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71" documentId="13_ncr:1_{4973A356-0E4B-4D7B-9378-08A5B65F1670}" xr6:coauthVersionLast="45" xr6:coauthVersionMax="45" xr10:uidLastSave="{497EA11D-ACD0-4220-A1F3-A5B902BF393E}"/>
  <bookViews>
    <workbookView xWindow="-120" yWindow="-120" windowWidth="29040" windowHeight="15840" firstSheet="11" activeTab="19" xr2:uid="{48FCA081-34B6-C449-9F99-37B821A041A0}"/>
  </bookViews>
  <sheets>
    <sheet name="LICENSE" sheetId="21" r:id="rId1"/>
    <sheet name="Combined Shape Chart" sheetId="18" r:id="rId2"/>
    <sheet name="Combined Shape" sheetId="4" r:id="rId3"/>
    <sheet name="Shape1" sheetId="1" r:id="rId4"/>
    <sheet name="Shape2" sheetId="2" r:id="rId5"/>
    <sheet name="Shape3" sheetId="3" r:id="rId6"/>
    <sheet name="Shape4" sheetId="5" r:id="rId7"/>
    <sheet name="Shape5" sheetId="6" r:id="rId8"/>
    <sheet name="Shape6" sheetId="7" r:id="rId9"/>
    <sheet name="Shape7" sheetId="8" r:id="rId10"/>
    <sheet name="Shape8" sheetId="10" r:id="rId11"/>
    <sheet name="Shape9" sheetId="11" r:id="rId12"/>
    <sheet name="Shape10" sheetId="12" r:id="rId13"/>
    <sheet name="WF Coords" sheetId="14" r:id="rId14"/>
    <sheet name="WT Coords" sheetId="17" r:id="rId15"/>
    <sheet name="Angle Coords" sheetId="15" r:id="rId16"/>
    <sheet name="Bent PL Coords" sheetId="16" r:id="rId17"/>
    <sheet name="Circle Coords" sheetId="19" r:id="rId18"/>
    <sheet name="Rect HSS Coords" sheetId="20" r:id="rId19"/>
    <sheet name="Cold Form C w Lip Coords" sheetId="22" r:id="rId20"/>
  </sheets>
  <calcPr calcId="191029" iterateCount="15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6" i="22" l="1"/>
  <c r="B197" i="22" s="1"/>
  <c r="A11" i="22"/>
  <c r="B7" i="22"/>
  <c r="E105" i="22" l="1"/>
  <c r="B133" i="22" s="1"/>
  <c r="E14" i="22"/>
  <c r="E13" i="22"/>
  <c r="E58" i="22"/>
  <c r="B5" i="16"/>
  <c r="B6" i="16"/>
  <c r="O63" i="4"/>
  <c r="O62" i="4"/>
  <c r="J69" i="4"/>
  <c r="J73" i="4"/>
  <c r="M63" i="4"/>
  <c r="M62" i="4"/>
  <c r="M61" i="4"/>
  <c r="B109" i="22" l="1"/>
  <c r="B137" i="22"/>
  <c r="B110" i="22"/>
  <c r="B114" i="22"/>
  <c r="E151" i="22"/>
  <c r="B118" i="22"/>
  <c r="B122" i="22"/>
  <c r="B125" i="22"/>
  <c r="B129" i="22"/>
  <c r="A61" i="22"/>
  <c r="A65" i="22"/>
  <c r="A69" i="22"/>
  <c r="A73" i="22"/>
  <c r="A77" i="22"/>
  <c r="A81" i="22"/>
  <c r="A85" i="22"/>
  <c r="A89" i="22"/>
  <c r="A93" i="22"/>
  <c r="A97" i="22"/>
  <c r="A101" i="22"/>
  <c r="A58" i="22"/>
  <c r="A62" i="22"/>
  <c r="A66" i="22"/>
  <c r="A70" i="22"/>
  <c r="A74" i="22"/>
  <c r="A78" i="22"/>
  <c r="A82" i="22"/>
  <c r="A86" i="22"/>
  <c r="A90" i="22"/>
  <c r="A94" i="22"/>
  <c r="A98" i="22"/>
  <c r="A102" i="22"/>
  <c r="E104" i="22"/>
  <c r="A67" i="22"/>
  <c r="A83" i="22"/>
  <c r="A91" i="22"/>
  <c r="A75" i="22"/>
  <c r="A99" i="22"/>
  <c r="A60" i="22"/>
  <c r="A68" i="22"/>
  <c r="A76" i="22"/>
  <c r="A84" i="22"/>
  <c r="A92" i="22"/>
  <c r="A100" i="22"/>
  <c r="E290" i="22"/>
  <c r="A63" i="22"/>
  <c r="A71" i="22"/>
  <c r="A79" i="22"/>
  <c r="A87" i="22"/>
  <c r="A95" i="22"/>
  <c r="A103" i="22"/>
  <c r="A64" i="22"/>
  <c r="A72" i="22"/>
  <c r="A80" i="22"/>
  <c r="A88" i="22"/>
  <c r="A96" i="22"/>
  <c r="A59" i="22"/>
  <c r="E245" i="22"/>
  <c r="B140" i="22"/>
  <c r="B105" i="22"/>
  <c r="B115" i="22"/>
  <c r="B120" i="22"/>
  <c r="B131" i="22"/>
  <c r="B136" i="22"/>
  <c r="B146" i="22"/>
  <c r="B104" i="22"/>
  <c r="B107" i="22"/>
  <c r="B112" i="22"/>
  <c r="B123" i="22"/>
  <c r="B128" i="22"/>
  <c r="B143" i="22"/>
  <c r="B111" i="22"/>
  <c r="B132" i="22"/>
  <c r="B142" i="22"/>
  <c r="B127" i="22"/>
  <c r="B116" i="22"/>
  <c r="B124" i="22"/>
  <c r="B135" i="22"/>
  <c r="B144" i="22"/>
  <c r="B108" i="22"/>
  <c r="B138" i="22"/>
  <c r="B147" i="22"/>
  <c r="B139" i="22"/>
  <c r="B148" i="22"/>
  <c r="B119" i="22"/>
  <c r="B106" i="22"/>
  <c r="B121" i="22"/>
  <c r="B145" i="22"/>
  <c r="B141" i="22"/>
  <c r="B134" i="22"/>
  <c r="B149" i="22"/>
  <c r="B117" i="22"/>
  <c r="B130" i="22"/>
  <c r="B113" i="22"/>
  <c r="B126" i="22"/>
  <c r="A15" i="22"/>
  <c r="A19" i="22"/>
  <c r="A23" i="22"/>
  <c r="A27" i="22"/>
  <c r="A31" i="22"/>
  <c r="A35" i="22"/>
  <c r="A39" i="22"/>
  <c r="A43" i="22"/>
  <c r="A47" i="22"/>
  <c r="A51" i="22"/>
  <c r="A55" i="22"/>
  <c r="E150" i="22"/>
  <c r="A16" i="22"/>
  <c r="A20" i="22"/>
  <c r="A24" i="22"/>
  <c r="A28" i="22"/>
  <c r="A32" i="22"/>
  <c r="A36" i="22"/>
  <c r="A40" i="22"/>
  <c r="A44" i="22"/>
  <c r="A48" i="22"/>
  <c r="A52" i="22"/>
  <c r="A56" i="22"/>
  <c r="E336" i="22"/>
  <c r="A13" i="22"/>
  <c r="A29" i="22"/>
  <c r="A37" i="22"/>
  <c r="A53" i="22"/>
  <c r="A21" i="22"/>
  <c r="A45" i="22"/>
  <c r="A14" i="22"/>
  <c r="A22" i="22"/>
  <c r="A30" i="22"/>
  <c r="A38" i="22"/>
  <c r="A46" i="22"/>
  <c r="A54" i="22"/>
  <c r="A12" i="22"/>
  <c r="A17" i="22"/>
  <c r="A25" i="22"/>
  <c r="A33" i="22"/>
  <c r="A41" i="22"/>
  <c r="A49" i="22"/>
  <c r="A57" i="22"/>
  <c r="A18" i="22"/>
  <c r="A26" i="22"/>
  <c r="A34" i="22"/>
  <c r="A42" i="22"/>
  <c r="A50" i="22"/>
  <c r="B15" i="22"/>
  <c r="B23" i="22"/>
  <c r="B31" i="22"/>
  <c r="B35" i="22"/>
  <c r="B43" i="22"/>
  <c r="B51" i="22"/>
  <c r="B19" i="22"/>
  <c r="B27" i="22"/>
  <c r="B39" i="22"/>
  <c r="B47" i="22"/>
  <c r="B55" i="22"/>
  <c r="B13" i="22"/>
  <c r="B17" i="22"/>
  <c r="B21" i="22"/>
  <c r="B25" i="22"/>
  <c r="B29" i="22"/>
  <c r="B33" i="22"/>
  <c r="B37" i="22"/>
  <c r="B41" i="22"/>
  <c r="B45" i="22"/>
  <c r="B49" i="22"/>
  <c r="B53" i="22"/>
  <c r="B57" i="22"/>
  <c r="E59" i="22"/>
  <c r="B20" i="22"/>
  <c r="B28" i="22"/>
  <c r="B36" i="22"/>
  <c r="B44" i="22"/>
  <c r="B52" i="22"/>
  <c r="B14" i="22"/>
  <c r="B46" i="22"/>
  <c r="B32" i="22"/>
  <c r="B56" i="22"/>
  <c r="B34" i="22"/>
  <c r="B30" i="22"/>
  <c r="B54" i="22"/>
  <c r="B24" i="22"/>
  <c r="B48" i="22"/>
  <c r="B18" i="22"/>
  <c r="B50" i="22"/>
  <c r="B22" i="22"/>
  <c r="B38" i="22"/>
  <c r="E337" i="22"/>
  <c r="B16" i="22"/>
  <c r="B40" i="22"/>
  <c r="B26" i="22"/>
  <c r="B12" i="22"/>
  <c r="B42" i="22"/>
  <c r="B154" i="22"/>
  <c r="B158" i="22"/>
  <c r="B162" i="22"/>
  <c r="B166" i="22"/>
  <c r="B170" i="22"/>
  <c r="B174" i="22"/>
  <c r="B178" i="22"/>
  <c r="B182" i="22"/>
  <c r="B186" i="22"/>
  <c r="B190" i="22"/>
  <c r="B194" i="22"/>
  <c r="B156" i="22"/>
  <c r="B168" i="22"/>
  <c r="B180" i="22"/>
  <c r="B192" i="22"/>
  <c r="B160" i="22"/>
  <c r="B172" i="22"/>
  <c r="B184" i="22"/>
  <c r="B151" i="22"/>
  <c r="B155" i="22"/>
  <c r="B159" i="22"/>
  <c r="B163" i="22"/>
  <c r="B167" i="22"/>
  <c r="B171" i="22"/>
  <c r="B175" i="22"/>
  <c r="B179" i="22"/>
  <c r="B183" i="22"/>
  <c r="B187" i="22"/>
  <c r="B191" i="22"/>
  <c r="B195" i="22"/>
  <c r="B152" i="22"/>
  <c r="B164" i="22"/>
  <c r="B176" i="22"/>
  <c r="B188" i="22"/>
  <c r="B150" i="22"/>
  <c r="E199" i="22"/>
  <c r="B153" i="22"/>
  <c r="B157" i="22"/>
  <c r="B161" i="22"/>
  <c r="B165" i="22"/>
  <c r="B169" i="22"/>
  <c r="B173" i="22"/>
  <c r="B177" i="22"/>
  <c r="B181" i="22"/>
  <c r="B185" i="22"/>
  <c r="B189" i="22"/>
  <c r="B193" i="22"/>
  <c r="B5" i="20"/>
  <c r="A151" i="20" s="1"/>
  <c r="B378" i="20"/>
  <c r="E240" i="20"/>
  <c r="E194" i="20"/>
  <c r="A156" i="20"/>
  <c r="A165" i="20"/>
  <c r="A174" i="20"/>
  <c r="A184" i="20"/>
  <c r="A193" i="20"/>
  <c r="A110" i="20"/>
  <c r="A119" i="20"/>
  <c r="A128" i="20"/>
  <c r="A137" i="20"/>
  <c r="A146" i="20"/>
  <c r="A145" i="20" l="1"/>
  <c r="A136" i="20"/>
  <c r="A127" i="20"/>
  <c r="A118" i="20"/>
  <c r="A109" i="20"/>
  <c r="A192" i="20"/>
  <c r="A182" i="20"/>
  <c r="A173" i="20"/>
  <c r="A164" i="20"/>
  <c r="A155" i="20"/>
  <c r="A10" i="20"/>
  <c r="E11" i="20" s="1"/>
  <c r="A144" i="20"/>
  <c r="A172" i="20"/>
  <c r="A117" i="20"/>
  <c r="B6" i="20"/>
  <c r="A143" i="20"/>
  <c r="A134" i="20"/>
  <c r="A125" i="20"/>
  <c r="A116" i="20"/>
  <c r="A106" i="20"/>
  <c r="A189" i="20"/>
  <c r="A180" i="20"/>
  <c r="A171" i="20"/>
  <c r="A162" i="20"/>
  <c r="A153" i="20"/>
  <c r="A181" i="20"/>
  <c r="E12" i="20"/>
  <c r="B12" i="20" s="1"/>
  <c r="A142" i="20"/>
  <c r="A133" i="20"/>
  <c r="A124" i="20"/>
  <c r="A114" i="20"/>
  <c r="A105" i="20"/>
  <c r="A188" i="20"/>
  <c r="A179" i="20"/>
  <c r="A170" i="20"/>
  <c r="A161" i="20"/>
  <c r="A152" i="20"/>
  <c r="A190" i="20"/>
  <c r="B41" i="20"/>
  <c r="A141" i="20"/>
  <c r="A132" i="20"/>
  <c r="A122" i="20"/>
  <c r="A113" i="20"/>
  <c r="A104" i="20"/>
  <c r="A187" i="20"/>
  <c r="A178" i="20"/>
  <c r="A169" i="20"/>
  <c r="A160" i="20"/>
  <c r="A150" i="20"/>
  <c r="A126" i="20"/>
  <c r="A140" i="20"/>
  <c r="A121" i="20"/>
  <c r="A148" i="20"/>
  <c r="A186" i="20"/>
  <c r="A177" i="20"/>
  <c r="A168" i="20"/>
  <c r="A158" i="20"/>
  <c r="A135" i="20"/>
  <c r="A108" i="20"/>
  <c r="A163" i="20"/>
  <c r="A154" i="20"/>
  <c r="A102" i="20"/>
  <c r="A130" i="20"/>
  <c r="A112" i="20"/>
  <c r="A103" i="20"/>
  <c r="A138" i="20"/>
  <c r="A129" i="20"/>
  <c r="A120" i="20"/>
  <c r="A111" i="20"/>
  <c r="A149" i="20"/>
  <c r="A185" i="20"/>
  <c r="A176" i="20"/>
  <c r="A166" i="20"/>
  <c r="A157" i="20"/>
  <c r="A109" i="22"/>
  <c r="A115" i="22"/>
  <c r="A120" i="22"/>
  <c r="A125" i="22"/>
  <c r="A131" i="22"/>
  <c r="A136" i="22"/>
  <c r="A145" i="22"/>
  <c r="A110" i="22"/>
  <c r="A126" i="22"/>
  <c r="A141" i="22"/>
  <c r="A146" i="22"/>
  <c r="A105" i="22"/>
  <c r="E244" i="22"/>
  <c r="A111" i="22"/>
  <c r="A116" i="22"/>
  <c r="A121" i="22"/>
  <c r="A127" i="22"/>
  <c r="A132" i="22"/>
  <c r="A137" i="22"/>
  <c r="A142" i="22"/>
  <c r="A118" i="22"/>
  <c r="A134" i="22"/>
  <c r="A139" i="22"/>
  <c r="A148" i="22"/>
  <c r="A122" i="22"/>
  <c r="A104" i="22"/>
  <c r="A112" i="22"/>
  <c r="A133" i="22"/>
  <c r="A143" i="22"/>
  <c r="A147" i="22"/>
  <c r="A140" i="22"/>
  <c r="A123" i="22"/>
  <c r="A130" i="22"/>
  <c r="A113" i="22"/>
  <c r="A124" i="22"/>
  <c r="A135" i="22"/>
  <c r="A144" i="22"/>
  <c r="A114" i="22"/>
  <c r="A106" i="22"/>
  <c r="A138" i="22"/>
  <c r="A149" i="22"/>
  <c r="A107" i="22"/>
  <c r="A117" i="22"/>
  <c r="A128" i="22"/>
  <c r="A108" i="22"/>
  <c r="A119" i="22"/>
  <c r="A129" i="22"/>
  <c r="B58" i="22"/>
  <c r="B85" i="22"/>
  <c r="B97" i="22"/>
  <c r="B61" i="22"/>
  <c r="B65" i="22"/>
  <c r="B69" i="22"/>
  <c r="B73" i="22"/>
  <c r="B77" i="22"/>
  <c r="B81" i="22"/>
  <c r="B89" i="22"/>
  <c r="B93" i="22"/>
  <c r="B101" i="22"/>
  <c r="E291" i="22"/>
  <c r="B63" i="22"/>
  <c r="B67" i="22"/>
  <c r="B71" i="22"/>
  <c r="B75" i="22"/>
  <c r="B79" i="22"/>
  <c r="B83" i="22"/>
  <c r="B87" i="22"/>
  <c r="B91" i="22"/>
  <c r="B95" i="22"/>
  <c r="B99" i="22"/>
  <c r="B103" i="22"/>
  <c r="B66" i="22"/>
  <c r="B74" i="22"/>
  <c r="B82" i="22"/>
  <c r="B90" i="22"/>
  <c r="B98" i="22"/>
  <c r="B76" i="22"/>
  <c r="B78" i="22"/>
  <c r="B102" i="22"/>
  <c r="B72" i="22"/>
  <c r="B59" i="22"/>
  <c r="B60" i="22"/>
  <c r="B84" i="22"/>
  <c r="B100" i="22"/>
  <c r="B62" i="22"/>
  <c r="B94" i="22"/>
  <c r="B80" i="22"/>
  <c r="B68" i="22"/>
  <c r="B92" i="22"/>
  <c r="B70" i="22"/>
  <c r="B86" i="22"/>
  <c r="B88" i="22"/>
  <c r="B64" i="22"/>
  <c r="B96" i="22"/>
  <c r="A347" i="22"/>
  <c r="A349" i="22"/>
  <c r="A381" i="22"/>
  <c r="A346" i="22"/>
  <c r="A378" i="22"/>
  <c r="A340" i="22"/>
  <c r="A372" i="22"/>
  <c r="A367" i="22"/>
  <c r="A380" i="22"/>
  <c r="A339" i="22"/>
  <c r="A359" i="22"/>
  <c r="A358" i="22"/>
  <c r="A336" i="22"/>
  <c r="A353" i="22"/>
  <c r="A350" i="22"/>
  <c r="A344" i="22"/>
  <c r="A376" i="22"/>
  <c r="A355" i="22"/>
  <c r="A371" i="22"/>
  <c r="A379" i="22"/>
  <c r="A357" i="22"/>
  <c r="A354" i="22"/>
  <c r="A348" i="22"/>
  <c r="A361" i="22"/>
  <c r="A352" i="22"/>
  <c r="A365" i="22"/>
  <c r="A370" i="22"/>
  <c r="A373" i="22"/>
  <c r="A356" i="22"/>
  <c r="A377" i="22"/>
  <c r="A360" i="22"/>
  <c r="A338" i="22"/>
  <c r="A369" i="22"/>
  <c r="A374" i="22"/>
  <c r="A364" i="22"/>
  <c r="A343" i="22"/>
  <c r="A375" i="22"/>
  <c r="A363" i="22"/>
  <c r="A337" i="22"/>
  <c r="A342" i="22"/>
  <c r="A368" i="22"/>
  <c r="A341" i="22"/>
  <c r="A362" i="22"/>
  <c r="A351" i="22"/>
  <c r="A345" i="22"/>
  <c r="A366" i="22"/>
  <c r="A331" i="22"/>
  <c r="A299" i="22"/>
  <c r="A307" i="22"/>
  <c r="A315" i="22"/>
  <c r="A323" i="22"/>
  <c r="A316" i="22"/>
  <c r="A304" i="22"/>
  <c r="A321" i="22"/>
  <c r="A318" i="22"/>
  <c r="A297" i="22"/>
  <c r="A294" i="22"/>
  <c r="A292" i="22"/>
  <c r="A301" i="22"/>
  <c r="A330" i="22"/>
  <c r="A319" i="22"/>
  <c r="A308" i="22"/>
  <c r="A296" i="22"/>
  <c r="A293" i="22"/>
  <c r="A325" i="22"/>
  <c r="A322" i="22"/>
  <c r="A335" i="22"/>
  <c r="A300" i="22"/>
  <c r="A329" i="22"/>
  <c r="A290" i="22"/>
  <c r="A326" i="22"/>
  <c r="A327" i="22"/>
  <c r="A333" i="22"/>
  <c r="A298" i="22"/>
  <c r="A291" i="22"/>
  <c r="A332" i="22"/>
  <c r="A295" i="22"/>
  <c r="A328" i="22"/>
  <c r="A320" i="22"/>
  <c r="A311" i="22"/>
  <c r="A324" i="22"/>
  <c r="A303" i="22"/>
  <c r="A305" i="22"/>
  <c r="A302" i="22"/>
  <c r="A312" i="22"/>
  <c r="A306" i="22"/>
  <c r="A310" i="22"/>
  <c r="A309" i="22"/>
  <c r="A314" i="22"/>
  <c r="A313" i="22"/>
  <c r="A334" i="22"/>
  <c r="A317" i="22"/>
  <c r="A156" i="22"/>
  <c r="A164" i="22"/>
  <c r="A172" i="22"/>
  <c r="A180" i="22"/>
  <c r="A188" i="22"/>
  <c r="A151" i="22"/>
  <c r="E198" i="22"/>
  <c r="A157" i="22"/>
  <c r="A165" i="22"/>
  <c r="A173" i="22"/>
  <c r="A181" i="22"/>
  <c r="A189" i="22"/>
  <c r="A150" i="22"/>
  <c r="A158" i="22"/>
  <c r="A166" i="22"/>
  <c r="A174" i="22"/>
  <c r="A182" i="22"/>
  <c r="A190" i="22"/>
  <c r="A153" i="22"/>
  <c r="A161" i="22"/>
  <c r="A169" i="22"/>
  <c r="A177" i="22"/>
  <c r="A185" i="22"/>
  <c r="A193" i="22"/>
  <c r="A159" i="22"/>
  <c r="A175" i="22"/>
  <c r="A191" i="22"/>
  <c r="A176" i="22"/>
  <c r="A183" i="22"/>
  <c r="A171" i="22"/>
  <c r="A160" i="22"/>
  <c r="A192" i="22"/>
  <c r="A167" i="22"/>
  <c r="A155" i="22"/>
  <c r="A162" i="22"/>
  <c r="A178" i="22"/>
  <c r="A194" i="22"/>
  <c r="A163" i="22"/>
  <c r="A179" i="22"/>
  <c r="A195" i="22"/>
  <c r="A196" i="22" s="1"/>
  <c r="A152" i="22"/>
  <c r="A168" i="22"/>
  <c r="A184" i="22"/>
  <c r="A154" i="22"/>
  <c r="A170" i="22"/>
  <c r="A186" i="22"/>
  <c r="A187" i="22"/>
  <c r="B372" i="22"/>
  <c r="B360" i="22"/>
  <c r="B352" i="22"/>
  <c r="B366" i="22"/>
  <c r="B376" i="22"/>
  <c r="B340" i="22"/>
  <c r="B357" i="22"/>
  <c r="B338" i="22"/>
  <c r="B347" i="22"/>
  <c r="B379" i="22"/>
  <c r="B358" i="22"/>
  <c r="B368" i="22"/>
  <c r="B369" i="22"/>
  <c r="B350" i="22"/>
  <c r="B380" i="22"/>
  <c r="B361" i="22"/>
  <c r="B336" i="22"/>
  <c r="B342" i="22"/>
  <c r="B351" i="22"/>
  <c r="B370" i="22"/>
  <c r="B365" i="22"/>
  <c r="B346" i="22"/>
  <c r="B355" i="22"/>
  <c r="B337" i="22"/>
  <c r="B359" i="22"/>
  <c r="B381" i="22"/>
  <c r="B339" i="22"/>
  <c r="B341" i="22"/>
  <c r="B363" i="22"/>
  <c r="B374" i="22"/>
  <c r="B356" i="22"/>
  <c r="B371" i="22"/>
  <c r="B343" i="22"/>
  <c r="B367" i="22"/>
  <c r="B344" i="22"/>
  <c r="B345" i="22"/>
  <c r="B349" i="22"/>
  <c r="B353" i="22"/>
  <c r="B375" i="22"/>
  <c r="B378" i="22"/>
  <c r="B364" i="22"/>
  <c r="B348" i="22"/>
  <c r="B373" i="22"/>
  <c r="B354" i="22"/>
  <c r="B377" i="22"/>
  <c r="B362" i="22"/>
  <c r="B251" i="22"/>
  <c r="B283" i="22"/>
  <c r="B256" i="22"/>
  <c r="B261" i="22"/>
  <c r="B244" i="22"/>
  <c r="B278" i="22"/>
  <c r="B248" i="22"/>
  <c r="B269" i="22"/>
  <c r="B250" i="22"/>
  <c r="B263" i="22"/>
  <c r="B282" i="22"/>
  <c r="B254" i="22"/>
  <c r="B255" i="22"/>
  <c r="B287" i="22"/>
  <c r="B272" i="22"/>
  <c r="B265" i="22"/>
  <c r="B246" i="22"/>
  <c r="B259" i="22"/>
  <c r="B284" i="22"/>
  <c r="B260" i="22"/>
  <c r="B252" i="22"/>
  <c r="B273" i="22"/>
  <c r="B274" i="22"/>
  <c r="B280" i="22"/>
  <c r="B285" i="22"/>
  <c r="B289" i="22"/>
  <c r="B245" i="22"/>
  <c r="B249" i="22"/>
  <c r="B266" i="22"/>
  <c r="B247" i="22"/>
  <c r="B286" i="22"/>
  <c r="B258" i="22"/>
  <c r="B262" i="22"/>
  <c r="B253" i="22"/>
  <c r="B281" i="22"/>
  <c r="B267" i="22"/>
  <c r="B271" i="22"/>
  <c r="B275" i="22"/>
  <c r="B268" i="22"/>
  <c r="B279" i="22"/>
  <c r="B257" i="22"/>
  <c r="B270" i="22"/>
  <c r="B276" i="22"/>
  <c r="B264" i="22"/>
  <c r="B277" i="22"/>
  <c r="B288" i="22"/>
  <c r="B211" i="22"/>
  <c r="B223" i="22"/>
  <c r="B235" i="22"/>
  <c r="B221" i="22"/>
  <c r="B241" i="22"/>
  <c r="B202" i="22"/>
  <c r="B206" i="22"/>
  <c r="B210" i="22"/>
  <c r="B214" i="22"/>
  <c r="B218" i="22"/>
  <c r="B222" i="22"/>
  <c r="B226" i="22"/>
  <c r="B230" i="22"/>
  <c r="B234" i="22"/>
  <c r="B238" i="22"/>
  <c r="B242" i="22"/>
  <c r="B199" i="22"/>
  <c r="B207" i="22"/>
  <c r="B215" i="22"/>
  <c r="B227" i="22"/>
  <c r="B239" i="22"/>
  <c r="B243" i="22"/>
  <c r="B198" i="22"/>
  <c r="B233" i="22"/>
  <c r="B203" i="22"/>
  <c r="B219" i="22"/>
  <c r="B231" i="22"/>
  <c r="B229" i="22"/>
  <c r="B200" i="22"/>
  <c r="B204" i="22"/>
  <c r="B208" i="22"/>
  <c r="B212" i="22"/>
  <c r="B216" i="22"/>
  <c r="B220" i="22"/>
  <c r="B224" i="22"/>
  <c r="B228" i="22"/>
  <c r="B232" i="22"/>
  <c r="B236" i="22"/>
  <c r="B240" i="22"/>
  <c r="B201" i="22"/>
  <c r="B205" i="22"/>
  <c r="B209" i="22"/>
  <c r="B213" i="22"/>
  <c r="B217" i="22"/>
  <c r="B225" i="22"/>
  <c r="B237" i="22"/>
  <c r="B49" i="20"/>
  <c r="A195" i="20"/>
  <c r="A277" i="20"/>
  <c r="B33" i="20"/>
  <c r="B17" i="20"/>
  <c r="A208" i="20"/>
  <c r="A245" i="20"/>
  <c r="E57" i="20"/>
  <c r="B69" i="20" s="1"/>
  <c r="A147" i="20"/>
  <c r="A139" i="20"/>
  <c r="A131" i="20"/>
  <c r="A123" i="20"/>
  <c r="A115" i="20"/>
  <c r="A107" i="20"/>
  <c r="A191" i="20"/>
  <c r="A183" i="20"/>
  <c r="A175" i="20"/>
  <c r="A167" i="20"/>
  <c r="A159" i="20"/>
  <c r="B25" i="20"/>
  <c r="B79" i="20"/>
  <c r="B85" i="20"/>
  <c r="B91" i="20"/>
  <c r="B57" i="20"/>
  <c r="B92" i="20"/>
  <c r="B73" i="20"/>
  <c r="A15" i="20"/>
  <c r="A19" i="20"/>
  <c r="A23" i="20"/>
  <c r="A27" i="20"/>
  <c r="A31" i="20"/>
  <c r="A35" i="20"/>
  <c r="A39" i="20"/>
  <c r="A43" i="20"/>
  <c r="A47" i="20"/>
  <c r="A51" i="20"/>
  <c r="A55" i="20"/>
  <c r="E56" i="20"/>
  <c r="A12" i="20"/>
  <c r="A16" i="20"/>
  <c r="A20" i="20"/>
  <c r="A24" i="20"/>
  <c r="A28" i="20"/>
  <c r="A32" i="20"/>
  <c r="A36" i="20"/>
  <c r="A40" i="20"/>
  <c r="A44" i="20"/>
  <c r="A48" i="20"/>
  <c r="A52" i="20"/>
  <c r="A14" i="20"/>
  <c r="A18" i="20"/>
  <c r="A22" i="20"/>
  <c r="A26" i="20"/>
  <c r="A30" i="20"/>
  <c r="A34" i="20"/>
  <c r="A38" i="20"/>
  <c r="A42" i="20"/>
  <c r="A46" i="20"/>
  <c r="A50" i="20"/>
  <c r="A54" i="20"/>
  <c r="A49" i="20"/>
  <c r="A17" i="20"/>
  <c r="B48" i="20"/>
  <c r="B32" i="20"/>
  <c r="B16" i="20"/>
  <c r="B46" i="20"/>
  <c r="B22" i="20"/>
  <c r="A25" i="20"/>
  <c r="A11" i="20"/>
  <c r="B40" i="20"/>
  <c r="B24" i="20"/>
  <c r="E332" i="20"/>
  <c r="A349" i="20" s="1"/>
  <c r="B54" i="20"/>
  <c r="B38" i="20"/>
  <c r="B30" i="20"/>
  <c r="B14" i="20"/>
  <c r="B53" i="20"/>
  <c r="B45" i="20"/>
  <c r="B37" i="20"/>
  <c r="B29" i="20"/>
  <c r="B21" i="20"/>
  <c r="B13" i="20"/>
  <c r="A236" i="20"/>
  <c r="A228" i="20"/>
  <c r="A220" i="20"/>
  <c r="A212" i="20"/>
  <c r="A204" i="20"/>
  <c r="A196" i="20"/>
  <c r="A281" i="20"/>
  <c r="A273" i="20"/>
  <c r="A265" i="20"/>
  <c r="A257" i="20"/>
  <c r="A249" i="20"/>
  <c r="A41" i="20"/>
  <c r="A53" i="20"/>
  <c r="A37" i="20"/>
  <c r="A21" i="20"/>
  <c r="A243" i="20"/>
  <c r="A247" i="20"/>
  <c r="A251" i="20"/>
  <c r="A255" i="20"/>
  <c r="A259" i="20"/>
  <c r="A263" i="20"/>
  <c r="A267" i="20"/>
  <c r="A271" i="20"/>
  <c r="A275" i="20"/>
  <c r="A279" i="20"/>
  <c r="A283" i="20"/>
  <c r="A198" i="20"/>
  <c r="A202" i="20"/>
  <c r="A206" i="20"/>
  <c r="A210" i="20"/>
  <c r="A214" i="20"/>
  <c r="A218" i="20"/>
  <c r="A222" i="20"/>
  <c r="A226" i="20"/>
  <c r="A230" i="20"/>
  <c r="A234" i="20"/>
  <c r="A238" i="20"/>
  <c r="A240" i="20"/>
  <c r="A244" i="20"/>
  <c r="A248" i="20"/>
  <c r="A252" i="20"/>
  <c r="A256" i="20"/>
  <c r="A260" i="20"/>
  <c r="A264" i="20"/>
  <c r="A268" i="20"/>
  <c r="A272" i="20"/>
  <c r="A276" i="20"/>
  <c r="A280" i="20"/>
  <c r="A284" i="20"/>
  <c r="A199" i="20"/>
  <c r="A203" i="20"/>
  <c r="A207" i="20"/>
  <c r="A211" i="20"/>
  <c r="A215" i="20"/>
  <c r="A219" i="20"/>
  <c r="A223" i="20"/>
  <c r="A227" i="20"/>
  <c r="A231" i="20"/>
  <c r="A235" i="20"/>
  <c r="A239" i="20"/>
  <c r="A242" i="20"/>
  <c r="A246" i="20"/>
  <c r="A250" i="20"/>
  <c r="A254" i="20"/>
  <c r="A258" i="20"/>
  <c r="A262" i="20"/>
  <c r="A266" i="20"/>
  <c r="A270" i="20"/>
  <c r="A274" i="20"/>
  <c r="A278" i="20"/>
  <c r="A282" i="20"/>
  <c r="A241" i="20"/>
  <c r="A197" i="20"/>
  <c r="A201" i="20"/>
  <c r="A205" i="20"/>
  <c r="A209" i="20"/>
  <c r="A213" i="20"/>
  <c r="A217" i="20"/>
  <c r="A221" i="20"/>
  <c r="A225" i="20"/>
  <c r="A229" i="20"/>
  <c r="A233" i="20"/>
  <c r="A237" i="20"/>
  <c r="B52" i="20"/>
  <c r="B44" i="20"/>
  <c r="B36" i="20"/>
  <c r="B28" i="20"/>
  <c r="B20" i="20"/>
  <c r="A194" i="20"/>
  <c r="B23" i="20"/>
  <c r="B35" i="20"/>
  <c r="B43" i="20"/>
  <c r="B51" i="20"/>
  <c r="B15" i="20"/>
  <c r="B19" i="20"/>
  <c r="B27" i="20"/>
  <c r="B31" i="20"/>
  <c r="B39" i="20"/>
  <c r="B47" i="20"/>
  <c r="B55" i="20"/>
  <c r="B11" i="20"/>
  <c r="E333" i="20"/>
  <c r="B344" i="20" s="1"/>
  <c r="E149" i="20"/>
  <c r="A33" i="20"/>
  <c r="A45" i="20"/>
  <c r="A29" i="20"/>
  <c r="A13" i="20"/>
  <c r="B50" i="20"/>
  <c r="B42" i="20"/>
  <c r="B34" i="20"/>
  <c r="B26" i="20"/>
  <c r="B18" i="20"/>
  <c r="B359" i="20"/>
  <c r="B340" i="20"/>
  <c r="E47" i="19"/>
  <c r="E55" i="19"/>
  <c r="E111" i="19"/>
  <c r="E119" i="19"/>
  <c r="E175" i="19"/>
  <c r="E183" i="19"/>
  <c r="E239" i="19"/>
  <c r="E247" i="19"/>
  <c r="E303" i="19"/>
  <c r="E311" i="19"/>
  <c r="D7" i="19"/>
  <c r="D15" i="19"/>
  <c r="D71" i="19"/>
  <c r="D79" i="19"/>
  <c r="D135" i="19"/>
  <c r="D143" i="19"/>
  <c r="D199" i="19"/>
  <c r="D207" i="19"/>
  <c r="D263" i="19"/>
  <c r="D271" i="19"/>
  <c r="D311" i="19"/>
  <c r="D326" i="19"/>
  <c r="D327" i="19"/>
  <c r="D334" i="19"/>
  <c r="D335" i="19"/>
  <c r="D342" i="19"/>
  <c r="D343" i="19"/>
  <c r="D350" i="19"/>
  <c r="D358" i="19"/>
  <c r="D4" i="19"/>
  <c r="B5" i="19"/>
  <c r="D5" i="19" s="1"/>
  <c r="C5" i="19"/>
  <c r="E5" i="19" s="1"/>
  <c r="B6" i="19"/>
  <c r="D6" i="19" s="1"/>
  <c r="C6" i="19"/>
  <c r="E6" i="19" s="1"/>
  <c r="B7" i="19"/>
  <c r="C7" i="19"/>
  <c r="E7" i="19" s="1"/>
  <c r="B8" i="19"/>
  <c r="D8" i="19" s="1"/>
  <c r="C8" i="19"/>
  <c r="E8" i="19" s="1"/>
  <c r="B9" i="19"/>
  <c r="D9" i="19" s="1"/>
  <c r="C9" i="19"/>
  <c r="E9" i="19" s="1"/>
  <c r="B10" i="19"/>
  <c r="D10" i="19" s="1"/>
  <c r="C10" i="19"/>
  <c r="E10" i="19" s="1"/>
  <c r="B11" i="19"/>
  <c r="D11" i="19" s="1"/>
  <c r="C11" i="19"/>
  <c r="E11" i="19" s="1"/>
  <c r="B12" i="19"/>
  <c r="D12" i="19" s="1"/>
  <c r="C12" i="19"/>
  <c r="E12" i="19" s="1"/>
  <c r="B13" i="19"/>
  <c r="D13" i="19" s="1"/>
  <c r="C13" i="19"/>
  <c r="E13" i="19" s="1"/>
  <c r="B14" i="19"/>
  <c r="D14" i="19" s="1"/>
  <c r="C14" i="19"/>
  <c r="E14" i="19" s="1"/>
  <c r="B15" i="19"/>
  <c r="C15" i="19"/>
  <c r="E15" i="19" s="1"/>
  <c r="B16" i="19"/>
  <c r="D16" i="19" s="1"/>
  <c r="C16" i="19"/>
  <c r="E16" i="19" s="1"/>
  <c r="B17" i="19"/>
  <c r="D17" i="19" s="1"/>
  <c r="C17" i="19"/>
  <c r="E17" i="19" s="1"/>
  <c r="B18" i="19"/>
  <c r="D18" i="19" s="1"/>
  <c r="C18" i="19"/>
  <c r="E18" i="19" s="1"/>
  <c r="B19" i="19"/>
  <c r="D19" i="19" s="1"/>
  <c r="C19" i="19"/>
  <c r="E19" i="19" s="1"/>
  <c r="B20" i="19"/>
  <c r="D20" i="19" s="1"/>
  <c r="C20" i="19"/>
  <c r="E20" i="19" s="1"/>
  <c r="B21" i="19"/>
  <c r="D21" i="19" s="1"/>
  <c r="C21" i="19"/>
  <c r="E21" i="19" s="1"/>
  <c r="B22" i="19"/>
  <c r="D22" i="19" s="1"/>
  <c r="C22" i="19"/>
  <c r="E22" i="19" s="1"/>
  <c r="B23" i="19"/>
  <c r="D23" i="19" s="1"/>
  <c r="C23" i="19"/>
  <c r="E23" i="19" s="1"/>
  <c r="B24" i="19"/>
  <c r="D24" i="19" s="1"/>
  <c r="C24" i="19"/>
  <c r="E24" i="19" s="1"/>
  <c r="B25" i="19"/>
  <c r="D25" i="19" s="1"/>
  <c r="C25" i="19"/>
  <c r="E25" i="19" s="1"/>
  <c r="B26" i="19"/>
  <c r="D26" i="19" s="1"/>
  <c r="C26" i="19"/>
  <c r="E26" i="19" s="1"/>
  <c r="B27" i="19"/>
  <c r="D27" i="19" s="1"/>
  <c r="C27" i="19"/>
  <c r="E27" i="19" s="1"/>
  <c r="B28" i="19"/>
  <c r="D28" i="19" s="1"/>
  <c r="C28" i="19"/>
  <c r="E28" i="19" s="1"/>
  <c r="B29" i="19"/>
  <c r="D29" i="19" s="1"/>
  <c r="C29" i="19"/>
  <c r="E29" i="19" s="1"/>
  <c r="B30" i="19"/>
  <c r="D30" i="19" s="1"/>
  <c r="C30" i="19"/>
  <c r="E30" i="19" s="1"/>
  <c r="B31" i="19"/>
  <c r="D31" i="19" s="1"/>
  <c r="C31" i="19"/>
  <c r="E31" i="19" s="1"/>
  <c r="B32" i="19"/>
  <c r="D32" i="19" s="1"/>
  <c r="C32" i="19"/>
  <c r="E32" i="19" s="1"/>
  <c r="B33" i="19"/>
  <c r="D33" i="19" s="1"/>
  <c r="C33" i="19"/>
  <c r="E33" i="19" s="1"/>
  <c r="B34" i="19"/>
  <c r="D34" i="19" s="1"/>
  <c r="C34" i="19"/>
  <c r="E34" i="19" s="1"/>
  <c r="B35" i="19"/>
  <c r="D35" i="19" s="1"/>
  <c r="C35" i="19"/>
  <c r="E35" i="19" s="1"/>
  <c r="B36" i="19"/>
  <c r="D36" i="19" s="1"/>
  <c r="C36" i="19"/>
  <c r="E36" i="19" s="1"/>
  <c r="B37" i="19"/>
  <c r="D37" i="19" s="1"/>
  <c r="C37" i="19"/>
  <c r="E37" i="19" s="1"/>
  <c r="B38" i="19"/>
  <c r="D38" i="19" s="1"/>
  <c r="C38" i="19"/>
  <c r="E38" i="19" s="1"/>
  <c r="B39" i="19"/>
  <c r="D39" i="19" s="1"/>
  <c r="C39" i="19"/>
  <c r="E39" i="19" s="1"/>
  <c r="B40" i="19"/>
  <c r="D40" i="19" s="1"/>
  <c r="C40" i="19"/>
  <c r="E40" i="19" s="1"/>
  <c r="B41" i="19"/>
  <c r="D41" i="19" s="1"/>
  <c r="C41" i="19"/>
  <c r="E41" i="19" s="1"/>
  <c r="B42" i="19"/>
  <c r="D42" i="19" s="1"/>
  <c r="C42" i="19"/>
  <c r="E42" i="19" s="1"/>
  <c r="B43" i="19"/>
  <c r="D43" i="19" s="1"/>
  <c r="C43" i="19"/>
  <c r="E43" i="19" s="1"/>
  <c r="B44" i="19"/>
  <c r="D44" i="19" s="1"/>
  <c r="C44" i="19"/>
  <c r="E44" i="19" s="1"/>
  <c r="B45" i="19"/>
  <c r="D45" i="19" s="1"/>
  <c r="C45" i="19"/>
  <c r="E45" i="19" s="1"/>
  <c r="B46" i="19"/>
  <c r="D46" i="19" s="1"/>
  <c r="C46" i="19"/>
  <c r="E46" i="19" s="1"/>
  <c r="B47" i="19"/>
  <c r="D47" i="19" s="1"/>
  <c r="C47" i="19"/>
  <c r="B48" i="19"/>
  <c r="D48" i="19" s="1"/>
  <c r="C48" i="19"/>
  <c r="E48" i="19" s="1"/>
  <c r="B49" i="19"/>
  <c r="D49" i="19" s="1"/>
  <c r="C49" i="19"/>
  <c r="E49" i="19" s="1"/>
  <c r="B50" i="19"/>
  <c r="D50" i="19" s="1"/>
  <c r="C50" i="19"/>
  <c r="E50" i="19" s="1"/>
  <c r="B51" i="19"/>
  <c r="D51" i="19" s="1"/>
  <c r="C51" i="19"/>
  <c r="E51" i="19" s="1"/>
  <c r="B52" i="19"/>
  <c r="D52" i="19" s="1"/>
  <c r="C52" i="19"/>
  <c r="E52" i="19" s="1"/>
  <c r="B53" i="19"/>
  <c r="D53" i="19" s="1"/>
  <c r="C53" i="19"/>
  <c r="E53" i="19" s="1"/>
  <c r="B54" i="19"/>
  <c r="D54" i="19" s="1"/>
  <c r="C54" i="19"/>
  <c r="E54" i="19" s="1"/>
  <c r="B55" i="19"/>
  <c r="D55" i="19" s="1"/>
  <c r="C55" i="19"/>
  <c r="B56" i="19"/>
  <c r="D56" i="19" s="1"/>
  <c r="C56" i="19"/>
  <c r="E56" i="19" s="1"/>
  <c r="B57" i="19"/>
  <c r="D57" i="19" s="1"/>
  <c r="C57" i="19"/>
  <c r="E57" i="19" s="1"/>
  <c r="B58" i="19"/>
  <c r="D58" i="19" s="1"/>
  <c r="C58" i="19"/>
  <c r="E58" i="19" s="1"/>
  <c r="B59" i="19"/>
  <c r="D59" i="19" s="1"/>
  <c r="C59" i="19"/>
  <c r="E59" i="19" s="1"/>
  <c r="B60" i="19"/>
  <c r="D60" i="19" s="1"/>
  <c r="C60" i="19"/>
  <c r="E60" i="19" s="1"/>
  <c r="B61" i="19"/>
  <c r="D61" i="19" s="1"/>
  <c r="C61" i="19"/>
  <c r="E61" i="19" s="1"/>
  <c r="B62" i="19"/>
  <c r="D62" i="19" s="1"/>
  <c r="C62" i="19"/>
  <c r="E62" i="19" s="1"/>
  <c r="B63" i="19"/>
  <c r="D63" i="19" s="1"/>
  <c r="C63" i="19"/>
  <c r="E63" i="19" s="1"/>
  <c r="B64" i="19"/>
  <c r="D64" i="19" s="1"/>
  <c r="C64" i="19"/>
  <c r="E64" i="19" s="1"/>
  <c r="B65" i="19"/>
  <c r="D65" i="19" s="1"/>
  <c r="C65" i="19"/>
  <c r="E65" i="19" s="1"/>
  <c r="B66" i="19"/>
  <c r="D66" i="19" s="1"/>
  <c r="C66" i="19"/>
  <c r="E66" i="19" s="1"/>
  <c r="B67" i="19"/>
  <c r="D67" i="19" s="1"/>
  <c r="C67" i="19"/>
  <c r="E67" i="19" s="1"/>
  <c r="B68" i="19"/>
  <c r="D68" i="19" s="1"/>
  <c r="C68" i="19"/>
  <c r="E68" i="19" s="1"/>
  <c r="B69" i="19"/>
  <c r="D69" i="19" s="1"/>
  <c r="C69" i="19"/>
  <c r="E69" i="19" s="1"/>
  <c r="B70" i="19"/>
  <c r="D70" i="19" s="1"/>
  <c r="C70" i="19"/>
  <c r="E70" i="19" s="1"/>
  <c r="B71" i="19"/>
  <c r="C71" i="19"/>
  <c r="E71" i="19" s="1"/>
  <c r="B72" i="19"/>
  <c r="D72" i="19" s="1"/>
  <c r="C72" i="19"/>
  <c r="E72" i="19" s="1"/>
  <c r="B73" i="19"/>
  <c r="D73" i="19" s="1"/>
  <c r="C73" i="19"/>
  <c r="E73" i="19" s="1"/>
  <c r="B74" i="19"/>
  <c r="D74" i="19" s="1"/>
  <c r="C74" i="19"/>
  <c r="E74" i="19" s="1"/>
  <c r="B75" i="19"/>
  <c r="D75" i="19" s="1"/>
  <c r="C75" i="19"/>
  <c r="E75" i="19" s="1"/>
  <c r="B76" i="19"/>
  <c r="D76" i="19" s="1"/>
  <c r="C76" i="19"/>
  <c r="E76" i="19" s="1"/>
  <c r="B77" i="19"/>
  <c r="D77" i="19" s="1"/>
  <c r="C77" i="19"/>
  <c r="E77" i="19" s="1"/>
  <c r="B78" i="19"/>
  <c r="D78" i="19" s="1"/>
  <c r="C78" i="19"/>
  <c r="E78" i="19" s="1"/>
  <c r="B79" i="19"/>
  <c r="C79" i="19"/>
  <c r="E79" i="19" s="1"/>
  <c r="B80" i="19"/>
  <c r="D80" i="19" s="1"/>
  <c r="C80" i="19"/>
  <c r="E80" i="19" s="1"/>
  <c r="B81" i="19"/>
  <c r="D81" i="19" s="1"/>
  <c r="C81" i="19"/>
  <c r="E81" i="19" s="1"/>
  <c r="B82" i="19"/>
  <c r="D82" i="19" s="1"/>
  <c r="C82" i="19"/>
  <c r="E82" i="19" s="1"/>
  <c r="B83" i="19"/>
  <c r="D83" i="19" s="1"/>
  <c r="C83" i="19"/>
  <c r="E83" i="19" s="1"/>
  <c r="B84" i="19"/>
  <c r="D84" i="19" s="1"/>
  <c r="C84" i="19"/>
  <c r="E84" i="19" s="1"/>
  <c r="B85" i="19"/>
  <c r="D85" i="19" s="1"/>
  <c r="C85" i="19"/>
  <c r="E85" i="19" s="1"/>
  <c r="B86" i="19"/>
  <c r="D86" i="19" s="1"/>
  <c r="C86" i="19"/>
  <c r="E86" i="19" s="1"/>
  <c r="B87" i="19"/>
  <c r="D87" i="19" s="1"/>
  <c r="C87" i="19"/>
  <c r="E87" i="19" s="1"/>
  <c r="B88" i="19"/>
  <c r="D88" i="19" s="1"/>
  <c r="C88" i="19"/>
  <c r="E88" i="19" s="1"/>
  <c r="B89" i="19"/>
  <c r="D89" i="19" s="1"/>
  <c r="C89" i="19"/>
  <c r="E89" i="19" s="1"/>
  <c r="B90" i="19"/>
  <c r="D90" i="19" s="1"/>
  <c r="C90" i="19"/>
  <c r="E90" i="19" s="1"/>
  <c r="B91" i="19"/>
  <c r="D91" i="19" s="1"/>
  <c r="C91" i="19"/>
  <c r="E91" i="19" s="1"/>
  <c r="B92" i="19"/>
  <c r="D92" i="19" s="1"/>
  <c r="C92" i="19"/>
  <c r="E92" i="19" s="1"/>
  <c r="B93" i="19"/>
  <c r="D93" i="19" s="1"/>
  <c r="C93" i="19"/>
  <c r="E93" i="19" s="1"/>
  <c r="B94" i="19"/>
  <c r="D94" i="19" s="1"/>
  <c r="C94" i="19"/>
  <c r="E94" i="19" s="1"/>
  <c r="B95" i="19"/>
  <c r="D95" i="19" s="1"/>
  <c r="C95" i="19"/>
  <c r="E95" i="19" s="1"/>
  <c r="B96" i="19"/>
  <c r="D96" i="19" s="1"/>
  <c r="C96" i="19"/>
  <c r="E96" i="19" s="1"/>
  <c r="B97" i="19"/>
  <c r="D97" i="19" s="1"/>
  <c r="C97" i="19"/>
  <c r="E97" i="19" s="1"/>
  <c r="B98" i="19"/>
  <c r="D98" i="19" s="1"/>
  <c r="C98" i="19"/>
  <c r="E98" i="19" s="1"/>
  <c r="B99" i="19"/>
  <c r="D99" i="19" s="1"/>
  <c r="C99" i="19"/>
  <c r="E99" i="19" s="1"/>
  <c r="B100" i="19"/>
  <c r="D100" i="19" s="1"/>
  <c r="C100" i="19"/>
  <c r="E100" i="19" s="1"/>
  <c r="B101" i="19"/>
  <c r="D101" i="19" s="1"/>
  <c r="C101" i="19"/>
  <c r="E101" i="19" s="1"/>
  <c r="B102" i="19"/>
  <c r="D102" i="19" s="1"/>
  <c r="C102" i="19"/>
  <c r="E102" i="19" s="1"/>
  <c r="B103" i="19"/>
  <c r="D103" i="19" s="1"/>
  <c r="C103" i="19"/>
  <c r="E103" i="19" s="1"/>
  <c r="B104" i="19"/>
  <c r="D104" i="19" s="1"/>
  <c r="C104" i="19"/>
  <c r="E104" i="19" s="1"/>
  <c r="B105" i="19"/>
  <c r="D105" i="19" s="1"/>
  <c r="C105" i="19"/>
  <c r="E105" i="19" s="1"/>
  <c r="B106" i="19"/>
  <c r="D106" i="19" s="1"/>
  <c r="C106" i="19"/>
  <c r="E106" i="19" s="1"/>
  <c r="B107" i="19"/>
  <c r="D107" i="19" s="1"/>
  <c r="C107" i="19"/>
  <c r="E107" i="19" s="1"/>
  <c r="B108" i="19"/>
  <c r="D108" i="19" s="1"/>
  <c r="C108" i="19"/>
  <c r="E108" i="19" s="1"/>
  <c r="B109" i="19"/>
  <c r="D109" i="19" s="1"/>
  <c r="C109" i="19"/>
  <c r="E109" i="19" s="1"/>
  <c r="B110" i="19"/>
  <c r="D110" i="19" s="1"/>
  <c r="C110" i="19"/>
  <c r="E110" i="19" s="1"/>
  <c r="B111" i="19"/>
  <c r="D111" i="19" s="1"/>
  <c r="C111" i="19"/>
  <c r="B112" i="19"/>
  <c r="D112" i="19" s="1"/>
  <c r="C112" i="19"/>
  <c r="E112" i="19" s="1"/>
  <c r="B113" i="19"/>
  <c r="D113" i="19" s="1"/>
  <c r="C113" i="19"/>
  <c r="E113" i="19" s="1"/>
  <c r="B114" i="19"/>
  <c r="D114" i="19" s="1"/>
  <c r="C114" i="19"/>
  <c r="E114" i="19" s="1"/>
  <c r="B115" i="19"/>
  <c r="D115" i="19" s="1"/>
  <c r="C115" i="19"/>
  <c r="E115" i="19" s="1"/>
  <c r="B116" i="19"/>
  <c r="D116" i="19" s="1"/>
  <c r="C116" i="19"/>
  <c r="E116" i="19" s="1"/>
  <c r="B117" i="19"/>
  <c r="D117" i="19" s="1"/>
  <c r="C117" i="19"/>
  <c r="E117" i="19" s="1"/>
  <c r="B118" i="19"/>
  <c r="D118" i="19" s="1"/>
  <c r="C118" i="19"/>
  <c r="E118" i="19" s="1"/>
  <c r="B119" i="19"/>
  <c r="D119" i="19" s="1"/>
  <c r="C119" i="19"/>
  <c r="B120" i="19"/>
  <c r="D120" i="19" s="1"/>
  <c r="C120" i="19"/>
  <c r="E120" i="19" s="1"/>
  <c r="B121" i="19"/>
  <c r="D121" i="19" s="1"/>
  <c r="C121" i="19"/>
  <c r="E121" i="19" s="1"/>
  <c r="B122" i="19"/>
  <c r="D122" i="19" s="1"/>
  <c r="C122" i="19"/>
  <c r="E122" i="19" s="1"/>
  <c r="B123" i="19"/>
  <c r="D123" i="19" s="1"/>
  <c r="C123" i="19"/>
  <c r="E123" i="19" s="1"/>
  <c r="B124" i="19"/>
  <c r="D124" i="19" s="1"/>
  <c r="C124" i="19"/>
  <c r="E124" i="19" s="1"/>
  <c r="B125" i="19"/>
  <c r="D125" i="19" s="1"/>
  <c r="C125" i="19"/>
  <c r="E125" i="19" s="1"/>
  <c r="B126" i="19"/>
  <c r="D126" i="19" s="1"/>
  <c r="C126" i="19"/>
  <c r="E126" i="19" s="1"/>
  <c r="B127" i="19"/>
  <c r="D127" i="19" s="1"/>
  <c r="C127" i="19"/>
  <c r="E127" i="19" s="1"/>
  <c r="B128" i="19"/>
  <c r="D128" i="19" s="1"/>
  <c r="C128" i="19"/>
  <c r="E128" i="19" s="1"/>
  <c r="B129" i="19"/>
  <c r="D129" i="19" s="1"/>
  <c r="C129" i="19"/>
  <c r="E129" i="19" s="1"/>
  <c r="B130" i="19"/>
  <c r="D130" i="19" s="1"/>
  <c r="C130" i="19"/>
  <c r="E130" i="19" s="1"/>
  <c r="B131" i="19"/>
  <c r="D131" i="19" s="1"/>
  <c r="C131" i="19"/>
  <c r="E131" i="19" s="1"/>
  <c r="B132" i="19"/>
  <c r="D132" i="19" s="1"/>
  <c r="C132" i="19"/>
  <c r="E132" i="19" s="1"/>
  <c r="B133" i="19"/>
  <c r="D133" i="19" s="1"/>
  <c r="C133" i="19"/>
  <c r="E133" i="19" s="1"/>
  <c r="B134" i="19"/>
  <c r="D134" i="19" s="1"/>
  <c r="C134" i="19"/>
  <c r="E134" i="19" s="1"/>
  <c r="B135" i="19"/>
  <c r="C135" i="19"/>
  <c r="E135" i="19" s="1"/>
  <c r="B136" i="19"/>
  <c r="D136" i="19" s="1"/>
  <c r="C136" i="19"/>
  <c r="E136" i="19" s="1"/>
  <c r="B137" i="19"/>
  <c r="D137" i="19" s="1"/>
  <c r="C137" i="19"/>
  <c r="E137" i="19" s="1"/>
  <c r="B138" i="19"/>
  <c r="D138" i="19" s="1"/>
  <c r="C138" i="19"/>
  <c r="E138" i="19" s="1"/>
  <c r="B139" i="19"/>
  <c r="D139" i="19" s="1"/>
  <c r="C139" i="19"/>
  <c r="E139" i="19" s="1"/>
  <c r="B140" i="19"/>
  <c r="D140" i="19" s="1"/>
  <c r="C140" i="19"/>
  <c r="E140" i="19" s="1"/>
  <c r="B141" i="19"/>
  <c r="D141" i="19" s="1"/>
  <c r="C141" i="19"/>
  <c r="E141" i="19" s="1"/>
  <c r="B142" i="19"/>
  <c r="D142" i="19" s="1"/>
  <c r="C142" i="19"/>
  <c r="E142" i="19" s="1"/>
  <c r="B143" i="19"/>
  <c r="C143" i="19"/>
  <c r="E143" i="19" s="1"/>
  <c r="B144" i="19"/>
  <c r="D144" i="19" s="1"/>
  <c r="C144" i="19"/>
  <c r="E144" i="19" s="1"/>
  <c r="B145" i="19"/>
  <c r="D145" i="19" s="1"/>
  <c r="C145" i="19"/>
  <c r="E145" i="19" s="1"/>
  <c r="B146" i="19"/>
  <c r="D146" i="19" s="1"/>
  <c r="C146" i="19"/>
  <c r="E146" i="19" s="1"/>
  <c r="B147" i="19"/>
  <c r="D147" i="19" s="1"/>
  <c r="C147" i="19"/>
  <c r="E147" i="19" s="1"/>
  <c r="B148" i="19"/>
  <c r="D148" i="19" s="1"/>
  <c r="C148" i="19"/>
  <c r="E148" i="19" s="1"/>
  <c r="B149" i="19"/>
  <c r="D149" i="19" s="1"/>
  <c r="C149" i="19"/>
  <c r="E149" i="19" s="1"/>
  <c r="B150" i="19"/>
  <c r="D150" i="19" s="1"/>
  <c r="C150" i="19"/>
  <c r="E150" i="19" s="1"/>
  <c r="B151" i="19"/>
  <c r="D151" i="19" s="1"/>
  <c r="C151" i="19"/>
  <c r="E151" i="19" s="1"/>
  <c r="B152" i="19"/>
  <c r="D152" i="19" s="1"/>
  <c r="C152" i="19"/>
  <c r="E152" i="19" s="1"/>
  <c r="B153" i="19"/>
  <c r="D153" i="19" s="1"/>
  <c r="C153" i="19"/>
  <c r="E153" i="19" s="1"/>
  <c r="B154" i="19"/>
  <c r="D154" i="19" s="1"/>
  <c r="C154" i="19"/>
  <c r="E154" i="19" s="1"/>
  <c r="B155" i="19"/>
  <c r="D155" i="19" s="1"/>
  <c r="C155" i="19"/>
  <c r="E155" i="19" s="1"/>
  <c r="B156" i="19"/>
  <c r="D156" i="19" s="1"/>
  <c r="C156" i="19"/>
  <c r="E156" i="19" s="1"/>
  <c r="B157" i="19"/>
  <c r="D157" i="19" s="1"/>
  <c r="C157" i="19"/>
  <c r="E157" i="19" s="1"/>
  <c r="B158" i="19"/>
  <c r="D158" i="19" s="1"/>
  <c r="C158" i="19"/>
  <c r="E158" i="19" s="1"/>
  <c r="B159" i="19"/>
  <c r="D159" i="19" s="1"/>
  <c r="C159" i="19"/>
  <c r="E159" i="19" s="1"/>
  <c r="B160" i="19"/>
  <c r="D160" i="19" s="1"/>
  <c r="C160" i="19"/>
  <c r="E160" i="19" s="1"/>
  <c r="B161" i="19"/>
  <c r="D161" i="19" s="1"/>
  <c r="C161" i="19"/>
  <c r="E161" i="19" s="1"/>
  <c r="B162" i="19"/>
  <c r="D162" i="19" s="1"/>
  <c r="C162" i="19"/>
  <c r="E162" i="19" s="1"/>
  <c r="B163" i="19"/>
  <c r="D163" i="19" s="1"/>
  <c r="C163" i="19"/>
  <c r="E163" i="19" s="1"/>
  <c r="B164" i="19"/>
  <c r="D164" i="19" s="1"/>
  <c r="C164" i="19"/>
  <c r="E164" i="19" s="1"/>
  <c r="B165" i="19"/>
  <c r="D165" i="19" s="1"/>
  <c r="C165" i="19"/>
  <c r="E165" i="19" s="1"/>
  <c r="B166" i="19"/>
  <c r="D166" i="19" s="1"/>
  <c r="C166" i="19"/>
  <c r="E166" i="19" s="1"/>
  <c r="B167" i="19"/>
  <c r="D167" i="19" s="1"/>
  <c r="C167" i="19"/>
  <c r="E167" i="19" s="1"/>
  <c r="B168" i="19"/>
  <c r="D168" i="19" s="1"/>
  <c r="C168" i="19"/>
  <c r="E168" i="19" s="1"/>
  <c r="B169" i="19"/>
  <c r="D169" i="19" s="1"/>
  <c r="C169" i="19"/>
  <c r="E169" i="19" s="1"/>
  <c r="B170" i="19"/>
  <c r="D170" i="19" s="1"/>
  <c r="C170" i="19"/>
  <c r="E170" i="19" s="1"/>
  <c r="B171" i="19"/>
  <c r="D171" i="19" s="1"/>
  <c r="C171" i="19"/>
  <c r="E171" i="19" s="1"/>
  <c r="B172" i="19"/>
  <c r="D172" i="19" s="1"/>
  <c r="C172" i="19"/>
  <c r="E172" i="19" s="1"/>
  <c r="B173" i="19"/>
  <c r="D173" i="19" s="1"/>
  <c r="C173" i="19"/>
  <c r="E173" i="19" s="1"/>
  <c r="B174" i="19"/>
  <c r="D174" i="19" s="1"/>
  <c r="C174" i="19"/>
  <c r="E174" i="19" s="1"/>
  <c r="B175" i="19"/>
  <c r="D175" i="19" s="1"/>
  <c r="C175" i="19"/>
  <c r="B176" i="19"/>
  <c r="D176" i="19" s="1"/>
  <c r="C176" i="19"/>
  <c r="E176" i="19" s="1"/>
  <c r="B177" i="19"/>
  <c r="D177" i="19" s="1"/>
  <c r="C177" i="19"/>
  <c r="E177" i="19" s="1"/>
  <c r="B178" i="19"/>
  <c r="D178" i="19" s="1"/>
  <c r="C178" i="19"/>
  <c r="E178" i="19" s="1"/>
  <c r="B179" i="19"/>
  <c r="D179" i="19" s="1"/>
  <c r="C179" i="19"/>
  <c r="E179" i="19" s="1"/>
  <c r="B180" i="19"/>
  <c r="D180" i="19" s="1"/>
  <c r="C180" i="19"/>
  <c r="E180" i="19" s="1"/>
  <c r="B181" i="19"/>
  <c r="D181" i="19" s="1"/>
  <c r="C181" i="19"/>
  <c r="E181" i="19" s="1"/>
  <c r="B182" i="19"/>
  <c r="D182" i="19" s="1"/>
  <c r="C182" i="19"/>
  <c r="E182" i="19" s="1"/>
  <c r="B183" i="19"/>
  <c r="D183" i="19" s="1"/>
  <c r="C183" i="19"/>
  <c r="B184" i="19"/>
  <c r="D184" i="19" s="1"/>
  <c r="C184" i="19"/>
  <c r="E184" i="19" s="1"/>
  <c r="B185" i="19"/>
  <c r="D185" i="19" s="1"/>
  <c r="C185" i="19"/>
  <c r="E185" i="19" s="1"/>
  <c r="B186" i="19"/>
  <c r="D186" i="19" s="1"/>
  <c r="C186" i="19"/>
  <c r="E186" i="19" s="1"/>
  <c r="B187" i="19"/>
  <c r="D187" i="19" s="1"/>
  <c r="C187" i="19"/>
  <c r="E187" i="19" s="1"/>
  <c r="B188" i="19"/>
  <c r="D188" i="19" s="1"/>
  <c r="C188" i="19"/>
  <c r="E188" i="19" s="1"/>
  <c r="B189" i="19"/>
  <c r="D189" i="19" s="1"/>
  <c r="C189" i="19"/>
  <c r="E189" i="19" s="1"/>
  <c r="B190" i="19"/>
  <c r="D190" i="19" s="1"/>
  <c r="C190" i="19"/>
  <c r="E190" i="19" s="1"/>
  <c r="B191" i="19"/>
  <c r="D191" i="19" s="1"/>
  <c r="C191" i="19"/>
  <c r="E191" i="19" s="1"/>
  <c r="B192" i="19"/>
  <c r="D192" i="19" s="1"/>
  <c r="C192" i="19"/>
  <c r="E192" i="19" s="1"/>
  <c r="B193" i="19"/>
  <c r="D193" i="19" s="1"/>
  <c r="C193" i="19"/>
  <c r="E193" i="19" s="1"/>
  <c r="B194" i="19"/>
  <c r="D194" i="19" s="1"/>
  <c r="C194" i="19"/>
  <c r="E194" i="19" s="1"/>
  <c r="B195" i="19"/>
  <c r="D195" i="19" s="1"/>
  <c r="C195" i="19"/>
  <c r="E195" i="19" s="1"/>
  <c r="B196" i="19"/>
  <c r="D196" i="19" s="1"/>
  <c r="C196" i="19"/>
  <c r="E196" i="19" s="1"/>
  <c r="B197" i="19"/>
  <c r="D197" i="19" s="1"/>
  <c r="C197" i="19"/>
  <c r="E197" i="19" s="1"/>
  <c r="B198" i="19"/>
  <c r="D198" i="19" s="1"/>
  <c r="C198" i="19"/>
  <c r="E198" i="19" s="1"/>
  <c r="B199" i="19"/>
  <c r="C199" i="19"/>
  <c r="E199" i="19" s="1"/>
  <c r="B200" i="19"/>
  <c r="D200" i="19" s="1"/>
  <c r="C200" i="19"/>
  <c r="E200" i="19" s="1"/>
  <c r="B201" i="19"/>
  <c r="D201" i="19" s="1"/>
  <c r="C201" i="19"/>
  <c r="E201" i="19" s="1"/>
  <c r="B202" i="19"/>
  <c r="D202" i="19" s="1"/>
  <c r="C202" i="19"/>
  <c r="E202" i="19" s="1"/>
  <c r="B203" i="19"/>
  <c r="D203" i="19" s="1"/>
  <c r="C203" i="19"/>
  <c r="E203" i="19" s="1"/>
  <c r="B204" i="19"/>
  <c r="D204" i="19" s="1"/>
  <c r="C204" i="19"/>
  <c r="E204" i="19" s="1"/>
  <c r="B205" i="19"/>
  <c r="D205" i="19" s="1"/>
  <c r="C205" i="19"/>
  <c r="E205" i="19" s="1"/>
  <c r="B206" i="19"/>
  <c r="D206" i="19" s="1"/>
  <c r="C206" i="19"/>
  <c r="E206" i="19" s="1"/>
  <c r="B207" i="19"/>
  <c r="C207" i="19"/>
  <c r="E207" i="19" s="1"/>
  <c r="B208" i="19"/>
  <c r="D208" i="19" s="1"/>
  <c r="C208" i="19"/>
  <c r="E208" i="19" s="1"/>
  <c r="B209" i="19"/>
  <c r="D209" i="19" s="1"/>
  <c r="C209" i="19"/>
  <c r="E209" i="19" s="1"/>
  <c r="B210" i="19"/>
  <c r="D210" i="19" s="1"/>
  <c r="C210" i="19"/>
  <c r="E210" i="19" s="1"/>
  <c r="B211" i="19"/>
  <c r="D211" i="19" s="1"/>
  <c r="C211" i="19"/>
  <c r="E211" i="19" s="1"/>
  <c r="B212" i="19"/>
  <c r="D212" i="19" s="1"/>
  <c r="C212" i="19"/>
  <c r="E212" i="19" s="1"/>
  <c r="B213" i="19"/>
  <c r="D213" i="19" s="1"/>
  <c r="C213" i="19"/>
  <c r="E213" i="19" s="1"/>
  <c r="B214" i="19"/>
  <c r="D214" i="19" s="1"/>
  <c r="C214" i="19"/>
  <c r="E214" i="19" s="1"/>
  <c r="B215" i="19"/>
  <c r="D215" i="19" s="1"/>
  <c r="C215" i="19"/>
  <c r="E215" i="19" s="1"/>
  <c r="B216" i="19"/>
  <c r="D216" i="19" s="1"/>
  <c r="C216" i="19"/>
  <c r="E216" i="19" s="1"/>
  <c r="B217" i="19"/>
  <c r="D217" i="19" s="1"/>
  <c r="C217" i="19"/>
  <c r="E217" i="19" s="1"/>
  <c r="B218" i="19"/>
  <c r="D218" i="19" s="1"/>
  <c r="C218" i="19"/>
  <c r="E218" i="19" s="1"/>
  <c r="B219" i="19"/>
  <c r="D219" i="19" s="1"/>
  <c r="C219" i="19"/>
  <c r="E219" i="19" s="1"/>
  <c r="B220" i="19"/>
  <c r="D220" i="19" s="1"/>
  <c r="C220" i="19"/>
  <c r="E220" i="19" s="1"/>
  <c r="B221" i="19"/>
  <c r="D221" i="19" s="1"/>
  <c r="C221" i="19"/>
  <c r="E221" i="19" s="1"/>
  <c r="B222" i="19"/>
  <c r="D222" i="19" s="1"/>
  <c r="C222" i="19"/>
  <c r="E222" i="19" s="1"/>
  <c r="B223" i="19"/>
  <c r="D223" i="19" s="1"/>
  <c r="C223" i="19"/>
  <c r="E223" i="19" s="1"/>
  <c r="B224" i="19"/>
  <c r="D224" i="19" s="1"/>
  <c r="C224" i="19"/>
  <c r="E224" i="19" s="1"/>
  <c r="B225" i="19"/>
  <c r="D225" i="19" s="1"/>
  <c r="C225" i="19"/>
  <c r="E225" i="19" s="1"/>
  <c r="B226" i="19"/>
  <c r="D226" i="19" s="1"/>
  <c r="C226" i="19"/>
  <c r="E226" i="19" s="1"/>
  <c r="B227" i="19"/>
  <c r="D227" i="19" s="1"/>
  <c r="C227" i="19"/>
  <c r="E227" i="19" s="1"/>
  <c r="B228" i="19"/>
  <c r="D228" i="19" s="1"/>
  <c r="C228" i="19"/>
  <c r="E228" i="19" s="1"/>
  <c r="B229" i="19"/>
  <c r="D229" i="19" s="1"/>
  <c r="C229" i="19"/>
  <c r="E229" i="19" s="1"/>
  <c r="B230" i="19"/>
  <c r="D230" i="19" s="1"/>
  <c r="C230" i="19"/>
  <c r="E230" i="19" s="1"/>
  <c r="B231" i="19"/>
  <c r="D231" i="19" s="1"/>
  <c r="C231" i="19"/>
  <c r="E231" i="19" s="1"/>
  <c r="B232" i="19"/>
  <c r="D232" i="19" s="1"/>
  <c r="C232" i="19"/>
  <c r="E232" i="19" s="1"/>
  <c r="B233" i="19"/>
  <c r="D233" i="19" s="1"/>
  <c r="C233" i="19"/>
  <c r="E233" i="19" s="1"/>
  <c r="B234" i="19"/>
  <c r="D234" i="19" s="1"/>
  <c r="C234" i="19"/>
  <c r="E234" i="19" s="1"/>
  <c r="B235" i="19"/>
  <c r="D235" i="19" s="1"/>
  <c r="C235" i="19"/>
  <c r="E235" i="19" s="1"/>
  <c r="B236" i="19"/>
  <c r="D236" i="19" s="1"/>
  <c r="C236" i="19"/>
  <c r="E236" i="19" s="1"/>
  <c r="B237" i="19"/>
  <c r="D237" i="19" s="1"/>
  <c r="C237" i="19"/>
  <c r="E237" i="19" s="1"/>
  <c r="B238" i="19"/>
  <c r="D238" i="19" s="1"/>
  <c r="C238" i="19"/>
  <c r="E238" i="19" s="1"/>
  <c r="B239" i="19"/>
  <c r="D239" i="19" s="1"/>
  <c r="C239" i="19"/>
  <c r="B240" i="19"/>
  <c r="D240" i="19" s="1"/>
  <c r="C240" i="19"/>
  <c r="E240" i="19" s="1"/>
  <c r="B241" i="19"/>
  <c r="D241" i="19" s="1"/>
  <c r="C241" i="19"/>
  <c r="E241" i="19" s="1"/>
  <c r="B242" i="19"/>
  <c r="D242" i="19" s="1"/>
  <c r="C242" i="19"/>
  <c r="E242" i="19" s="1"/>
  <c r="B243" i="19"/>
  <c r="D243" i="19" s="1"/>
  <c r="C243" i="19"/>
  <c r="E243" i="19" s="1"/>
  <c r="B244" i="19"/>
  <c r="D244" i="19" s="1"/>
  <c r="C244" i="19"/>
  <c r="E244" i="19" s="1"/>
  <c r="B245" i="19"/>
  <c r="D245" i="19" s="1"/>
  <c r="C245" i="19"/>
  <c r="E245" i="19" s="1"/>
  <c r="B246" i="19"/>
  <c r="D246" i="19" s="1"/>
  <c r="C246" i="19"/>
  <c r="E246" i="19" s="1"/>
  <c r="B247" i="19"/>
  <c r="D247" i="19" s="1"/>
  <c r="C247" i="19"/>
  <c r="B248" i="19"/>
  <c r="D248" i="19" s="1"/>
  <c r="C248" i="19"/>
  <c r="E248" i="19" s="1"/>
  <c r="B249" i="19"/>
  <c r="D249" i="19" s="1"/>
  <c r="C249" i="19"/>
  <c r="E249" i="19" s="1"/>
  <c r="B250" i="19"/>
  <c r="D250" i="19" s="1"/>
  <c r="C250" i="19"/>
  <c r="E250" i="19" s="1"/>
  <c r="B251" i="19"/>
  <c r="D251" i="19" s="1"/>
  <c r="C251" i="19"/>
  <c r="E251" i="19" s="1"/>
  <c r="B252" i="19"/>
  <c r="D252" i="19" s="1"/>
  <c r="C252" i="19"/>
  <c r="E252" i="19" s="1"/>
  <c r="B253" i="19"/>
  <c r="D253" i="19" s="1"/>
  <c r="C253" i="19"/>
  <c r="E253" i="19" s="1"/>
  <c r="B254" i="19"/>
  <c r="D254" i="19" s="1"/>
  <c r="C254" i="19"/>
  <c r="E254" i="19" s="1"/>
  <c r="B255" i="19"/>
  <c r="D255" i="19" s="1"/>
  <c r="C255" i="19"/>
  <c r="E255" i="19" s="1"/>
  <c r="B256" i="19"/>
  <c r="D256" i="19" s="1"/>
  <c r="C256" i="19"/>
  <c r="E256" i="19" s="1"/>
  <c r="B257" i="19"/>
  <c r="D257" i="19" s="1"/>
  <c r="C257" i="19"/>
  <c r="E257" i="19" s="1"/>
  <c r="B258" i="19"/>
  <c r="D258" i="19" s="1"/>
  <c r="C258" i="19"/>
  <c r="E258" i="19" s="1"/>
  <c r="B259" i="19"/>
  <c r="D259" i="19" s="1"/>
  <c r="C259" i="19"/>
  <c r="E259" i="19" s="1"/>
  <c r="B260" i="19"/>
  <c r="D260" i="19" s="1"/>
  <c r="C260" i="19"/>
  <c r="E260" i="19" s="1"/>
  <c r="B261" i="19"/>
  <c r="D261" i="19" s="1"/>
  <c r="C261" i="19"/>
  <c r="E261" i="19" s="1"/>
  <c r="B262" i="19"/>
  <c r="D262" i="19" s="1"/>
  <c r="C262" i="19"/>
  <c r="E262" i="19" s="1"/>
  <c r="B263" i="19"/>
  <c r="C263" i="19"/>
  <c r="E263" i="19" s="1"/>
  <c r="B264" i="19"/>
  <c r="D264" i="19" s="1"/>
  <c r="C264" i="19"/>
  <c r="E264" i="19" s="1"/>
  <c r="B265" i="19"/>
  <c r="D265" i="19" s="1"/>
  <c r="C265" i="19"/>
  <c r="E265" i="19" s="1"/>
  <c r="B266" i="19"/>
  <c r="D266" i="19" s="1"/>
  <c r="C266" i="19"/>
  <c r="E266" i="19" s="1"/>
  <c r="B267" i="19"/>
  <c r="D267" i="19" s="1"/>
  <c r="C267" i="19"/>
  <c r="E267" i="19" s="1"/>
  <c r="B268" i="19"/>
  <c r="D268" i="19" s="1"/>
  <c r="C268" i="19"/>
  <c r="E268" i="19" s="1"/>
  <c r="B269" i="19"/>
  <c r="D269" i="19" s="1"/>
  <c r="C269" i="19"/>
  <c r="E269" i="19" s="1"/>
  <c r="B270" i="19"/>
  <c r="D270" i="19" s="1"/>
  <c r="C270" i="19"/>
  <c r="E270" i="19" s="1"/>
  <c r="B271" i="19"/>
  <c r="C271" i="19"/>
  <c r="E271" i="19" s="1"/>
  <c r="B272" i="19"/>
  <c r="D272" i="19" s="1"/>
  <c r="C272" i="19"/>
  <c r="E272" i="19" s="1"/>
  <c r="B273" i="19"/>
  <c r="D273" i="19" s="1"/>
  <c r="C273" i="19"/>
  <c r="E273" i="19" s="1"/>
  <c r="B274" i="19"/>
  <c r="D274" i="19" s="1"/>
  <c r="C274" i="19"/>
  <c r="E274" i="19" s="1"/>
  <c r="B275" i="19"/>
  <c r="D275" i="19" s="1"/>
  <c r="C275" i="19"/>
  <c r="E275" i="19" s="1"/>
  <c r="B276" i="19"/>
  <c r="D276" i="19" s="1"/>
  <c r="C276" i="19"/>
  <c r="E276" i="19" s="1"/>
  <c r="B277" i="19"/>
  <c r="D277" i="19" s="1"/>
  <c r="C277" i="19"/>
  <c r="E277" i="19" s="1"/>
  <c r="B278" i="19"/>
  <c r="D278" i="19" s="1"/>
  <c r="C278" i="19"/>
  <c r="E278" i="19" s="1"/>
  <c r="B279" i="19"/>
  <c r="D279" i="19" s="1"/>
  <c r="C279" i="19"/>
  <c r="E279" i="19" s="1"/>
  <c r="B280" i="19"/>
  <c r="D280" i="19" s="1"/>
  <c r="C280" i="19"/>
  <c r="E280" i="19" s="1"/>
  <c r="B281" i="19"/>
  <c r="D281" i="19" s="1"/>
  <c r="C281" i="19"/>
  <c r="E281" i="19" s="1"/>
  <c r="B282" i="19"/>
  <c r="D282" i="19" s="1"/>
  <c r="C282" i="19"/>
  <c r="E282" i="19" s="1"/>
  <c r="B283" i="19"/>
  <c r="D283" i="19" s="1"/>
  <c r="C283" i="19"/>
  <c r="E283" i="19" s="1"/>
  <c r="B284" i="19"/>
  <c r="D284" i="19" s="1"/>
  <c r="C284" i="19"/>
  <c r="E284" i="19" s="1"/>
  <c r="B285" i="19"/>
  <c r="D285" i="19" s="1"/>
  <c r="C285" i="19"/>
  <c r="E285" i="19" s="1"/>
  <c r="B286" i="19"/>
  <c r="D286" i="19" s="1"/>
  <c r="C286" i="19"/>
  <c r="E286" i="19" s="1"/>
  <c r="B287" i="19"/>
  <c r="D287" i="19" s="1"/>
  <c r="C287" i="19"/>
  <c r="E287" i="19" s="1"/>
  <c r="B288" i="19"/>
  <c r="D288" i="19" s="1"/>
  <c r="C288" i="19"/>
  <c r="E288" i="19" s="1"/>
  <c r="B289" i="19"/>
  <c r="D289" i="19" s="1"/>
  <c r="C289" i="19"/>
  <c r="E289" i="19" s="1"/>
  <c r="B290" i="19"/>
  <c r="D290" i="19" s="1"/>
  <c r="C290" i="19"/>
  <c r="E290" i="19" s="1"/>
  <c r="B291" i="19"/>
  <c r="D291" i="19" s="1"/>
  <c r="C291" i="19"/>
  <c r="E291" i="19" s="1"/>
  <c r="B292" i="19"/>
  <c r="D292" i="19" s="1"/>
  <c r="C292" i="19"/>
  <c r="E292" i="19" s="1"/>
  <c r="B293" i="19"/>
  <c r="D293" i="19" s="1"/>
  <c r="C293" i="19"/>
  <c r="E293" i="19" s="1"/>
  <c r="B294" i="19"/>
  <c r="D294" i="19" s="1"/>
  <c r="C294" i="19"/>
  <c r="E294" i="19" s="1"/>
  <c r="B295" i="19"/>
  <c r="D295" i="19" s="1"/>
  <c r="C295" i="19"/>
  <c r="E295" i="19" s="1"/>
  <c r="B296" i="19"/>
  <c r="D296" i="19" s="1"/>
  <c r="C296" i="19"/>
  <c r="E296" i="19" s="1"/>
  <c r="B297" i="19"/>
  <c r="D297" i="19" s="1"/>
  <c r="C297" i="19"/>
  <c r="E297" i="19" s="1"/>
  <c r="B298" i="19"/>
  <c r="D298" i="19" s="1"/>
  <c r="C298" i="19"/>
  <c r="E298" i="19" s="1"/>
  <c r="B299" i="19"/>
  <c r="D299" i="19" s="1"/>
  <c r="C299" i="19"/>
  <c r="E299" i="19" s="1"/>
  <c r="B300" i="19"/>
  <c r="D300" i="19" s="1"/>
  <c r="C300" i="19"/>
  <c r="E300" i="19" s="1"/>
  <c r="B301" i="19"/>
  <c r="D301" i="19" s="1"/>
  <c r="C301" i="19"/>
  <c r="E301" i="19" s="1"/>
  <c r="B302" i="19"/>
  <c r="D302" i="19" s="1"/>
  <c r="C302" i="19"/>
  <c r="E302" i="19" s="1"/>
  <c r="B303" i="19"/>
  <c r="D303" i="19" s="1"/>
  <c r="C303" i="19"/>
  <c r="B304" i="19"/>
  <c r="D304" i="19" s="1"/>
  <c r="C304" i="19"/>
  <c r="E304" i="19" s="1"/>
  <c r="B305" i="19"/>
  <c r="D305" i="19" s="1"/>
  <c r="C305" i="19"/>
  <c r="E305" i="19" s="1"/>
  <c r="B306" i="19"/>
  <c r="D306" i="19" s="1"/>
  <c r="C306" i="19"/>
  <c r="E306" i="19" s="1"/>
  <c r="B307" i="19"/>
  <c r="D307" i="19" s="1"/>
  <c r="C307" i="19"/>
  <c r="E307" i="19" s="1"/>
  <c r="B308" i="19"/>
  <c r="D308" i="19" s="1"/>
  <c r="C308" i="19"/>
  <c r="E308" i="19" s="1"/>
  <c r="B309" i="19"/>
  <c r="D309" i="19" s="1"/>
  <c r="C309" i="19"/>
  <c r="E309" i="19" s="1"/>
  <c r="B310" i="19"/>
  <c r="D310" i="19" s="1"/>
  <c r="C310" i="19"/>
  <c r="E310" i="19" s="1"/>
  <c r="B311" i="19"/>
  <c r="C311" i="19"/>
  <c r="B312" i="19"/>
  <c r="D312" i="19" s="1"/>
  <c r="C312" i="19"/>
  <c r="E312" i="19" s="1"/>
  <c r="B313" i="19"/>
  <c r="D313" i="19" s="1"/>
  <c r="C313" i="19"/>
  <c r="E313" i="19" s="1"/>
  <c r="B314" i="19"/>
  <c r="D314" i="19" s="1"/>
  <c r="C314" i="19"/>
  <c r="E314" i="19" s="1"/>
  <c r="B315" i="19"/>
  <c r="D315" i="19" s="1"/>
  <c r="C315" i="19"/>
  <c r="E315" i="19" s="1"/>
  <c r="B316" i="19"/>
  <c r="D316" i="19" s="1"/>
  <c r="C316" i="19"/>
  <c r="E316" i="19" s="1"/>
  <c r="B317" i="19"/>
  <c r="D317" i="19" s="1"/>
  <c r="C317" i="19"/>
  <c r="E317" i="19" s="1"/>
  <c r="B318" i="19"/>
  <c r="D318" i="19" s="1"/>
  <c r="C318" i="19"/>
  <c r="E318" i="19" s="1"/>
  <c r="B319" i="19"/>
  <c r="D319" i="19" s="1"/>
  <c r="C319" i="19"/>
  <c r="E319" i="19" s="1"/>
  <c r="B320" i="19"/>
  <c r="D320" i="19" s="1"/>
  <c r="C320" i="19"/>
  <c r="E320" i="19" s="1"/>
  <c r="B321" i="19"/>
  <c r="D321" i="19" s="1"/>
  <c r="C321" i="19"/>
  <c r="E321" i="19" s="1"/>
  <c r="B322" i="19"/>
  <c r="D322" i="19" s="1"/>
  <c r="C322" i="19"/>
  <c r="E322" i="19" s="1"/>
  <c r="B323" i="19"/>
  <c r="D323" i="19" s="1"/>
  <c r="C323" i="19"/>
  <c r="E323" i="19" s="1"/>
  <c r="B324" i="19"/>
  <c r="D324" i="19" s="1"/>
  <c r="C324" i="19"/>
  <c r="E324" i="19" s="1"/>
  <c r="B325" i="19"/>
  <c r="D325" i="19" s="1"/>
  <c r="C325" i="19"/>
  <c r="E325" i="19" s="1"/>
  <c r="B326" i="19"/>
  <c r="C326" i="19"/>
  <c r="E326" i="19" s="1"/>
  <c r="B327" i="19"/>
  <c r="C327" i="19"/>
  <c r="E327" i="19" s="1"/>
  <c r="B328" i="19"/>
  <c r="D328" i="19" s="1"/>
  <c r="C328" i="19"/>
  <c r="E328" i="19" s="1"/>
  <c r="B329" i="19"/>
  <c r="D329" i="19" s="1"/>
  <c r="C329" i="19"/>
  <c r="E329" i="19" s="1"/>
  <c r="B330" i="19"/>
  <c r="D330" i="19" s="1"/>
  <c r="C330" i="19"/>
  <c r="E330" i="19" s="1"/>
  <c r="B331" i="19"/>
  <c r="D331" i="19" s="1"/>
  <c r="C331" i="19"/>
  <c r="E331" i="19" s="1"/>
  <c r="B332" i="19"/>
  <c r="D332" i="19" s="1"/>
  <c r="C332" i="19"/>
  <c r="E332" i="19" s="1"/>
  <c r="B333" i="19"/>
  <c r="D333" i="19" s="1"/>
  <c r="C333" i="19"/>
  <c r="E333" i="19" s="1"/>
  <c r="B334" i="19"/>
  <c r="C334" i="19"/>
  <c r="E334" i="19" s="1"/>
  <c r="B335" i="19"/>
  <c r="C335" i="19"/>
  <c r="E335" i="19" s="1"/>
  <c r="B336" i="19"/>
  <c r="D336" i="19" s="1"/>
  <c r="C336" i="19"/>
  <c r="E336" i="19" s="1"/>
  <c r="B337" i="19"/>
  <c r="D337" i="19" s="1"/>
  <c r="C337" i="19"/>
  <c r="E337" i="19" s="1"/>
  <c r="B338" i="19"/>
  <c r="D338" i="19" s="1"/>
  <c r="C338" i="19"/>
  <c r="E338" i="19" s="1"/>
  <c r="B339" i="19"/>
  <c r="D339" i="19" s="1"/>
  <c r="C339" i="19"/>
  <c r="E339" i="19" s="1"/>
  <c r="B340" i="19"/>
  <c r="D340" i="19" s="1"/>
  <c r="C340" i="19"/>
  <c r="E340" i="19" s="1"/>
  <c r="B341" i="19"/>
  <c r="D341" i="19" s="1"/>
  <c r="C341" i="19"/>
  <c r="E341" i="19" s="1"/>
  <c r="B342" i="19"/>
  <c r="C342" i="19"/>
  <c r="E342" i="19" s="1"/>
  <c r="B343" i="19"/>
  <c r="C343" i="19"/>
  <c r="E343" i="19" s="1"/>
  <c r="B344" i="19"/>
  <c r="D344" i="19" s="1"/>
  <c r="C344" i="19"/>
  <c r="E344" i="19" s="1"/>
  <c r="B345" i="19"/>
  <c r="D345" i="19" s="1"/>
  <c r="C345" i="19"/>
  <c r="E345" i="19" s="1"/>
  <c r="B346" i="19"/>
  <c r="D346" i="19" s="1"/>
  <c r="C346" i="19"/>
  <c r="E346" i="19" s="1"/>
  <c r="B347" i="19"/>
  <c r="D347" i="19" s="1"/>
  <c r="C347" i="19"/>
  <c r="E347" i="19" s="1"/>
  <c r="B348" i="19"/>
  <c r="D348" i="19" s="1"/>
  <c r="C348" i="19"/>
  <c r="E348" i="19" s="1"/>
  <c r="B349" i="19"/>
  <c r="D349" i="19" s="1"/>
  <c r="C349" i="19"/>
  <c r="E349" i="19" s="1"/>
  <c r="B350" i="19"/>
  <c r="C350" i="19"/>
  <c r="E350" i="19" s="1"/>
  <c r="B351" i="19"/>
  <c r="D351" i="19" s="1"/>
  <c r="C351" i="19"/>
  <c r="E351" i="19" s="1"/>
  <c r="B352" i="19"/>
  <c r="D352" i="19" s="1"/>
  <c r="C352" i="19"/>
  <c r="E352" i="19" s="1"/>
  <c r="B353" i="19"/>
  <c r="D353" i="19" s="1"/>
  <c r="C353" i="19"/>
  <c r="E353" i="19" s="1"/>
  <c r="B354" i="19"/>
  <c r="D354" i="19" s="1"/>
  <c r="C354" i="19"/>
  <c r="E354" i="19" s="1"/>
  <c r="B355" i="19"/>
  <c r="D355" i="19" s="1"/>
  <c r="C355" i="19"/>
  <c r="E355" i="19" s="1"/>
  <c r="B356" i="19"/>
  <c r="D356" i="19" s="1"/>
  <c r="C356" i="19"/>
  <c r="E356" i="19" s="1"/>
  <c r="B357" i="19"/>
  <c r="D357" i="19" s="1"/>
  <c r="C357" i="19"/>
  <c r="E357" i="19" s="1"/>
  <c r="B358" i="19"/>
  <c r="C358" i="19"/>
  <c r="E358" i="19" s="1"/>
  <c r="B359" i="19"/>
  <c r="D359" i="19" s="1"/>
  <c r="C359" i="19"/>
  <c r="E359" i="19" s="1"/>
  <c r="B360" i="19"/>
  <c r="D360" i="19" s="1"/>
  <c r="C360" i="19"/>
  <c r="E360" i="19" s="1"/>
  <c r="B361" i="19"/>
  <c r="D361" i="19" s="1"/>
  <c r="C361" i="19"/>
  <c r="E361" i="19" s="1"/>
  <c r="B362" i="19"/>
  <c r="D362" i="19" s="1"/>
  <c r="C362" i="19"/>
  <c r="E362" i="19" s="1"/>
  <c r="B363" i="19"/>
  <c r="D363" i="19" s="1"/>
  <c r="C363" i="19"/>
  <c r="E363" i="19" s="1"/>
  <c r="B364" i="19"/>
  <c r="D364" i="19" s="1"/>
  <c r="C364" i="19"/>
  <c r="E364" i="19" s="1"/>
  <c r="C4" i="19"/>
  <c r="E4" i="19" s="1"/>
  <c r="B4" i="19"/>
  <c r="A200" i="20" l="1"/>
  <c r="A232" i="20"/>
  <c r="A253" i="20"/>
  <c r="A261" i="20"/>
  <c r="A269" i="20"/>
  <c r="A285" i="20"/>
  <c r="A224" i="20"/>
  <c r="A216" i="20"/>
  <c r="B377" i="20"/>
  <c r="B349" i="20"/>
  <c r="B342" i="20"/>
  <c r="B360" i="20"/>
  <c r="A261" i="22"/>
  <c r="A245" i="22"/>
  <c r="A277" i="22"/>
  <c r="A252" i="22"/>
  <c r="A268" i="22"/>
  <c r="A284" i="22"/>
  <c r="A288" i="22"/>
  <c r="A273" i="22"/>
  <c r="A244" i="22"/>
  <c r="A275" i="22"/>
  <c r="A278" i="22"/>
  <c r="A253" i="22"/>
  <c r="A279" i="22"/>
  <c r="A250" i="22"/>
  <c r="A272" i="22"/>
  <c r="A287" i="22"/>
  <c r="A281" i="22"/>
  <c r="A283" i="22"/>
  <c r="A286" i="22"/>
  <c r="A276" i="22"/>
  <c r="A256" i="22"/>
  <c r="A271" i="22"/>
  <c r="A289" i="22"/>
  <c r="A260" i="22"/>
  <c r="A255" i="22"/>
  <c r="A280" i="22"/>
  <c r="A263" i="22"/>
  <c r="A274" i="22"/>
  <c r="A259" i="22"/>
  <c r="A285" i="22"/>
  <c r="A264" i="22"/>
  <c r="A247" i="22"/>
  <c r="A249" i="22"/>
  <c r="A282" i="22"/>
  <c r="A267" i="22"/>
  <c r="A269" i="22"/>
  <c r="A248" i="22"/>
  <c r="A257" i="22"/>
  <c r="A246" i="22"/>
  <c r="A265" i="22"/>
  <c r="A254" i="22"/>
  <c r="A262" i="22"/>
  <c r="A270" i="22"/>
  <c r="A258" i="22"/>
  <c r="A266" i="22"/>
  <c r="A251" i="22"/>
  <c r="B294" i="22"/>
  <c r="B302" i="22"/>
  <c r="B310" i="22"/>
  <c r="B318" i="22"/>
  <c r="B326" i="22"/>
  <c r="B334" i="22"/>
  <c r="B324" i="22"/>
  <c r="B298" i="22"/>
  <c r="B296" i="22"/>
  <c r="B297" i="22"/>
  <c r="B329" i="22"/>
  <c r="B323" i="22"/>
  <c r="B305" i="22"/>
  <c r="B299" i="22"/>
  <c r="B303" i="22"/>
  <c r="B316" i="22"/>
  <c r="B301" i="22"/>
  <c r="B333" i="22"/>
  <c r="B295" i="22"/>
  <c r="B327" i="22"/>
  <c r="B308" i="22"/>
  <c r="B331" i="22"/>
  <c r="B300" i="22"/>
  <c r="B291" i="22"/>
  <c r="B309" i="22"/>
  <c r="B335" i="22"/>
  <c r="B330" i="22"/>
  <c r="B328" i="22"/>
  <c r="B290" i="22"/>
  <c r="B315" i="22"/>
  <c r="B322" i="22"/>
  <c r="B320" i="22"/>
  <c r="B312" i="22"/>
  <c r="B332" i="22"/>
  <c r="B317" i="22"/>
  <c r="B293" i="22"/>
  <c r="B319" i="22"/>
  <c r="B313" i="22"/>
  <c r="B304" i="22"/>
  <c r="B321" i="22"/>
  <c r="B314" i="22"/>
  <c r="B306" i="22"/>
  <c r="B292" i="22"/>
  <c r="B325" i="22"/>
  <c r="B307" i="22"/>
  <c r="B311" i="22"/>
  <c r="A200" i="22"/>
  <c r="A216" i="22"/>
  <c r="A232" i="22"/>
  <c r="A223" i="22"/>
  <c r="A207" i="22"/>
  <c r="A239" i="22"/>
  <c r="A234" i="22"/>
  <c r="A215" i="22"/>
  <c r="A210" i="22"/>
  <c r="A198" i="22"/>
  <c r="A213" i="22"/>
  <c r="A206" i="22"/>
  <c r="A201" i="22"/>
  <c r="A203" i="22"/>
  <c r="A204" i="22"/>
  <c r="A209" i="22"/>
  <c r="A235" i="22"/>
  <c r="A218" i="22"/>
  <c r="A199" i="22"/>
  <c r="A205" i="22"/>
  <c r="A219" i="22"/>
  <c r="A202" i="22"/>
  <c r="A221" i="22"/>
  <c r="A214" i="22"/>
  <c r="A240" i="22"/>
  <c r="A233" i="22"/>
  <c r="A229" i="22"/>
  <c r="A230" i="22"/>
  <c r="A212" i="22"/>
  <c r="A208" i="22"/>
  <c r="A241" i="22"/>
  <c r="A222" i="22"/>
  <c r="A237" i="22"/>
  <c r="A238" i="22"/>
  <c r="A225" i="22"/>
  <c r="A243" i="22"/>
  <c r="A220" i="22"/>
  <c r="A227" i="22"/>
  <c r="A242" i="22"/>
  <c r="A228" i="22"/>
  <c r="A217" i="22"/>
  <c r="A224" i="22"/>
  <c r="A231" i="22"/>
  <c r="A211" i="22"/>
  <c r="A226" i="22"/>
  <c r="A236" i="22"/>
  <c r="A350" i="20"/>
  <c r="B97" i="20"/>
  <c r="B67" i="20"/>
  <c r="B62" i="20"/>
  <c r="B68" i="20"/>
  <c r="B83" i="20"/>
  <c r="B94" i="20"/>
  <c r="B74" i="20"/>
  <c r="B63" i="20"/>
  <c r="B87" i="20"/>
  <c r="B98" i="20"/>
  <c r="B61" i="20"/>
  <c r="B60" i="20"/>
  <c r="E103" i="20"/>
  <c r="B111" i="20" s="1"/>
  <c r="B76" i="20"/>
  <c r="A371" i="20"/>
  <c r="A341" i="20"/>
  <c r="A369" i="20"/>
  <c r="A337" i="20"/>
  <c r="A344" i="20"/>
  <c r="B56" i="20"/>
  <c r="B96" i="20"/>
  <c r="B64" i="20"/>
  <c r="B72" i="20"/>
  <c r="B80" i="20"/>
  <c r="B88" i="20"/>
  <c r="B90" i="20"/>
  <c r="B82" i="20"/>
  <c r="B75" i="20"/>
  <c r="B95" i="20"/>
  <c r="B70" i="20"/>
  <c r="B373" i="20"/>
  <c r="B137" i="20"/>
  <c r="B65" i="20"/>
  <c r="B86" i="20"/>
  <c r="B100" i="20"/>
  <c r="B99" i="20"/>
  <c r="B77" i="20"/>
  <c r="B126" i="20"/>
  <c r="B345" i="20"/>
  <c r="B332" i="20"/>
  <c r="B364" i="20"/>
  <c r="B81" i="20"/>
  <c r="B58" i="20"/>
  <c r="B71" i="20"/>
  <c r="B84" i="20"/>
  <c r="B93" i="20"/>
  <c r="B351" i="20"/>
  <c r="B341" i="20"/>
  <c r="B125" i="20"/>
  <c r="B89" i="20"/>
  <c r="B66" i="20"/>
  <c r="B59" i="20"/>
  <c r="B78" i="20"/>
  <c r="B101" i="20"/>
  <c r="A332" i="20"/>
  <c r="A376" i="20"/>
  <c r="A348" i="20"/>
  <c r="A354" i="20"/>
  <c r="A373" i="20"/>
  <c r="A363" i="20"/>
  <c r="B139" i="20"/>
  <c r="B140" i="20"/>
  <c r="B110" i="20"/>
  <c r="B134" i="20"/>
  <c r="A340" i="20"/>
  <c r="B368" i="20"/>
  <c r="A368" i="20"/>
  <c r="B369" i="20"/>
  <c r="B367" i="20"/>
  <c r="B376" i="20"/>
  <c r="A364" i="20"/>
  <c r="B354" i="20"/>
  <c r="A370" i="20"/>
  <c r="A338" i="20"/>
  <c r="B365" i="20"/>
  <c r="A357" i="20"/>
  <c r="A347" i="20"/>
  <c r="E195" i="20"/>
  <c r="B153" i="20"/>
  <c r="B157" i="20"/>
  <c r="B161" i="20"/>
  <c r="B165" i="20"/>
  <c r="B169" i="20"/>
  <c r="B173" i="20"/>
  <c r="B177" i="20"/>
  <c r="B181" i="20"/>
  <c r="B185" i="20"/>
  <c r="B189" i="20"/>
  <c r="B193" i="20"/>
  <c r="B152" i="20"/>
  <c r="B166" i="20"/>
  <c r="B175" i="20"/>
  <c r="B184" i="20"/>
  <c r="B190" i="20"/>
  <c r="B156" i="20"/>
  <c r="B179" i="20"/>
  <c r="B162" i="20"/>
  <c r="B171" i="20"/>
  <c r="B180" i="20"/>
  <c r="B149" i="20"/>
  <c r="B158" i="20"/>
  <c r="B167" i="20"/>
  <c r="B176" i="20"/>
  <c r="B148" i="20"/>
  <c r="B154" i="20"/>
  <c r="B163" i="20"/>
  <c r="B172" i="20"/>
  <c r="B186" i="20"/>
  <c r="B164" i="20"/>
  <c r="B174" i="20"/>
  <c r="B183" i="20"/>
  <c r="B192" i="20"/>
  <c r="B170" i="20"/>
  <c r="B150" i="20"/>
  <c r="B159" i="20"/>
  <c r="B168" i="20"/>
  <c r="B182" i="20"/>
  <c r="B191" i="20"/>
  <c r="B155" i="20"/>
  <c r="B178" i="20"/>
  <c r="B187" i="20"/>
  <c r="B151" i="20"/>
  <c r="B160" i="20"/>
  <c r="B188" i="20"/>
  <c r="A346" i="20"/>
  <c r="B352" i="20"/>
  <c r="B362" i="20"/>
  <c r="B333" i="20"/>
  <c r="B370" i="20"/>
  <c r="B348" i="20"/>
  <c r="B347" i="20"/>
  <c r="B339" i="20"/>
  <c r="B358" i="20"/>
  <c r="B366" i="20"/>
  <c r="B374" i="20"/>
  <c r="A374" i="20"/>
  <c r="A361" i="20"/>
  <c r="A60" i="20"/>
  <c r="A64" i="20"/>
  <c r="A68" i="20"/>
  <c r="A72" i="20"/>
  <c r="A76" i="20"/>
  <c r="A80" i="20"/>
  <c r="A84" i="20"/>
  <c r="A88" i="20"/>
  <c r="A92" i="20"/>
  <c r="A96" i="20"/>
  <c r="A100" i="20"/>
  <c r="A61" i="20"/>
  <c r="A65" i="20"/>
  <c r="A69" i="20"/>
  <c r="A73" i="20"/>
  <c r="A77" i="20"/>
  <c r="A81" i="20"/>
  <c r="A85" i="20"/>
  <c r="A89" i="20"/>
  <c r="A93" i="20"/>
  <c r="A97" i="20"/>
  <c r="A101" i="20"/>
  <c r="A59" i="20"/>
  <c r="A63" i="20"/>
  <c r="A67" i="20"/>
  <c r="A71" i="20"/>
  <c r="A75" i="20"/>
  <c r="A79" i="20"/>
  <c r="A83" i="20"/>
  <c r="A87" i="20"/>
  <c r="A91" i="20"/>
  <c r="A95" i="20"/>
  <c r="A99" i="20"/>
  <c r="A66" i="20"/>
  <c r="A98" i="20"/>
  <c r="A74" i="20"/>
  <c r="A78" i="20"/>
  <c r="A86" i="20"/>
  <c r="A56" i="20"/>
  <c r="A62" i="20"/>
  <c r="A94" i="20"/>
  <c r="A82" i="20"/>
  <c r="A70" i="20"/>
  <c r="A57" i="20"/>
  <c r="A58" i="20"/>
  <c r="E286" i="20"/>
  <c r="A90" i="20"/>
  <c r="B375" i="20"/>
  <c r="A360" i="20"/>
  <c r="B350" i="20"/>
  <c r="A366" i="20"/>
  <c r="A334" i="20"/>
  <c r="B361" i="20"/>
  <c r="A353" i="20"/>
  <c r="B355" i="20"/>
  <c r="B356" i="20"/>
  <c r="A372" i="20"/>
  <c r="A342" i="20"/>
  <c r="A356" i="20"/>
  <c r="B346" i="20"/>
  <c r="A362" i="20"/>
  <c r="B357" i="20"/>
  <c r="B343" i="20"/>
  <c r="B363" i="20"/>
  <c r="B372" i="20"/>
  <c r="A335" i="20"/>
  <c r="A359" i="20"/>
  <c r="A343" i="20"/>
  <c r="A375" i="20"/>
  <c r="A339" i="20"/>
  <c r="A367" i="20"/>
  <c r="A351" i="20"/>
  <c r="A333" i="20"/>
  <c r="A365" i="20"/>
  <c r="A336" i="20"/>
  <c r="B337" i="20"/>
  <c r="B336" i="20"/>
  <c r="A352" i="20"/>
  <c r="B334" i="20"/>
  <c r="A358" i="20"/>
  <c r="B353" i="20"/>
  <c r="A377" i="20"/>
  <c r="A345" i="20"/>
  <c r="A355" i="20"/>
  <c r="B338" i="20"/>
  <c r="B371" i="20"/>
  <c r="B335" i="20"/>
  <c r="B8" i="15"/>
  <c r="B132" i="20" l="1"/>
  <c r="B106" i="20"/>
  <c r="B117" i="20"/>
  <c r="B120" i="20"/>
  <c r="B118" i="20"/>
  <c r="B107" i="20"/>
  <c r="B144" i="20"/>
  <c r="E241" i="20"/>
  <c r="B263" i="20" s="1"/>
  <c r="B112" i="20"/>
  <c r="E287" i="20"/>
  <c r="B322" i="20" s="1"/>
  <c r="B103" i="20"/>
  <c r="B104" i="20"/>
  <c r="B128" i="20"/>
  <c r="B145" i="20"/>
  <c r="B105" i="20"/>
  <c r="B143" i="20"/>
  <c r="B136" i="20"/>
  <c r="B115" i="20"/>
  <c r="B122" i="20"/>
  <c r="B109" i="20"/>
  <c r="B102" i="20"/>
  <c r="B127" i="20"/>
  <c r="B135" i="20"/>
  <c r="B121" i="20"/>
  <c r="B130" i="20"/>
  <c r="B146" i="20"/>
  <c r="B116" i="20"/>
  <c r="B133" i="20"/>
  <c r="B114" i="20"/>
  <c r="B124" i="20"/>
  <c r="B141" i="20"/>
  <c r="B119" i="20"/>
  <c r="B131" i="20"/>
  <c r="B113" i="20"/>
  <c r="B142" i="20"/>
  <c r="B129" i="20"/>
  <c r="B147" i="20"/>
  <c r="B138" i="20"/>
  <c r="B108" i="20"/>
  <c r="B123" i="20"/>
  <c r="B315" i="20"/>
  <c r="B320" i="20"/>
  <c r="B324" i="20"/>
  <c r="B298" i="20"/>
  <c r="B303" i="20"/>
  <c r="B311" i="20"/>
  <c r="B289" i="20"/>
  <c r="B296" i="20"/>
  <c r="B299" i="20"/>
  <c r="B331" i="20"/>
  <c r="B325" i="20"/>
  <c r="B294" i="20"/>
  <c r="B328" i="20"/>
  <c r="B319" i="20"/>
  <c r="B327" i="20"/>
  <c r="B309" i="20"/>
  <c r="B316" i="20"/>
  <c r="B291" i="20"/>
  <c r="B313" i="20"/>
  <c r="B286" i="20"/>
  <c r="B308" i="20"/>
  <c r="B287" i="20"/>
  <c r="B297" i="20"/>
  <c r="B301" i="20"/>
  <c r="B300" i="20"/>
  <c r="B317" i="20"/>
  <c r="B288" i="20"/>
  <c r="B295" i="20"/>
  <c r="B307" i="20"/>
  <c r="B312" i="20"/>
  <c r="B321" i="20"/>
  <c r="B203" i="20"/>
  <c r="B219" i="20"/>
  <c r="B235" i="20"/>
  <c r="B211" i="20"/>
  <c r="B227" i="20"/>
  <c r="B199" i="20"/>
  <c r="B215" i="20"/>
  <c r="B231" i="20"/>
  <c r="B207" i="20"/>
  <c r="B223" i="20"/>
  <c r="B239" i="20"/>
  <c r="B237" i="20"/>
  <c r="B228" i="20"/>
  <c r="B197" i="20"/>
  <c r="B202" i="20"/>
  <c r="B234" i="20"/>
  <c r="B195" i="20"/>
  <c r="B201" i="20"/>
  <c r="B230" i="20"/>
  <c r="B221" i="20"/>
  <c r="B220" i="20"/>
  <c r="B206" i="20"/>
  <c r="B238" i="20"/>
  <c r="B194" i="20"/>
  <c r="B232" i="20"/>
  <c r="B196" i="20"/>
  <c r="B222" i="20"/>
  <c r="B205" i="20"/>
  <c r="B212" i="20"/>
  <c r="B210" i="20"/>
  <c r="B233" i="20"/>
  <c r="B224" i="20"/>
  <c r="B217" i="20"/>
  <c r="B209" i="20"/>
  <c r="B200" i="20"/>
  <c r="B198" i="20"/>
  <c r="B204" i="20"/>
  <c r="B214" i="20"/>
  <c r="B225" i="20"/>
  <c r="B216" i="20"/>
  <c r="B218" i="20"/>
  <c r="B208" i="20"/>
  <c r="B229" i="20"/>
  <c r="B226" i="20"/>
  <c r="B236" i="20"/>
  <c r="B213" i="20"/>
  <c r="A314" i="20"/>
  <c r="A286" i="20"/>
  <c r="A330" i="20"/>
  <c r="A290" i="20"/>
  <c r="A298" i="20"/>
  <c r="A322" i="20"/>
  <c r="A306" i="20"/>
  <c r="A326" i="20"/>
  <c r="A316" i="20"/>
  <c r="A297" i="20"/>
  <c r="A329" i="20"/>
  <c r="A295" i="20"/>
  <c r="A327" i="20"/>
  <c r="A300" i="20"/>
  <c r="A313" i="20"/>
  <c r="A308" i="20"/>
  <c r="A289" i="20"/>
  <c r="A291" i="20"/>
  <c r="A318" i="20"/>
  <c r="A288" i="20"/>
  <c r="A320" i="20"/>
  <c r="A301" i="20"/>
  <c r="A299" i="20"/>
  <c r="A331" i="20"/>
  <c r="A311" i="20"/>
  <c r="A319" i="20"/>
  <c r="A293" i="20"/>
  <c r="A310" i="20"/>
  <c r="A292" i="20"/>
  <c r="A324" i="20"/>
  <c r="A305" i="20"/>
  <c r="A303" i="20"/>
  <c r="A315" i="20"/>
  <c r="A321" i="20"/>
  <c r="A312" i="20"/>
  <c r="A325" i="20"/>
  <c r="A302" i="20"/>
  <c r="A296" i="20"/>
  <c r="A328" i="20"/>
  <c r="A309" i="20"/>
  <c r="A307" i="20"/>
  <c r="A294" i="20"/>
  <c r="A287" i="20"/>
  <c r="A304" i="20"/>
  <c r="A317" i="20"/>
  <c r="A323" i="20"/>
  <c r="F7" i="4"/>
  <c r="F8" i="4" s="1"/>
  <c r="B245" i="20" l="1"/>
  <c r="B248" i="20"/>
  <c r="B275" i="20"/>
  <c r="B271" i="20"/>
  <c r="B265" i="20"/>
  <c r="B252" i="20"/>
  <c r="B282" i="20"/>
  <c r="B274" i="20"/>
  <c r="B278" i="20"/>
  <c r="B254" i="20"/>
  <c r="B276" i="20"/>
  <c r="B240" i="20"/>
  <c r="B253" i="20"/>
  <c r="B249" i="20"/>
  <c r="B256" i="20"/>
  <c r="B272" i="20"/>
  <c r="B261" i="20"/>
  <c r="B269" i="20"/>
  <c r="B277" i="20"/>
  <c r="B270" i="20"/>
  <c r="B257" i="20"/>
  <c r="B244" i="20"/>
  <c r="B247" i="20"/>
  <c r="B266" i="20"/>
  <c r="B280" i="20"/>
  <c r="B284" i="20"/>
  <c r="B285" i="20"/>
  <c r="B242" i="20"/>
  <c r="B264" i="20"/>
  <c r="B251" i="20"/>
  <c r="B259" i="20"/>
  <c r="B262" i="20"/>
  <c r="B267" i="20"/>
  <c r="B283" i="20"/>
  <c r="B273" i="20"/>
  <c r="B260" i="20"/>
  <c r="B279" i="20"/>
  <c r="B268" i="20"/>
  <c r="B310" i="20"/>
  <c r="B330" i="20"/>
  <c r="B314" i="20"/>
  <c r="B255" i="20"/>
  <c r="B258" i="20"/>
  <c r="B243" i="20"/>
  <c r="B250" i="20"/>
  <c r="B281" i="20"/>
  <c r="B246" i="20"/>
  <c r="B241" i="20"/>
  <c r="B318" i="20"/>
  <c r="B306" i="20"/>
  <c r="B293" i="20"/>
  <c r="B329" i="20"/>
  <c r="B326" i="20"/>
  <c r="B292" i="20"/>
  <c r="B305" i="20"/>
  <c r="B290" i="20"/>
  <c r="B304" i="20"/>
  <c r="B323" i="20"/>
  <c r="B302" i="20"/>
  <c r="B196" i="17" l="1"/>
  <c r="B108" i="17"/>
  <c r="B112" i="17"/>
  <c r="B116" i="17"/>
  <c r="B120" i="17"/>
  <c r="B124" i="17"/>
  <c r="B128" i="17"/>
  <c r="B132" i="17"/>
  <c r="B136" i="17"/>
  <c r="B140" i="17"/>
  <c r="B144" i="17"/>
  <c r="B148" i="17"/>
  <c r="B152" i="17"/>
  <c r="B156" i="17"/>
  <c r="B160" i="17"/>
  <c r="B164" i="17"/>
  <c r="B168" i="17"/>
  <c r="B172" i="17"/>
  <c r="B176" i="17"/>
  <c r="B180" i="17"/>
  <c r="B184" i="17"/>
  <c r="B188" i="17"/>
  <c r="B192" i="17"/>
  <c r="B105" i="17"/>
  <c r="E106" i="17"/>
  <c r="A125" i="17" s="1"/>
  <c r="E107" i="17"/>
  <c r="E105" i="17"/>
  <c r="B109" i="17" s="1"/>
  <c r="B104" i="17"/>
  <c r="A104" i="17"/>
  <c r="B103" i="17"/>
  <c r="A103" i="17"/>
  <c r="A13" i="17"/>
  <c r="B13" i="17"/>
  <c r="A17" i="17"/>
  <c r="B17" i="17"/>
  <c r="A21" i="17"/>
  <c r="B21" i="17"/>
  <c r="A25" i="17"/>
  <c r="B25" i="17"/>
  <c r="A29" i="17"/>
  <c r="B29" i="17"/>
  <c r="A33" i="17"/>
  <c r="B33" i="17"/>
  <c r="A37" i="17"/>
  <c r="B37" i="17"/>
  <c r="A41" i="17"/>
  <c r="B41" i="17"/>
  <c r="A45" i="17"/>
  <c r="B45" i="17"/>
  <c r="A49" i="17"/>
  <c r="B49" i="17"/>
  <c r="A53" i="17"/>
  <c r="B53" i="17"/>
  <c r="A57" i="17"/>
  <c r="B57" i="17"/>
  <c r="A61" i="17"/>
  <c r="B61" i="17"/>
  <c r="A65" i="17"/>
  <c r="B65" i="17"/>
  <c r="A69" i="17"/>
  <c r="B69" i="17"/>
  <c r="A73" i="17"/>
  <c r="B73" i="17"/>
  <c r="A77" i="17"/>
  <c r="B77" i="17"/>
  <c r="A81" i="17"/>
  <c r="B81" i="17"/>
  <c r="A85" i="17"/>
  <c r="B85" i="17"/>
  <c r="A89" i="17"/>
  <c r="B89" i="17"/>
  <c r="A93" i="17"/>
  <c r="B93" i="17"/>
  <c r="A97" i="17"/>
  <c r="B97" i="17"/>
  <c r="A101" i="17"/>
  <c r="B101" i="17"/>
  <c r="E13" i="17"/>
  <c r="E11" i="17"/>
  <c r="E12" i="17" s="1"/>
  <c r="B11" i="17"/>
  <c r="A11" i="17"/>
  <c r="A10" i="17"/>
  <c r="B10" i="16"/>
  <c r="B194" i="16"/>
  <c r="B102" i="16"/>
  <c r="A101" i="16"/>
  <c r="A102" i="16" s="1"/>
  <c r="E13" i="16"/>
  <c r="E105" i="16" s="1"/>
  <c r="E12" i="16"/>
  <c r="E104" i="16" s="1"/>
  <c r="E11" i="16"/>
  <c r="E103" i="16"/>
  <c r="B286" i="15"/>
  <c r="A195" i="15"/>
  <c r="E107" i="15"/>
  <c r="E108" i="15" s="1"/>
  <c r="B104" i="15"/>
  <c r="A104" i="15"/>
  <c r="A13" i="15"/>
  <c r="A12" i="15"/>
  <c r="B7" i="15"/>
  <c r="D8" i="5"/>
  <c r="E8" i="5"/>
  <c r="F8" i="5"/>
  <c r="G8" i="5"/>
  <c r="H8" i="5"/>
  <c r="J8" i="5" s="1"/>
  <c r="I8" i="5"/>
  <c r="B380" i="14"/>
  <c r="E289" i="14"/>
  <c r="E198" i="14"/>
  <c r="B195" i="14"/>
  <c r="B196" i="14" s="1"/>
  <c r="B194" i="14"/>
  <c r="B197" i="14" s="1"/>
  <c r="A194" i="14"/>
  <c r="A195" i="14" s="1"/>
  <c r="B141" i="14"/>
  <c r="B145" i="14"/>
  <c r="E105" i="14"/>
  <c r="E103" i="14"/>
  <c r="B181" i="14" s="1"/>
  <c r="E11" i="14"/>
  <c r="E13" i="14"/>
  <c r="E291" i="14" s="1"/>
  <c r="B11" i="14"/>
  <c r="A10" i="14"/>
  <c r="A11" i="14" s="1"/>
  <c r="A185" i="17" l="1"/>
  <c r="A165" i="17"/>
  <c r="A149" i="17"/>
  <c r="A117" i="17"/>
  <c r="B99" i="14"/>
  <c r="A105" i="17"/>
  <c r="B100" i="17"/>
  <c r="B96" i="17"/>
  <c r="B84" i="17"/>
  <c r="B80" i="17"/>
  <c r="B72" i="17"/>
  <c r="B68" i="17"/>
  <c r="B64" i="17"/>
  <c r="B60" i="17"/>
  <c r="B56" i="17"/>
  <c r="B52" i="17"/>
  <c r="B48" i="17"/>
  <c r="B44" i="17"/>
  <c r="B40" i="17"/>
  <c r="B36" i="17"/>
  <c r="B32" i="17"/>
  <c r="B28" i="17"/>
  <c r="B24" i="17"/>
  <c r="B20" i="17"/>
  <c r="B16" i="17"/>
  <c r="A192" i="17"/>
  <c r="A188" i="17"/>
  <c r="A184" i="17"/>
  <c r="A180" i="17"/>
  <c r="A176" i="17"/>
  <c r="A172" i="17"/>
  <c r="A168" i="17"/>
  <c r="A164" i="17"/>
  <c r="A160" i="17"/>
  <c r="A156" i="17"/>
  <c r="A152" i="17"/>
  <c r="A148" i="17"/>
  <c r="A144" i="17"/>
  <c r="A140" i="17"/>
  <c r="A136" i="17"/>
  <c r="A132" i="17"/>
  <c r="A128" i="17"/>
  <c r="A124" i="17"/>
  <c r="A120" i="17"/>
  <c r="A116" i="17"/>
  <c r="A112" i="17"/>
  <c r="A108" i="17"/>
  <c r="B92" i="17"/>
  <c r="B83" i="14"/>
  <c r="A100" i="17"/>
  <c r="A96" i="17"/>
  <c r="A92" i="17"/>
  <c r="A88" i="17"/>
  <c r="A84" i="17"/>
  <c r="A80" i="17"/>
  <c r="A76" i="17"/>
  <c r="A72" i="17"/>
  <c r="A68" i="17"/>
  <c r="A64" i="17"/>
  <c r="A60" i="17"/>
  <c r="A56" i="17"/>
  <c r="A52" i="17"/>
  <c r="A48" i="17"/>
  <c r="A44" i="17"/>
  <c r="A40" i="17"/>
  <c r="A36" i="17"/>
  <c r="A32" i="17"/>
  <c r="A28" i="17"/>
  <c r="A24" i="17"/>
  <c r="A20" i="17"/>
  <c r="A16" i="17"/>
  <c r="B195" i="17"/>
  <c r="B191" i="17"/>
  <c r="B187" i="17"/>
  <c r="B183" i="17"/>
  <c r="B179" i="17"/>
  <c r="B175" i="17"/>
  <c r="B171" i="17"/>
  <c r="B167" i="17"/>
  <c r="B163" i="17"/>
  <c r="B159" i="17"/>
  <c r="B155" i="17"/>
  <c r="B151" i="17"/>
  <c r="B147" i="17"/>
  <c r="B143" i="17"/>
  <c r="B139" i="17"/>
  <c r="B135" i="17"/>
  <c r="B131" i="17"/>
  <c r="B127" i="17"/>
  <c r="B123" i="17"/>
  <c r="B119" i="17"/>
  <c r="B115" i="17"/>
  <c r="B111" i="17"/>
  <c r="B107" i="17"/>
  <c r="A193" i="17"/>
  <c r="A177" i="17"/>
  <c r="A161" i="17"/>
  <c r="A153" i="17"/>
  <c r="A141" i="17"/>
  <c r="A129" i="17"/>
  <c r="A109" i="17"/>
  <c r="B76" i="17"/>
  <c r="B15" i="14"/>
  <c r="A12" i="17"/>
  <c r="B99" i="17"/>
  <c r="B95" i="17"/>
  <c r="B91" i="17"/>
  <c r="B87" i="17"/>
  <c r="B83" i="17"/>
  <c r="B79" i="17"/>
  <c r="B75" i="17"/>
  <c r="B71" i="17"/>
  <c r="B67" i="17"/>
  <c r="B63" i="17"/>
  <c r="B59" i="17"/>
  <c r="B55" i="17"/>
  <c r="B51" i="17"/>
  <c r="B47" i="17"/>
  <c r="B43" i="17"/>
  <c r="B39" i="17"/>
  <c r="B35" i="17"/>
  <c r="B31" i="17"/>
  <c r="B27" i="17"/>
  <c r="B23" i="17"/>
  <c r="B19" i="17"/>
  <c r="B15" i="17"/>
  <c r="A195" i="17"/>
  <c r="A191" i="17"/>
  <c r="A187" i="17"/>
  <c r="A183" i="17"/>
  <c r="A179" i="17"/>
  <c r="A175" i="17"/>
  <c r="A171" i="17"/>
  <c r="A167" i="17"/>
  <c r="A163" i="17"/>
  <c r="A159" i="17"/>
  <c r="A155" i="17"/>
  <c r="A151" i="17"/>
  <c r="A147" i="17"/>
  <c r="A143" i="17"/>
  <c r="A139" i="17"/>
  <c r="A135" i="17"/>
  <c r="A131" i="17"/>
  <c r="A127" i="17"/>
  <c r="A123" i="17"/>
  <c r="A119" i="17"/>
  <c r="A115" i="17"/>
  <c r="A111" i="17"/>
  <c r="A107" i="17"/>
  <c r="A189" i="17"/>
  <c r="A173" i="17"/>
  <c r="A157" i="17"/>
  <c r="A145" i="17"/>
  <c r="A137" i="17"/>
  <c r="A133" i="17"/>
  <c r="A113" i="17"/>
  <c r="B12" i="17"/>
  <c r="A99" i="17"/>
  <c r="A95" i="17"/>
  <c r="A91" i="17"/>
  <c r="A87" i="17"/>
  <c r="A83" i="17"/>
  <c r="A79" i="17"/>
  <c r="A75" i="17"/>
  <c r="A71" i="17"/>
  <c r="A67" i="17"/>
  <c r="A63" i="17"/>
  <c r="A59" i="17"/>
  <c r="A55" i="17"/>
  <c r="A51" i="17"/>
  <c r="A47" i="17"/>
  <c r="A43" i="17"/>
  <c r="A39" i="17"/>
  <c r="A35" i="17"/>
  <c r="A31" i="17"/>
  <c r="A27" i="17"/>
  <c r="A23" i="17"/>
  <c r="A19" i="17"/>
  <c r="A15" i="17"/>
  <c r="B194" i="17"/>
  <c r="B190" i="17"/>
  <c r="B186" i="17"/>
  <c r="B182" i="17"/>
  <c r="B178" i="17"/>
  <c r="B174" i="17"/>
  <c r="B170" i="17"/>
  <c r="B166" i="17"/>
  <c r="B162" i="17"/>
  <c r="B158" i="17"/>
  <c r="B154" i="17"/>
  <c r="B150" i="17"/>
  <c r="B146" i="17"/>
  <c r="B142" i="17"/>
  <c r="B138" i="17"/>
  <c r="B134" i="17"/>
  <c r="B130" i="17"/>
  <c r="B126" i="17"/>
  <c r="B122" i="17"/>
  <c r="B118" i="17"/>
  <c r="B114" i="17"/>
  <c r="B110" i="17"/>
  <c r="B106" i="17"/>
  <c r="A169" i="17"/>
  <c r="A121" i="17"/>
  <c r="B88" i="17"/>
  <c r="B102" i="17"/>
  <c r="B98" i="17"/>
  <c r="B94" i="17"/>
  <c r="B90" i="17"/>
  <c r="B86" i="17"/>
  <c r="B82" i="17"/>
  <c r="B78" i="17"/>
  <c r="B74" i="17"/>
  <c r="B70" i="17"/>
  <c r="B66" i="17"/>
  <c r="B62" i="17"/>
  <c r="B58" i="17"/>
  <c r="B54" i="17"/>
  <c r="B50" i="17"/>
  <c r="B46" i="17"/>
  <c r="B42" i="17"/>
  <c r="B38" i="17"/>
  <c r="B34" i="17"/>
  <c r="B30" i="17"/>
  <c r="B26" i="17"/>
  <c r="B22" i="17"/>
  <c r="B18" i="17"/>
  <c r="B14" i="17"/>
  <c r="A194" i="17"/>
  <c r="A190" i="17"/>
  <c r="A186" i="17"/>
  <c r="A182" i="17"/>
  <c r="A178" i="17"/>
  <c r="A174" i="17"/>
  <c r="A170" i="17"/>
  <c r="A166" i="17"/>
  <c r="A162" i="17"/>
  <c r="A158" i="17"/>
  <c r="A154" i="17"/>
  <c r="A150" i="17"/>
  <c r="A146" i="17"/>
  <c r="A142" i="17"/>
  <c r="A138" i="17"/>
  <c r="A134" i="17"/>
  <c r="A130" i="17"/>
  <c r="A126" i="17"/>
  <c r="A122" i="17"/>
  <c r="A118" i="17"/>
  <c r="A114" i="17"/>
  <c r="A110" i="17"/>
  <c r="A106" i="17"/>
  <c r="A181" i="17"/>
  <c r="B84" i="14"/>
  <c r="A22" i="16"/>
  <c r="A102" i="17"/>
  <c r="A98" i="17"/>
  <c r="A94" i="17"/>
  <c r="A90" i="17"/>
  <c r="A86" i="17"/>
  <c r="A82" i="17"/>
  <c r="A78" i="17"/>
  <c r="A74" i="17"/>
  <c r="A70" i="17"/>
  <c r="A66" i="17"/>
  <c r="A62" i="17"/>
  <c r="A58" i="17"/>
  <c r="A54" i="17"/>
  <c r="A50" i="17"/>
  <c r="A46" i="17"/>
  <c r="A42" i="17"/>
  <c r="A38" i="17"/>
  <c r="A34" i="17"/>
  <c r="A30" i="17"/>
  <c r="A26" i="17"/>
  <c r="A22" i="17"/>
  <c r="A18" i="17"/>
  <c r="A14" i="17"/>
  <c r="B193" i="17"/>
  <c r="B189" i="17"/>
  <c r="B185" i="17"/>
  <c r="B181" i="17"/>
  <c r="B177" i="17"/>
  <c r="B173" i="17"/>
  <c r="B169" i="17"/>
  <c r="B165" i="17"/>
  <c r="B161" i="17"/>
  <c r="B157" i="17"/>
  <c r="B153" i="17"/>
  <c r="B149" i="17"/>
  <c r="B145" i="17"/>
  <c r="B141" i="17"/>
  <c r="B137" i="17"/>
  <c r="B133" i="17"/>
  <c r="B129" i="17"/>
  <c r="B125" i="17"/>
  <c r="B121" i="17"/>
  <c r="B117" i="17"/>
  <c r="B113" i="17"/>
  <c r="A90" i="16"/>
  <c r="A58" i="16"/>
  <c r="A14" i="16"/>
  <c r="A87" i="16"/>
  <c r="A50" i="16"/>
  <c r="A86" i="16"/>
  <c r="A42" i="16"/>
  <c r="A78" i="16"/>
  <c r="A99" i="16"/>
  <c r="A74" i="16"/>
  <c r="A30" i="16"/>
  <c r="A46" i="16"/>
  <c r="A98" i="16"/>
  <c r="A66" i="16"/>
  <c r="A26" i="16"/>
  <c r="A82" i="16"/>
  <c r="A34" i="16"/>
  <c r="A91" i="16"/>
  <c r="A62" i="16"/>
  <c r="A18" i="16"/>
  <c r="A106" i="16"/>
  <c r="A110" i="16"/>
  <c r="A114" i="16"/>
  <c r="A118" i="16"/>
  <c r="A122" i="16"/>
  <c r="A126" i="16"/>
  <c r="A130" i="16"/>
  <c r="A134" i="16"/>
  <c r="A138" i="16"/>
  <c r="A142" i="16"/>
  <c r="A146" i="16"/>
  <c r="A150" i="16"/>
  <c r="A154" i="16"/>
  <c r="A158" i="16"/>
  <c r="A162" i="16"/>
  <c r="A166" i="16"/>
  <c r="A170" i="16"/>
  <c r="A174" i="16"/>
  <c r="A178" i="16"/>
  <c r="A182" i="16"/>
  <c r="A186" i="16"/>
  <c r="A190" i="16"/>
  <c r="B103" i="16"/>
  <c r="B111" i="16"/>
  <c r="B115" i="16"/>
  <c r="B123" i="16"/>
  <c r="B127" i="16"/>
  <c r="B135" i="16"/>
  <c r="B139" i="16"/>
  <c r="B151" i="16"/>
  <c r="B159" i="16"/>
  <c r="B171" i="16"/>
  <c r="B183" i="16"/>
  <c r="B106" i="16"/>
  <c r="B110" i="16"/>
  <c r="B114" i="16"/>
  <c r="B118" i="16"/>
  <c r="B122" i="16"/>
  <c r="B126" i="16"/>
  <c r="B130" i="16"/>
  <c r="B134" i="16"/>
  <c r="B138" i="16"/>
  <c r="B142" i="16"/>
  <c r="B146" i="16"/>
  <c r="B150" i="16"/>
  <c r="B154" i="16"/>
  <c r="B158" i="16"/>
  <c r="B162" i="16"/>
  <c r="B166" i="16"/>
  <c r="B170" i="16"/>
  <c r="B174" i="16"/>
  <c r="B178" i="16"/>
  <c r="B182" i="16"/>
  <c r="B186" i="16"/>
  <c r="B190" i="16"/>
  <c r="A103" i="16"/>
  <c r="B107" i="16"/>
  <c r="B131" i="16"/>
  <c r="B143" i="16"/>
  <c r="B155" i="16"/>
  <c r="B163" i="16"/>
  <c r="B175" i="16"/>
  <c r="B187" i="16"/>
  <c r="A107" i="16"/>
  <c r="A111" i="16"/>
  <c r="A115" i="16"/>
  <c r="A119" i="16"/>
  <c r="A123" i="16"/>
  <c r="A127" i="16"/>
  <c r="A131" i="16"/>
  <c r="A135" i="16"/>
  <c r="A139" i="16"/>
  <c r="A143" i="16"/>
  <c r="A147" i="16"/>
  <c r="A151" i="16"/>
  <c r="A155" i="16"/>
  <c r="A159" i="16"/>
  <c r="A163" i="16"/>
  <c r="A167" i="16"/>
  <c r="A171" i="16"/>
  <c r="A175" i="16"/>
  <c r="A179" i="16"/>
  <c r="A183" i="16"/>
  <c r="A187" i="16"/>
  <c r="A191" i="16"/>
  <c r="B119" i="16"/>
  <c r="B147" i="16"/>
  <c r="B167" i="16"/>
  <c r="B179" i="16"/>
  <c r="B191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A105" i="16"/>
  <c r="A109" i="16"/>
  <c r="A113" i="16"/>
  <c r="A117" i="16"/>
  <c r="A121" i="16"/>
  <c r="A125" i="16"/>
  <c r="A129" i="16"/>
  <c r="A133" i="16"/>
  <c r="A137" i="16"/>
  <c r="A141" i="16"/>
  <c r="A145" i="16"/>
  <c r="A149" i="16"/>
  <c r="A153" i="16"/>
  <c r="A157" i="16"/>
  <c r="A161" i="16"/>
  <c r="A165" i="16"/>
  <c r="A169" i="16"/>
  <c r="A173" i="16"/>
  <c r="A177" i="16"/>
  <c r="A181" i="16"/>
  <c r="A185" i="16"/>
  <c r="A189" i="16"/>
  <c r="A193" i="16"/>
  <c r="A194" i="16" s="1"/>
  <c r="B113" i="16"/>
  <c r="B129" i="16"/>
  <c r="B145" i="16"/>
  <c r="B161" i="16"/>
  <c r="B177" i="16"/>
  <c r="B193" i="16"/>
  <c r="B137" i="16"/>
  <c r="A160" i="16"/>
  <c r="A116" i="16"/>
  <c r="A132" i="16"/>
  <c r="A148" i="16"/>
  <c r="A164" i="16"/>
  <c r="A180" i="16"/>
  <c r="A104" i="16"/>
  <c r="A136" i="16"/>
  <c r="A184" i="16"/>
  <c r="B105" i="16"/>
  <c r="B121" i="16"/>
  <c r="B153" i="16"/>
  <c r="B185" i="16"/>
  <c r="A144" i="16"/>
  <c r="B117" i="16"/>
  <c r="B133" i="16"/>
  <c r="B149" i="16"/>
  <c r="B165" i="16"/>
  <c r="B181" i="16"/>
  <c r="A120" i="16"/>
  <c r="A152" i="16"/>
  <c r="A168" i="16"/>
  <c r="B169" i="16"/>
  <c r="A112" i="16"/>
  <c r="A176" i="16"/>
  <c r="A108" i="16"/>
  <c r="A124" i="16"/>
  <c r="A140" i="16"/>
  <c r="A156" i="16"/>
  <c r="A172" i="16"/>
  <c r="A188" i="16"/>
  <c r="B109" i="16"/>
  <c r="B125" i="16"/>
  <c r="B141" i="16"/>
  <c r="B157" i="16"/>
  <c r="B173" i="16"/>
  <c r="B189" i="16"/>
  <c r="A128" i="16"/>
  <c r="A192" i="16"/>
  <c r="B63" i="16"/>
  <c r="B87" i="16"/>
  <c r="B75" i="16"/>
  <c r="B59" i="16"/>
  <c r="B43" i="16"/>
  <c r="B27" i="16"/>
  <c r="B47" i="16"/>
  <c r="B55" i="16"/>
  <c r="B23" i="16"/>
  <c r="A95" i="16"/>
  <c r="B83" i="16"/>
  <c r="A70" i="16"/>
  <c r="A54" i="16"/>
  <c r="A38" i="16"/>
  <c r="B79" i="16"/>
  <c r="B15" i="16"/>
  <c r="B95" i="16"/>
  <c r="B71" i="16"/>
  <c r="B39" i="16"/>
  <c r="A12" i="16"/>
  <c r="A16" i="16"/>
  <c r="A20" i="16"/>
  <c r="A24" i="16"/>
  <c r="A28" i="16"/>
  <c r="A32" i="16"/>
  <c r="A36" i="16"/>
  <c r="A40" i="16"/>
  <c r="A44" i="16"/>
  <c r="A48" i="16"/>
  <c r="A52" i="16"/>
  <c r="A56" i="16"/>
  <c r="A60" i="16"/>
  <c r="A64" i="16"/>
  <c r="A68" i="16"/>
  <c r="A72" i="16"/>
  <c r="A76" i="16"/>
  <c r="A80" i="16"/>
  <c r="A84" i="16"/>
  <c r="A88" i="16"/>
  <c r="A92" i="16"/>
  <c r="A96" i="16"/>
  <c r="A100" i="16"/>
  <c r="B57" i="16"/>
  <c r="B77" i="16"/>
  <c r="B89" i="16"/>
  <c r="A11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60" i="16"/>
  <c r="B64" i="16"/>
  <c r="B68" i="16"/>
  <c r="B72" i="16"/>
  <c r="B76" i="16"/>
  <c r="B80" i="16"/>
  <c r="B84" i="16"/>
  <c r="B88" i="16"/>
  <c r="B92" i="16"/>
  <c r="B96" i="16"/>
  <c r="B100" i="16"/>
  <c r="B101" i="16" s="1"/>
  <c r="B13" i="16"/>
  <c r="B25" i="16"/>
  <c r="B33" i="16"/>
  <c r="B41" i="16"/>
  <c r="B45" i="16"/>
  <c r="B53" i="16"/>
  <c r="B65" i="16"/>
  <c r="B73" i="16"/>
  <c r="B85" i="16"/>
  <c r="B93" i="16"/>
  <c r="A13" i="16"/>
  <c r="A17" i="16"/>
  <c r="A21" i="16"/>
  <c r="A25" i="16"/>
  <c r="A29" i="16"/>
  <c r="A33" i="16"/>
  <c r="A37" i="16"/>
  <c r="A41" i="16"/>
  <c r="A45" i="16"/>
  <c r="A49" i="16"/>
  <c r="A53" i="16"/>
  <c r="A57" i="16"/>
  <c r="A61" i="16"/>
  <c r="A65" i="16"/>
  <c r="A69" i="16"/>
  <c r="A73" i="16"/>
  <c r="A77" i="16"/>
  <c r="A81" i="16"/>
  <c r="A85" i="16"/>
  <c r="A89" i="16"/>
  <c r="A93" i="16"/>
  <c r="A97" i="16"/>
  <c r="B11" i="16"/>
  <c r="B17" i="16"/>
  <c r="B21" i="16"/>
  <c r="B29" i="16"/>
  <c r="B37" i="16"/>
  <c r="B49" i="16"/>
  <c r="B61" i="16"/>
  <c r="B69" i="16"/>
  <c r="B81" i="16"/>
  <c r="B97" i="16"/>
  <c r="B14" i="16"/>
  <c r="B18" i="16"/>
  <c r="B22" i="16"/>
  <c r="B26" i="16"/>
  <c r="B30" i="16"/>
  <c r="B34" i="16"/>
  <c r="B38" i="16"/>
  <c r="B42" i="16"/>
  <c r="B46" i="16"/>
  <c r="B50" i="16"/>
  <c r="B54" i="16"/>
  <c r="B58" i="16"/>
  <c r="B62" i="16"/>
  <c r="B66" i="16"/>
  <c r="B70" i="16"/>
  <c r="B74" i="16"/>
  <c r="B78" i="16"/>
  <c r="B82" i="16"/>
  <c r="B86" i="16"/>
  <c r="B90" i="16"/>
  <c r="B94" i="16"/>
  <c r="B98" i="16"/>
  <c r="A15" i="16"/>
  <c r="A19" i="16"/>
  <c r="A23" i="16"/>
  <c r="A27" i="16"/>
  <c r="A31" i="16"/>
  <c r="A35" i="16"/>
  <c r="A39" i="16"/>
  <c r="A43" i="16"/>
  <c r="A47" i="16"/>
  <c r="A51" i="16"/>
  <c r="A55" i="16"/>
  <c r="A59" i="16"/>
  <c r="A63" i="16"/>
  <c r="A67" i="16"/>
  <c r="A71" i="16"/>
  <c r="A75" i="16"/>
  <c r="A79" i="16"/>
  <c r="A94" i="16"/>
  <c r="A83" i="16"/>
  <c r="B67" i="16"/>
  <c r="B51" i="16"/>
  <c r="B35" i="16"/>
  <c r="B19" i="16"/>
  <c r="B31" i="16"/>
  <c r="B99" i="16"/>
  <c r="B91" i="16"/>
  <c r="E106" i="15"/>
  <c r="B305" i="14"/>
  <c r="B320" i="14"/>
  <c r="B45" i="14"/>
  <c r="B13" i="14"/>
  <c r="B59" i="14"/>
  <c r="B97" i="14"/>
  <c r="B103" i="14"/>
  <c r="E12" i="14"/>
  <c r="A35" i="14" s="1"/>
  <c r="B85" i="14"/>
  <c r="B67" i="14"/>
  <c r="B46" i="14"/>
  <c r="B14" i="14"/>
  <c r="B173" i="14"/>
  <c r="B60" i="14"/>
  <c r="B34" i="14"/>
  <c r="B80" i="14"/>
  <c r="B33" i="14"/>
  <c r="B73" i="14"/>
  <c r="B96" i="14"/>
  <c r="B72" i="14"/>
  <c r="B54" i="14"/>
  <c r="B29" i="14"/>
  <c r="B189" i="14"/>
  <c r="B92" i="14"/>
  <c r="B71" i="14"/>
  <c r="B21" i="14"/>
  <c r="B185" i="14"/>
  <c r="B98" i="14"/>
  <c r="B121" i="14"/>
  <c r="B58" i="14"/>
  <c r="B86" i="14"/>
  <c r="B70" i="14"/>
  <c r="B47" i="14"/>
  <c r="B16" i="14"/>
  <c r="B177" i="14"/>
  <c r="B117" i="14"/>
  <c r="B157" i="14"/>
  <c r="B153" i="14"/>
  <c r="B149" i="14"/>
  <c r="B337" i="14"/>
  <c r="B12" i="14"/>
  <c r="B78" i="14"/>
  <c r="B102" i="14"/>
  <c r="B89" i="14"/>
  <c r="B77" i="14"/>
  <c r="B64" i="14"/>
  <c r="B51" i="14"/>
  <c r="B35" i="14"/>
  <c r="B22" i="14"/>
  <c r="B193" i="14"/>
  <c r="B161" i="14"/>
  <c r="B125" i="14"/>
  <c r="B291" i="14"/>
  <c r="B353" i="14"/>
  <c r="B321" i="14"/>
  <c r="B352" i="14"/>
  <c r="B377" i="14"/>
  <c r="B376" i="14"/>
  <c r="B336" i="14"/>
  <c r="B345" i="14"/>
  <c r="B344" i="14"/>
  <c r="B369" i="14"/>
  <c r="B41" i="14"/>
  <c r="B28" i="14"/>
  <c r="B368" i="14"/>
  <c r="B304" i="14"/>
  <c r="B91" i="14"/>
  <c r="B79" i="14"/>
  <c r="B66" i="14"/>
  <c r="B53" i="14"/>
  <c r="B40" i="14"/>
  <c r="B27" i="14"/>
  <c r="B113" i="14"/>
  <c r="B169" i="14"/>
  <c r="B133" i="14"/>
  <c r="B361" i="14"/>
  <c r="B329" i="14"/>
  <c r="B297" i="14"/>
  <c r="B313" i="14"/>
  <c r="B312" i="14"/>
  <c r="B90" i="14"/>
  <c r="B65" i="14"/>
  <c r="B52" i="14"/>
  <c r="B39" i="14"/>
  <c r="B23" i="14"/>
  <c r="B165" i="14"/>
  <c r="B129" i="14"/>
  <c r="E200" i="14"/>
  <c r="B205" i="14" s="1"/>
  <c r="B360" i="14"/>
  <c r="B328" i="14"/>
  <c r="B296" i="14"/>
  <c r="B375" i="14"/>
  <c r="B311" i="14"/>
  <c r="B358" i="14"/>
  <c r="B334" i="14"/>
  <c r="B318" i="14"/>
  <c r="B44" i="14"/>
  <c r="B100" i="14"/>
  <c r="B93" i="14"/>
  <c r="B87" i="14"/>
  <c r="B74" i="14"/>
  <c r="B68" i="14"/>
  <c r="B61" i="14"/>
  <c r="B55" i="14"/>
  <c r="B48" i="14"/>
  <c r="B42" i="14"/>
  <c r="B36" i="14"/>
  <c r="B30" i="14"/>
  <c r="B24" i="14"/>
  <c r="B17" i="14"/>
  <c r="B109" i="14"/>
  <c r="B378" i="14"/>
  <c r="B370" i="14"/>
  <c r="B362" i="14"/>
  <c r="B354" i="14"/>
  <c r="B346" i="14"/>
  <c r="B338" i="14"/>
  <c r="B330" i="14"/>
  <c r="B322" i="14"/>
  <c r="B314" i="14"/>
  <c r="B306" i="14"/>
  <c r="B298" i="14"/>
  <c r="B367" i="14"/>
  <c r="B335" i="14"/>
  <c r="B295" i="14"/>
  <c r="B374" i="14"/>
  <c r="B310" i="14"/>
  <c r="B349" i="14"/>
  <c r="B293" i="14"/>
  <c r="B351" i="14"/>
  <c r="B303" i="14"/>
  <c r="B366" i="14"/>
  <c r="B342" i="14"/>
  <c r="B326" i="14"/>
  <c r="B294" i="14"/>
  <c r="B57" i="14"/>
  <c r="B32" i="14"/>
  <c r="B26" i="14"/>
  <c r="B20" i="14"/>
  <c r="B289" i="14"/>
  <c r="B373" i="14"/>
  <c r="B365" i="14"/>
  <c r="B357" i="14"/>
  <c r="B341" i="14"/>
  <c r="B333" i="14"/>
  <c r="B325" i="14"/>
  <c r="B317" i="14"/>
  <c r="B309" i="14"/>
  <c r="B301" i="14"/>
  <c r="B101" i="14"/>
  <c r="B95" i="14"/>
  <c r="B82" i="14"/>
  <c r="B76" i="14"/>
  <c r="B69" i="14"/>
  <c r="B63" i="14"/>
  <c r="B50" i="14"/>
  <c r="B38" i="14"/>
  <c r="B31" i="14"/>
  <c r="B19" i="14"/>
  <c r="B137" i="14"/>
  <c r="E199" i="14"/>
  <c r="A210" i="14" s="1"/>
  <c r="B290" i="14"/>
  <c r="B372" i="14"/>
  <c r="B364" i="14"/>
  <c r="B356" i="14"/>
  <c r="B348" i="14"/>
  <c r="B340" i="14"/>
  <c r="B332" i="14"/>
  <c r="B324" i="14"/>
  <c r="B316" i="14"/>
  <c r="B308" i="14"/>
  <c r="B300" i="14"/>
  <c r="B292" i="14"/>
  <c r="B359" i="14"/>
  <c r="B343" i="14"/>
  <c r="B327" i="14"/>
  <c r="B319" i="14"/>
  <c r="B350" i="14"/>
  <c r="B302" i="14"/>
  <c r="B94" i="14"/>
  <c r="B88" i="14"/>
  <c r="B81" i="14"/>
  <c r="B75" i="14"/>
  <c r="B62" i="14"/>
  <c r="B56" i="14"/>
  <c r="B49" i="14"/>
  <c r="B43" i="14"/>
  <c r="B37" i="14"/>
  <c r="A31" i="14"/>
  <c r="B25" i="14"/>
  <c r="B18" i="14"/>
  <c r="B379" i="14"/>
  <c r="B371" i="14"/>
  <c r="B363" i="14"/>
  <c r="B355" i="14"/>
  <c r="B347" i="14"/>
  <c r="B339" i="14"/>
  <c r="B331" i="14"/>
  <c r="B323" i="14"/>
  <c r="B315" i="14"/>
  <c r="B307" i="14"/>
  <c r="B299" i="14"/>
  <c r="A203" i="14"/>
  <c r="A242" i="14"/>
  <c r="A92" i="14"/>
  <c r="A47" i="14"/>
  <c r="A251" i="14"/>
  <c r="B257" i="14"/>
  <c r="B233" i="14"/>
  <c r="B217" i="14"/>
  <c r="B184" i="14"/>
  <c r="B168" i="14"/>
  <c r="B152" i="14"/>
  <c r="B132" i="14"/>
  <c r="B112" i="14"/>
  <c r="B288" i="14"/>
  <c r="B272" i="14"/>
  <c r="B200" i="14"/>
  <c r="B105" i="14"/>
  <c r="B191" i="14"/>
  <c r="B187" i="14"/>
  <c r="B183" i="14"/>
  <c r="B179" i="14"/>
  <c r="B175" i="14"/>
  <c r="B171" i="14"/>
  <c r="B167" i="14"/>
  <c r="B163" i="14"/>
  <c r="B159" i="14"/>
  <c r="B155" i="14"/>
  <c r="B151" i="14"/>
  <c r="B147" i="14"/>
  <c r="B143" i="14"/>
  <c r="B139" i="14"/>
  <c r="B135" i="14"/>
  <c r="B131" i="14"/>
  <c r="B127" i="14"/>
  <c r="B123" i="14"/>
  <c r="B119" i="14"/>
  <c r="B115" i="14"/>
  <c r="B111" i="14"/>
  <c r="B107" i="14"/>
  <c r="B277" i="14"/>
  <c r="B245" i="14"/>
  <c r="B229" i="14"/>
  <c r="B209" i="14"/>
  <c r="B188" i="14"/>
  <c r="B172" i="14"/>
  <c r="B156" i="14"/>
  <c r="B140" i="14"/>
  <c r="B124" i="14"/>
  <c r="B116" i="14"/>
  <c r="B198" i="14"/>
  <c r="B276" i="14"/>
  <c r="B224" i="14"/>
  <c r="B204" i="14"/>
  <c r="B287" i="14"/>
  <c r="B283" i="14"/>
  <c r="B267" i="14"/>
  <c r="B259" i="14"/>
  <c r="B255" i="14"/>
  <c r="B251" i="14"/>
  <c r="B235" i="14"/>
  <c r="B227" i="14"/>
  <c r="B223" i="14"/>
  <c r="B219" i="14"/>
  <c r="B203" i="14"/>
  <c r="B281" i="14"/>
  <c r="B265" i="14"/>
  <c r="B253" i="14"/>
  <c r="B192" i="14"/>
  <c r="B176" i="14"/>
  <c r="B160" i="14"/>
  <c r="B148" i="14"/>
  <c r="B136" i="14"/>
  <c r="B120" i="14"/>
  <c r="B236" i="14"/>
  <c r="B190" i="14"/>
  <c r="B186" i="14"/>
  <c r="B182" i="14"/>
  <c r="B178" i="14"/>
  <c r="B174" i="14"/>
  <c r="B170" i="14"/>
  <c r="B166" i="14"/>
  <c r="B162" i="14"/>
  <c r="B158" i="14"/>
  <c r="B154" i="14"/>
  <c r="B150" i="14"/>
  <c r="B146" i="14"/>
  <c r="B142" i="14"/>
  <c r="B138" i="14"/>
  <c r="B134" i="14"/>
  <c r="B130" i="14"/>
  <c r="B126" i="14"/>
  <c r="B122" i="14"/>
  <c r="B118" i="14"/>
  <c r="B114" i="14"/>
  <c r="B110" i="14"/>
  <c r="B106" i="14"/>
  <c r="B285" i="14"/>
  <c r="B249" i="14"/>
  <c r="B237" i="14"/>
  <c r="B221" i="14"/>
  <c r="B180" i="14"/>
  <c r="B164" i="14"/>
  <c r="B144" i="14"/>
  <c r="B128" i="14"/>
  <c r="B108" i="14"/>
  <c r="B104" i="14"/>
  <c r="B280" i="14"/>
  <c r="B228" i="14"/>
  <c r="B286" i="14"/>
  <c r="B282" i="14"/>
  <c r="B278" i="14"/>
  <c r="B262" i="14"/>
  <c r="B254" i="14"/>
  <c r="B250" i="14"/>
  <c r="B246" i="14"/>
  <c r="B230" i="14"/>
  <c r="B222" i="14"/>
  <c r="B218" i="14"/>
  <c r="B214" i="14"/>
  <c r="Y6" i="4"/>
  <c r="Y7" i="4"/>
  <c r="Y8" i="4"/>
  <c r="Y9" i="4"/>
  <c r="Y10" i="4"/>
  <c r="Y11" i="4"/>
  <c r="Y12" i="4"/>
  <c r="Y13" i="4"/>
  <c r="Y14" i="4"/>
  <c r="Y5" i="4"/>
  <c r="AG6" i="4"/>
  <c r="AG7" i="4"/>
  <c r="AG8" i="4"/>
  <c r="AG9" i="4"/>
  <c r="AG10" i="4"/>
  <c r="AG11" i="4"/>
  <c r="AG12" i="4"/>
  <c r="AG13" i="4"/>
  <c r="AG14" i="4"/>
  <c r="AG5" i="4"/>
  <c r="K12" i="4" a="1"/>
  <c r="K11" i="4" a="1"/>
  <c r="J11" i="4" a="1"/>
  <c r="J12" i="4" a="1"/>
  <c r="I12" i="4" a="1"/>
  <c r="J9" i="4" a="1"/>
  <c r="K9" i="4" a="1"/>
  <c r="I9" i="4" a="1"/>
  <c r="J10" i="4" a="1"/>
  <c r="I10" i="4" a="1"/>
  <c r="K10" i="4" a="1"/>
  <c r="B107" i="15" l="1"/>
  <c r="B111" i="15"/>
  <c r="B115" i="15"/>
  <c r="B119" i="15"/>
  <c r="B123" i="15"/>
  <c r="B127" i="15"/>
  <c r="B131" i="15"/>
  <c r="B135" i="15"/>
  <c r="B139" i="15"/>
  <c r="B143" i="15"/>
  <c r="B147" i="15"/>
  <c r="B151" i="15"/>
  <c r="B155" i="15"/>
  <c r="B159" i="15"/>
  <c r="B163" i="15"/>
  <c r="B167" i="15"/>
  <c r="B171" i="15"/>
  <c r="B175" i="15"/>
  <c r="B179" i="15"/>
  <c r="B183" i="15"/>
  <c r="B187" i="15"/>
  <c r="B191" i="15"/>
  <c r="B105" i="15"/>
  <c r="A113" i="15"/>
  <c r="A125" i="15"/>
  <c r="A141" i="15"/>
  <c r="A153" i="15"/>
  <c r="A173" i="15"/>
  <c r="A193" i="15"/>
  <c r="B109" i="15"/>
  <c r="B121" i="15"/>
  <c r="B137" i="15"/>
  <c r="B149" i="15"/>
  <c r="B165" i="15"/>
  <c r="B181" i="15"/>
  <c r="A108" i="15"/>
  <c r="A112" i="15"/>
  <c r="A116" i="15"/>
  <c r="A120" i="15"/>
  <c r="A124" i="15"/>
  <c r="A128" i="15"/>
  <c r="A132" i="15"/>
  <c r="A136" i="15"/>
  <c r="A140" i="15"/>
  <c r="A144" i="15"/>
  <c r="A148" i="15"/>
  <c r="A152" i="15"/>
  <c r="A156" i="15"/>
  <c r="A160" i="15"/>
  <c r="A164" i="15"/>
  <c r="A168" i="15"/>
  <c r="A172" i="15"/>
  <c r="A176" i="15"/>
  <c r="A180" i="15"/>
  <c r="A184" i="15"/>
  <c r="A188" i="15"/>
  <c r="A192" i="15"/>
  <c r="A121" i="15"/>
  <c r="A145" i="15"/>
  <c r="A165" i="15"/>
  <c r="A185" i="15"/>
  <c r="B113" i="15"/>
  <c r="B125" i="15"/>
  <c r="B141" i="15"/>
  <c r="B153" i="15"/>
  <c r="B169" i="15"/>
  <c r="B185" i="15"/>
  <c r="B108" i="15"/>
  <c r="B112" i="15"/>
  <c r="B116" i="15"/>
  <c r="B120" i="15"/>
  <c r="B124" i="15"/>
  <c r="B128" i="15"/>
  <c r="B132" i="15"/>
  <c r="B136" i="15"/>
  <c r="B140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A133" i="15"/>
  <c r="A161" i="15"/>
  <c r="A181" i="15"/>
  <c r="B129" i="15"/>
  <c r="B161" i="15"/>
  <c r="B177" i="15"/>
  <c r="B189" i="15"/>
  <c r="A107" i="15"/>
  <c r="A111" i="15"/>
  <c r="A115" i="15"/>
  <c r="A119" i="15"/>
  <c r="A123" i="15"/>
  <c r="A127" i="15"/>
  <c r="A131" i="15"/>
  <c r="A135" i="15"/>
  <c r="A139" i="15"/>
  <c r="A143" i="15"/>
  <c r="A147" i="15"/>
  <c r="A151" i="15"/>
  <c r="A155" i="15"/>
  <c r="A159" i="15"/>
  <c r="A163" i="15"/>
  <c r="A167" i="15"/>
  <c r="A171" i="15"/>
  <c r="A175" i="15"/>
  <c r="A179" i="15"/>
  <c r="A183" i="15"/>
  <c r="A187" i="15"/>
  <c r="A191" i="15"/>
  <c r="A105" i="15"/>
  <c r="A109" i="15"/>
  <c r="A117" i="15"/>
  <c r="A129" i="15"/>
  <c r="A137" i="15"/>
  <c r="A149" i="15"/>
  <c r="A157" i="15"/>
  <c r="A169" i="15"/>
  <c r="A177" i="15"/>
  <c r="A189" i="15"/>
  <c r="B117" i="15"/>
  <c r="B133" i="15"/>
  <c r="B145" i="15"/>
  <c r="B157" i="15"/>
  <c r="B173" i="15"/>
  <c r="B193" i="15"/>
  <c r="A106" i="15"/>
  <c r="A122" i="15"/>
  <c r="A138" i="15"/>
  <c r="A154" i="15"/>
  <c r="A170" i="15"/>
  <c r="B138" i="15"/>
  <c r="B186" i="15"/>
  <c r="A158" i="15"/>
  <c r="A190" i="15"/>
  <c r="B110" i="15"/>
  <c r="B174" i="15"/>
  <c r="A114" i="15"/>
  <c r="A178" i="15"/>
  <c r="B146" i="15"/>
  <c r="A150" i="15"/>
  <c r="B106" i="15"/>
  <c r="B158" i="15"/>
  <c r="A162" i="15"/>
  <c r="B130" i="15"/>
  <c r="B194" i="15"/>
  <c r="A134" i="15"/>
  <c r="A110" i="15"/>
  <c r="A126" i="15"/>
  <c r="A174" i="15"/>
  <c r="B126" i="15"/>
  <c r="B190" i="15"/>
  <c r="A130" i="15"/>
  <c r="A194" i="15"/>
  <c r="B114" i="15"/>
  <c r="B178" i="15"/>
  <c r="A118" i="15"/>
  <c r="A182" i="15"/>
  <c r="B118" i="15"/>
  <c r="B134" i="15"/>
  <c r="B150" i="15"/>
  <c r="B166" i="15"/>
  <c r="B182" i="15"/>
  <c r="A186" i="15"/>
  <c r="B122" i="15"/>
  <c r="B154" i="15"/>
  <c r="B170" i="15"/>
  <c r="A142" i="15"/>
  <c r="B142" i="15"/>
  <c r="A146" i="15"/>
  <c r="B162" i="15"/>
  <c r="A166" i="15"/>
  <c r="E199" i="15"/>
  <c r="E15" i="15"/>
  <c r="E198" i="15"/>
  <c r="E14" i="15"/>
  <c r="E197" i="15"/>
  <c r="B13" i="15"/>
  <c r="B195" i="15"/>
  <c r="E16" i="15"/>
  <c r="A79" i="14"/>
  <c r="A54" i="14"/>
  <c r="A17" i="14"/>
  <c r="A43" i="14"/>
  <c r="A58" i="14"/>
  <c r="A57" i="14"/>
  <c r="A29" i="14"/>
  <c r="A15" i="14"/>
  <c r="A28" i="14"/>
  <c r="A36" i="14"/>
  <c r="A99" i="14"/>
  <c r="A78" i="14"/>
  <c r="A49" i="14"/>
  <c r="A64" i="14"/>
  <c r="A71" i="14"/>
  <c r="A48" i="14"/>
  <c r="A25" i="14"/>
  <c r="A97" i="14"/>
  <c r="A80" i="14"/>
  <c r="A83" i="14"/>
  <c r="A21" i="14"/>
  <c r="A87" i="14"/>
  <c r="A52" i="14"/>
  <c r="A50" i="14"/>
  <c r="A59" i="14"/>
  <c r="A12" i="14"/>
  <c r="A14" i="14"/>
  <c r="A34" i="14"/>
  <c r="A82" i="14"/>
  <c r="A89" i="14"/>
  <c r="A39" i="14"/>
  <c r="A85" i="14"/>
  <c r="A53" i="14"/>
  <c r="A81" i="14"/>
  <c r="A19" i="14"/>
  <c r="A56" i="14"/>
  <c r="A86" i="14"/>
  <c r="A44" i="14"/>
  <c r="A16" i="14"/>
  <c r="A42" i="14"/>
  <c r="A72" i="14"/>
  <c r="A90" i="14"/>
  <c r="A22" i="14"/>
  <c r="A45" i="14"/>
  <c r="A67" i="14"/>
  <c r="A226" i="14"/>
  <c r="A91" i="14"/>
  <c r="A38" i="14"/>
  <c r="A27" i="14"/>
  <c r="A74" i="14"/>
  <c r="A46" i="14"/>
  <c r="A76" i="14"/>
  <c r="A69" i="14"/>
  <c r="A30" i="14"/>
  <c r="A33" i="14"/>
  <c r="A23" i="14"/>
  <c r="A68" i="14"/>
  <c r="A51" i="14"/>
  <c r="A96" i="14"/>
  <c r="A88" i="14"/>
  <c r="A62" i="14"/>
  <c r="A94" i="14"/>
  <c r="A95" i="14"/>
  <c r="A101" i="14"/>
  <c r="A13" i="14"/>
  <c r="A61" i="14"/>
  <c r="A37" i="14"/>
  <c r="A32" i="14"/>
  <c r="A84" i="14"/>
  <c r="A63" i="14"/>
  <c r="A264" i="14"/>
  <c r="A283" i="14"/>
  <c r="A66" i="14"/>
  <c r="A98" i="14"/>
  <c r="A20" i="14"/>
  <c r="A77" i="14"/>
  <c r="A40" i="14"/>
  <c r="A93" i="14"/>
  <c r="A41" i="14"/>
  <c r="A55" i="14"/>
  <c r="A100" i="14"/>
  <c r="A75" i="14"/>
  <c r="A24" i="14"/>
  <c r="A18" i="14"/>
  <c r="A70" i="14"/>
  <c r="A102" i="14"/>
  <c r="A60" i="14"/>
  <c r="E104" i="14"/>
  <c r="A73" i="14"/>
  <c r="A26" i="14"/>
  <c r="A65" i="14"/>
  <c r="A279" i="14"/>
  <c r="A281" i="14"/>
  <c r="A256" i="14"/>
  <c r="A230" i="14"/>
  <c r="A231" i="14"/>
  <c r="A225" i="14"/>
  <c r="A261" i="14"/>
  <c r="A265" i="14"/>
  <c r="A246" i="14"/>
  <c r="A239" i="14"/>
  <c r="A202" i="14"/>
  <c r="A233" i="14"/>
  <c r="A262" i="14"/>
  <c r="A247" i="14"/>
  <c r="A200" i="14"/>
  <c r="A241" i="14"/>
  <c r="B226" i="14"/>
  <c r="B258" i="14"/>
  <c r="B208" i="14"/>
  <c r="B269" i="14"/>
  <c r="B212" i="14"/>
  <c r="B199" i="14"/>
  <c r="B231" i="14"/>
  <c r="B263" i="14"/>
  <c r="B216" i="14"/>
  <c r="B261" i="14"/>
  <c r="B273" i="14"/>
  <c r="B234" i="14"/>
  <c r="B266" i="14"/>
  <c r="B244" i="14"/>
  <c r="B260" i="14"/>
  <c r="B213" i="14"/>
  <c r="B207" i="14"/>
  <c r="B239" i="14"/>
  <c r="B271" i="14"/>
  <c r="B240" i="14"/>
  <c r="B220" i="14"/>
  <c r="B206" i="14"/>
  <c r="B238" i="14"/>
  <c r="B270" i="14"/>
  <c r="B256" i="14"/>
  <c r="B284" i="14"/>
  <c r="B225" i="14"/>
  <c r="B211" i="14"/>
  <c r="B243" i="14"/>
  <c r="B275" i="14"/>
  <c r="B252" i="14"/>
  <c r="B232" i="14"/>
  <c r="B202" i="14"/>
  <c r="B210" i="14"/>
  <c r="B242" i="14"/>
  <c r="B274" i="14"/>
  <c r="B268" i="14"/>
  <c r="B201" i="14"/>
  <c r="B241" i="14"/>
  <c r="B215" i="14"/>
  <c r="B247" i="14"/>
  <c r="B279" i="14"/>
  <c r="B264" i="14"/>
  <c r="B248" i="14"/>
  <c r="A234" i="14"/>
  <c r="A274" i="14"/>
  <c r="A267" i="14"/>
  <c r="A254" i="14"/>
  <c r="A266" i="14"/>
  <c r="E290" i="14"/>
  <c r="A295" i="14" s="1"/>
  <c r="A232" i="14"/>
  <c r="A245" i="14"/>
  <c r="A229" i="14"/>
  <c r="A215" i="14"/>
  <c r="A248" i="14"/>
  <c r="A209" i="14"/>
  <c r="A253" i="14"/>
  <c r="A206" i="14"/>
  <c r="A204" i="14"/>
  <c r="A260" i="14"/>
  <c r="A244" i="14"/>
  <c r="A276" i="14"/>
  <c r="A252" i="14"/>
  <c r="A268" i="14"/>
  <c r="A212" i="14"/>
  <c r="A238" i="14"/>
  <c r="A257" i="14"/>
  <c r="A275" i="14"/>
  <c r="A223" i="14"/>
  <c r="A287" i="14"/>
  <c r="A227" i="14"/>
  <c r="A240" i="14"/>
  <c r="A217" i="14"/>
  <c r="A258" i="14"/>
  <c r="A237" i="14"/>
  <c r="A243" i="14"/>
  <c r="A270" i="14"/>
  <c r="A255" i="14"/>
  <c r="A250" i="14"/>
  <c r="A208" i="14"/>
  <c r="A272" i="14"/>
  <c r="A249" i="14"/>
  <c r="A219" i="14"/>
  <c r="A205" i="14"/>
  <c r="A269" i="14"/>
  <c r="A140" i="14"/>
  <c r="A214" i="14"/>
  <c r="A278" i="14"/>
  <c r="A199" i="14"/>
  <c r="A263" i="14"/>
  <c r="A282" i="14"/>
  <c r="A216" i="14"/>
  <c r="A280" i="14"/>
  <c r="A273" i="14"/>
  <c r="A235" i="14"/>
  <c r="A213" i="14"/>
  <c r="A277" i="14"/>
  <c r="A220" i="14"/>
  <c r="A222" i="14"/>
  <c r="A286" i="14"/>
  <c r="A211" i="14"/>
  <c r="A207" i="14"/>
  <c r="A271" i="14"/>
  <c r="A224" i="14"/>
  <c r="A288" i="14"/>
  <c r="A201" i="14"/>
  <c r="A198" i="14"/>
  <c r="A218" i="14"/>
  <c r="A259" i="14"/>
  <c r="A221" i="14"/>
  <c r="A285" i="14"/>
  <c r="A236" i="14"/>
  <c r="A284" i="14"/>
  <c r="A228" i="14"/>
  <c r="A291" i="14"/>
  <c r="A289" i="14"/>
  <c r="K11" i="4"/>
  <c r="K9" i="4"/>
  <c r="K12" i="4"/>
  <c r="K10" i="4"/>
  <c r="J12" i="4"/>
  <c r="J11" i="4"/>
  <c r="J9" i="4"/>
  <c r="J10" i="4"/>
  <c r="I9" i="4"/>
  <c r="I12" i="4"/>
  <c r="I10" i="4"/>
  <c r="Z6" i="4"/>
  <c r="Z7" i="4"/>
  <c r="Z8" i="4"/>
  <c r="Z9" i="4"/>
  <c r="Z10" i="4"/>
  <c r="Z11" i="4"/>
  <c r="Z12" i="4"/>
  <c r="Z13" i="4"/>
  <c r="Z14" i="4"/>
  <c r="Z5" i="4"/>
  <c r="AB6" i="4"/>
  <c r="AB7" i="4"/>
  <c r="AB8" i="4"/>
  <c r="AB9" i="4"/>
  <c r="AB10" i="4"/>
  <c r="AB11" i="4"/>
  <c r="AB12" i="4"/>
  <c r="AB13" i="4"/>
  <c r="AB14" i="4"/>
  <c r="AA6" i="4"/>
  <c r="AA7" i="4"/>
  <c r="AA8" i="4"/>
  <c r="AA9" i="4"/>
  <c r="AA10" i="4"/>
  <c r="AA11" i="4"/>
  <c r="AA12" i="4"/>
  <c r="AA13" i="4"/>
  <c r="AA14" i="4"/>
  <c r="AB5" i="4"/>
  <c r="AA5" i="4"/>
  <c r="I506" i="12"/>
  <c r="H506" i="12"/>
  <c r="G506" i="12"/>
  <c r="J506" i="12" s="1"/>
  <c r="F506" i="12"/>
  <c r="E506" i="12"/>
  <c r="D506" i="12"/>
  <c r="J505" i="12"/>
  <c r="I505" i="12"/>
  <c r="H505" i="12"/>
  <c r="G505" i="12"/>
  <c r="F505" i="12"/>
  <c r="E505" i="12"/>
  <c r="D505" i="12"/>
  <c r="I504" i="12"/>
  <c r="H504" i="12"/>
  <c r="J504" i="12" s="1"/>
  <c r="G504" i="12"/>
  <c r="F504" i="12"/>
  <c r="E504" i="12"/>
  <c r="D504" i="12"/>
  <c r="I503" i="12"/>
  <c r="H503" i="12"/>
  <c r="G503" i="12"/>
  <c r="F503" i="12"/>
  <c r="E503" i="12"/>
  <c r="D503" i="12"/>
  <c r="I502" i="12"/>
  <c r="H502" i="12"/>
  <c r="G502" i="12"/>
  <c r="F502" i="12"/>
  <c r="E502" i="12"/>
  <c r="D502" i="12"/>
  <c r="I501" i="12"/>
  <c r="H501" i="12"/>
  <c r="G501" i="12"/>
  <c r="J501" i="12" s="1"/>
  <c r="F501" i="12"/>
  <c r="E501" i="12"/>
  <c r="D501" i="12"/>
  <c r="I500" i="12"/>
  <c r="H500" i="12"/>
  <c r="G500" i="12"/>
  <c r="F500" i="12"/>
  <c r="E500" i="12"/>
  <c r="D500" i="12"/>
  <c r="I499" i="12"/>
  <c r="H499" i="12"/>
  <c r="G499" i="12"/>
  <c r="J499" i="12" s="1"/>
  <c r="F499" i="12"/>
  <c r="E499" i="12"/>
  <c r="D499" i="12"/>
  <c r="I498" i="12"/>
  <c r="H498" i="12"/>
  <c r="G498" i="12"/>
  <c r="F498" i="12"/>
  <c r="E498" i="12"/>
  <c r="D498" i="12"/>
  <c r="I497" i="12"/>
  <c r="H497" i="12"/>
  <c r="G497" i="12"/>
  <c r="J497" i="12" s="1"/>
  <c r="F497" i="12"/>
  <c r="E497" i="12"/>
  <c r="D497" i="12"/>
  <c r="I496" i="12"/>
  <c r="H496" i="12"/>
  <c r="G496" i="12"/>
  <c r="F496" i="12"/>
  <c r="E496" i="12"/>
  <c r="D496" i="12"/>
  <c r="I495" i="12"/>
  <c r="H495" i="12"/>
  <c r="G495" i="12"/>
  <c r="J495" i="12" s="1"/>
  <c r="F495" i="12"/>
  <c r="E495" i="12"/>
  <c r="D495" i="12"/>
  <c r="I494" i="12"/>
  <c r="H494" i="12"/>
  <c r="G494" i="12"/>
  <c r="F494" i="12"/>
  <c r="E494" i="12"/>
  <c r="D494" i="12"/>
  <c r="I493" i="12"/>
  <c r="H493" i="12"/>
  <c r="G493" i="12"/>
  <c r="F493" i="12"/>
  <c r="E493" i="12"/>
  <c r="D493" i="12"/>
  <c r="I492" i="12"/>
  <c r="H492" i="12"/>
  <c r="G492" i="12"/>
  <c r="F492" i="12"/>
  <c r="E492" i="12"/>
  <c r="D492" i="12"/>
  <c r="I491" i="12"/>
  <c r="H491" i="12"/>
  <c r="G491" i="12"/>
  <c r="J491" i="12" s="1"/>
  <c r="F491" i="12"/>
  <c r="E491" i="12"/>
  <c r="D491" i="12"/>
  <c r="I490" i="12"/>
  <c r="H490" i="12"/>
  <c r="G490" i="12"/>
  <c r="J490" i="12" s="1"/>
  <c r="F490" i="12"/>
  <c r="E490" i="12"/>
  <c r="D490" i="12"/>
  <c r="I489" i="12"/>
  <c r="H489" i="12"/>
  <c r="G489" i="12"/>
  <c r="J489" i="12" s="1"/>
  <c r="F489" i="12"/>
  <c r="E489" i="12"/>
  <c r="D489" i="12"/>
  <c r="I488" i="12"/>
  <c r="H488" i="12"/>
  <c r="G488" i="12"/>
  <c r="F488" i="12"/>
  <c r="E488" i="12"/>
  <c r="D488" i="12"/>
  <c r="I487" i="12"/>
  <c r="H487" i="12"/>
  <c r="G487" i="12"/>
  <c r="F487" i="12"/>
  <c r="E487" i="12"/>
  <c r="D487" i="12"/>
  <c r="I486" i="12"/>
  <c r="H486" i="12"/>
  <c r="G486" i="12"/>
  <c r="F486" i="12"/>
  <c r="E486" i="12"/>
  <c r="D486" i="12"/>
  <c r="I485" i="12"/>
  <c r="H485" i="12"/>
  <c r="G485" i="12"/>
  <c r="F485" i="12"/>
  <c r="E485" i="12"/>
  <c r="D485" i="12"/>
  <c r="I484" i="12"/>
  <c r="H484" i="12"/>
  <c r="G484" i="12"/>
  <c r="F484" i="12"/>
  <c r="E484" i="12"/>
  <c r="D484" i="12"/>
  <c r="I483" i="12"/>
  <c r="H483" i="12"/>
  <c r="G483" i="12"/>
  <c r="F483" i="12"/>
  <c r="E483" i="12"/>
  <c r="D483" i="12"/>
  <c r="I482" i="12"/>
  <c r="H482" i="12"/>
  <c r="G482" i="12"/>
  <c r="F482" i="12"/>
  <c r="E482" i="12"/>
  <c r="D482" i="12"/>
  <c r="I481" i="12"/>
  <c r="H481" i="12"/>
  <c r="G481" i="12"/>
  <c r="F481" i="12"/>
  <c r="E481" i="12"/>
  <c r="D481" i="12"/>
  <c r="I480" i="12"/>
  <c r="H480" i="12"/>
  <c r="G480" i="12"/>
  <c r="F480" i="12"/>
  <c r="E480" i="12"/>
  <c r="D480" i="12"/>
  <c r="I479" i="12"/>
  <c r="H479" i="12"/>
  <c r="G479" i="12"/>
  <c r="F479" i="12"/>
  <c r="E479" i="12"/>
  <c r="D479" i="12"/>
  <c r="I478" i="12"/>
  <c r="H478" i="12"/>
  <c r="G478" i="12"/>
  <c r="J478" i="12" s="1"/>
  <c r="F478" i="12"/>
  <c r="E478" i="12"/>
  <c r="D478" i="12"/>
  <c r="I477" i="12"/>
  <c r="H477" i="12"/>
  <c r="G477" i="12"/>
  <c r="F477" i="12"/>
  <c r="E477" i="12"/>
  <c r="D477" i="12"/>
  <c r="I476" i="12"/>
  <c r="H476" i="12"/>
  <c r="G476" i="12"/>
  <c r="F476" i="12"/>
  <c r="E476" i="12"/>
  <c r="D476" i="12"/>
  <c r="I475" i="12"/>
  <c r="H475" i="12"/>
  <c r="G475" i="12"/>
  <c r="F475" i="12"/>
  <c r="E475" i="12"/>
  <c r="D475" i="12"/>
  <c r="I474" i="12"/>
  <c r="H474" i="12"/>
  <c r="G474" i="12"/>
  <c r="J474" i="12" s="1"/>
  <c r="F474" i="12"/>
  <c r="E474" i="12"/>
  <c r="D474" i="12"/>
  <c r="I473" i="12"/>
  <c r="H473" i="12"/>
  <c r="G473" i="12"/>
  <c r="J473" i="12" s="1"/>
  <c r="F473" i="12"/>
  <c r="E473" i="12"/>
  <c r="D473" i="12"/>
  <c r="I472" i="12"/>
  <c r="H472" i="12"/>
  <c r="G472" i="12"/>
  <c r="F472" i="12"/>
  <c r="E472" i="12"/>
  <c r="D472" i="12"/>
  <c r="I471" i="12"/>
  <c r="H471" i="12"/>
  <c r="G471" i="12"/>
  <c r="F471" i="12"/>
  <c r="E471" i="12"/>
  <c r="D471" i="12"/>
  <c r="I470" i="12"/>
  <c r="H470" i="12"/>
  <c r="G470" i="12"/>
  <c r="J470" i="12" s="1"/>
  <c r="F470" i="12"/>
  <c r="E470" i="12"/>
  <c r="D470" i="12"/>
  <c r="I469" i="12"/>
  <c r="H469" i="12"/>
  <c r="G469" i="12"/>
  <c r="F469" i="12"/>
  <c r="E469" i="12"/>
  <c r="D469" i="12"/>
  <c r="I468" i="12"/>
  <c r="H468" i="12"/>
  <c r="G468" i="12"/>
  <c r="F468" i="12"/>
  <c r="E468" i="12"/>
  <c r="D468" i="12"/>
  <c r="I467" i="12"/>
  <c r="H467" i="12"/>
  <c r="G467" i="12"/>
  <c r="F467" i="12"/>
  <c r="E467" i="12"/>
  <c r="D467" i="12"/>
  <c r="I466" i="12"/>
  <c r="H466" i="12"/>
  <c r="G466" i="12"/>
  <c r="F466" i="12"/>
  <c r="E466" i="12"/>
  <c r="D466" i="12"/>
  <c r="I465" i="12"/>
  <c r="H465" i="12"/>
  <c r="G465" i="12"/>
  <c r="J465" i="12" s="1"/>
  <c r="F465" i="12"/>
  <c r="E465" i="12"/>
  <c r="D465" i="12"/>
  <c r="I464" i="12"/>
  <c r="H464" i="12"/>
  <c r="G464" i="12"/>
  <c r="F464" i="12"/>
  <c r="E464" i="12"/>
  <c r="D464" i="12"/>
  <c r="I463" i="12"/>
  <c r="H463" i="12"/>
  <c r="G463" i="12"/>
  <c r="F463" i="12"/>
  <c r="E463" i="12"/>
  <c r="D463" i="12"/>
  <c r="I462" i="12"/>
  <c r="H462" i="12"/>
  <c r="G462" i="12"/>
  <c r="F462" i="12"/>
  <c r="E462" i="12"/>
  <c r="D462" i="12"/>
  <c r="I461" i="12"/>
  <c r="H461" i="12"/>
  <c r="G461" i="12"/>
  <c r="J461" i="12" s="1"/>
  <c r="F461" i="12"/>
  <c r="E461" i="12"/>
  <c r="D461" i="12"/>
  <c r="I460" i="12"/>
  <c r="H460" i="12"/>
  <c r="G460" i="12"/>
  <c r="F460" i="12"/>
  <c r="E460" i="12"/>
  <c r="D460" i="12"/>
  <c r="I459" i="12"/>
  <c r="H459" i="12"/>
  <c r="G459" i="12"/>
  <c r="J459" i="12" s="1"/>
  <c r="F459" i="12"/>
  <c r="E459" i="12"/>
  <c r="D459" i="12"/>
  <c r="I458" i="12"/>
  <c r="H458" i="12"/>
  <c r="G458" i="12"/>
  <c r="F458" i="12"/>
  <c r="E458" i="12"/>
  <c r="D458" i="12"/>
  <c r="I457" i="12"/>
  <c r="H457" i="12"/>
  <c r="G457" i="12"/>
  <c r="J457" i="12" s="1"/>
  <c r="F457" i="12"/>
  <c r="E457" i="12"/>
  <c r="D457" i="12"/>
  <c r="I456" i="12"/>
  <c r="H456" i="12"/>
  <c r="G456" i="12"/>
  <c r="F456" i="12"/>
  <c r="E456" i="12"/>
  <c r="D456" i="12"/>
  <c r="I455" i="12"/>
  <c r="H455" i="12"/>
  <c r="G455" i="12"/>
  <c r="F455" i="12"/>
  <c r="E455" i="12"/>
  <c r="D455" i="12"/>
  <c r="I454" i="12"/>
  <c r="H454" i="12"/>
  <c r="G454" i="12"/>
  <c r="J454" i="12" s="1"/>
  <c r="F454" i="12"/>
  <c r="E454" i="12"/>
  <c r="D454" i="12"/>
  <c r="I453" i="12"/>
  <c r="H453" i="12"/>
  <c r="G453" i="12"/>
  <c r="F453" i="12"/>
  <c r="E453" i="12"/>
  <c r="D453" i="12"/>
  <c r="I452" i="12"/>
  <c r="H452" i="12"/>
  <c r="G452" i="12"/>
  <c r="F452" i="12"/>
  <c r="E452" i="12"/>
  <c r="D452" i="12"/>
  <c r="I451" i="12"/>
  <c r="H451" i="12"/>
  <c r="G451" i="12"/>
  <c r="F451" i="12"/>
  <c r="E451" i="12"/>
  <c r="D451" i="12"/>
  <c r="I450" i="12"/>
  <c r="H450" i="12"/>
  <c r="G450" i="12"/>
  <c r="J450" i="12" s="1"/>
  <c r="F450" i="12"/>
  <c r="E450" i="12"/>
  <c r="D450" i="12"/>
  <c r="I449" i="12"/>
  <c r="H449" i="12"/>
  <c r="G449" i="12"/>
  <c r="F449" i="12"/>
  <c r="E449" i="12"/>
  <c r="D449" i="12"/>
  <c r="I448" i="12"/>
  <c r="H448" i="12"/>
  <c r="G448" i="12"/>
  <c r="F448" i="12"/>
  <c r="E448" i="12"/>
  <c r="D448" i="12"/>
  <c r="I447" i="12"/>
  <c r="H447" i="12"/>
  <c r="G447" i="12"/>
  <c r="F447" i="12"/>
  <c r="E447" i="12"/>
  <c r="D447" i="12"/>
  <c r="I446" i="12"/>
  <c r="H446" i="12"/>
  <c r="G446" i="12"/>
  <c r="J446" i="12" s="1"/>
  <c r="F446" i="12"/>
  <c r="E446" i="12"/>
  <c r="D446" i="12"/>
  <c r="I445" i="12"/>
  <c r="H445" i="12"/>
  <c r="G445" i="12"/>
  <c r="F445" i="12"/>
  <c r="E445" i="12"/>
  <c r="D445" i="12"/>
  <c r="I444" i="12"/>
  <c r="H444" i="12"/>
  <c r="G444" i="12"/>
  <c r="F444" i="12"/>
  <c r="E444" i="12"/>
  <c r="D444" i="12"/>
  <c r="I443" i="12"/>
  <c r="H443" i="12"/>
  <c r="G443" i="12"/>
  <c r="F443" i="12"/>
  <c r="E443" i="12"/>
  <c r="D443" i="12"/>
  <c r="I442" i="12"/>
  <c r="H442" i="12"/>
  <c r="G442" i="12"/>
  <c r="J442" i="12" s="1"/>
  <c r="F442" i="12"/>
  <c r="E442" i="12"/>
  <c r="D442" i="12"/>
  <c r="I441" i="12"/>
  <c r="H441" i="12"/>
  <c r="G441" i="12"/>
  <c r="F441" i="12"/>
  <c r="E441" i="12"/>
  <c r="D441" i="12"/>
  <c r="I440" i="12"/>
  <c r="H440" i="12"/>
  <c r="G440" i="12"/>
  <c r="F440" i="12"/>
  <c r="E440" i="12"/>
  <c r="D440" i="12"/>
  <c r="I439" i="12"/>
  <c r="H439" i="12"/>
  <c r="G439" i="12"/>
  <c r="F439" i="12"/>
  <c r="E439" i="12"/>
  <c r="D439" i="12"/>
  <c r="I438" i="12"/>
  <c r="H438" i="12"/>
  <c r="G438" i="12"/>
  <c r="F438" i="12"/>
  <c r="E438" i="12"/>
  <c r="D438" i="12"/>
  <c r="I437" i="12"/>
  <c r="H437" i="12"/>
  <c r="G437" i="12"/>
  <c r="F437" i="12"/>
  <c r="E437" i="12"/>
  <c r="D437" i="12"/>
  <c r="I436" i="12"/>
  <c r="H436" i="12"/>
  <c r="G436" i="12"/>
  <c r="F436" i="12"/>
  <c r="E436" i="12"/>
  <c r="D436" i="12"/>
  <c r="I435" i="12"/>
  <c r="H435" i="12"/>
  <c r="G435" i="12"/>
  <c r="F435" i="12"/>
  <c r="E435" i="12"/>
  <c r="D435" i="12"/>
  <c r="I434" i="12"/>
  <c r="H434" i="12"/>
  <c r="G434" i="12"/>
  <c r="F434" i="12"/>
  <c r="E434" i="12"/>
  <c r="D434" i="12"/>
  <c r="I433" i="12"/>
  <c r="H433" i="12"/>
  <c r="G433" i="12"/>
  <c r="F433" i="12"/>
  <c r="E433" i="12"/>
  <c r="D433" i="12"/>
  <c r="I432" i="12"/>
  <c r="H432" i="12"/>
  <c r="G432" i="12"/>
  <c r="F432" i="12"/>
  <c r="E432" i="12"/>
  <c r="D432" i="12"/>
  <c r="I431" i="12"/>
  <c r="H431" i="12"/>
  <c r="G431" i="12"/>
  <c r="F431" i="12"/>
  <c r="E431" i="12"/>
  <c r="D431" i="12"/>
  <c r="I430" i="12"/>
  <c r="H430" i="12"/>
  <c r="G430" i="12"/>
  <c r="J430" i="12" s="1"/>
  <c r="F430" i="12"/>
  <c r="E430" i="12"/>
  <c r="D430" i="12"/>
  <c r="I429" i="12"/>
  <c r="H429" i="12"/>
  <c r="G429" i="12"/>
  <c r="F429" i="12"/>
  <c r="E429" i="12"/>
  <c r="D429" i="12"/>
  <c r="I428" i="12"/>
  <c r="H428" i="12"/>
  <c r="G428" i="12"/>
  <c r="F428" i="12"/>
  <c r="E428" i="12"/>
  <c r="D428" i="12"/>
  <c r="I427" i="12"/>
  <c r="H427" i="12"/>
  <c r="G427" i="12"/>
  <c r="F427" i="12"/>
  <c r="E427" i="12"/>
  <c r="D427" i="12"/>
  <c r="I426" i="12"/>
  <c r="H426" i="12"/>
  <c r="G426" i="12"/>
  <c r="J426" i="12" s="1"/>
  <c r="F426" i="12"/>
  <c r="E426" i="12"/>
  <c r="D426" i="12"/>
  <c r="I425" i="12"/>
  <c r="H425" i="12"/>
  <c r="G425" i="12"/>
  <c r="F425" i="12"/>
  <c r="E425" i="12"/>
  <c r="D425" i="12"/>
  <c r="I424" i="12"/>
  <c r="H424" i="12"/>
  <c r="G424" i="12"/>
  <c r="F424" i="12"/>
  <c r="E424" i="12"/>
  <c r="D424" i="12"/>
  <c r="I423" i="12"/>
  <c r="H423" i="12"/>
  <c r="G423" i="12"/>
  <c r="J423" i="12" s="1"/>
  <c r="F423" i="12"/>
  <c r="E423" i="12"/>
  <c r="D423" i="12"/>
  <c r="I422" i="12"/>
  <c r="H422" i="12"/>
  <c r="G422" i="12"/>
  <c r="F422" i="12"/>
  <c r="E422" i="12"/>
  <c r="D422" i="12"/>
  <c r="I421" i="12"/>
  <c r="H421" i="12"/>
  <c r="G421" i="12"/>
  <c r="F421" i="12"/>
  <c r="E421" i="12"/>
  <c r="D421" i="12"/>
  <c r="I420" i="12"/>
  <c r="H420" i="12"/>
  <c r="G420" i="12"/>
  <c r="F420" i="12"/>
  <c r="E420" i="12"/>
  <c r="D420" i="12"/>
  <c r="I419" i="12"/>
  <c r="H419" i="12"/>
  <c r="G419" i="12"/>
  <c r="J419" i="12" s="1"/>
  <c r="F419" i="12"/>
  <c r="E419" i="12"/>
  <c r="D419" i="12"/>
  <c r="I418" i="12"/>
  <c r="H418" i="12"/>
  <c r="G418" i="12"/>
  <c r="J418" i="12" s="1"/>
  <c r="F418" i="12"/>
  <c r="E418" i="12"/>
  <c r="D418" i="12"/>
  <c r="I417" i="12"/>
  <c r="H417" i="12"/>
  <c r="G417" i="12"/>
  <c r="F417" i="12"/>
  <c r="E417" i="12"/>
  <c r="D417" i="12"/>
  <c r="I416" i="12"/>
  <c r="H416" i="12"/>
  <c r="G416" i="12"/>
  <c r="F416" i="12"/>
  <c r="E416" i="12"/>
  <c r="D416" i="12"/>
  <c r="I415" i="12"/>
  <c r="H415" i="12"/>
  <c r="G415" i="12"/>
  <c r="F415" i="12"/>
  <c r="E415" i="12"/>
  <c r="D415" i="12"/>
  <c r="I414" i="12"/>
  <c r="H414" i="12"/>
  <c r="G414" i="12"/>
  <c r="F414" i="12"/>
  <c r="E414" i="12"/>
  <c r="D414" i="12"/>
  <c r="I413" i="12"/>
  <c r="H413" i="12"/>
  <c r="G413" i="12"/>
  <c r="F413" i="12"/>
  <c r="E413" i="12"/>
  <c r="D413" i="12"/>
  <c r="I412" i="12"/>
  <c r="H412" i="12"/>
  <c r="G412" i="12"/>
  <c r="F412" i="12"/>
  <c r="E412" i="12"/>
  <c r="D412" i="12"/>
  <c r="I411" i="12"/>
  <c r="H411" i="12"/>
  <c r="G411" i="12"/>
  <c r="J411" i="12" s="1"/>
  <c r="F411" i="12"/>
  <c r="E411" i="12"/>
  <c r="D411" i="12"/>
  <c r="I410" i="12"/>
  <c r="H410" i="12"/>
  <c r="G410" i="12"/>
  <c r="J410" i="12" s="1"/>
  <c r="F410" i="12"/>
  <c r="E410" i="12"/>
  <c r="D410" i="12"/>
  <c r="I409" i="12"/>
  <c r="H409" i="12"/>
  <c r="J409" i="12" s="1"/>
  <c r="G409" i="12"/>
  <c r="F409" i="12"/>
  <c r="E409" i="12"/>
  <c r="D409" i="12"/>
  <c r="J408" i="12"/>
  <c r="I408" i="12"/>
  <c r="H408" i="12"/>
  <c r="G408" i="12"/>
  <c r="F408" i="12"/>
  <c r="E408" i="12"/>
  <c r="D408" i="12"/>
  <c r="I407" i="12"/>
  <c r="H407" i="12"/>
  <c r="G407" i="12"/>
  <c r="F407" i="12"/>
  <c r="E407" i="12"/>
  <c r="D407" i="12"/>
  <c r="I406" i="12"/>
  <c r="H406" i="12"/>
  <c r="G406" i="12"/>
  <c r="J406" i="12" s="1"/>
  <c r="F406" i="12"/>
  <c r="E406" i="12"/>
  <c r="D406" i="12"/>
  <c r="I405" i="12"/>
  <c r="H405" i="12"/>
  <c r="G405" i="12"/>
  <c r="J405" i="12" s="1"/>
  <c r="F405" i="12"/>
  <c r="E405" i="12"/>
  <c r="D405" i="12"/>
  <c r="I404" i="12"/>
  <c r="H404" i="12"/>
  <c r="G404" i="12"/>
  <c r="J404" i="12" s="1"/>
  <c r="F404" i="12"/>
  <c r="E404" i="12"/>
  <c r="D404" i="12"/>
  <c r="I403" i="12"/>
  <c r="H403" i="12"/>
  <c r="G403" i="12"/>
  <c r="F403" i="12"/>
  <c r="E403" i="12"/>
  <c r="D403" i="12"/>
  <c r="I402" i="12"/>
  <c r="H402" i="12"/>
  <c r="G402" i="12"/>
  <c r="J402" i="12" s="1"/>
  <c r="F402" i="12"/>
  <c r="E402" i="12"/>
  <c r="D402" i="12"/>
  <c r="I401" i="12"/>
  <c r="H401" i="12"/>
  <c r="G401" i="12"/>
  <c r="J401" i="12" s="1"/>
  <c r="F401" i="12"/>
  <c r="E401" i="12"/>
  <c r="D401" i="12"/>
  <c r="I400" i="12"/>
  <c r="H400" i="12"/>
  <c r="G400" i="12"/>
  <c r="J400" i="12" s="1"/>
  <c r="F400" i="12"/>
  <c r="E400" i="12"/>
  <c r="D400" i="12"/>
  <c r="I399" i="12"/>
  <c r="H399" i="12"/>
  <c r="G399" i="12"/>
  <c r="F399" i="12"/>
  <c r="E399" i="12"/>
  <c r="D399" i="12"/>
  <c r="I398" i="12"/>
  <c r="H398" i="12"/>
  <c r="G398" i="12"/>
  <c r="J398" i="12" s="1"/>
  <c r="F398" i="12"/>
  <c r="E398" i="12"/>
  <c r="D398" i="12"/>
  <c r="I397" i="12"/>
  <c r="H397" i="12"/>
  <c r="G397" i="12"/>
  <c r="J397" i="12" s="1"/>
  <c r="F397" i="12"/>
  <c r="E397" i="12"/>
  <c r="D397" i="12"/>
  <c r="I396" i="12"/>
  <c r="H396" i="12"/>
  <c r="G396" i="12"/>
  <c r="J396" i="12" s="1"/>
  <c r="F396" i="12"/>
  <c r="E396" i="12"/>
  <c r="D396" i="12"/>
  <c r="I395" i="12"/>
  <c r="H395" i="12"/>
  <c r="G395" i="12"/>
  <c r="F395" i="12"/>
  <c r="E395" i="12"/>
  <c r="D395" i="12"/>
  <c r="I394" i="12"/>
  <c r="H394" i="12"/>
  <c r="G394" i="12"/>
  <c r="J394" i="12" s="1"/>
  <c r="F394" i="12"/>
  <c r="E394" i="12"/>
  <c r="D394" i="12"/>
  <c r="I393" i="12"/>
  <c r="H393" i="12"/>
  <c r="G393" i="12"/>
  <c r="J393" i="12" s="1"/>
  <c r="F393" i="12"/>
  <c r="E393" i="12"/>
  <c r="D393" i="12"/>
  <c r="I392" i="12"/>
  <c r="H392" i="12"/>
  <c r="G392" i="12"/>
  <c r="J392" i="12" s="1"/>
  <c r="F392" i="12"/>
  <c r="E392" i="12"/>
  <c r="D392" i="12"/>
  <c r="I391" i="12"/>
  <c r="H391" i="12"/>
  <c r="G391" i="12"/>
  <c r="F391" i="12"/>
  <c r="E391" i="12"/>
  <c r="D391" i="12"/>
  <c r="I390" i="12"/>
  <c r="H390" i="12"/>
  <c r="G390" i="12"/>
  <c r="J390" i="12" s="1"/>
  <c r="F390" i="12"/>
  <c r="E390" i="12"/>
  <c r="D390" i="12"/>
  <c r="I389" i="12"/>
  <c r="H389" i="12"/>
  <c r="G389" i="12"/>
  <c r="J389" i="12" s="1"/>
  <c r="F389" i="12"/>
  <c r="E389" i="12"/>
  <c r="D389" i="12"/>
  <c r="I388" i="12"/>
  <c r="H388" i="12"/>
  <c r="G388" i="12"/>
  <c r="J388" i="12" s="1"/>
  <c r="F388" i="12"/>
  <c r="E388" i="12"/>
  <c r="D388" i="12"/>
  <c r="I387" i="12"/>
  <c r="H387" i="12"/>
  <c r="G387" i="12"/>
  <c r="F387" i="12"/>
  <c r="E387" i="12"/>
  <c r="D387" i="12"/>
  <c r="I386" i="12"/>
  <c r="H386" i="12"/>
  <c r="G386" i="12"/>
  <c r="J386" i="12" s="1"/>
  <c r="F386" i="12"/>
  <c r="E386" i="12"/>
  <c r="D386" i="12"/>
  <c r="I385" i="12"/>
  <c r="H385" i="12"/>
  <c r="G385" i="12"/>
  <c r="F385" i="12"/>
  <c r="E385" i="12"/>
  <c r="D385" i="12"/>
  <c r="I384" i="12"/>
  <c r="H384" i="12"/>
  <c r="G384" i="12"/>
  <c r="J384" i="12" s="1"/>
  <c r="F384" i="12"/>
  <c r="E384" i="12"/>
  <c r="D384" i="12"/>
  <c r="I383" i="12"/>
  <c r="H383" i="12"/>
  <c r="G383" i="12"/>
  <c r="F383" i="12"/>
  <c r="E383" i="12"/>
  <c r="D383" i="12"/>
  <c r="I382" i="12"/>
  <c r="H382" i="12"/>
  <c r="G382" i="12"/>
  <c r="F382" i="12"/>
  <c r="E382" i="12"/>
  <c r="D382" i="12"/>
  <c r="I381" i="12"/>
  <c r="H381" i="12"/>
  <c r="G381" i="12"/>
  <c r="F381" i="12"/>
  <c r="E381" i="12"/>
  <c r="D381" i="12"/>
  <c r="I380" i="12"/>
  <c r="H380" i="12"/>
  <c r="G380" i="12"/>
  <c r="F380" i="12"/>
  <c r="E380" i="12"/>
  <c r="D380" i="12"/>
  <c r="I379" i="12"/>
  <c r="H379" i="12"/>
  <c r="G379" i="12"/>
  <c r="F379" i="12"/>
  <c r="E379" i="12"/>
  <c r="D379" i="12"/>
  <c r="I378" i="12"/>
  <c r="H378" i="12"/>
  <c r="G378" i="12"/>
  <c r="F378" i="12"/>
  <c r="E378" i="12"/>
  <c r="D378" i="12"/>
  <c r="I377" i="12"/>
  <c r="H377" i="12"/>
  <c r="G377" i="12"/>
  <c r="J377" i="12" s="1"/>
  <c r="F377" i="12"/>
  <c r="E377" i="12"/>
  <c r="D377" i="12"/>
  <c r="I376" i="12"/>
  <c r="H376" i="12"/>
  <c r="J376" i="12" s="1"/>
  <c r="G376" i="12"/>
  <c r="F376" i="12"/>
  <c r="E376" i="12"/>
  <c r="D376" i="12"/>
  <c r="J375" i="12"/>
  <c r="I375" i="12"/>
  <c r="H375" i="12"/>
  <c r="G375" i="12"/>
  <c r="F375" i="12"/>
  <c r="E375" i="12"/>
  <c r="D375" i="12"/>
  <c r="I374" i="12"/>
  <c r="H374" i="12"/>
  <c r="G374" i="12"/>
  <c r="F374" i="12"/>
  <c r="E374" i="12"/>
  <c r="D374" i="12"/>
  <c r="I373" i="12"/>
  <c r="H373" i="12"/>
  <c r="G373" i="12"/>
  <c r="F373" i="12"/>
  <c r="E373" i="12"/>
  <c r="D373" i="12"/>
  <c r="I372" i="12"/>
  <c r="H372" i="12"/>
  <c r="G372" i="12"/>
  <c r="J372" i="12" s="1"/>
  <c r="F372" i="12"/>
  <c r="E372" i="12"/>
  <c r="D372" i="12"/>
  <c r="I371" i="12"/>
  <c r="H371" i="12"/>
  <c r="G371" i="12"/>
  <c r="J371" i="12" s="1"/>
  <c r="F371" i="12"/>
  <c r="E371" i="12"/>
  <c r="D371" i="12"/>
  <c r="I370" i="12"/>
  <c r="H370" i="12"/>
  <c r="G370" i="12"/>
  <c r="F370" i="12"/>
  <c r="E370" i="12"/>
  <c r="D370" i="12"/>
  <c r="I369" i="12"/>
  <c r="H369" i="12"/>
  <c r="G369" i="12"/>
  <c r="J369" i="12" s="1"/>
  <c r="F369" i="12"/>
  <c r="E369" i="12"/>
  <c r="D369" i="12"/>
  <c r="I368" i="12"/>
  <c r="H368" i="12"/>
  <c r="G368" i="12"/>
  <c r="J368" i="12" s="1"/>
  <c r="F368" i="12"/>
  <c r="E368" i="12"/>
  <c r="D368" i="12"/>
  <c r="I367" i="12"/>
  <c r="H367" i="12"/>
  <c r="G367" i="12"/>
  <c r="F367" i="12"/>
  <c r="E367" i="12"/>
  <c r="D367" i="12"/>
  <c r="I366" i="12"/>
  <c r="H366" i="12"/>
  <c r="G366" i="12"/>
  <c r="F366" i="12"/>
  <c r="E366" i="12"/>
  <c r="D366" i="12"/>
  <c r="I365" i="12"/>
  <c r="H365" i="12"/>
  <c r="G365" i="12"/>
  <c r="F365" i="12"/>
  <c r="E365" i="12"/>
  <c r="D365" i="12"/>
  <c r="I364" i="12"/>
  <c r="H364" i="12"/>
  <c r="G364" i="12"/>
  <c r="J364" i="12" s="1"/>
  <c r="F364" i="12"/>
  <c r="E364" i="12"/>
  <c r="D364" i="12"/>
  <c r="I363" i="12"/>
  <c r="H363" i="12"/>
  <c r="G363" i="12"/>
  <c r="J363" i="12" s="1"/>
  <c r="F363" i="12"/>
  <c r="E363" i="12"/>
  <c r="D363" i="12"/>
  <c r="I362" i="12"/>
  <c r="H362" i="12"/>
  <c r="G362" i="12"/>
  <c r="F362" i="12"/>
  <c r="E362" i="12"/>
  <c r="D362" i="12"/>
  <c r="I361" i="12"/>
  <c r="H361" i="12"/>
  <c r="G361" i="12"/>
  <c r="F361" i="12"/>
  <c r="E361" i="12"/>
  <c r="D361" i="12"/>
  <c r="I360" i="12"/>
  <c r="H360" i="12"/>
  <c r="G360" i="12"/>
  <c r="J360" i="12" s="1"/>
  <c r="F360" i="12"/>
  <c r="E360" i="12"/>
  <c r="D360" i="12"/>
  <c r="I359" i="12"/>
  <c r="H359" i="12"/>
  <c r="G359" i="12"/>
  <c r="J359" i="12" s="1"/>
  <c r="F359" i="12"/>
  <c r="E359" i="12"/>
  <c r="D359" i="12"/>
  <c r="I358" i="12"/>
  <c r="H358" i="12"/>
  <c r="G358" i="12"/>
  <c r="F358" i="12"/>
  <c r="E358" i="12"/>
  <c r="D358" i="12"/>
  <c r="I357" i="12"/>
  <c r="H357" i="12"/>
  <c r="G357" i="12"/>
  <c r="F357" i="12"/>
  <c r="E357" i="12"/>
  <c r="D357" i="12"/>
  <c r="I356" i="12"/>
  <c r="H356" i="12"/>
  <c r="G356" i="12"/>
  <c r="F356" i="12"/>
  <c r="E356" i="12"/>
  <c r="D356" i="12"/>
  <c r="I355" i="12"/>
  <c r="H355" i="12"/>
  <c r="G355" i="12"/>
  <c r="J355" i="12" s="1"/>
  <c r="F355" i="12"/>
  <c r="E355" i="12"/>
  <c r="D355" i="12"/>
  <c r="I354" i="12"/>
  <c r="H354" i="12"/>
  <c r="G354" i="12"/>
  <c r="F354" i="12"/>
  <c r="E354" i="12"/>
  <c r="D354" i="12"/>
  <c r="I353" i="12"/>
  <c r="H353" i="12"/>
  <c r="G353" i="12"/>
  <c r="J353" i="12" s="1"/>
  <c r="F353" i="12"/>
  <c r="E353" i="12"/>
  <c r="D353" i="12"/>
  <c r="I352" i="12"/>
  <c r="H352" i="12"/>
  <c r="G352" i="12"/>
  <c r="J352" i="12" s="1"/>
  <c r="F352" i="12"/>
  <c r="E352" i="12"/>
  <c r="D352" i="12"/>
  <c r="I351" i="12"/>
  <c r="H351" i="12"/>
  <c r="G351" i="12"/>
  <c r="F351" i="12"/>
  <c r="E351" i="12"/>
  <c r="D351" i="12"/>
  <c r="I350" i="12"/>
  <c r="H350" i="12"/>
  <c r="G350" i="12"/>
  <c r="F350" i="12"/>
  <c r="E350" i="12"/>
  <c r="D350" i="12"/>
  <c r="I349" i="12"/>
  <c r="H349" i="12"/>
  <c r="G349" i="12"/>
  <c r="F349" i="12"/>
  <c r="E349" i="12"/>
  <c r="D349" i="12"/>
  <c r="I348" i="12"/>
  <c r="H348" i="12"/>
  <c r="G348" i="12"/>
  <c r="F348" i="12"/>
  <c r="E348" i="12"/>
  <c r="D348" i="12"/>
  <c r="I347" i="12"/>
  <c r="H347" i="12"/>
  <c r="G347" i="12"/>
  <c r="F347" i="12"/>
  <c r="E347" i="12"/>
  <c r="D347" i="12"/>
  <c r="I346" i="12"/>
  <c r="H346" i="12"/>
  <c r="G346" i="12"/>
  <c r="F346" i="12"/>
  <c r="E346" i="12"/>
  <c r="D346" i="12"/>
  <c r="I345" i="12"/>
  <c r="H345" i="12"/>
  <c r="G345" i="12"/>
  <c r="J345" i="12" s="1"/>
  <c r="F345" i="12"/>
  <c r="E345" i="12"/>
  <c r="D345" i="12"/>
  <c r="I344" i="12"/>
  <c r="H344" i="12"/>
  <c r="G344" i="12"/>
  <c r="F344" i="12"/>
  <c r="E344" i="12"/>
  <c r="D344" i="12"/>
  <c r="I343" i="12"/>
  <c r="H343" i="12"/>
  <c r="G343" i="12"/>
  <c r="F343" i="12"/>
  <c r="E343" i="12"/>
  <c r="D343" i="12"/>
  <c r="I342" i="12"/>
  <c r="H342" i="12"/>
  <c r="G342" i="12"/>
  <c r="F342" i="12"/>
  <c r="E342" i="12"/>
  <c r="D342" i="12"/>
  <c r="I341" i="12"/>
  <c r="H341" i="12"/>
  <c r="G341" i="12"/>
  <c r="J341" i="12" s="1"/>
  <c r="F341" i="12"/>
  <c r="E341" i="12"/>
  <c r="D341" i="12"/>
  <c r="I340" i="12"/>
  <c r="H340" i="12"/>
  <c r="G340" i="12"/>
  <c r="F340" i="12"/>
  <c r="E340" i="12"/>
  <c r="D340" i="12"/>
  <c r="I339" i="12"/>
  <c r="H339" i="12"/>
  <c r="G339" i="12"/>
  <c r="F339" i="12"/>
  <c r="E339" i="12"/>
  <c r="D339" i="12"/>
  <c r="I338" i="12"/>
  <c r="H338" i="12"/>
  <c r="G338" i="12"/>
  <c r="F338" i="12"/>
  <c r="E338" i="12"/>
  <c r="D338" i="12"/>
  <c r="I337" i="12"/>
  <c r="H337" i="12"/>
  <c r="G337" i="12"/>
  <c r="J337" i="12" s="1"/>
  <c r="F337" i="12"/>
  <c r="E337" i="12"/>
  <c r="D337" i="12"/>
  <c r="I336" i="12"/>
  <c r="H336" i="12"/>
  <c r="G336" i="12"/>
  <c r="F336" i="12"/>
  <c r="E336" i="12"/>
  <c r="D336" i="12"/>
  <c r="I335" i="12"/>
  <c r="H335" i="12"/>
  <c r="G335" i="12"/>
  <c r="F335" i="12"/>
  <c r="E335" i="12"/>
  <c r="D335" i="12"/>
  <c r="I334" i="12"/>
  <c r="H334" i="12"/>
  <c r="G334" i="12"/>
  <c r="F334" i="12"/>
  <c r="E334" i="12"/>
  <c r="D334" i="12"/>
  <c r="I333" i="12"/>
  <c r="H333" i="12"/>
  <c r="G333" i="12"/>
  <c r="F333" i="12"/>
  <c r="E333" i="12"/>
  <c r="D333" i="12"/>
  <c r="I332" i="12"/>
  <c r="H332" i="12"/>
  <c r="G332" i="12"/>
  <c r="F332" i="12"/>
  <c r="E332" i="12"/>
  <c r="D332" i="12"/>
  <c r="I331" i="12"/>
  <c r="H331" i="12"/>
  <c r="G331" i="12"/>
  <c r="F331" i="12"/>
  <c r="E331" i="12"/>
  <c r="D331" i="12"/>
  <c r="I330" i="12"/>
  <c r="H330" i="12"/>
  <c r="G330" i="12"/>
  <c r="F330" i="12"/>
  <c r="E330" i="12"/>
  <c r="D330" i="12"/>
  <c r="I329" i="12"/>
  <c r="H329" i="12"/>
  <c r="G329" i="12"/>
  <c r="J329" i="12" s="1"/>
  <c r="F329" i="12"/>
  <c r="E329" i="12"/>
  <c r="D329" i="12"/>
  <c r="I328" i="12"/>
  <c r="H328" i="12"/>
  <c r="G328" i="12"/>
  <c r="F328" i="12"/>
  <c r="E328" i="12"/>
  <c r="D328" i="12"/>
  <c r="I327" i="12"/>
  <c r="H327" i="12"/>
  <c r="G327" i="12"/>
  <c r="F327" i="12"/>
  <c r="E327" i="12"/>
  <c r="D327" i="12"/>
  <c r="I326" i="12"/>
  <c r="H326" i="12"/>
  <c r="G326" i="12"/>
  <c r="F326" i="12"/>
  <c r="E326" i="12"/>
  <c r="D326" i="12"/>
  <c r="I325" i="12"/>
  <c r="H325" i="12"/>
  <c r="G325" i="12"/>
  <c r="J325" i="12" s="1"/>
  <c r="F325" i="12"/>
  <c r="E325" i="12"/>
  <c r="D325" i="12"/>
  <c r="I324" i="12"/>
  <c r="H324" i="12"/>
  <c r="G324" i="12"/>
  <c r="F324" i="12"/>
  <c r="E324" i="12"/>
  <c r="D324" i="12"/>
  <c r="I323" i="12"/>
  <c r="H323" i="12"/>
  <c r="G323" i="12"/>
  <c r="J323" i="12" s="1"/>
  <c r="F323" i="12"/>
  <c r="E323" i="12"/>
  <c r="D323" i="12"/>
  <c r="I322" i="12"/>
  <c r="H322" i="12"/>
  <c r="G322" i="12"/>
  <c r="F322" i="12"/>
  <c r="E322" i="12"/>
  <c r="D322" i="12"/>
  <c r="I321" i="12"/>
  <c r="H321" i="12"/>
  <c r="G321" i="12"/>
  <c r="J321" i="12" s="1"/>
  <c r="F321" i="12"/>
  <c r="E321" i="12"/>
  <c r="D321" i="12"/>
  <c r="I320" i="12"/>
  <c r="H320" i="12"/>
  <c r="G320" i="12"/>
  <c r="J320" i="12" s="1"/>
  <c r="F320" i="12"/>
  <c r="E320" i="12"/>
  <c r="D320" i="12"/>
  <c r="I319" i="12"/>
  <c r="H319" i="12"/>
  <c r="G319" i="12"/>
  <c r="J319" i="12" s="1"/>
  <c r="F319" i="12"/>
  <c r="E319" i="12"/>
  <c r="D319" i="12"/>
  <c r="I318" i="12"/>
  <c r="H318" i="12"/>
  <c r="G318" i="12"/>
  <c r="F318" i="12"/>
  <c r="E318" i="12"/>
  <c r="D318" i="12"/>
  <c r="I317" i="12"/>
  <c r="H317" i="12"/>
  <c r="G317" i="12"/>
  <c r="J317" i="12" s="1"/>
  <c r="F317" i="12"/>
  <c r="E317" i="12"/>
  <c r="D317" i="12"/>
  <c r="I316" i="12"/>
  <c r="H316" i="12"/>
  <c r="G316" i="12"/>
  <c r="J316" i="12" s="1"/>
  <c r="F316" i="12"/>
  <c r="E316" i="12"/>
  <c r="D316" i="12"/>
  <c r="I315" i="12"/>
  <c r="H315" i="12"/>
  <c r="G315" i="12"/>
  <c r="F315" i="12"/>
  <c r="E315" i="12"/>
  <c r="D315" i="12"/>
  <c r="I314" i="12"/>
  <c r="H314" i="12"/>
  <c r="G314" i="12"/>
  <c r="F314" i="12"/>
  <c r="E314" i="12"/>
  <c r="D314" i="12"/>
  <c r="I313" i="12"/>
  <c r="H313" i="12"/>
  <c r="G313" i="12"/>
  <c r="J313" i="12" s="1"/>
  <c r="F313" i="12"/>
  <c r="E313" i="12"/>
  <c r="D313" i="12"/>
  <c r="I312" i="12"/>
  <c r="H312" i="12"/>
  <c r="G312" i="12"/>
  <c r="J312" i="12" s="1"/>
  <c r="F312" i="12"/>
  <c r="E312" i="12"/>
  <c r="D312" i="12"/>
  <c r="I311" i="12"/>
  <c r="H311" i="12"/>
  <c r="G311" i="12"/>
  <c r="J311" i="12" s="1"/>
  <c r="F311" i="12"/>
  <c r="E311" i="12"/>
  <c r="D311" i="12"/>
  <c r="I310" i="12"/>
  <c r="H310" i="12"/>
  <c r="G310" i="12"/>
  <c r="F310" i="12"/>
  <c r="E310" i="12"/>
  <c r="D310" i="12"/>
  <c r="I309" i="12"/>
  <c r="H309" i="12"/>
  <c r="G309" i="12"/>
  <c r="F309" i="12"/>
  <c r="E309" i="12"/>
  <c r="D309" i="12"/>
  <c r="I308" i="12"/>
  <c r="H308" i="12"/>
  <c r="G308" i="12"/>
  <c r="J308" i="12" s="1"/>
  <c r="F308" i="12"/>
  <c r="E308" i="12"/>
  <c r="D308" i="12"/>
  <c r="I307" i="12"/>
  <c r="H307" i="12"/>
  <c r="G307" i="12"/>
  <c r="F307" i="12"/>
  <c r="E307" i="12"/>
  <c r="D307" i="12"/>
  <c r="I306" i="12"/>
  <c r="H306" i="12"/>
  <c r="G306" i="12"/>
  <c r="F306" i="12"/>
  <c r="E306" i="12"/>
  <c r="D306" i="12"/>
  <c r="I305" i="12"/>
  <c r="H305" i="12"/>
  <c r="G305" i="12"/>
  <c r="J305" i="12" s="1"/>
  <c r="F305" i="12"/>
  <c r="E305" i="12"/>
  <c r="D305" i="12"/>
  <c r="I304" i="12"/>
  <c r="H304" i="12"/>
  <c r="G304" i="12"/>
  <c r="J304" i="12" s="1"/>
  <c r="F304" i="12"/>
  <c r="E304" i="12"/>
  <c r="D304" i="12"/>
  <c r="I303" i="12"/>
  <c r="H303" i="12"/>
  <c r="G303" i="12"/>
  <c r="F303" i="12"/>
  <c r="E303" i="12"/>
  <c r="D303" i="12"/>
  <c r="I302" i="12"/>
  <c r="H302" i="12"/>
  <c r="G302" i="12"/>
  <c r="J302" i="12" s="1"/>
  <c r="F302" i="12"/>
  <c r="E302" i="12"/>
  <c r="D302" i="12"/>
  <c r="I301" i="12"/>
  <c r="H301" i="12"/>
  <c r="G301" i="12"/>
  <c r="F301" i="12"/>
  <c r="E301" i="12"/>
  <c r="D301" i="12"/>
  <c r="I300" i="12"/>
  <c r="H300" i="12"/>
  <c r="G300" i="12"/>
  <c r="F300" i="12"/>
  <c r="E300" i="12"/>
  <c r="D300" i="12"/>
  <c r="I299" i="12"/>
  <c r="H299" i="12"/>
  <c r="G299" i="12"/>
  <c r="J299" i="12" s="1"/>
  <c r="F299" i="12"/>
  <c r="E299" i="12"/>
  <c r="D299" i="12"/>
  <c r="I298" i="12"/>
  <c r="H298" i="12"/>
  <c r="G298" i="12"/>
  <c r="J298" i="12" s="1"/>
  <c r="F298" i="12"/>
  <c r="E298" i="12"/>
  <c r="D298" i="12"/>
  <c r="I297" i="12"/>
  <c r="H297" i="12"/>
  <c r="G297" i="12"/>
  <c r="F297" i="12"/>
  <c r="E297" i="12"/>
  <c r="D297" i="12"/>
  <c r="I296" i="12"/>
  <c r="H296" i="12"/>
  <c r="G296" i="12"/>
  <c r="J296" i="12" s="1"/>
  <c r="F296" i="12"/>
  <c r="E296" i="12"/>
  <c r="D296" i="12"/>
  <c r="I295" i="12"/>
  <c r="H295" i="12"/>
  <c r="G295" i="12"/>
  <c r="J295" i="12" s="1"/>
  <c r="F295" i="12"/>
  <c r="E295" i="12"/>
  <c r="D295" i="12"/>
  <c r="I294" i="12"/>
  <c r="H294" i="12"/>
  <c r="G294" i="12"/>
  <c r="F294" i="12"/>
  <c r="E294" i="12"/>
  <c r="D294" i="12"/>
  <c r="I293" i="12"/>
  <c r="H293" i="12"/>
  <c r="G293" i="12"/>
  <c r="F293" i="12"/>
  <c r="E293" i="12"/>
  <c r="D293" i="12"/>
  <c r="I292" i="12"/>
  <c r="H292" i="12"/>
  <c r="G292" i="12"/>
  <c r="J292" i="12" s="1"/>
  <c r="F292" i="12"/>
  <c r="E292" i="12"/>
  <c r="D292" i="12"/>
  <c r="I291" i="12"/>
  <c r="H291" i="12"/>
  <c r="G291" i="12"/>
  <c r="J291" i="12" s="1"/>
  <c r="F291" i="12"/>
  <c r="E291" i="12"/>
  <c r="D291" i="12"/>
  <c r="I290" i="12"/>
  <c r="H290" i="12"/>
  <c r="G290" i="12"/>
  <c r="J290" i="12" s="1"/>
  <c r="F290" i="12"/>
  <c r="E290" i="12"/>
  <c r="D290" i="12"/>
  <c r="I289" i="12"/>
  <c r="H289" i="12"/>
  <c r="G289" i="12"/>
  <c r="F289" i="12"/>
  <c r="E289" i="12"/>
  <c r="D289" i="12"/>
  <c r="I288" i="12"/>
  <c r="H288" i="12"/>
  <c r="G288" i="12"/>
  <c r="F288" i="12"/>
  <c r="E288" i="12"/>
  <c r="D288" i="12"/>
  <c r="I287" i="12"/>
  <c r="H287" i="12"/>
  <c r="G287" i="12"/>
  <c r="F287" i="12"/>
  <c r="E287" i="12"/>
  <c r="D287" i="12"/>
  <c r="I286" i="12"/>
  <c r="H286" i="12"/>
  <c r="G286" i="12"/>
  <c r="F286" i="12"/>
  <c r="E286" i="12"/>
  <c r="D286" i="12"/>
  <c r="I285" i="12"/>
  <c r="H285" i="12"/>
  <c r="G285" i="12"/>
  <c r="F285" i="12"/>
  <c r="E285" i="12"/>
  <c r="D285" i="12"/>
  <c r="I284" i="12"/>
  <c r="H284" i="12"/>
  <c r="G284" i="12"/>
  <c r="F284" i="12"/>
  <c r="E284" i="12"/>
  <c r="D284" i="12"/>
  <c r="I283" i="12"/>
  <c r="H283" i="12"/>
  <c r="G283" i="12"/>
  <c r="J283" i="12" s="1"/>
  <c r="F283" i="12"/>
  <c r="E283" i="12"/>
  <c r="D283" i="12"/>
  <c r="I282" i="12"/>
  <c r="H282" i="12"/>
  <c r="G282" i="12"/>
  <c r="J282" i="12" s="1"/>
  <c r="F282" i="12"/>
  <c r="E282" i="12"/>
  <c r="D282" i="12"/>
  <c r="I281" i="12"/>
  <c r="H281" i="12"/>
  <c r="G281" i="12"/>
  <c r="F281" i="12"/>
  <c r="E281" i="12"/>
  <c r="D281" i="12"/>
  <c r="I280" i="12"/>
  <c r="H280" i="12"/>
  <c r="G280" i="12"/>
  <c r="J280" i="12" s="1"/>
  <c r="F280" i="12"/>
  <c r="E280" i="12"/>
  <c r="D280" i="12"/>
  <c r="J279" i="12"/>
  <c r="I279" i="12"/>
  <c r="H279" i="12"/>
  <c r="G279" i="12"/>
  <c r="F279" i="12"/>
  <c r="E279" i="12"/>
  <c r="D279" i="12"/>
  <c r="I278" i="12"/>
  <c r="H278" i="12"/>
  <c r="G278" i="12"/>
  <c r="F278" i="12"/>
  <c r="E278" i="12"/>
  <c r="D278" i="12"/>
  <c r="I277" i="12"/>
  <c r="H277" i="12"/>
  <c r="G277" i="12"/>
  <c r="F277" i="12"/>
  <c r="E277" i="12"/>
  <c r="D277" i="12"/>
  <c r="I276" i="12"/>
  <c r="H276" i="12"/>
  <c r="G276" i="12"/>
  <c r="F276" i="12"/>
  <c r="E276" i="12"/>
  <c r="D276" i="12"/>
  <c r="I275" i="12"/>
  <c r="H275" i="12"/>
  <c r="G275" i="12"/>
  <c r="F275" i="12"/>
  <c r="E275" i="12"/>
  <c r="D275" i="12"/>
  <c r="I274" i="12"/>
  <c r="H274" i="12"/>
  <c r="G274" i="12"/>
  <c r="J274" i="12" s="1"/>
  <c r="F274" i="12"/>
  <c r="E274" i="12"/>
  <c r="D274" i="12"/>
  <c r="I273" i="12"/>
  <c r="H273" i="12"/>
  <c r="G273" i="12"/>
  <c r="F273" i="12"/>
  <c r="E273" i="12"/>
  <c r="D273" i="12"/>
  <c r="I272" i="12"/>
  <c r="H272" i="12"/>
  <c r="G272" i="12"/>
  <c r="F272" i="12"/>
  <c r="E272" i="12"/>
  <c r="D272" i="12"/>
  <c r="I271" i="12"/>
  <c r="H271" i="12"/>
  <c r="G271" i="12"/>
  <c r="F271" i="12"/>
  <c r="E271" i="12"/>
  <c r="D271" i="12"/>
  <c r="I270" i="12"/>
  <c r="H270" i="12"/>
  <c r="G270" i="12"/>
  <c r="J270" i="12" s="1"/>
  <c r="F270" i="12"/>
  <c r="E270" i="12"/>
  <c r="D270" i="12"/>
  <c r="I269" i="12"/>
  <c r="H269" i="12"/>
  <c r="G269" i="12"/>
  <c r="F269" i="12"/>
  <c r="E269" i="12"/>
  <c r="D269" i="12"/>
  <c r="I268" i="12"/>
  <c r="H268" i="12"/>
  <c r="G268" i="12"/>
  <c r="F268" i="12"/>
  <c r="E268" i="12"/>
  <c r="D268" i="12"/>
  <c r="I267" i="12"/>
  <c r="H267" i="12"/>
  <c r="G267" i="12"/>
  <c r="J267" i="12" s="1"/>
  <c r="F267" i="12"/>
  <c r="E267" i="12"/>
  <c r="D267" i="12"/>
  <c r="I266" i="12"/>
  <c r="H266" i="12"/>
  <c r="G266" i="12"/>
  <c r="J266" i="12" s="1"/>
  <c r="F266" i="12"/>
  <c r="E266" i="12"/>
  <c r="D266" i="12"/>
  <c r="I265" i="12"/>
  <c r="H265" i="12"/>
  <c r="G265" i="12"/>
  <c r="J265" i="12" s="1"/>
  <c r="F265" i="12"/>
  <c r="E265" i="12"/>
  <c r="D265" i="12"/>
  <c r="I264" i="12"/>
  <c r="H264" i="12"/>
  <c r="G264" i="12"/>
  <c r="F264" i="12"/>
  <c r="E264" i="12"/>
  <c r="D264" i="12"/>
  <c r="I263" i="12"/>
  <c r="H263" i="12"/>
  <c r="G263" i="12"/>
  <c r="J263" i="12" s="1"/>
  <c r="F263" i="12"/>
  <c r="E263" i="12"/>
  <c r="D263" i="12"/>
  <c r="I262" i="12"/>
  <c r="H262" i="12"/>
  <c r="G262" i="12"/>
  <c r="F262" i="12"/>
  <c r="E262" i="12"/>
  <c r="D262" i="12"/>
  <c r="I261" i="12"/>
  <c r="H261" i="12"/>
  <c r="G261" i="12"/>
  <c r="J261" i="12" s="1"/>
  <c r="F261" i="12"/>
  <c r="E261" i="12"/>
  <c r="D261" i="12"/>
  <c r="I260" i="12"/>
  <c r="H260" i="12"/>
  <c r="G260" i="12"/>
  <c r="F260" i="12"/>
  <c r="E260" i="12"/>
  <c r="D260" i="12"/>
  <c r="I259" i="12"/>
  <c r="H259" i="12"/>
  <c r="G259" i="12"/>
  <c r="J259" i="12" s="1"/>
  <c r="F259" i="12"/>
  <c r="E259" i="12"/>
  <c r="D259" i="12"/>
  <c r="I258" i="12"/>
  <c r="H258" i="12"/>
  <c r="G258" i="12"/>
  <c r="F258" i="12"/>
  <c r="E258" i="12"/>
  <c r="D258" i="12"/>
  <c r="I257" i="12"/>
  <c r="H257" i="12"/>
  <c r="G257" i="12"/>
  <c r="J257" i="12" s="1"/>
  <c r="F257" i="12"/>
  <c r="E257" i="12"/>
  <c r="D257" i="12"/>
  <c r="I256" i="12"/>
  <c r="H256" i="12"/>
  <c r="G256" i="12"/>
  <c r="F256" i="12"/>
  <c r="E256" i="12"/>
  <c r="D256" i="12"/>
  <c r="I255" i="12"/>
  <c r="H255" i="12"/>
  <c r="G255" i="12"/>
  <c r="J255" i="12" s="1"/>
  <c r="F255" i="12"/>
  <c r="E255" i="12"/>
  <c r="D255" i="12"/>
  <c r="I254" i="12"/>
  <c r="H254" i="12"/>
  <c r="G254" i="12"/>
  <c r="F254" i="12"/>
  <c r="E254" i="12"/>
  <c r="D254" i="12"/>
  <c r="I253" i="12"/>
  <c r="H253" i="12"/>
  <c r="G253" i="12"/>
  <c r="J253" i="12" s="1"/>
  <c r="F253" i="12"/>
  <c r="E253" i="12"/>
  <c r="D253" i="12"/>
  <c r="I252" i="12"/>
  <c r="H252" i="12"/>
  <c r="G252" i="12"/>
  <c r="F252" i="12"/>
  <c r="E252" i="12"/>
  <c r="D252" i="12"/>
  <c r="I251" i="12"/>
  <c r="H251" i="12"/>
  <c r="G251" i="12"/>
  <c r="J251" i="12" s="1"/>
  <c r="F251" i="12"/>
  <c r="E251" i="12"/>
  <c r="D251" i="12"/>
  <c r="I250" i="12"/>
  <c r="H250" i="12"/>
  <c r="G250" i="12"/>
  <c r="J250" i="12" s="1"/>
  <c r="F250" i="12"/>
  <c r="E250" i="12"/>
  <c r="D250" i="12"/>
  <c r="I249" i="12"/>
  <c r="H249" i="12"/>
  <c r="G249" i="12"/>
  <c r="J249" i="12" s="1"/>
  <c r="F249" i="12"/>
  <c r="E249" i="12"/>
  <c r="D249" i="12"/>
  <c r="I248" i="12"/>
  <c r="H248" i="12"/>
  <c r="J248" i="12" s="1"/>
  <c r="G248" i="12"/>
  <c r="F248" i="12"/>
  <c r="E248" i="12"/>
  <c r="D248" i="12"/>
  <c r="I247" i="12"/>
  <c r="H247" i="12"/>
  <c r="G247" i="12"/>
  <c r="F247" i="12"/>
  <c r="E247" i="12"/>
  <c r="D247" i="12"/>
  <c r="I246" i="12"/>
  <c r="H246" i="12"/>
  <c r="G246" i="12"/>
  <c r="F246" i="12"/>
  <c r="E246" i="12"/>
  <c r="D246" i="12"/>
  <c r="I245" i="12"/>
  <c r="H245" i="12"/>
  <c r="G245" i="12"/>
  <c r="F245" i="12"/>
  <c r="E245" i="12"/>
  <c r="D245" i="12"/>
  <c r="I244" i="12"/>
  <c r="H244" i="12"/>
  <c r="G244" i="12"/>
  <c r="F244" i="12"/>
  <c r="E244" i="12"/>
  <c r="D244" i="12"/>
  <c r="I243" i="12"/>
  <c r="H243" i="12"/>
  <c r="G243" i="12"/>
  <c r="F243" i="12"/>
  <c r="E243" i="12"/>
  <c r="D243" i="12"/>
  <c r="I242" i="12"/>
  <c r="H242" i="12"/>
  <c r="G242" i="12"/>
  <c r="F242" i="12"/>
  <c r="E242" i="12"/>
  <c r="D242" i="12"/>
  <c r="I241" i="12"/>
  <c r="H241" i="12"/>
  <c r="G241" i="12"/>
  <c r="F241" i="12"/>
  <c r="E241" i="12"/>
  <c r="D241" i="12"/>
  <c r="I240" i="12"/>
  <c r="H240" i="12"/>
  <c r="G240" i="12"/>
  <c r="F240" i="12"/>
  <c r="E240" i="12"/>
  <c r="D240" i="12"/>
  <c r="I239" i="12"/>
  <c r="H239" i="12"/>
  <c r="G239" i="12"/>
  <c r="F239" i="12"/>
  <c r="E239" i="12"/>
  <c r="D239" i="12"/>
  <c r="I238" i="12"/>
  <c r="H238" i="12"/>
  <c r="G238" i="12"/>
  <c r="J238" i="12" s="1"/>
  <c r="F238" i="12"/>
  <c r="E238" i="12"/>
  <c r="D238" i="12"/>
  <c r="I237" i="12"/>
  <c r="H237" i="12"/>
  <c r="G237" i="12"/>
  <c r="F237" i="12"/>
  <c r="E237" i="12"/>
  <c r="D237" i="12"/>
  <c r="I236" i="12"/>
  <c r="H236" i="12"/>
  <c r="G236" i="12"/>
  <c r="F236" i="12"/>
  <c r="E236" i="12"/>
  <c r="D236" i="12"/>
  <c r="I235" i="12"/>
  <c r="H235" i="12"/>
  <c r="G235" i="12"/>
  <c r="F235" i="12"/>
  <c r="E235" i="12"/>
  <c r="D235" i="12"/>
  <c r="I234" i="12"/>
  <c r="H234" i="12"/>
  <c r="G234" i="12"/>
  <c r="J234" i="12" s="1"/>
  <c r="F234" i="12"/>
  <c r="E234" i="12"/>
  <c r="D234" i="12"/>
  <c r="I233" i="12"/>
  <c r="H233" i="12"/>
  <c r="G233" i="12"/>
  <c r="J233" i="12" s="1"/>
  <c r="F233" i="12"/>
  <c r="E233" i="12"/>
  <c r="D233" i="12"/>
  <c r="I232" i="12"/>
  <c r="H232" i="12"/>
  <c r="G232" i="12"/>
  <c r="F232" i="12"/>
  <c r="E232" i="12"/>
  <c r="D232" i="12"/>
  <c r="I231" i="12"/>
  <c r="H231" i="12"/>
  <c r="G231" i="12"/>
  <c r="F231" i="12"/>
  <c r="E231" i="12"/>
  <c r="D231" i="12"/>
  <c r="I230" i="12"/>
  <c r="H230" i="12"/>
  <c r="G230" i="12"/>
  <c r="J230" i="12" s="1"/>
  <c r="F230" i="12"/>
  <c r="E230" i="12"/>
  <c r="D230" i="12"/>
  <c r="I229" i="12"/>
  <c r="H229" i="12"/>
  <c r="G229" i="12"/>
  <c r="J229" i="12" s="1"/>
  <c r="F229" i="12"/>
  <c r="E229" i="12"/>
  <c r="D229" i="12"/>
  <c r="I228" i="12"/>
  <c r="H228" i="12"/>
  <c r="G228" i="12"/>
  <c r="F228" i="12"/>
  <c r="E228" i="12"/>
  <c r="D228" i="12"/>
  <c r="I227" i="12"/>
  <c r="H227" i="12"/>
  <c r="G227" i="12"/>
  <c r="J227" i="12" s="1"/>
  <c r="F227" i="12"/>
  <c r="E227" i="12"/>
  <c r="D227" i="12"/>
  <c r="I226" i="12"/>
  <c r="H226" i="12"/>
  <c r="G226" i="12"/>
  <c r="J226" i="12" s="1"/>
  <c r="F226" i="12"/>
  <c r="E226" i="12"/>
  <c r="D226" i="12"/>
  <c r="I225" i="12"/>
  <c r="H225" i="12"/>
  <c r="G225" i="12"/>
  <c r="J225" i="12" s="1"/>
  <c r="F225" i="12"/>
  <c r="E225" i="12"/>
  <c r="D225" i="12"/>
  <c r="I224" i="12"/>
  <c r="H224" i="12"/>
  <c r="G224" i="12"/>
  <c r="F224" i="12"/>
  <c r="E224" i="12"/>
  <c r="D224" i="12"/>
  <c r="I223" i="12"/>
  <c r="H223" i="12"/>
  <c r="G223" i="12"/>
  <c r="F223" i="12"/>
  <c r="E223" i="12"/>
  <c r="D223" i="12"/>
  <c r="I222" i="12"/>
  <c r="H222" i="12"/>
  <c r="G222" i="12"/>
  <c r="F222" i="12"/>
  <c r="E222" i="12"/>
  <c r="D222" i="12"/>
  <c r="I221" i="12"/>
  <c r="H221" i="12"/>
  <c r="G221" i="12"/>
  <c r="J221" i="12" s="1"/>
  <c r="F221" i="12"/>
  <c r="E221" i="12"/>
  <c r="D221" i="12"/>
  <c r="I220" i="12"/>
  <c r="H220" i="12"/>
  <c r="G220" i="12"/>
  <c r="F220" i="12"/>
  <c r="E220" i="12"/>
  <c r="D220" i="12"/>
  <c r="I219" i="12"/>
  <c r="H219" i="12"/>
  <c r="G219" i="12"/>
  <c r="J219" i="12" s="1"/>
  <c r="F219" i="12"/>
  <c r="E219" i="12"/>
  <c r="D219" i="12"/>
  <c r="I218" i="12"/>
  <c r="H218" i="12"/>
  <c r="G218" i="12"/>
  <c r="F218" i="12"/>
  <c r="E218" i="12"/>
  <c r="D218" i="12"/>
  <c r="I217" i="12"/>
  <c r="H217" i="12"/>
  <c r="G217" i="12"/>
  <c r="F217" i="12"/>
  <c r="E217" i="12"/>
  <c r="D217" i="12"/>
  <c r="I216" i="12"/>
  <c r="H216" i="12"/>
  <c r="G216" i="12"/>
  <c r="F216" i="12"/>
  <c r="E216" i="12"/>
  <c r="D216" i="12"/>
  <c r="I215" i="12"/>
  <c r="H215" i="12"/>
  <c r="G215" i="12"/>
  <c r="F215" i="12"/>
  <c r="E215" i="12"/>
  <c r="D215" i="12"/>
  <c r="I214" i="12"/>
  <c r="H214" i="12"/>
  <c r="G214" i="12"/>
  <c r="F214" i="12"/>
  <c r="E214" i="12"/>
  <c r="D214" i="12"/>
  <c r="I213" i="12"/>
  <c r="H213" i="12"/>
  <c r="G213" i="12"/>
  <c r="J213" i="12" s="1"/>
  <c r="F213" i="12"/>
  <c r="E213" i="12"/>
  <c r="D213" i="12"/>
  <c r="I212" i="12"/>
  <c r="H212" i="12"/>
  <c r="G212" i="12"/>
  <c r="F212" i="12"/>
  <c r="E212" i="12"/>
  <c r="D212" i="12"/>
  <c r="I211" i="12"/>
  <c r="H211" i="12"/>
  <c r="G211" i="12"/>
  <c r="F211" i="12"/>
  <c r="E211" i="12"/>
  <c r="D211" i="12"/>
  <c r="I210" i="12"/>
  <c r="H210" i="12"/>
  <c r="G210" i="12"/>
  <c r="F210" i="12"/>
  <c r="E210" i="12"/>
  <c r="D210" i="12"/>
  <c r="I209" i="12"/>
  <c r="H209" i="12"/>
  <c r="G209" i="12"/>
  <c r="J209" i="12" s="1"/>
  <c r="F209" i="12"/>
  <c r="E209" i="12"/>
  <c r="D209" i="12"/>
  <c r="I208" i="12"/>
  <c r="H208" i="12"/>
  <c r="G208" i="12"/>
  <c r="F208" i="12"/>
  <c r="E208" i="12"/>
  <c r="D208" i="12"/>
  <c r="I207" i="12"/>
  <c r="H207" i="12"/>
  <c r="G207" i="12"/>
  <c r="F207" i="12"/>
  <c r="E207" i="12"/>
  <c r="D207" i="12"/>
  <c r="I206" i="12"/>
  <c r="H206" i="12"/>
  <c r="G206" i="12"/>
  <c r="F206" i="12"/>
  <c r="E206" i="12"/>
  <c r="D206" i="12"/>
  <c r="I205" i="12"/>
  <c r="H205" i="12"/>
  <c r="G205" i="12"/>
  <c r="J205" i="12" s="1"/>
  <c r="F205" i="12"/>
  <c r="E205" i="12"/>
  <c r="D205" i="12"/>
  <c r="I204" i="12"/>
  <c r="H204" i="12"/>
  <c r="G204" i="12"/>
  <c r="F204" i="12"/>
  <c r="E204" i="12"/>
  <c r="D204" i="12"/>
  <c r="I203" i="12"/>
  <c r="H203" i="12"/>
  <c r="G203" i="12"/>
  <c r="F203" i="12"/>
  <c r="E203" i="12"/>
  <c r="D203" i="12"/>
  <c r="J202" i="12"/>
  <c r="I202" i="12"/>
  <c r="H202" i="12"/>
  <c r="G202" i="12"/>
  <c r="F202" i="12"/>
  <c r="E202" i="12"/>
  <c r="D202" i="12"/>
  <c r="I201" i="12"/>
  <c r="H201" i="12"/>
  <c r="G201" i="12"/>
  <c r="F201" i="12"/>
  <c r="E201" i="12"/>
  <c r="D201" i="12"/>
  <c r="I200" i="12"/>
  <c r="H200" i="12"/>
  <c r="G200" i="12"/>
  <c r="F200" i="12"/>
  <c r="E200" i="12"/>
  <c r="D200" i="12"/>
  <c r="I199" i="12"/>
  <c r="H199" i="12"/>
  <c r="G199" i="12"/>
  <c r="J199" i="12" s="1"/>
  <c r="F199" i="12"/>
  <c r="E199" i="12"/>
  <c r="D199" i="12"/>
  <c r="I198" i="12"/>
  <c r="H198" i="12"/>
  <c r="G198" i="12"/>
  <c r="F198" i="12"/>
  <c r="E198" i="12"/>
  <c r="D198" i="12"/>
  <c r="I197" i="12"/>
  <c r="H197" i="12"/>
  <c r="G197" i="12"/>
  <c r="F197" i="12"/>
  <c r="E197" i="12"/>
  <c r="D197" i="12"/>
  <c r="I196" i="12"/>
  <c r="H196" i="12"/>
  <c r="G196" i="12"/>
  <c r="F196" i="12"/>
  <c r="E196" i="12"/>
  <c r="D196" i="12"/>
  <c r="I195" i="12"/>
  <c r="H195" i="12"/>
  <c r="G195" i="12"/>
  <c r="J195" i="12" s="1"/>
  <c r="F195" i="12"/>
  <c r="E195" i="12"/>
  <c r="D195" i="12"/>
  <c r="I194" i="12"/>
  <c r="H194" i="12"/>
  <c r="G194" i="12"/>
  <c r="F194" i="12"/>
  <c r="E194" i="12"/>
  <c r="D194" i="12"/>
  <c r="I193" i="12"/>
  <c r="H193" i="12"/>
  <c r="G193" i="12"/>
  <c r="F193" i="12"/>
  <c r="E193" i="12"/>
  <c r="D193" i="12"/>
  <c r="I192" i="12"/>
  <c r="H192" i="12"/>
  <c r="G192" i="12"/>
  <c r="F192" i="12"/>
  <c r="E192" i="12"/>
  <c r="D192" i="12"/>
  <c r="I191" i="12"/>
  <c r="H191" i="12"/>
  <c r="G191" i="12"/>
  <c r="J191" i="12" s="1"/>
  <c r="F191" i="12"/>
  <c r="E191" i="12"/>
  <c r="D191" i="12"/>
  <c r="I190" i="12"/>
  <c r="H190" i="12"/>
  <c r="J190" i="12" s="1"/>
  <c r="G190" i="12"/>
  <c r="F190" i="12"/>
  <c r="E190" i="12"/>
  <c r="D190" i="12"/>
  <c r="I189" i="12"/>
  <c r="H189" i="12"/>
  <c r="G189" i="12"/>
  <c r="F189" i="12"/>
  <c r="E189" i="12"/>
  <c r="D189" i="12"/>
  <c r="I188" i="12"/>
  <c r="H188" i="12"/>
  <c r="G188" i="12"/>
  <c r="F188" i="12"/>
  <c r="E188" i="12"/>
  <c r="D188" i="12"/>
  <c r="I187" i="12"/>
  <c r="H187" i="12"/>
  <c r="G187" i="12"/>
  <c r="F187" i="12"/>
  <c r="E187" i="12"/>
  <c r="D187" i="12"/>
  <c r="I186" i="12"/>
  <c r="H186" i="12"/>
  <c r="G186" i="12"/>
  <c r="F186" i="12"/>
  <c r="E186" i="12"/>
  <c r="D186" i="12"/>
  <c r="I185" i="12"/>
  <c r="H185" i="12"/>
  <c r="G185" i="12"/>
  <c r="F185" i="12"/>
  <c r="E185" i="12"/>
  <c r="D185" i="12"/>
  <c r="I184" i="12"/>
  <c r="H184" i="12"/>
  <c r="G184" i="12"/>
  <c r="F184" i="12"/>
  <c r="E184" i="12"/>
  <c r="D184" i="12"/>
  <c r="I183" i="12"/>
  <c r="H183" i="12"/>
  <c r="G183" i="12"/>
  <c r="F183" i="12"/>
  <c r="E183" i="12"/>
  <c r="D183" i="12"/>
  <c r="I182" i="12"/>
  <c r="H182" i="12"/>
  <c r="G182" i="12"/>
  <c r="F182" i="12"/>
  <c r="E182" i="12"/>
  <c r="D182" i="12"/>
  <c r="I181" i="12"/>
  <c r="H181" i="12"/>
  <c r="G181" i="12"/>
  <c r="F181" i="12"/>
  <c r="E181" i="12"/>
  <c r="D181" i="12"/>
  <c r="I180" i="12"/>
  <c r="H180" i="12"/>
  <c r="G180" i="12"/>
  <c r="F180" i="12"/>
  <c r="E180" i="12"/>
  <c r="D180" i="12"/>
  <c r="I179" i="12"/>
  <c r="H179" i="12"/>
  <c r="G179" i="12"/>
  <c r="J179" i="12" s="1"/>
  <c r="F179" i="12"/>
  <c r="E179" i="12"/>
  <c r="D179" i="12"/>
  <c r="I178" i="12"/>
  <c r="H178" i="12"/>
  <c r="G178" i="12"/>
  <c r="F178" i="12"/>
  <c r="E178" i="12"/>
  <c r="D178" i="12"/>
  <c r="I177" i="12"/>
  <c r="H177" i="12"/>
  <c r="G177" i="12"/>
  <c r="F177" i="12"/>
  <c r="E177" i="12"/>
  <c r="D177" i="12"/>
  <c r="I176" i="12"/>
  <c r="H176" i="12"/>
  <c r="J176" i="12" s="1"/>
  <c r="G176" i="12"/>
  <c r="F176" i="12"/>
  <c r="E176" i="12"/>
  <c r="D176" i="12"/>
  <c r="I175" i="12"/>
  <c r="H175" i="12"/>
  <c r="G175" i="12"/>
  <c r="F175" i="12"/>
  <c r="E175" i="12"/>
  <c r="D175" i="12"/>
  <c r="I174" i="12"/>
  <c r="H174" i="12"/>
  <c r="G174" i="12"/>
  <c r="F174" i="12"/>
  <c r="E174" i="12"/>
  <c r="D174" i="12"/>
  <c r="I173" i="12"/>
  <c r="H173" i="12"/>
  <c r="G173" i="12"/>
  <c r="F173" i="12"/>
  <c r="E173" i="12"/>
  <c r="D173" i="12"/>
  <c r="I172" i="12"/>
  <c r="H172" i="12"/>
  <c r="G172" i="12"/>
  <c r="F172" i="12"/>
  <c r="E172" i="12"/>
  <c r="D172" i="12"/>
  <c r="I171" i="12"/>
  <c r="H171" i="12"/>
  <c r="G171" i="12"/>
  <c r="J171" i="12" s="1"/>
  <c r="F171" i="12"/>
  <c r="E171" i="12"/>
  <c r="D171" i="12"/>
  <c r="I170" i="12"/>
  <c r="H170" i="12"/>
  <c r="J170" i="12" s="1"/>
  <c r="G170" i="12"/>
  <c r="F170" i="12"/>
  <c r="E170" i="12"/>
  <c r="D170" i="12"/>
  <c r="I169" i="12"/>
  <c r="H169" i="12"/>
  <c r="G169" i="12"/>
  <c r="F169" i="12"/>
  <c r="E169" i="12"/>
  <c r="D169" i="12"/>
  <c r="I168" i="12"/>
  <c r="H168" i="12"/>
  <c r="G168" i="12"/>
  <c r="F168" i="12"/>
  <c r="E168" i="12"/>
  <c r="D168" i="12"/>
  <c r="I167" i="12"/>
  <c r="H167" i="12"/>
  <c r="G167" i="12"/>
  <c r="F167" i="12"/>
  <c r="E167" i="12"/>
  <c r="D167" i="12"/>
  <c r="I166" i="12"/>
  <c r="H166" i="12"/>
  <c r="G166" i="12"/>
  <c r="F166" i="12"/>
  <c r="E166" i="12"/>
  <c r="D166" i="12"/>
  <c r="I165" i="12"/>
  <c r="H165" i="12"/>
  <c r="G165" i="12"/>
  <c r="F165" i="12"/>
  <c r="E165" i="12"/>
  <c r="D165" i="12"/>
  <c r="I164" i="12"/>
  <c r="H164" i="12"/>
  <c r="G164" i="12"/>
  <c r="F164" i="12"/>
  <c r="E164" i="12"/>
  <c r="D164" i="12"/>
  <c r="I163" i="12"/>
  <c r="H163" i="12"/>
  <c r="G163" i="12"/>
  <c r="F163" i="12"/>
  <c r="E163" i="12"/>
  <c r="D163" i="12"/>
  <c r="I162" i="12"/>
  <c r="H162" i="12"/>
  <c r="G162" i="12"/>
  <c r="F162" i="12"/>
  <c r="E162" i="12"/>
  <c r="D162" i="12"/>
  <c r="I161" i="12"/>
  <c r="H161" i="12"/>
  <c r="G161" i="12"/>
  <c r="F161" i="12"/>
  <c r="E161" i="12"/>
  <c r="D161" i="12"/>
  <c r="J160" i="12"/>
  <c r="I160" i="12"/>
  <c r="H160" i="12"/>
  <c r="G160" i="12"/>
  <c r="F160" i="12"/>
  <c r="E160" i="12"/>
  <c r="D160" i="12"/>
  <c r="I159" i="12"/>
  <c r="H159" i="12"/>
  <c r="J159" i="12" s="1"/>
  <c r="G159" i="12"/>
  <c r="F159" i="12"/>
  <c r="E159" i="12"/>
  <c r="D159" i="12"/>
  <c r="I158" i="12"/>
  <c r="H158" i="12"/>
  <c r="G158" i="12"/>
  <c r="J158" i="12" s="1"/>
  <c r="F158" i="12"/>
  <c r="E158" i="12"/>
  <c r="D158" i="12"/>
  <c r="I157" i="12"/>
  <c r="H157" i="12"/>
  <c r="G157" i="12"/>
  <c r="F157" i="12"/>
  <c r="E157" i="12"/>
  <c r="D157" i="12"/>
  <c r="I156" i="12"/>
  <c r="H156" i="12"/>
  <c r="G156" i="12"/>
  <c r="F156" i="12"/>
  <c r="E156" i="12"/>
  <c r="D156" i="12"/>
  <c r="I155" i="12"/>
  <c r="H155" i="12"/>
  <c r="G155" i="12"/>
  <c r="F155" i="12"/>
  <c r="E155" i="12"/>
  <c r="D155" i="12"/>
  <c r="I154" i="12"/>
  <c r="H154" i="12"/>
  <c r="G154" i="12"/>
  <c r="J154" i="12" s="1"/>
  <c r="F154" i="12"/>
  <c r="E154" i="12"/>
  <c r="D154" i="12"/>
  <c r="I153" i="12"/>
  <c r="H153" i="12"/>
  <c r="G153" i="12"/>
  <c r="F153" i="12"/>
  <c r="E153" i="12"/>
  <c r="D153" i="12"/>
  <c r="I152" i="12"/>
  <c r="H152" i="12"/>
  <c r="G152" i="12"/>
  <c r="J152" i="12" s="1"/>
  <c r="F152" i="12"/>
  <c r="E152" i="12"/>
  <c r="D152" i="12"/>
  <c r="I151" i="12"/>
  <c r="H151" i="12"/>
  <c r="G151" i="12"/>
  <c r="F151" i="12"/>
  <c r="E151" i="12"/>
  <c r="D151" i="12"/>
  <c r="I150" i="12"/>
  <c r="H150" i="12"/>
  <c r="G150" i="12"/>
  <c r="J150" i="12" s="1"/>
  <c r="F150" i="12"/>
  <c r="E150" i="12"/>
  <c r="D150" i="12"/>
  <c r="I149" i="12"/>
  <c r="H149" i="12"/>
  <c r="G149" i="12"/>
  <c r="F149" i="12"/>
  <c r="E149" i="12"/>
  <c r="D149" i="12"/>
  <c r="I148" i="12"/>
  <c r="H148" i="12"/>
  <c r="G148" i="12"/>
  <c r="J148" i="12" s="1"/>
  <c r="F148" i="12"/>
  <c r="E148" i="12"/>
  <c r="D148" i="12"/>
  <c r="I147" i="12"/>
  <c r="H147" i="12"/>
  <c r="G147" i="12"/>
  <c r="F147" i="12"/>
  <c r="E147" i="12"/>
  <c r="D147" i="12"/>
  <c r="I146" i="12"/>
  <c r="H146" i="12"/>
  <c r="G146" i="12"/>
  <c r="J146" i="12" s="1"/>
  <c r="F146" i="12"/>
  <c r="E146" i="12"/>
  <c r="D146" i="12"/>
  <c r="I145" i="12"/>
  <c r="H145" i="12"/>
  <c r="G145" i="12"/>
  <c r="J145" i="12" s="1"/>
  <c r="F145" i="12"/>
  <c r="E145" i="12"/>
  <c r="D145" i="12"/>
  <c r="I144" i="12"/>
  <c r="H144" i="12"/>
  <c r="G144" i="12"/>
  <c r="J144" i="12" s="1"/>
  <c r="F144" i="12"/>
  <c r="E144" i="12"/>
  <c r="D144" i="12"/>
  <c r="I143" i="12"/>
  <c r="H143" i="12"/>
  <c r="G143" i="12"/>
  <c r="F143" i="12"/>
  <c r="E143" i="12"/>
  <c r="D143" i="12"/>
  <c r="I142" i="12"/>
  <c r="H142" i="12"/>
  <c r="G142" i="12"/>
  <c r="J142" i="12" s="1"/>
  <c r="F142" i="12"/>
  <c r="E142" i="12"/>
  <c r="D142" i="12"/>
  <c r="I141" i="12"/>
  <c r="H141" i="12"/>
  <c r="G141" i="12"/>
  <c r="J141" i="12" s="1"/>
  <c r="F141" i="12"/>
  <c r="E141" i="12"/>
  <c r="D141" i="12"/>
  <c r="I140" i="12"/>
  <c r="H140" i="12"/>
  <c r="G140" i="12"/>
  <c r="J140" i="12" s="1"/>
  <c r="F140" i="12"/>
  <c r="E140" i="12"/>
  <c r="D140" i="12"/>
  <c r="I139" i="12"/>
  <c r="H139" i="12"/>
  <c r="G139" i="12"/>
  <c r="F139" i="12"/>
  <c r="E139" i="12"/>
  <c r="D139" i="12"/>
  <c r="I138" i="12"/>
  <c r="H138" i="12"/>
  <c r="G138" i="12"/>
  <c r="J138" i="12" s="1"/>
  <c r="F138" i="12"/>
  <c r="E138" i="12"/>
  <c r="D138" i="12"/>
  <c r="I137" i="12"/>
  <c r="H137" i="12"/>
  <c r="G137" i="12"/>
  <c r="J137" i="12" s="1"/>
  <c r="F137" i="12"/>
  <c r="E137" i="12"/>
  <c r="D137" i="12"/>
  <c r="I136" i="12"/>
  <c r="H136" i="12"/>
  <c r="G136" i="12"/>
  <c r="J136" i="12" s="1"/>
  <c r="F136" i="12"/>
  <c r="E136" i="12"/>
  <c r="D136" i="12"/>
  <c r="I135" i="12"/>
  <c r="H135" i="12"/>
  <c r="G135" i="12"/>
  <c r="F135" i="12"/>
  <c r="E135" i="12"/>
  <c r="D135" i="12"/>
  <c r="I134" i="12"/>
  <c r="H134" i="12"/>
  <c r="G134" i="12"/>
  <c r="F134" i="12"/>
  <c r="E134" i="12"/>
  <c r="D134" i="12"/>
  <c r="I133" i="12"/>
  <c r="H133" i="12"/>
  <c r="G133" i="12"/>
  <c r="J133" i="12" s="1"/>
  <c r="F133" i="12"/>
  <c r="E133" i="12"/>
  <c r="D133" i="12"/>
  <c r="I132" i="12"/>
  <c r="H132" i="12"/>
  <c r="G132" i="12"/>
  <c r="J132" i="12" s="1"/>
  <c r="F132" i="12"/>
  <c r="E132" i="12"/>
  <c r="D132" i="12"/>
  <c r="I131" i="12"/>
  <c r="H131" i="12"/>
  <c r="G131" i="12"/>
  <c r="F131" i="12"/>
  <c r="E131" i="12"/>
  <c r="D131" i="12"/>
  <c r="I130" i="12"/>
  <c r="H130" i="12"/>
  <c r="G130" i="12"/>
  <c r="J130" i="12" s="1"/>
  <c r="F130" i="12"/>
  <c r="E130" i="12"/>
  <c r="D130" i="12"/>
  <c r="I129" i="12"/>
  <c r="H129" i="12"/>
  <c r="G129" i="12"/>
  <c r="J129" i="12" s="1"/>
  <c r="F129" i="12"/>
  <c r="E129" i="12"/>
  <c r="D129" i="12"/>
  <c r="I128" i="12"/>
  <c r="H128" i="12"/>
  <c r="G128" i="12"/>
  <c r="F128" i="12"/>
  <c r="E128" i="12"/>
  <c r="D128" i="12"/>
  <c r="I127" i="12"/>
  <c r="H127" i="12"/>
  <c r="G127" i="12"/>
  <c r="J127" i="12" s="1"/>
  <c r="F127" i="12"/>
  <c r="E127" i="12"/>
  <c r="D127" i="12"/>
  <c r="I126" i="12"/>
  <c r="H126" i="12"/>
  <c r="G126" i="12"/>
  <c r="F126" i="12"/>
  <c r="E126" i="12"/>
  <c r="D126" i="12"/>
  <c r="I125" i="12"/>
  <c r="H125" i="12"/>
  <c r="G125" i="12"/>
  <c r="J125" i="12" s="1"/>
  <c r="F125" i="12"/>
  <c r="E125" i="12"/>
  <c r="D125" i="12"/>
  <c r="I124" i="12"/>
  <c r="H124" i="12"/>
  <c r="G124" i="12"/>
  <c r="J124" i="12" s="1"/>
  <c r="F124" i="12"/>
  <c r="E124" i="12"/>
  <c r="D124" i="12"/>
  <c r="I123" i="12"/>
  <c r="H123" i="12"/>
  <c r="G123" i="12"/>
  <c r="J123" i="12" s="1"/>
  <c r="F123" i="12"/>
  <c r="E123" i="12"/>
  <c r="D123" i="12"/>
  <c r="I122" i="12"/>
  <c r="H122" i="12"/>
  <c r="G122" i="12"/>
  <c r="F122" i="12"/>
  <c r="E122" i="12"/>
  <c r="D122" i="12"/>
  <c r="I121" i="12"/>
  <c r="H121" i="12"/>
  <c r="G121" i="12"/>
  <c r="J121" i="12" s="1"/>
  <c r="F121" i="12"/>
  <c r="E121" i="12"/>
  <c r="D121" i="12"/>
  <c r="I120" i="12"/>
  <c r="H120" i="12"/>
  <c r="G120" i="12"/>
  <c r="J120" i="12" s="1"/>
  <c r="F120" i="12"/>
  <c r="E120" i="12"/>
  <c r="D120" i="12"/>
  <c r="I119" i="12"/>
  <c r="H119" i="12"/>
  <c r="G119" i="12"/>
  <c r="F119" i="12"/>
  <c r="E119" i="12"/>
  <c r="D119" i="12"/>
  <c r="I118" i="12"/>
  <c r="H118" i="12"/>
  <c r="G118" i="12"/>
  <c r="F118" i="12"/>
  <c r="E118" i="12"/>
  <c r="D118" i="12"/>
  <c r="I117" i="12"/>
  <c r="H117" i="12"/>
  <c r="G117" i="12"/>
  <c r="F117" i="12"/>
  <c r="E117" i="12"/>
  <c r="D117" i="12"/>
  <c r="I116" i="12"/>
  <c r="H116" i="12"/>
  <c r="G116" i="12"/>
  <c r="F116" i="12"/>
  <c r="E116" i="12"/>
  <c r="D116" i="12"/>
  <c r="I115" i="12"/>
  <c r="H115" i="12"/>
  <c r="G115" i="12"/>
  <c r="F115" i="12"/>
  <c r="E115" i="12"/>
  <c r="D115" i="12"/>
  <c r="I114" i="12"/>
  <c r="H114" i="12"/>
  <c r="G114" i="12"/>
  <c r="F114" i="12"/>
  <c r="E114" i="12"/>
  <c r="D114" i="12"/>
  <c r="I113" i="12"/>
  <c r="H113" i="12"/>
  <c r="G113" i="12"/>
  <c r="F113" i="12"/>
  <c r="E113" i="12"/>
  <c r="D113" i="12"/>
  <c r="I112" i="12"/>
  <c r="H112" i="12"/>
  <c r="G112" i="12"/>
  <c r="F112" i="12"/>
  <c r="E112" i="12"/>
  <c r="D112" i="12"/>
  <c r="I111" i="12"/>
  <c r="H111" i="12"/>
  <c r="G111" i="12"/>
  <c r="F111" i="12"/>
  <c r="E111" i="12"/>
  <c r="D111" i="12"/>
  <c r="I110" i="12"/>
  <c r="H110" i="12"/>
  <c r="G110" i="12"/>
  <c r="F110" i="12"/>
  <c r="E110" i="12"/>
  <c r="D110" i="12"/>
  <c r="I109" i="12"/>
  <c r="H109" i="12"/>
  <c r="G109" i="12"/>
  <c r="F109" i="12"/>
  <c r="E109" i="12"/>
  <c r="D109" i="12"/>
  <c r="I108" i="12"/>
  <c r="H108" i="12"/>
  <c r="G108" i="12"/>
  <c r="F108" i="12"/>
  <c r="E108" i="12"/>
  <c r="D108" i="12"/>
  <c r="I107" i="12"/>
  <c r="H107" i="12"/>
  <c r="G107" i="12"/>
  <c r="J107" i="12" s="1"/>
  <c r="F107" i="12"/>
  <c r="E107" i="12"/>
  <c r="D107" i="12"/>
  <c r="I106" i="12"/>
  <c r="H106" i="12"/>
  <c r="G106" i="12"/>
  <c r="F106" i="12"/>
  <c r="E106" i="12"/>
  <c r="D106" i="12"/>
  <c r="I105" i="12"/>
  <c r="H105" i="12"/>
  <c r="G105" i="12"/>
  <c r="F105" i="12"/>
  <c r="E105" i="12"/>
  <c r="D105" i="12"/>
  <c r="I104" i="12"/>
  <c r="H104" i="12"/>
  <c r="G104" i="12"/>
  <c r="F104" i="12"/>
  <c r="E104" i="12"/>
  <c r="D104" i="12"/>
  <c r="I103" i="12"/>
  <c r="H103" i="12"/>
  <c r="G103" i="12"/>
  <c r="F103" i="12"/>
  <c r="E103" i="12"/>
  <c r="D103" i="12"/>
  <c r="I102" i="12"/>
  <c r="H102" i="12"/>
  <c r="G102" i="12"/>
  <c r="F102" i="12"/>
  <c r="E102" i="12"/>
  <c r="D102" i="12"/>
  <c r="I101" i="12"/>
  <c r="H101" i="12"/>
  <c r="G101" i="12"/>
  <c r="J101" i="12" s="1"/>
  <c r="F101" i="12"/>
  <c r="E101" i="12"/>
  <c r="D101" i="12"/>
  <c r="I100" i="12"/>
  <c r="H100" i="12"/>
  <c r="G100" i="12"/>
  <c r="F100" i="12"/>
  <c r="E100" i="12"/>
  <c r="D100" i="12"/>
  <c r="I99" i="12"/>
  <c r="H99" i="12"/>
  <c r="G99" i="12"/>
  <c r="J99" i="12" s="1"/>
  <c r="F99" i="12"/>
  <c r="E99" i="12"/>
  <c r="D99" i="12"/>
  <c r="I98" i="12"/>
  <c r="H98" i="12"/>
  <c r="G98" i="12"/>
  <c r="F98" i="12"/>
  <c r="E98" i="12"/>
  <c r="D98" i="12"/>
  <c r="I97" i="12"/>
  <c r="H97" i="12"/>
  <c r="G97" i="12"/>
  <c r="F97" i="12"/>
  <c r="E97" i="12"/>
  <c r="D97" i="12"/>
  <c r="I96" i="12"/>
  <c r="H96" i="12"/>
  <c r="G96" i="12"/>
  <c r="F96" i="12"/>
  <c r="E96" i="12"/>
  <c r="D96" i="12"/>
  <c r="I95" i="12"/>
  <c r="H95" i="12"/>
  <c r="G95" i="12"/>
  <c r="F95" i="12"/>
  <c r="E95" i="12"/>
  <c r="D95" i="12"/>
  <c r="I94" i="12"/>
  <c r="H94" i="12"/>
  <c r="G94" i="12"/>
  <c r="F94" i="12"/>
  <c r="E94" i="12"/>
  <c r="D94" i="12"/>
  <c r="I93" i="12"/>
  <c r="H93" i="12"/>
  <c r="G93" i="12"/>
  <c r="F93" i="12"/>
  <c r="E93" i="12"/>
  <c r="D93" i="12"/>
  <c r="I92" i="12"/>
  <c r="H92" i="12"/>
  <c r="G92" i="12"/>
  <c r="F92" i="12"/>
  <c r="E92" i="12"/>
  <c r="D92" i="12"/>
  <c r="I91" i="12"/>
  <c r="H91" i="12"/>
  <c r="G91" i="12"/>
  <c r="F91" i="12"/>
  <c r="E91" i="12"/>
  <c r="D91" i="12"/>
  <c r="I90" i="12"/>
  <c r="H90" i="12"/>
  <c r="G90" i="12"/>
  <c r="F90" i="12"/>
  <c r="E90" i="12"/>
  <c r="D90" i="12"/>
  <c r="I89" i="12"/>
  <c r="H89" i="12"/>
  <c r="G89" i="12"/>
  <c r="J89" i="12" s="1"/>
  <c r="F89" i="12"/>
  <c r="E89" i="12"/>
  <c r="D89" i="12"/>
  <c r="J88" i="12"/>
  <c r="I88" i="12"/>
  <c r="H88" i="12"/>
  <c r="G88" i="12"/>
  <c r="F88" i="12"/>
  <c r="E88" i="12"/>
  <c r="D88" i="12"/>
  <c r="I87" i="12"/>
  <c r="H87" i="12"/>
  <c r="J87" i="12" s="1"/>
  <c r="G87" i="12"/>
  <c r="F87" i="12"/>
  <c r="E87" i="12"/>
  <c r="D87" i="12"/>
  <c r="I86" i="12"/>
  <c r="H86" i="12"/>
  <c r="G86" i="12"/>
  <c r="F86" i="12"/>
  <c r="E86" i="12"/>
  <c r="D86" i="12"/>
  <c r="I85" i="12"/>
  <c r="H85" i="12"/>
  <c r="G85" i="12"/>
  <c r="F85" i="12"/>
  <c r="E85" i="12"/>
  <c r="D85" i="12"/>
  <c r="I84" i="12"/>
  <c r="H84" i="12"/>
  <c r="G84" i="12"/>
  <c r="F84" i="12"/>
  <c r="E84" i="12"/>
  <c r="D84" i="12"/>
  <c r="I83" i="12"/>
  <c r="H83" i="12"/>
  <c r="G83" i="12"/>
  <c r="F83" i="12"/>
  <c r="E83" i="12"/>
  <c r="D83" i="12"/>
  <c r="I82" i="12"/>
  <c r="H82" i="12"/>
  <c r="G82" i="12"/>
  <c r="F82" i="12"/>
  <c r="E82" i="12"/>
  <c r="D82" i="12"/>
  <c r="I81" i="12"/>
  <c r="H81" i="12"/>
  <c r="G81" i="12"/>
  <c r="F81" i="12"/>
  <c r="E81" i="12"/>
  <c r="D81" i="12"/>
  <c r="I80" i="12"/>
  <c r="H80" i="12"/>
  <c r="G80" i="12"/>
  <c r="F80" i="12"/>
  <c r="E80" i="12"/>
  <c r="D80" i="12"/>
  <c r="I79" i="12"/>
  <c r="H79" i="12"/>
  <c r="J79" i="12" s="1"/>
  <c r="G79" i="12"/>
  <c r="F79" i="12"/>
  <c r="E79" i="12"/>
  <c r="D79" i="12"/>
  <c r="I78" i="12"/>
  <c r="H78" i="12"/>
  <c r="G78" i="12"/>
  <c r="F78" i="12"/>
  <c r="E78" i="12"/>
  <c r="D78" i="12"/>
  <c r="I77" i="12"/>
  <c r="H77" i="12"/>
  <c r="G77" i="12"/>
  <c r="F77" i="12"/>
  <c r="E77" i="12"/>
  <c r="D77" i="12"/>
  <c r="I76" i="12"/>
  <c r="H76" i="12"/>
  <c r="G76" i="12"/>
  <c r="F76" i="12"/>
  <c r="E76" i="12"/>
  <c r="D76" i="12"/>
  <c r="I75" i="12"/>
  <c r="H75" i="12"/>
  <c r="G75" i="12"/>
  <c r="F75" i="12"/>
  <c r="E75" i="12"/>
  <c r="D75" i="12"/>
  <c r="I74" i="12"/>
  <c r="H74" i="12"/>
  <c r="G74" i="12"/>
  <c r="F74" i="12"/>
  <c r="E74" i="12"/>
  <c r="D74" i="12"/>
  <c r="I73" i="12"/>
  <c r="H73" i="12"/>
  <c r="G73" i="12"/>
  <c r="F73" i="12"/>
  <c r="E73" i="12"/>
  <c r="D73" i="12"/>
  <c r="I72" i="12"/>
  <c r="H72" i="12"/>
  <c r="G72" i="12"/>
  <c r="F72" i="12"/>
  <c r="E72" i="12"/>
  <c r="D72" i="12"/>
  <c r="I71" i="12"/>
  <c r="H71" i="12"/>
  <c r="G71" i="12"/>
  <c r="F71" i="12"/>
  <c r="E71" i="12"/>
  <c r="D71" i="12"/>
  <c r="I70" i="12"/>
  <c r="H70" i="12"/>
  <c r="G70" i="12"/>
  <c r="F70" i="12"/>
  <c r="E70" i="12"/>
  <c r="D70" i="12"/>
  <c r="I69" i="12"/>
  <c r="H69" i="12"/>
  <c r="G69" i="12"/>
  <c r="F69" i="12"/>
  <c r="E69" i="12"/>
  <c r="D69" i="12"/>
  <c r="I68" i="12"/>
  <c r="H68" i="12"/>
  <c r="G68" i="12"/>
  <c r="F68" i="12"/>
  <c r="E68" i="12"/>
  <c r="D68" i="12"/>
  <c r="I67" i="12"/>
  <c r="H67" i="12"/>
  <c r="G67" i="12"/>
  <c r="F67" i="12"/>
  <c r="E67" i="12"/>
  <c r="D67" i="12"/>
  <c r="I66" i="12"/>
  <c r="H66" i="12"/>
  <c r="G66" i="12"/>
  <c r="F66" i="12"/>
  <c r="E66" i="12"/>
  <c r="D66" i="12"/>
  <c r="I65" i="12"/>
  <c r="H65" i="12"/>
  <c r="G65" i="12"/>
  <c r="F65" i="12"/>
  <c r="E65" i="12"/>
  <c r="D65" i="12"/>
  <c r="I64" i="12"/>
  <c r="H64" i="12"/>
  <c r="G64" i="12"/>
  <c r="F64" i="12"/>
  <c r="E64" i="12"/>
  <c r="D64" i="12"/>
  <c r="I63" i="12"/>
  <c r="H63" i="12"/>
  <c r="G63" i="12"/>
  <c r="F63" i="12"/>
  <c r="E63" i="12"/>
  <c r="D63" i="12"/>
  <c r="I62" i="12"/>
  <c r="H62" i="12"/>
  <c r="G62" i="12"/>
  <c r="F62" i="12"/>
  <c r="E62" i="12"/>
  <c r="D62" i="12"/>
  <c r="I61" i="12"/>
  <c r="H61" i="12"/>
  <c r="G61" i="12"/>
  <c r="F61" i="12"/>
  <c r="E61" i="12"/>
  <c r="D61" i="12"/>
  <c r="I60" i="12"/>
  <c r="H60" i="12"/>
  <c r="G60" i="12"/>
  <c r="F60" i="12"/>
  <c r="E60" i="12"/>
  <c r="D60" i="12"/>
  <c r="I59" i="12"/>
  <c r="H59" i="12"/>
  <c r="G59" i="12"/>
  <c r="F59" i="12"/>
  <c r="E59" i="12"/>
  <c r="D59" i="12"/>
  <c r="I58" i="12"/>
  <c r="H58" i="12"/>
  <c r="G58" i="12"/>
  <c r="F58" i="12"/>
  <c r="E58" i="12"/>
  <c r="D58" i="12"/>
  <c r="I57" i="12"/>
  <c r="H57" i="12"/>
  <c r="G57" i="12"/>
  <c r="F57" i="12"/>
  <c r="E57" i="12"/>
  <c r="D57" i="12"/>
  <c r="I56" i="12"/>
  <c r="H56" i="12"/>
  <c r="G56" i="12"/>
  <c r="F56" i="12"/>
  <c r="E56" i="12"/>
  <c r="D56" i="12"/>
  <c r="I55" i="12"/>
  <c r="H55" i="12"/>
  <c r="J55" i="12" s="1"/>
  <c r="G55" i="12"/>
  <c r="F55" i="12"/>
  <c r="E55" i="12"/>
  <c r="D55" i="12"/>
  <c r="I54" i="12"/>
  <c r="H54" i="12"/>
  <c r="G54" i="12"/>
  <c r="F54" i="12"/>
  <c r="E54" i="12"/>
  <c r="D54" i="12"/>
  <c r="I53" i="12"/>
  <c r="H53" i="12"/>
  <c r="G53" i="12"/>
  <c r="F53" i="12"/>
  <c r="E53" i="12"/>
  <c r="D53" i="12"/>
  <c r="I52" i="12"/>
  <c r="H52" i="12"/>
  <c r="G52" i="12"/>
  <c r="F52" i="12"/>
  <c r="E52" i="12"/>
  <c r="D52" i="12"/>
  <c r="I51" i="12"/>
  <c r="H51" i="12"/>
  <c r="G51" i="12"/>
  <c r="F51" i="12"/>
  <c r="E51" i="12"/>
  <c r="D51" i="12"/>
  <c r="I50" i="12"/>
  <c r="H50" i="12"/>
  <c r="G50" i="12"/>
  <c r="F50" i="12"/>
  <c r="E50" i="12"/>
  <c r="D50" i="12"/>
  <c r="I49" i="12"/>
  <c r="H49" i="12"/>
  <c r="G49" i="12"/>
  <c r="F49" i="12"/>
  <c r="E49" i="12"/>
  <c r="D49" i="12"/>
  <c r="I48" i="12"/>
  <c r="H48" i="12"/>
  <c r="G48" i="12"/>
  <c r="F48" i="12"/>
  <c r="E48" i="12"/>
  <c r="D48" i="12"/>
  <c r="I47" i="12"/>
  <c r="H47" i="12"/>
  <c r="G47" i="12"/>
  <c r="F47" i="12"/>
  <c r="E47" i="12"/>
  <c r="D47" i="12"/>
  <c r="I46" i="12"/>
  <c r="H46" i="12"/>
  <c r="G46" i="12"/>
  <c r="F46" i="12"/>
  <c r="E46" i="12"/>
  <c r="D46" i="12"/>
  <c r="I45" i="12"/>
  <c r="H45" i="12"/>
  <c r="G45" i="12"/>
  <c r="F45" i="12"/>
  <c r="E45" i="12"/>
  <c r="D45" i="12"/>
  <c r="I44" i="12"/>
  <c r="H44" i="12"/>
  <c r="G44" i="12"/>
  <c r="F44" i="12"/>
  <c r="E44" i="12"/>
  <c r="D44" i="12"/>
  <c r="I43" i="12"/>
  <c r="H43" i="12"/>
  <c r="G43" i="12"/>
  <c r="F43" i="12"/>
  <c r="E43" i="12"/>
  <c r="D43" i="12"/>
  <c r="I42" i="12"/>
  <c r="H42" i="12"/>
  <c r="G42" i="12"/>
  <c r="F42" i="12"/>
  <c r="E42" i="12"/>
  <c r="D42" i="12"/>
  <c r="I41" i="12"/>
  <c r="H41" i="12"/>
  <c r="G41" i="12"/>
  <c r="F41" i="12"/>
  <c r="E41" i="12"/>
  <c r="D41" i="12"/>
  <c r="I40" i="12"/>
  <c r="H40" i="12"/>
  <c r="J40" i="12" s="1"/>
  <c r="G40" i="12"/>
  <c r="F40" i="12"/>
  <c r="E40" i="12"/>
  <c r="D40" i="12"/>
  <c r="I39" i="12"/>
  <c r="H39" i="12"/>
  <c r="G39" i="12"/>
  <c r="F39" i="12"/>
  <c r="E39" i="12"/>
  <c r="D39" i="12"/>
  <c r="I38" i="12"/>
  <c r="H38" i="12"/>
  <c r="G38" i="12"/>
  <c r="F38" i="12"/>
  <c r="E38" i="12"/>
  <c r="D38" i="12"/>
  <c r="I37" i="12"/>
  <c r="H37" i="12"/>
  <c r="G37" i="12"/>
  <c r="F37" i="12"/>
  <c r="E37" i="12"/>
  <c r="D37" i="12"/>
  <c r="I36" i="12"/>
  <c r="H36" i="12"/>
  <c r="G36" i="12"/>
  <c r="F36" i="12"/>
  <c r="E36" i="12"/>
  <c r="D36" i="12"/>
  <c r="I35" i="12"/>
  <c r="H35" i="12"/>
  <c r="G35" i="12"/>
  <c r="J35" i="12" s="1"/>
  <c r="F35" i="12"/>
  <c r="E35" i="12"/>
  <c r="D35" i="12"/>
  <c r="I34" i="12"/>
  <c r="H34" i="12"/>
  <c r="G34" i="12"/>
  <c r="F34" i="12"/>
  <c r="E34" i="12"/>
  <c r="D34" i="12"/>
  <c r="I33" i="12"/>
  <c r="H33" i="12"/>
  <c r="G33" i="12"/>
  <c r="F33" i="12"/>
  <c r="E33" i="12"/>
  <c r="D33" i="12"/>
  <c r="I32" i="12"/>
  <c r="H32" i="12"/>
  <c r="G32" i="12"/>
  <c r="F32" i="12"/>
  <c r="E32" i="12"/>
  <c r="D32" i="12"/>
  <c r="I31" i="12"/>
  <c r="H31" i="12"/>
  <c r="G31" i="12"/>
  <c r="F31" i="12"/>
  <c r="E31" i="12"/>
  <c r="D31" i="12"/>
  <c r="I30" i="12"/>
  <c r="H30" i="12"/>
  <c r="G30" i="12"/>
  <c r="F30" i="12"/>
  <c r="E30" i="12"/>
  <c r="D30" i="12"/>
  <c r="I29" i="12"/>
  <c r="H29" i="12"/>
  <c r="G29" i="12"/>
  <c r="F29" i="12"/>
  <c r="E29" i="12"/>
  <c r="D29" i="12"/>
  <c r="I28" i="12"/>
  <c r="H28" i="12"/>
  <c r="G28" i="12"/>
  <c r="F28" i="12"/>
  <c r="E28" i="12"/>
  <c r="D28" i="12"/>
  <c r="I27" i="12"/>
  <c r="H27" i="12"/>
  <c r="G27" i="12"/>
  <c r="F27" i="12"/>
  <c r="E27" i="12"/>
  <c r="D27" i="12"/>
  <c r="I26" i="12"/>
  <c r="H26" i="12"/>
  <c r="G26" i="12"/>
  <c r="F26" i="12"/>
  <c r="E26" i="12"/>
  <c r="D26" i="12"/>
  <c r="I25" i="12"/>
  <c r="H25" i="12"/>
  <c r="G25" i="12"/>
  <c r="F25" i="12"/>
  <c r="E25" i="12"/>
  <c r="D25" i="12"/>
  <c r="I24" i="12"/>
  <c r="H24" i="12"/>
  <c r="G24" i="12"/>
  <c r="F24" i="12"/>
  <c r="E24" i="12"/>
  <c r="D24" i="12"/>
  <c r="I23" i="12"/>
  <c r="H23" i="12"/>
  <c r="G23" i="12"/>
  <c r="F23" i="12"/>
  <c r="E23" i="12"/>
  <c r="D23" i="12"/>
  <c r="I22" i="12"/>
  <c r="H22" i="12"/>
  <c r="G22" i="12"/>
  <c r="F22" i="12"/>
  <c r="E22" i="12"/>
  <c r="D22" i="12"/>
  <c r="V21" i="12"/>
  <c r="I21" i="12"/>
  <c r="H21" i="12"/>
  <c r="G21" i="12"/>
  <c r="F21" i="12"/>
  <c r="E21" i="12"/>
  <c r="D21" i="12"/>
  <c r="V20" i="12"/>
  <c r="I20" i="12"/>
  <c r="H20" i="12"/>
  <c r="G20" i="12"/>
  <c r="F20" i="12"/>
  <c r="E20" i="12"/>
  <c r="D20" i="12"/>
  <c r="I19" i="12"/>
  <c r="H19" i="12"/>
  <c r="G19" i="12"/>
  <c r="F19" i="12"/>
  <c r="E19" i="12"/>
  <c r="D19" i="12"/>
  <c r="I18" i="12"/>
  <c r="H18" i="12"/>
  <c r="G18" i="12"/>
  <c r="F18" i="12"/>
  <c r="E18" i="12"/>
  <c r="D18" i="12"/>
  <c r="I17" i="12"/>
  <c r="H17" i="12"/>
  <c r="G17" i="12"/>
  <c r="F17" i="12"/>
  <c r="E17" i="12"/>
  <c r="D17" i="12"/>
  <c r="W16" i="12"/>
  <c r="I16" i="12"/>
  <c r="H16" i="12"/>
  <c r="G16" i="12"/>
  <c r="F16" i="12"/>
  <c r="E16" i="12"/>
  <c r="D16" i="12"/>
  <c r="W15" i="12"/>
  <c r="I15" i="12"/>
  <c r="H15" i="12"/>
  <c r="J15" i="12" s="1"/>
  <c r="G15" i="12"/>
  <c r="F15" i="12"/>
  <c r="E15" i="12"/>
  <c r="D15" i="12"/>
  <c r="I14" i="12"/>
  <c r="H14" i="12"/>
  <c r="G14" i="12"/>
  <c r="F14" i="12"/>
  <c r="E14" i="12"/>
  <c r="D14" i="12"/>
  <c r="I13" i="12"/>
  <c r="H13" i="12"/>
  <c r="G13" i="12"/>
  <c r="F13" i="12"/>
  <c r="E13" i="12"/>
  <c r="D13" i="12"/>
  <c r="I12" i="12"/>
  <c r="H12" i="12"/>
  <c r="G12" i="12"/>
  <c r="F12" i="12"/>
  <c r="E12" i="12"/>
  <c r="D12" i="12"/>
  <c r="I11" i="12"/>
  <c r="H11" i="12"/>
  <c r="G11" i="12"/>
  <c r="F11" i="12"/>
  <c r="E11" i="12"/>
  <c r="D11" i="12"/>
  <c r="I10" i="12"/>
  <c r="H10" i="12"/>
  <c r="G10" i="12"/>
  <c r="F10" i="12"/>
  <c r="E10" i="12"/>
  <c r="D10" i="12"/>
  <c r="I9" i="12"/>
  <c r="H9" i="12"/>
  <c r="G9" i="12"/>
  <c r="F9" i="12"/>
  <c r="E9" i="12"/>
  <c r="D9" i="12"/>
  <c r="I8" i="12"/>
  <c r="H8" i="12"/>
  <c r="G8" i="12"/>
  <c r="F8" i="12"/>
  <c r="E8" i="12"/>
  <c r="D8" i="12"/>
  <c r="I506" i="11"/>
  <c r="H506" i="11"/>
  <c r="G506" i="11"/>
  <c r="F506" i="11"/>
  <c r="E506" i="11"/>
  <c r="D506" i="11"/>
  <c r="J505" i="11"/>
  <c r="I505" i="11"/>
  <c r="H505" i="11"/>
  <c r="G505" i="11"/>
  <c r="F505" i="11"/>
  <c r="E505" i="11"/>
  <c r="D505" i="11"/>
  <c r="J504" i="11"/>
  <c r="I504" i="11"/>
  <c r="H504" i="11"/>
  <c r="G504" i="11"/>
  <c r="F504" i="11"/>
  <c r="E504" i="11"/>
  <c r="D504" i="11"/>
  <c r="I503" i="11"/>
  <c r="H503" i="11"/>
  <c r="G503" i="11"/>
  <c r="J503" i="11" s="1"/>
  <c r="F503" i="11"/>
  <c r="E503" i="11"/>
  <c r="D503" i="11"/>
  <c r="I502" i="11"/>
  <c r="H502" i="11"/>
  <c r="G502" i="11"/>
  <c r="J502" i="11" s="1"/>
  <c r="F502" i="11"/>
  <c r="E502" i="11"/>
  <c r="D502" i="11"/>
  <c r="I501" i="11"/>
  <c r="H501" i="11"/>
  <c r="J501" i="11" s="1"/>
  <c r="G501" i="11"/>
  <c r="F501" i="11"/>
  <c r="E501" i="11"/>
  <c r="D501" i="11"/>
  <c r="I500" i="11"/>
  <c r="H500" i="11"/>
  <c r="G500" i="11"/>
  <c r="F500" i="11"/>
  <c r="E500" i="11"/>
  <c r="D500" i="11"/>
  <c r="I499" i="11"/>
  <c r="H499" i="11"/>
  <c r="G499" i="11"/>
  <c r="J499" i="11" s="1"/>
  <c r="F499" i="11"/>
  <c r="E499" i="11"/>
  <c r="D499" i="11"/>
  <c r="I498" i="11"/>
  <c r="H498" i="11"/>
  <c r="G498" i="11"/>
  <c r="J498" i="11" s="1"/>
  <c r="F498" i="11"/>
  <c r="E498" i="11"/>
  <c r="D498" i="11"/>
  <c r="I497" i="11"/>
  <c r="H497" i="11"/>
  <c r="G497" i="11"/>
  <c r="J497" i="11" s="1"/>
  <c r="F497" i="11"/>
  <c r="E497" i="11"/>
  <c r="D497" i="11"/>
  <c r="I496" i="11"/>
  <c r="H496" i="11"/>
  <c r="G496" i="11"/>
  <c r="J496" i="11" s="1"/>
  <c r="F496" i="11"/>
  <c r="E496" i="11"/>
  <c r="D496" i="11"/>
  <c r="J495" i="11"/>
  <c r="I495" i="11"/>
  <c r="H495" i="11"/>
  <c r="G495" i="11"/>
  <c r="F495" i="11"/>
  <c r="E495" i="11"/>
  <c r="D495" i="11"/>
  <c r="J494" i="11"/>
  <c r="I494" i="11"/>
  <c r="H494" i="11"/>
  <c r="G494" i="11"/>
  <c r="F494" i="11"/>
  <c r="E494" i="11"/>
  <c r="D494" i="11"/>
  <c r="I493" i="11"/>
  <c r="H493" i="11"/>
  <c r="J493" i="11" s="1"/>
  <c r="G493" i="11"/>
  <c r="F493" i="11"/>
  <c r="E493" i="11"/>
  <c r="D493" i="11"/>
  <c r="I492" i="11"/>
  <c r="H492" i="11"/>
  <c r="G492" i="11"/>
  <c r="J492" i="11" s="1"/>
  <c r="F492" i="11"/>
  <c r="E492" i="11"/>
  <c r="D492" i="11"/>
  <c r="I491" i="11"/>
  <c r="H491" i="11"/>
  <c r="G491" i="11"/>
  <c r="J491" i="11" s="1"/>
  <c r="F491" i="11"/>
  <c r="E491" i="11"/>
  <c r="D491" i="11"/>
  <c r="I490" i="11"/>
  <c r="H490" i="11"/>
  <c r="G490" i="11"/>
  <c r="F490" i="11"/>
  <c r="E490" i="11"/>
  <c r="D490" i="11"/>
  <c r="J489" i="11"/>
  <c r="I489" i="11"/>
  <c r="H489" i="11"/>
  <c r="G489" i="11"/>
  <c r="F489" i="11"/>
  <c r="E489" i="11"/>
  <c r="D489" i="11"/>
  <c r="I488" i="11"/>
  <c r="H488" i="11"/>
  <c r="G488" i="11"/>
  <c r="J488" i="11" s="1"/>
  <c r="F488" i="11"/>
  <c r="E488" i="11"/>
  <c r="D488" i="11"/>
  <c r="I487" i="11"/>
  <c r="H487" i="11"/>
  <c r="G487" i="11"/>
  <c r="J487" i="11" s="1"/>
  <c r="F487" i="11"/>
  <c r="E487" i="11"/>
  <c r="D487" i="11"/>
  <c r="I486" i="11"/>
  <c r="H486" i="11"/>
  <c r="G486" i="11"/>
  <c r="J486" i="11" s="1"/>
  <c r="F486" i="11"/>
  <c r="E486" i="11"/>
  <c r="D486" i="11"/>
  <c r="I485" i="11"/>
  <c r="H485" i="11"/>
  <c r="J485" i="11" s="1"/>
  <c r="G485" i="11"/>
  <c r="F485" i="11"/>
  <c r="E485" i="11"/>
  <c r="D485" i="11"/>
  <c r="I484" i="11"/>
  <c r="H484" i="11"/>
  <c r="G484" i="11"/>
  <c r="F484" i="11"/>
  <c r="E484" i="11"/>
  <c r="D484" i="11"/>
  <c r="I483" i="11"/>
  <c r="H483" i="11"/>
  <c r="G483" i="11"/>
  <c r="J483" i="11" s="1"/>
  <c r="F483" i="11"/>
  <c r="E483" i="11"/>
  <c r="D483" i="11"/>
  <c r="I482" i="11"/>
  <c r="H482" i="11"/>
  <c r="G482" i="11"/>
  <c r="F482" i="11"/>
  <c r="E482" i="11"/>
  <c r="D482" i="11"/>
  <c r="I481" i="11"/>
  <c r="H481" i="11"/>
  <c r="G481" i="11"/>
  <c r="J481" i="11" s="1"/>
  <c r="F481" i="11"/>
  <c r="E481" i="11"/>
  <c r="D481" i="11"/>
  <c r="I480" i="11"/>
  <c r="H480" i="11"/>
  <c r="G480" i="11"/>
  <c r="F480" i="11"/>
  <c r="E480" i="11"/>
  <c r="D480" i="11"/>
  <c r="J479" i="11"/>
  <c r="I479" i="11"/>
  <c r="H479" i="11"/>
  <c r="G479" i="11"/>
  <c r="F479" i="11"/>
  <c r="E479" i="11"/>
  <c r="D479" i="11"/>
  <c r="I478" i="11"/>
  <c r="H478" i="11"/>
  <c r="G478" i="11"/>
  <c r="J478" i="11" s="1"/>
  <c r="F478" i="11"/>
  <c r="E478" i="11"/>
  <c r="D478" i="11"/>
  <c r="I477" i="11"/>
  <c r="H477" i="11"/>
  <c r="G477" i="11"/>
  <c r="F477" i="11"/>
  <c r="E477" i="11"/>
  <c r="D477" i="11"/>
  <c r="I476" i="11"/>
  <c r="H476" i="11"/>
  <c r="G476" i="11"/>
  <c r="F476" i="11"/>
  <c r="E476" i="11"/>
  <c r="D476" i="11"/>
  <c r="I475" i="11"/>
  <c r="H475" i="11"/>
  <c r="G475" i="11"/>
  <c r="F475" i="11"/>
  <c r="E475" i="11"/>
  <c r="D475" i="11"/>
  <c r="I474" i="11"/>
  <c r="H474" i="11"/>
  <c r="G474" i="11"/>
  <c r="F474" i="11"/>
  <c r="E474" i="11"/>
  <c r="D474" i="11"/>
  <c r="I473" i="11"/>
  <c r="H473" i="11"/>
  <c r="G473" i="11"/>
  <c r="J473" i="11" s="1"/>
  <c r="F473" i="11"/>
  <c r="E473" i="11"/>
  <c r="D473" i="11"/>
  <c r="I472" i="11"/>
  <c r="H472" i="11"/>
  <c r="G472" i="11"/>
  <c r="F472" i="11"/>
  <c r="E472" i="11"/>
  <c r="D472" i="11"/>
  <c r="I471" i="11"/>
  <c r="H471" i="11"/>
  <c r="G471" i="11"/>
  <c r="J471" i="11" s="1"/>
  <c r="F471" i="11"/>
  <c r="E471" i="11"/>
  <c r="D471" i="11"/>
  <c r="J470" i="11"/>
  <c r="I470" i="11"/>
  <c r="H470" i="11"/>
  <c r="G470" i="11"/>
  <c r="F470" i="11"/>
  <c r="E470" i="11"/>
  <c r="D470" i="11"/>
  <c r="I469" i="11"/>
  <c r="H469" i="11"/>
  <c r="G469" i="11"/>
  <c r="F469" i="11"/>
  <c r="E469" i="11"/>
  <c r="D469" i="11"/>
  <c r="I468" i="11"/>
  <c r="H468" i="11"/>
  <c r="G468" i="11"/>
  <c r="J468" i="11" s="1"/>
  <c r="F468" i="11"/>
  <c r="E468" i="11"/>
  <c r="D468" i="11"/>
  <c r="I467" i="11"/>
  <c r="H467" i="11"/>
  <c r="G467" i="11"/>
  <c r="F467" i="11"/>
  <c r="E467" i="11"/>
  <c r="D467" i="11"/>
  <c r="I466" i="11"/>
  <c r="H466" i="11"/>
  <c r="G466" i="11"/>
  <c r="F466" i="11"/>
  <c r="E466" i="11"/>
  <c r="D466" i="11"/>
  <c r="J465" i="11"/>
  <c r="I465" i="11"/>
  <c r="H465" i="11"/>
  <c r="G465" i="11"/>
  <c r="F465" i="11"/>
  <c r="E465" i="11"/>
  <c r="D465" i="11"/>
  <c r="I464" i="11"/>
  <c r="H464" i="11"/>
  <c r="G464" i="11"/>
  <c r="F464" i="11"/>
  <c r="E464" i="11"/>
  <c r="D464" i="11"/>
  <c r="I463" i="11"/>
  <c r="H463" i="11"/>
  <c r="G463" i="11"/>
  <c r="J463" i="11" s="1"/>
  <c r="F463" i="11"/>
  <c r="E463" i="11"/>
  <c r="D463" i="11"/>
  <c r="I462" i="11"/>
  <c r="H462" i="11"/>
  <c r="G462" i="11"/>
  <c r="J462" i="11" s="1"/>
  <c r="F462" i="11"/>
  <c r="E462" i="11"/>
  <c r="D462" i="11"/>
  <c r="I461" i="11"/>
  <c r="H461" i="11"/>
  <c r="G461" i="11"/>
  <c r="F461" i="11"/>
  <c r="E461" i="11"/>
  <c r="D461" i="11"/>
  <c r="I460" i="11"/>
  <c r="H460" i="11"/>
  <c r="G460" i="11"/>
  <c r="F460" i="11"/>
  <c r="E460" i="11"/>
  <c r="D460" i="11"/>
  <c r="I459" i="11"/>
  <c r="H459" i="11"/>
  <c r="G459" i="11"/>
  <c r="F459" i="11"/>
  <c r="E459" i="11"/>
  <c r="D459" i="11"/>
  <c r="I458" i="11"/>
  <c r="H458" i="11"/>
  <c r="G458" i="11"/>
  <c r="J458" i="11" s="1"/>
  <c r="F458" i="11"/>
  <c r="E458" i="11"/>
  <c r="D458" i="11"/>
  <c r="I457" i="11"/>
  <c r="H457" i="11"/>
  <c r="G457" i="11"/>
  <c r="J457" i="11" s="1"/>
  <c r="F457" i="11"/>
  <c r="E457" i="11"/>
  <c r="D457" i="11"/>
  <c r="I456" i="11"/>
  <c r="H456" i="11"/>
  <c r="G456" i="11"/>
  <c r="F456" i="11"/>
  <c r="E456" i="11"/>
  <c r="D456" i="11"/>
  <c r="J455" i="11"/>
  <c r="I455" i="11"/>
  <c r="H455" i="11"/>
  <c r="G455" i="11"/>
  <c r="F455" i="11"/>
  <c r="E455" i="11"/>
  <c r="D455" i="11"/>
  <c r="J454" i="11"/>
  <c r="I454" i="11"/>
  <c r="H454" i="11"/>
  <c r="G454" i="11"/>
  <c r="F454" i="11"/>
  <c r="E454" i="11"/>
  <c r="D454" i="11"/>
  <c r="I453" i="11"/>
  <c r="H453" i="11"/>
  <c r="G453" i="11"/>
  <c r="F453" i="11"/>
  <c r="E453" i="11"/>
  <c r="D453" i="11"/>
  <c r="I452" i="11"/>
  <c r="H452" i="11"/>
  <c r="G452" i="11"/>
  <c r="F452" i="11"/>
  <c r="E452" i="11"/>
  <c r="D452" i="11"/>
  <c r="I451" i="11"/>
  <c r="H451" i="11"/>
  <c r="G451" i="11"/>
  <c r="F451" i="11"/>
  <c r="E451" i="11"/>
  <c r="D451" i="11"/>
  <c r="I450" i="11"/>
  <c r="H450" i="11"/>
  <c r="G450" i="11"/>
  <c r="F450" i="11"/>
  <c r="E450" i="11"/>
  <c r="D450" i="11"/>
  <c r="I449" i="11"/>
  <c r="H449" i="11"/>
  <c r="G449" i="11"/>
  <c r="J449" i="11" s="1"/>
  <c r="F449" i="11"/>
  <c r="E449" i="11"/>
  <c r="D449" i="11"/>
  <c r="I448" i="11"/>
  <c r="H448" i="11"/>
  <c r="G448" i="11"/>
  <c r="J448" i="11" s="1"/>
  <c r="F448" i="11"/>
  <c r="E448" i="11"/>
  <c r="D448" i="11"/>
  <c r="I447" i="11"/>
  <c r="H447" i="11"/>
  <c r="G447" i="11"/>
  <c r="J447" i="11" s="1"/>
  <c r="F447" i="11"/>
  <c r="E447" i="11"/>
  <c r="D447" i="11"/>
  <c r="I446" i="11"/>
  <c r="H446" i="11"/>
  <c r="G446" i="11"/>
  <c r="J446" i="11" s="1"/>
  <c r="F446" i="11"/>
  <c r="E446" i="11"/>
  <c r="D446" i="11"/>
  <c r="I445" i="11"/>
  <c r="H445" i="11"/>
  <c r="J445" i="11" s="1"/>
  <c r="G445" i="11"/>
  <c r="F445" i="11"/>
  <c r="E445" i="11"/>
  <c r="D445" i="11"/>
  <c r="I444" i="11"/>
  <c r="H444" i="11"/>
  <c r="G444" i="11"/>
  <c r="F444" i="11"/>
  <c r="E444" i="11"/>
  <c r="D444" i="11"/>
  <c r="I443" i="11"/>
  <c r="H443" i="11"/>
  <c r="G443" i="11"/>
  <c r="J443" i="11" s="1"/>
  <c r="F443" i="11"/>
  <c r="E443" i="11"/>
  <c r="D443" i="11"/>
  <c r="I442" i="11"/>
  <c r="H442" i="11"/>
  <c r="G442" i="11"/>
  <c r="J442" i="11" s="1"/>
  <c r="F442" i="11"/>
  <c r="E442" i="11"/>
  <c r="D442" i="11"/>
  <c r="J441" i="11"/>
  <c r="I441" i="11"/>
  <c r="H441" i="11"/>
  <c r="G441" i="11"/>
  <c r="F441" i="11"/>
  <c r="E441" i="11"/>
  <c r="D441" i="11"/>
  <c r="I440" i="11"/>
  <c r="H440" i="11"/>
  <c r="G440" i="11"/>
  <c r="F440" i="11"/>
  <c r="E440" i="11"/>
  <c r="D440" i="11"/>
  <c r="I439" i="11"/>
  <c r="H439" i="11"/>
  <c r="G439" i="11"/>
  <c r="J439" i="11" s="1"/>
  <c r="F439" i="11"/>
  <c r="E439" i="11"/>
  <c r="D439" i="11"/>
  <c r="I438" i="11"/>
  <c r="H438" i="11"/>
  <c r="G438" i="11"/>
  <c r="J438" i="11" s="1"/>
  <c r="F438" i="11"/>
  <c r="E438" i="11"/>
  <c r="D438" i="11"/>
  <c r="I437" i="11"/>
  <c r="H437" i="11"/>
  <c r="J437" i="11" s="1"/>
  <c r="G437" i="11"/>
  <c r="F437" i="11"/>
  <c r="E437" i="11"/>
  <c r="D437" i="11"/>
  <c r="I436" i="11"/>
  <c r="H436" i="11"/>
  <c r="G436" i="11"/>
  <c r="F436" i="11"/>
  <c r="E436" i="11"/>
  <c r="D436" i="11"/>
  <c r="I435" i="11"/>
  <c r="H435" i="11"/>
  <c r="G435" i="11"/>
  <c r="F435" i="11"/>
  <c r="E435" i="11"/>
  <c r="D435" i="11"/>
  <c r="I434" i="11"/>
  <c r="H434" i="11"/>
  <c r="G434" i="11"/>
  <c r="J434" i="11" s="1"/>
  <c r="F434" i="11"/>
  <c r="E434" i="11"/>
  <c r="D434" i="11"/>
  <c r="I433" i="11"/>
  <c r="H433" i="11"/>
  <c r="G433" i="11"/>
  <c r="J433" i="11" s="1"/>
  <c r="F433" i="11"/>
  <c r="E433" i="11"/>
  <c r="D433" i="11"/>
  <c r="I432" i="11"/>
  <c r="H432" i="11"/>
  <c r="G432" i="11"/>
  <c r="J432" i="11" s="1"/>
  <c r="F432" i="11"/>
  <c r="E432" i="11"/>
  <c r="D432" i="11"/>
  <c r="J431" i="11"/>
  <c r="I431" i="11"/>
  <c r="H431" i="11"/>
  <c r="G431" i="11"/>
  <c r="F431" i="11"/>
  <c r="E431" i="11"/>
  <c r="D431" i="11"/>
  <c r="J430" i="11"/>
  <c r="I430" i="11"/>
  <c r="H430" i="11"/>
  <c r="G430" i="11"/>
  <c r="F430" i="11"/>
  <c r="E430" i="11"/>
  <c r="D430" i="11"/>
  <c r="I429" i="11"/>
  <c r="H429" i="11"/>
  <c r="J429" i="11" s="1"/>
  <c r="G429" i="11"/>
  <c r="F429" i="11"/>
  <c r="E429" i="11"/>
  <c r="D429" i="11"/>
  <c r="I428" i="11"/>
  <c r="H428" i="11"/>
  <c r="G428" i="11"/>
  <c r="J428" i="11" s="1"/>
  <c r="F428" i="11"/>
  <c r="E428" i="11"/>
  <c r="D428" i="11"/>
  <c r="I427" i="11"/>
  <c r="H427" i="11"/>
  <c r="G427" i="11"/>
  <c r="J427" i="11" s="1"/>
  <c r="F427" i="11"/>
  <c r="E427" i="11"/>
  <c r="D427" i="11"/>
  <c r="I426" i="11"/>
  <c r="H426" i="11"/>
  <c r="G426" i="11"/>
  <c r="F426" i="11"/>
  <c r="E426" i="11"/>
  <c r="D426" i="11"/>
  <c r="J425" i="11"/>
  <c r="I425" i="11"/>
  <c r="H425" i="11"/>
  <c r="G425" i="11"/>
  <c r="F425" i="11"/>
  <c r="E425" i="11"/>
  <c r="D425" i="11"/>
  <c r="I424" i="11"/>
  <c r="H424" i="11"/>
  <c r="G424" i="11"/>
  <c r="J424" i="11" s="1"/>
  <c r="F424" i="11"/>
  <c r="E424" i="11"/>
  <c r="D424" i="11"/>
  <c r="I423" i="11"/>
  <c r="H423" i="11"/>
  <c r="G423" i="11"/>
  <c r="J423" i="11" s="1"/>
  <c r="F423" i="11"/>
  <c r="E423" i="11"/>
  <c r="D423" i="11"/>
  <c r="I422" i="11"/>
  <c r="H422" i="11"/>
  <c r="G422" i="11"/>
  <c r="J422" i="11" s="1"/>
  <c r="F422" i="11"/>
  <c r="E422" i="11"/>
  <c r="D422" i="11"/>
  <c r="I421" i="11"/>
  <c r="H421" i="11"/>
  <c r="J421" i="11" s="1"/>
  <c r="G421" i="11"/>
  <c r="F421" i="11"/>
  <c r="E421" i="11"/>
  <c r="D421" i="11"/>
  <c r="I420" i="11"/>
  <c r="H420" i="11"/>
  <c r="G420" i="11"/>
  <c r="F420" i="11"/>
  <c r="E420" i="11"/>
  <c r="D420" i="11"/>
  <c r="I419" i="11"/>
  <c r="H419" i="11"/>
  <c r="G419" i="11"/>
  <c r="J419" i="11" s="1"/>
  <c r="F419" i="11"/>
  <c r="E419" i="11"/>
  <c r="D419" i="11"/>
  <c r="I418" i="11"/>
  <c r="H418" i="11"/>
  <c r="G418" i="11"/>
  <c r="F418" i="11"/>
  <c r="E418" i="11"/>
  <c r="D418" i="11"/>
  <c r="I417" i="11"/>
  <c r="H417" i="11"/>
  <c r="G417" i="11"/>
  <c r="J417" i="11" s="1"/>
  <c r="F417" i="11"/>
  <c r="E417" i="11"/>
  <c r="D417" i="11"/>
  <c r="I416" i="11"/>
  <c r="H416" i="11"/>
  <c r="G416" i="11"/>
  <c r="F416" i="11"/>
  <c r="E416" i="11"/>
  <c r="D416" i="11"/>
  <c r="J415" i="11"/>
  <c r="I415" i="11"/>
  <c r="H415" i="11"/>
  <c r="G415" i="11"/>
  <c r="F415" i="11"/>
  <c r="E415" i="11"/>
  <c r="D415" i="11"/>
  <c r="I414" i="11"/>
  <c r="H414" i="11"/>
  <c r="G414" i="11"/>
  <c r="F414" i="11"/>
  <c r="E414" i="11"/>
  <c r="D414" i="11"/>
  <c r="I413" i="11"/>
  <c r="H413" i="11"/>
  <c r="G413" i="11"/>
  <c r="F413" i="11"/>
  <c r="E413" i="11"/>
  <c r="D413" i="11"/>
  <c r="I412" i="11"/>
  <c r="H412" i="11"/>
  <c r="G412" i="11"/>
  <c r="F412" i="11"/>
  <c r="E412" i="11"/>
  <c r="D412" i="11"/>
  <c r="I411" i="11"/>
  <c r="H411" i="11"/>
  <c r="G411" i="11"/>
  <c r="F411" i="11"/>
  <c r="E411" i="11"/>
  <c r="D411" i="11"/>
  <c r="I410" i="11"/>
  <c r="H410" i="11"/>
  <c r="G410" i="11"/>
  <c r="F410" i="11"/>
  <c r="E410" i="11"/>
  <c r="D410" i="11"/>
  <c r="I409" i="11"/>
  <c r="H409" i="11"/>
  <c r="G409" i="11"/>
  <c r="J409" i="11" s="1"/>
  <c r="F409" i="11"/>
  <c r="E409" i="11"/>
  <c r="D409" i="11"/>
  <c r="I408" i="11"/>
  <c r="H408" i="11"/>
  <c r="G408" i="11"/>
  <c r="F408" i="11"/>
  <c r="E408" i="11"/>
  <c r="D408" i="11"/>
  <c r="I407" i="11"/>
  <c r="H407" i="11"/>
  <c r="G407" i="11"/>
  <c r="J407" i="11" s="1"/>
  <c r="F407" i="11"/>
  <c r="E407" i="11"/>
  <c r="D407" i="11"/>
  <c r="J406" i="11"/>
  <c r="I406" i="11"/>
  <c r="H406" i="11"/>
  <c r="G406" i="11"/>
  <c r="F406" i="11"/>
  <c r="E406" i="11"/>
  <c r="D406" i="11"/>
  <c r="I405" i="11"/>
  <c r="H405" i="11"/>
  <c r="J405" i="11" s="1"/>
  <c r="G405" i="11"/>
  <c r="F405" i="11"/>
  <c r="E405" i="11"/>
  <c r="D405" i="11"/>
  <c r="I404" i="11"/>
  <c r="H404" i="11"/>
  <c r="G404" i="11"/>
  <c r="J404" i="11" s="1"/>
  <c r="F404" i="11"/>
  <c r="E404" i="11"/>
  <c r="D404" i="11"/>
  <c r="I403" i="11"/>
  <c r="H403" i="11"/>
  <c r="G403" i="11"/>
  <c r="F403" i="11"/>
  <c r="E403" i="11"/>
  <c r="D403" i="11"/>
  <c r="I402" i="11"/>
  <c r="H402" i="11"/>
  <c r="G402" i="11"/>
  <c r="F402" i="11"/>
  <c r="E402" i="11"/>
  <c r="D402" i="11"/>
  <c r="J401" i="11"/>
  <c r="I401" i="11"/>
  <c r="H401" i="11"/>
  <c r="G401" i="11"/>
  <c r="F401" i="11"/>
  <c r="E401" i="11"/>
  <c r="D401" i="11"/>
  <c r="I400" i="11"/>
  <c r="H400" i="11"/>
  <c r="G400" i="11"/>
  <c r="F400" i="11"/>
  <c r="E400" i="11"/>
  <c r="D400" i="11"/>
  <c r="I399" i="11"/>
  <c r="H399" i="11"/>
  <c r="G399" i="11"/>
  <c r="J399" i="11" s="1"/>
  <c r="F399" i="11"/>
  <c r="E399" i="11"/>
  <c r="D399" i="11"/>
  <c r="I398" i="11"/>
  <c r="H398" i="11"/>
  <c r="G398" i="11"/>
  <c r="J398" i="11" s="1"/>
  <c r="F398" i="11"/>
  <c r="E398" i="11"/>
  <c r="D398" i="11"/>
  <c r="I397" i="11"/>
  <c r="H397" i="11"/>
  <c r="G397" i="11"/>
  <c r="F397" i="11"/>
  <c r="E397" i="11"/>
  <c r="D397" i="11"/>
  <c r="I396" i="11"/>
  <c r="H396" i="11"/>
  <c r="G396" i="11"/>
  <c r="F396" i="11"/>
  <c r="E396" i="11"/>
  <c r="D396" i="11"/>
  <c r="I395" i="11"/>
  <c r="H395" i="11"/>
  <c r="G395" i="11"/>
  <c r="F395" i="11"/>
  <c r="E395" i="11"/>
  <c r="D395" i="11"/>
  <c r="I394" i="11"/>
  <c r="H394" i="11"/>
  <c r="G394" i="11"/>
  <c r="J394" i="11" s="1"/>
  <c r="F394" i="11"/>
  <c r="E394" i="11"/>
  <c r="D394" i="11"/>
  <c r="I393" i="11"/>
  <c r="H393" i="11"/>
  <c r="G393" i="11"/>
  <c r="J393" i="11" s="1"/>
  <c r="F393" i="11"/>
  <c r="E393" i="11"/>
  <c r="D393" i="11"/>
  <c r="I392" i="11"/>
  <c r="H392" i="11"/>
  <c r="G392" i="11"/>
  <c r="F392" i="11"/>
  <c r="E392" i="11"/>
  <c r="D392" i="11"/>
  <c r="J391" i="11"/>
  <c r="I391" i="11"/>
  <c r="H391" i="11"/>
  <c r="G391" i="11"/>
  <c r="F391" i="11"/>
  <c r="E391" i="11"/>
  <c r="D391" i="11"/>
  <c r="J390" i="11"/>
  <c r="I390" i="11"/>
  <c r="H390" i="11"/>
  <c r="G390" i="11"/>
  <c r="F390" i="11"/>
  <c r="E390" i="11"/>
  <c r="D390" i="11"/>
  <c r="I389" i="11"/>
  <c r="H389" i="11"/>
  <c r="G389" i="11"/>
  <c r="F389" i="11"/>
  <c r="E389" i="11"/>
  <c r="D389" i="11"/>
  <c r="I388" i="11"/>
  <c r="H388" i="11"/>
  <c r="G388" i="11"/>
  <c r="F388" i="11"/>
  <c r="E388" i="11"/>
  <c r="D388" i="11"/>
  <c r="I387" i="11"/>
  <c r="H387" i="11"/>
  <c r="G387" i="11"/>
  <c r="F387" i="11"/>
  <c r="E387" i="11"/>
  <c r="D387" i="11"/>
  <c r="I386" i="11"/>
  <c r="H386" i="11"/>
  <c r="G386" i="11"/>
  <c r="F386" i="11"/>
  <c r="E386" i="11"/>
  <c r="D386" i="11"/>
  <c r="I385" i="11"/>
  <c r="H385" i="11"/>
  <c r="G385" i="11"/>
  <c r="J385" i="11" s="1"/>
  <c r="F385" i="11"/>
  <c r="E385" i="11"/>
  <c r="D385" i="11"/>
  <c r="I384" i="11"/>
  <c r="H384" i="11"/>
  <c r="G384" i="11"/>
  <c r="J384" i="11" s="1"/>
  <c r="F384" i="11"/>
  <c r="E384" i="11"/>
  <c r="D384" i="11"/>
  <c r="I383" i="11"/>
  <c r="H383" i="11"/>
  <c r="G383" i="11"/>
  <c r="J383" i="11" s="1"/>
  <c r="F383" i="11"/>
  <c r="E383" i="11"/>
  <c r="D383" i="11"/>
  <c r="I382" i="11"/>
  <c r="H382" i="11"/>
  <c r="G382" i="11"/>
  <c r="J382" i="11" s="1"/>
  <c r="F382" i="11"/>
  <c r="E382" i="11"/>
  <c r="D382" i="11"/>
  <c r="I381" i="11"/>
  <c r="H381" i="11"/>
  <c r="J381" i="11" s="1"/>
  <c r="G381" i="11"/>
  <c r="F381" i="11"/>
  <c r="E381" i="11"/>
  <c r="D381" i="11"/>
  <c r="I380" i="11"/>
  <c r="H380" i="11"/>
  <c r="G380" i="11"/>
  <c r="F380" i="11"/>
  <c r="E380" i="11"/>
  <c r="D380" i="11"/>
  <c r="I379" i="11"/>
  <c r="H379" i="11"/>
  <c r="G379" i="11"/>
  <c r="J379" i="11" s="1"/>
  <c r="F379" i="11"/>
  <c r="E379" i="11"/>
  <c r="D379" i="11"/>
  <c r="I378" i="11"/>
  <c r="H378" i="11"/>
  <c r="G378" i="11"/>
  <c r="J378" i="11" s="1"/>
  <c r="F378" i="11"/>
  <c r="E378" i="11"/>
  <c r="D378" i="11"/>
  <c r="J377" i="11"/>
  <c r="I377" i="11"/>
  <c r="H377" i="11"/>
  <c r="G377" i="11"/>
  <c r="F377" i="11"/>
  <c r="E377" i="11"/>
  <c r="D377" i="11"/>
  <c r="I376" i="11"/>
  <c r="H376" i="11"/>
  <c r="G376" i="11"/>
  <c r="F376" i="11"/>
  <c r="E376" i="11"/>
  <c r="D376" i="11"/>
  <c r="I375" i="11"/>
  <c r="H375" i="11"/>
  <c r="G375" i="11"/>
  <c r="J375" i="11" s="1"/>
  <c r="F375" i="11"/>
  <c r="E375" i="11"/>
  <c r="D375" i="11"/>
  <c r="I374" i="11"/>
  <c r="H374" i="11"/>
  <c r="G374" i="11"/>
  <c r="J374" i="11" s="1"/>
  <c r="F374" i="11"/>
  <c r="E374" i="11"/>
  <c r="D374" i="11"/>
  <c r="I373" i="11"/>
  <c r="H373" i="11"/>
  <c r="J373" i="11" s="1"/>
  <c r="G373" i="11"/>
  <c r="F373" i="11"/>
  <c r="E373" i="11"/>
  <c r="D373" i="11"/>
  <c r="I372" i="11"/>
  <c r="H372" i="11"/>
  <c r="G372" i="11"/>
  <c r="F372" i="11"/>
  <c r="E372" i="11"/>
  <c r="D372" i="11"/>
  <c r="I371" i="11"/>
  <c r="H371" i="11"/>
  <c r="G371" i="11"/>
  <c r="F371" i="11"/>
  <c r="E371" i="11"/>
  <c r="D371" i="11"/>
  <c r="I370" i="11"/>
  <c r="H370" i="11"/>
  <c r="G370" i="11"/>
  <c r="J370" i="11" s="1"/>
  <c r="F370" i="11"/>
  <c r="E370" i="11"/>
  <c r="D370" i="11"/>
  <c r="I369" i="11"/>
  <c r="H369" i="11"/>
  <c r="G369" i="11"/>
  <c r="J369" i="11" s="1"/>
  <c r="F369" i="11"/>
  <c r="E369" i="11"/>
  <c r="D369" i="11"/>
  <c r="I368" i="11"/>
  <c r="H368" i="11"/>
  <c r="G368" i="11"/>
  <c r="J368" i="11" s="1"/>
  <c r="F368" i="11"/>
  <c r="E368" i="11"/>
  <c r="D368" i="11"/>
  <c r="J367" i="11"/>
  <c r="I367" i="11"/>
  <c r="H367" i="11"/>
  <c r="G367" i="11"/>
  <c r="F367" i="11"/>
  <c r="E367" i="11"/>
  <c r="D367" i="11"/>
  <c r="J366" i="11"/>
  <c r="I366" i="11"/>
  <c r="H366" i="11"/>
  <c r="G366" i="11"/>
  <c r="F366" i="11"/>
  <c r="E366" i="11"/>
  <c r="D366" i="11"/>
  <c r="I365" i="11"/>
  <c r="H365" i="11"/>
  <c r="J365" i="11" s="1"/>
  <c r="G365" i="11"/>
  <c r="F365" i="11"/>
  <c r="E365" i="11"/>
  <c r="D365" i="11"/>
  <c r="I364" i="11"/>
  <c r="H364" i="11"/>
  <c r="G364" i="11"/>
  <c r="J364" i="11" s="1"/>
  <c r="F364" i="11"/>
  <c r="E364" i="11"/>
  <c r="D364" i="11"/>
  <c r="I363" i="11"/>
  <c r="H363" i="11"/>
  <c r="G363" i="11"/>
  <c r="J363" i="11" s="1"/>
  <c r="F363" i="11"/>
  <c r="E363" i="11"/>
  <c r="D363" i="11"/>
  <c r="I362" i="11"/>
  <c r="H362" i="11"/>
  <c r="G362" i="11"/>
  <c r="F362" i="11"/>
  <c r="E362" i="11"/>
  <c r="D362" i="11"/>
  <c r="J361" i="11"/>
  <c r="I361" i="11"/>
  <c r="H361" i="11"/>
  <c r="G361" i="11"/>
  <c r="F361" i="11"/>
  <c r="E361" i="11"/>
  <c r="D361" i="11"/>
  <c r="I360" i="11"/>
  <c r="H360" i="11"/>
  <c r="G360" i="11"/>
  <c r="J360" i="11" s="1"/>
  <c r="F360" i="11"/>
  <c r="E360" i="11"/>
  <c r="D360" i="11"/>
  <c r="I359" i="11"/>
  <c r="H359" i="11"/>
  <c r="G359" i="11"/>
  <c r="J359" i="11" s="1"/>
  <c r="F359" i="11"/>
  <c r="E359" i="11"/>
  <c r="D359" i="11"/>
  <c r="I358" i="11"/>
  <c r="H358" i="11"/>
  <c r="G358" i="11"/>
  <c r="J358" i="11" s="1"/>
  <c r="F358" i="11"/>
  <c r="E358" i="11"/>
  <c r="D358" i="11"/>
  <c r="I357" i="11"/>
  <c r="H357" i="11"/>
  <c r="J357" i="11" s="1"/>
  <c r="G357" i="11"/>
  <c r="F357" i="11"/>
  <c r="E357" i="11"/>
  <c r="D357" i="11"/>
  <c r="I356" i="11"/>
  <c r="H356" i="11"/>
  <c r="G356" i="11"/>
  <c r="F356" i="11"/>
  <c r="E356" i="11"/>
  <c r="D356" i="11"/>
  <c r="I355" i="11"/>
  <c r="H355" i="11"/>
  <c r="G355" i="11"/>
  <c r="J355" i="11" s="1"/>
  <c r="F355" i="11"/>
  <c r="E355" i="11"/>
  <c r="D355" i="11"/>
  <c r="I354" i="11"/>
  <c r="H354" i="11"/>
  <c r="G354" i="11"/>
  <c r="F354" i="11"/>
  <c r="E354" i="11"/>
  <c r="D354" i="11"/>
  <c r="I353" i="11"/>
  <c r="H353" i="11"/>
  <c r="G353" i="11"/>
  <c r="J353" i="11" s="1"/>
  <c r="F353" i="11"/>
  <c r="E353" i="11"/>
  <c r="D353" i="11"/>
  <c r="I352" i="11"/>
  <c r="H352" i="11"/>
  <c r="G352" i="11"/>
  <c r="F352" i="11"/>
  <c r="E352" i="11"/>
  <c r="D352" i="11"/>
  <c r="J351" i="11"/>
  <c r="I351" i="11"/>
  <c r="H351" i="11"/>
  <c r="G351" i="11"/>
  <c r="F351" i="11"/>
  <c r="E351" i="11"/>
  <c r="D351" i="11"/>
  <c r="I350" i="11"/>
  <c r="H350" i="11"/>
  <c r="G350" i="11"/>
  <c r="J350" i="11" s="1"/>
  <c r="F350" i="11"/>
  <c r="E350" i="11"/>
  <c r="D350" i="11"/>
  <c r="I349" i="11"/>
  <c r="H349" i="11"/>
  <c r="G349" i="11"/>
  <c r="F349" i="11"/>
  <c r="E349" i="11"/>
  <c r="D349" i="11"/>
  <c r="I348" i="11"/>
  <c r="H348" i="11"/>
  <c r="G348" i="11"/>
  <c r="F348" i="11"/>
  <c r="E348" i="11"/>
  <c r="D348" i="11"/>
  <c r="I347" i="11"/>
  <c r="H347" i="11"/>
  <c r="G347" i="11"/>
  <c r="F347" i="11"/>
  <c r="E347" i="11"/>
  <c r="D347" i="11"/>
  <c r="I346" i="11"/>
  <c r="H346" i="11"/>
  <c r="G346" i="11"/>
  <c r="F346" i="11"/>
  <c r="E346" i="11"/>
  <c r="D346" i="11"/>
  <c r="I345" i="11"/>
  <c r="H345" i="11"/>
  <c r="G345" i="11"/>
  <c r="J345" i="11" s="1"/>
  <c r="F345" i="11"/>
  <c r="E345" i="11"/>
  <c r="D345" i="11"/>
  <c r="I344" i="11"/>
  <c r="H344" i="11"/>
  <c r="G344" i="11"/>
  <c r="F344" i="11"/>
  <c r="E344" i="11"/>
  <c r="D344" i="11"/>
  <c r="I343" i="11"/>
  <c r="H343" i="11"/>
  <c r="G343" i="11"/>
  <c r="J343" i="11" s="1"/>
  <c r="F343" i="11"/>
  <c r="E343" i="11"/>
  <c r="D343" i="11"/>
  <c r="J342" i="11"/>
  <c r="I342" i="11"/>
  <c r="H342" i="11"/>
  <c r="G342" i="11"/>
  <c r="F342" i="11"/>
  <c r="E342" i="11"/>
  <c r="D342" i="11"/>
  <c r="I341" i="11"/>
  <c r="H341" i="11"/>
  <c r="J341" i="11" s="1"/>
  <c r="G341" i="11"/>
  <c r="F341" i="11"/>
  <c r="E341" i="11"/>
  <c r="D341" i="11"/>
  <c r="I340" i="11"/>
  <c r="H340" i="11"/>
  <c r="G340" i="11"/>
  <c r="J340" i="11" s="1"/>
  <c r="F340" i="11"/>
  <c r="E340" i="11"/>
  <c r="D340" i="11"/>
  <c r="I339" i="11"/>
  <c r="H339" i="11"/>
  <c r="G339" i="11"/>
  <c r="F339" i="11"/>
  <c r="E339" i="11"/>
  <c r="D339" i="11"/>
  <c r="I338" i="11"/>
  <c r="H338" i="11"/>
  <c r="G338" i="11"/>
  <c r="F338" i="11"/>
  <c r="E338" i="11"/>
  <c r="D338" i="11"/>
  <c r="J337" i="11"/>
  <c r="I337" i="11"/>
  <c r="H337" i="11"/>
  <c r="G337" i="11"/>
  <c r="F337" i="11"/>
  <c r="E337" i="11"/>
  <c r="D337" i="11"/>
  <c r="I336" i="11"/>
  <c r="H336" i="11"/>
  <c r="G336" i="11"/>
  <c r="F336" i="11"/>
  <c r="E336" i="11"/>
  <c r="D336" i="11"/>
  <c r="I335" i="11"/>
  <c r="H335" i="11"/>
  <c r="G335" i="11"/>
  <c r="J335" i="11" s="1"/>
  <c r="F335" i="11"/>
  <c r="E335" i="11"/>
  <c r="D335" i="11"/>
  <c r="I334" i="11"/>
  <c r="H334" i="11"/>
  <c r="G334" i="11"/>
  <c r="J334" i="11" s="1"/>
  <c r="F334" i="11"/>
  <c r="E334" i="11"/>
  <c r="D334" i="11"/>
  <c r="I333" i="11"/>
  <c r="H333" i="11"/>
  <c r="G333" i="11"/>
  <c r="F333" i="11"/>
  <c r="E333" i="11"/>
  <c r="D333" i="11"/>
  <c r="I332" i="11"/>
  <c r="H332" i="11"/>
  <c r="G332" i="11"/>
  <c r="F332" i="11"/>
  <c r="E332" i="11"/>
  <c r="D332" i="11"/>
  <c r="I331" i="11"/>
  <c r="H331" i="11"/>
  <c r="G331" i="11"/>
  <c r="F331" i="11"/>
  <c r="E331" i="11"/>
  <c r="D331" i="11"/>
  <c r="I330" i="11"/>
  <c r="H330" i="11"/>
  <c r="G330" i="11"/>
  <c r="J330" i="11" s="1"/>
  <c r="F330" i="11"/>
  <c r="E330" i="11"/>
  <c r="D330" i="11"/>
  <c r="I329" i="11"/>
  <c r="H329" i="11"/>
  <c r="G329" i="11"/>
  <c r="J329" i="11" s="1"/>
  <c r="F329" i="11"/>
  <c r="E329" i="11"/>
  <c r="D329" i="11"/>
  <c r="I328" i="11"/>
  <c r="H328" i="11"/>
  <c r="G328" i="11"/>
  <c r="F328" i="11"/>
  <c r="E328" i="11"/>
  <c r="D328" i="11"/>
  <c r="J327" i="11"/>
  <c r="I327" i="11"/>
  <c r="H327" i="11"/>
  <c r="G327" i="11"/>
  <c r="F327" i="11"/>
  <c r="E327" i="11"/>
  <c r="D327" i="11"/>
  <c r="J326" i="11"/>
  <c r="I326" i="11"/>
  <c r="H326" i="11"/>
  <c r="G326" i="11"/>
  <c r="F326" i="11"/>
  <c r="E326" i="11"/>
  <c r="D326" i="11"/>
  <c r="I325" i="11"/>
  <c r="H325" i="11"/>
  <c r="G325" i="11"/>
  <c r="F325" i="11"/>
  <c r="E325" i="11"/>
  <c r="D325" i="11"/>
  <c r="I324" i="11"/>
  <c r="H324" i="11"/>
  <c r="G324" i="11"/>
  <c r="F324" i="11"/>
  <c r="E324" i="11"/>
  <c r="D324" i="11"/>
  <c r="I323" i="11"/>
  <c r="H323" i="11"/>
  <c r="G323" i="11"/>
  <c r="F323" i="11"/>
  <c r="E323" i="11"/>
  <c r="D323" i="11"/>
  <c r="I322" i="11"/>
  <c r="H322" i="11"/>
  <c r="G322" i="11"/>
  <c r="F322" i="11"/>
  <c r="E322" i="11"/>
  <c r="D322" i="11"/>
  <c r="I321" i="11"/>
  <c r="H321" i="11"/>
  <c r="G321" i="11"/>
  <c r="J321" i="11" s="1"/>
  <c r="F321" i="11"/>
  <c r="E321" i="11"/>
  <c r="D321" i="11"/>
  <c r="I320" i="11"/>
  <c r="H320" i="11"/>
  <c r="G320" i="11"/>
  <c r="J320" i="11" s="1"/>
  <c r="F320" i="11"/>
  <c r="E320" i="11"/>
  <c r="D320" i="11"/>
  <c r="I319" i="11"/>
  <c r="H319" i="11"/>
  <c r="G319" i="11"/>
  <c r="J319" i="11" s="1"/>
  <c r="F319" i="11"/>
  <c r="E319" i="11"/>
  <c r="D319" i="11"/>
  <c r="I318" i="11"/>
  <c r="H318" i="11"/>
  <c r="G318" i="11"/>
  <c r="J318" i="11" s="1"/>
  <c r="F318" i="11"/>
  <c r="E318" i="11"/>
  <c r="D318" i="11"/>
  <c r="I317" i="11"/>
  <c r="H317" i="11"/>
  <c r="J317" i="11" s="1"/>
  <c r="G317" i="11"/>
  <c r="F317" i="11"/>
  <c r="E317" i="11"/>
  <c r="D317" i="11"/>
  <c r="I316" i="11"/>
  <c r="H316" i="11"/>
  <c r="G316" i="11"/>
  <c r="F316" i="11"/>
  <c r="E316" i="11"/>
  <c r="D316" i="11"/>
  <c r="I315" i="11"/>
  <c r="H315" i="11"/>
  <c r="G315" i="11"/>
  <c r="J315" i="11" s="1"/>
  <c r="F315" i="11"/>
  <c r="E315" i="11"/>
  <c r="D315" i="11"/>
  <c r="I314" i="11"/>
  <c r="H314" i="11"/>
  <c r="G314" i="11"/>
  <c r="J314" i="11" s="1"/>
  <c r="F314" i="11"/>
  <c r="E314" i="11"/>
  <c r="D314" i="11"/>
  <c r="J313" i="11"/>
  <c r="I313" i="11"/>
  <c r="H313" i="11"/>
  <c r="G313" i="11"/>
  <c r="F313" i="11"/>
  <c r="E313" i="11"/>
  <c r="D313" i="11"/>
  <c r="I312" i="11"/>
  <c r="H312" i="11"/>
  <c r="G312" i="11"/>
  <c r="F312" i="11"/>
  <c r="E312" i="11"/>
  <c r="D312" i="11"/>
  <c r="I311" i="11"/>
  <c r="H311" i="11"/>
  <c r="G311" i="11"/>
  <c r="F311" i="11"/>
  <c r="E311" i="11"/>
  <c r="D311" i="11"/>
  <c r="I310" i="11"/>
  <c r="H310" i="11"/>
  <c r="G310" i="11"/>
  <c r="J310" i="11" s="1"/>
  <c r="F310" i="11"/>
  <c r="E310" i="11"/>
  <c r="D310" i="11"/>
  <c r="I309" i="11"/>
  <c r="H309" i="11"/>
  <c r="J309" i="11" s="1"/>
  <c r="G309" i="11"/>
  <c r="F309" i="11"/>
  <c r="E309" i="11"/>
  <c r="D309" i="11"/>
  <c r="I308" i="11"/>
  <c r="H308" i="11"/>
  <c r="G308" i="11"/>
  <c r="F308" i="11"/>
  <c r="E308" i="11"/>
  <c r="D308" i="11"/>
  <c r="I307" i="11"/>
  <c r="H307" i="11"/>
  <c r="G307" i="11"/>
  <c r="F307" i="11"/>
  <c r="E307" i="11"/>
  <c r="D307" i="11"/>
  <c r="I306" i="11"/>
  <c r="H306" i="11"/>
  <c r="G306" i="11"/>
  <c r="J306" i="11" s="1"/>
  <c r="F306" i="11"/>
  <c r="E306" i="11"/>
  <c r="D306" i="11"/>
  <c r="I305" i="11"/>
  <c r="H305" i="11"/>
  <c r="G305" i="11"/>
  <c r="J305" i="11" s="1"/>
  <c r="F305" i="11"/>
  <c r="E305" i="11"/>
  <c r="D305" i="11"/>
  <c r="I304" i="11"/>
  <c r="H304" i="11"/>
  <c r="G304" i="11"/>
  <c r="J304" i="11" s="1"/>
  <c r="F304" i="11"/>
  <c r="E304" i="11"/>
  <c r="D304" i="11"/>
  <c r="J303" i="11"/>
  <c r="I303" i="11"/>
  <c r="H303" i="11"/>
  <c r="G303" i="11"/>
  <c r="F303" i="11"/>
  <c r="E303" i="11"/>
  <c r="D303" i="11"/>
  <c r="J302" i="11"/>
  <c r="I302" i="11"/>
  <c r="H302" i="11"/>
  <c r="G302" i="11"/>
  <c r="F302" i="11"/>
  <c r="E302" i="11"/>
  <c r="D302" i="11"/>
  <c r="I301" i="11"/>
  <c r="H301" i="11"/>
  <c r="J301" i="11" s="1"/>
  <c r="G301" i="11"/>
  <c r="F301" i="11"/>
  <c r="E301" i="11"/>
  <c r="D301" i="11"/>
  <c r="I300" i="11"/>
  <c r="H300" i="11"/>
  <c r="G300" i="11"/>
  <c r="J300" i="11" s="1"/>
  <c r="F300" i="11"/>
  <c r="E300" i="11"/>
  <c r="D300" i="11"/>
  <c r="I299" i="11"/>
  <c r="H299" i="11"/>
  <c r="G299" i="11"/>
  <c r="J299" i="11" s="1"/>
  <c r="F299" i="11"/>
  <c r="E299" i="11"/>
  <c r="D299" i="11"/>
  <c r="I298" i="11"/>
  <c r="H298" i="11"/>
  <c r="G298" i="11"/>
  <c r="F298" i="11"/>
  <c r="E298" i="11"/>
  <c r="D298" i="11"/>
  <c r="J297" i="11"/>
  <c r="I297" i="11"/>
  <c r="H297" i="11"/>
  <c r="G297" i="11"/>
  <c r="F297" i="11"/>
  <c r="E297" i="11"/>
  <c r="D297" i="11"/>
  <c r="I296" i="11"/>
  <c r="H296" i="11"/>
  <c r="G296" i="11"/>
  <c r="J296" i="11" s="1"/>
  <c r="F296" i="11"/>
  <c r="E296" i="11"/>
  <c r="D296" i="11"/>
  <c r="I295" i="11"/>
  <c r="H295" i="11"/>
  <c r="G295" i="11"/>
  <c r="J295" i="11" s="1"/>
  <c r="F295" i="11"/>
  <c r="E295" i="11"/>
  <c r="D295" i="11"/>
  <c r="I294" i="11"/>
  <c r="H294" i="11"/>
  <c r="G294" i="11"/>
  <c r="J294" i="11" s="1"/>
  <c r="F294" i="11"/>
  <c r="E294" i="11"/>
  <c r="D294" i="11"/>
  <c r="I293" i="11"/>
  <c r="H293" i="11"/>
  <c r="J293" i="11" s="1"/>
  <c r="G293" i="11"/>
  <c r="F293" i="11"/>
  <c r="E293" i="11"/>
  <c r="D293" i="11"/>
  <c r="I292" i="11"/>
  <c r="H292" i="11"/>
  <c r="G292" i="11"/>
  <c r="F292" i="11"/>
  <c r="E292" i="11"/>
  <c r="D292" i="11"/>
  <c r="I291" i="11"/>
  <c r="H291" i="11"/>
  <c r="G291" i="11"/>
  <c r="J291" i="11" s="1"/>
  <c r="F291" i="11"/>
  <c r="E291" i="11"/>
  <c r="D291" i="11"/>
  <c r="I290" i="11"/>
  <c r="H290" i="11"/>
  <c r="G290" i="11"/>
  <c r="F290" i="11"/>
  <c r="E290" i="11"/>
  <c r="D290" i="11"/>
  <c r="I289" i="11"/>
  <c r="H289" i="11"/>
  <c r="G289" i="11"/>
  <c r="J289" i="11" s="1"/>
  <c r="F289" i="11"/>
  <c r="E289" i="11"/>
  <c r="D289" i="11"/>
  <c r="I288" i="11"/>
  <c r="H288" i="11"/>
  <c r="G288" i="11"/>
  <c r="F288" i="11"/>
  <c r="E288" i="11"/>
  <c r="D288" i="11"/>
  <c r="J287" i="11"/>
  <c r="I287" i="11"/>
  <c r="H287" i="11"/>
  <c r="G287" i="11"/>
  <c r="F287" i="11"/>
  <c r="E287" i="11"/>
  <c r="D287" i="11"/>
  <c r="I286" i="11"/>
  <c r="H286" i="11"/>
  <c r="G286" i="11"/>
  <c r="J286" i="11" s="1"/>
  <c r="F286" i="11"/>
  <c r="E286" i="11"/>
  <c r="D286" i="11"/>
  <c r="I285" i="11"/>
  <c r="H285" i="11"/>
  <c r="G285" i="11"/>
  <c r="F285" i="11"/>
  <c r="E285" i="11"/>
  <c r="D285" i="11"/>
  <c r="I284" i="11"/>
  <c r="H284" i="11"/>
  <c r="G284" i="11"/>
  <c r="F284" i="11"/>
  <c r="E284" i="11"/>
  <c r="D284" i="11"/>
  <c r="I283" i="11"/>
  <c r="H283" i="11"/>
  <c r="G283" i="11"/>
  <c r="F283" i="11"/>
  <c r="E283" i="11"/>
  <c r="D283" i="11"/>
  <c r="I282" i="11"/>
  <c r="H282" i="11"/>
  <c r="G282" i="11"/>
  <c r="F282" i="11"/>
  <c r="E282" i="11"/>
  <c r="D282" i="11"/>
  <c r="I281" i="11"/>
  <c r="H281" i="11"/>
  <c r="G281" i="11"/>
  <c r="J281" i="11" s="1"/>
  <c r="F281" i="11"/>
  <c r="E281" i="11"/>
  <c r="D281" i="11"/>
  <c r="I280" i="11"/>
  <c r="H280" i="11"/>
  <c r="G280" i="11"/>
  <c r="F280" i="11"/>
  <c r="E280" i="11"/>
  <c r="D280" i="11"/>
  <c r="I279" i="11"/>
  <c r="H279" i="11"/>
  <c r="G279" i="11"/>
  <c r="J279" i="11" s="1"/>
  <c r="F279" i="11"/>
  <c r="E279" i="11"/>
  <c r="D279" i="11"/>
  <c r="I278" i="11"/>
  <c r="H278" i="11"/>
  <c r="G278" i="11"/>
  <c r="F278" i="11"/>
  <c r="E278" i="11"/>
  <c r="D278" i="11"/>
  <c r="I277" i="11"/>
  <c r="H277" i="11"/>
  <c r="G277" i="11"/>
  <c r="F277" i="11"/>
  <c r="E277" i="11"/>
  <c r="D277" i="11"/>
  <c r="I276" i="11"/>
  <c r="H276" i="11"/>
  <c r="G276" i="11"/>
  <c r="F276" i="11"/>
  <c r="E276" i="11"/>
  <c r="D276" i="11"/>
  <c r="I275" i="11"/>
  <c r="H275" i="11"/>
  <c r="G275" i="11"/>
  <c r="F275" i="11"/>
  <c r="E275" i="11"/>
  <c r="D275" i="11"/>
  <c r="I274" i="11"/>
  <c r="H274" i="11"/>
  <c r="G274" i="11"/>
  <c r="F274" i="11"/>
  <c r="E274" i="11"/>
  <c r="D274" i="11"/>
  <c r="I273" i="11"/>
  <c r="H273" i="11"/>
  <c r="G273" i="11"/>
  <c r="J273" i="11" s="1"/>
  <c r="F273" i="11"/>
  <c r="E273" i="11"/>
  <c r="D273" i="11"/>
  <c r="I272" i="11"/>
  <c r="H272" i="11"/>
  <c r="G272" i="11"/>
  <c r="F272" i="11"/>
  <c r="E272" i="11"/>
  <c r="D272" i="11"/>
  <c r="I271" i="11"/>
  <c r="H271" i="11"/>
  <c r="G271" i="11"/>
  <c r="F271" i="11"/>
  <c r="E271" i="11"/>
  <c r="D271" i="11"/>
  <c r="I270" i="11"/>
  <c r="H270" i="11"/>
  <c r="G270" i="11"/>
  <c r="F270" i="11"/>
  <c r="E270" i="11"/>
  <c r="D270" i="11"/>
  <c r="I269" i="11"/>
  <c r="H269" i="11"/>
  <c r="G269" i="11"/>
  <c r="F269" i="11"/>
  <c r="E269" i="11"/>
  <c r="D269" i="11"/>
  <c r="I268" i="11"/>
  <c r="H268" i="11"/>
  <c r="G268" i="11"/>
  <c r="F268" i="11"/>
  <c r="E268" i="11"/>
  <c r="D268" i="11"/>
  <c r="I267" i="11"/>
  <c r="H267" i="11"/>
  <c r="G267" i="11"/>
  <c r="F267" i="11"/>
  <c r="E267" i="11"/>
  <c r="D267" i="11"/>
  <c r="I266" i="11"/>
  <c r="H266" i="11"/>
  <c r="G266" i="11"/>
  <c r="F266" i="11"/>
  <c r="E266" i="11"/>
  <c r="D266" i="11"/>
  <c r="I265" i="11"/>
  <c r="H265" i="11"/>
  <c r="G265" i="11"/>
  <c r="F265" i="11"/>
  <c r="E265" i="11"/>
  <c r="D265" i="11"/>
  <c r="I264" i="11"/>
  <c r="H264" i="11"/>
  <c r="G264" i="11"/>
  <c r="F264" i="11"/>
  <c r="E264" i="11"/>
  <c r="D264" i="11"/>
  <c r="I263" i="11"/>
  <c r="H263" i="11"/>
  <c r="G263" i="11"/>
  <c r="J263" i="11" s="1"/>
  <c r="F263" i="11"/>
  <c r="E263" i="11"/>
  <c r="D263" i="11"/>
  <c r="I262" i="11"/>
  <c r="H262" i="11"/>
  <c r="G262" i="11"/>
  <c r="F262" i="11"/>
  <c r="E262" i="11"/>
  <c r="D262" i="11"/>
  <c r="I261" i="11"/>
  <c r="H261" i="11"/>
  <c r="G261" i="11"/>
  <c r="F261" i="11"/>
  <c r="E261" i="11"/>
  <c r="D261" i="11"/>
  <c r="I260" i="11"/>
  <c r="H260" i="11"/>
  <c r="G260" i="11"/>
  <c r="F260" i="11"/>
  <c r="E260" i="11"/>
  <c r="D260" i="11"/>
  <c r="I259" i="11"/>
  <c r="H259" i="11"/>
  <c r="G259" i="11"/>
  <c r="F259" i="11"/>
  <c r="E259" i="11"/>
  <c r="D259" i="11"/>
  <c r="I258" i="11"/>
  <c r="H258" i="11"/>
  <c r="G258" i="11"/>
  <c r="F258" i="11"/>
  <c r="E258" i="11"/>
  <c r="D258" i="11"/>
  <c r="I257" i="11"/>
  <c r="H257" i="11"/>
  <c r="G257" i="11"/>
  <c r="F257" i="11"/>
  <c r="E257" i="11"/>
  <c r="D257" i="11"/>
  <c r="I256" i="11"/>
  <c r="H256" i="11"/>
  <c r="G256" i="11"/>
  <c r="F256" i="11"/>
  <c r="E256" i="11"/>
  <c r="D256" i="11"/>
  <c r="I255" i="11"/>
  <c r="H255" i="11"/>
  <c r="G255" i="11"/>
  <c r="F255" i="11"/>
  <c r="E255" i="11"/>
  <c r="D255" i="11"/>
  <c r="I254" i="11"/>
  <c r="H254" i="11"/>
  <c r="G254" i="11"/>
  <c r="F254" i="11"/>
  <c r="E254" i="11"/>
  <c r="D254" i="11"/>
  <c r="I253" i="11"/>
  <c r="H253" i="11"/>
  <c r="G253" i="11"/>
  <c r="F253" i="11"/>
  <c r="E253" i="11"/>
  <c r="D253" i="11"/>
  <c r="I252" i="11"/>
  <c r="H252" i="11"/>
  <c r="G252" i="11"/>
  <c r="F252" i="11"/>
  <c r="E252" i="11"/>
  <c r="D252" i="11"/>
  <c r="I251" i="11"/>
  <c r="H251" i="11"/>
  <c r="G251" i="11"/>
  <c r="F251" i="11"/>
  <c r="E251" i="11"/>
  <c r="D251" i="11"/>
  <c r="I250" i="11"/>
  <c r="H250" i="11"/>
  <c r="G250" i="11"/>
  <c r="F250" i="11"/>
  <c r="E250" i="11"/>
  <c r="D250" i="11"/>
  <c r="I249" i="11"/>
  <c r="H249" i="11"/>
  <c r="G249" i="11"/>
  <c r="J249" i="11" s="1"/>
  <c r="F249" i="11"/>
  <c r="E249" i="11"/>
  <c r="D249" i="11"/>
  <c r="I248" i="11"/>
  <c r="H248" i="11"/>
  <c r="G248" i="11"/>
  <c r="F248" i="11"/>
  <c r="E248" i="11"/>
  <c r="D248" i="11"/>
  <c r="I247" i="11"/>
  <c r="H247" i="11"/>
  <c r="G247" i="11"/>
  <c r="F247" i="11"/>
  <c r="E247" i="11"/>
  <c r="D247" i="11"/>
  <c r="I246" i="11"/>
  <c r="H246" i="11"/>
  <c r="G246" i="11"/>
  <c r="F246" i="11"/>
  <c r="E246" i="11"/>
  <c r="D246" i="11"/>
  <c r="I245" i="11"/>
  <c r="H245" i="11"/>
  <c r="G245" i="11"/>
  <c r="F245" i="11"/>
  <c r="E245" i="11"/>
  <c r="D245" i="11"/>
  <c r="I244" i="11"/>
  <c r="H244" i="11"/>
  <c r="G244" i="11"/>
  <c r="F244" i="11"/>
  <c r="E244" i="11"/>
  <c r="D244" i="11"/>
  <c r="I243" i="11"/>
  <c r="H243" i="11"/>
  <c r="G243" i="11"/>
  <c r="F243" i="11"/>
  <c r="E243" i="11"/>
  <c r="D243" i="11"/>
  <c r="I242" i="11"/>
  <c r="H242" i="11"/>
  <c r="G242" i="11"/>
  <c r="F242" i="11"/>
  <c r="E242" i="11"/>
  <c r="D242" i="11"/>
  <c r="I241" i="11"/>
  <c r="H241" i="11"/>
  <c r="G241" i="11"/>
  <c r="F241" i="11"/>
  <c r="E241" i="11"/>
  <c r="D241" i="11"/>
  <c r="I240" i="11"/>
  <c r="H240" i="11"/>
  <c r="G240" i="11"/>
  <c r="F240" i="11"/>
  <c r="E240" i="11"/>
  <c r="D240" i="11"/>
  <c r="I239" i="11"/>
  <c r="H239" i="11"/>
  <c r="G239" i="11"/>
  <c r="J239" i="11" s="1"/>
  <c r="F239" i="11"/>
  <c r="E239" i="11"/>
  <c r="D239" i="11"/>
  <c r="I238" i="11"/>
  <c r="H238" i="11"/>
  <c r="G238" i="11"/>
  <c r="J238" i="11" s="1"/>
  <c r="F238" i="11"/>
  <c r="E238" i="11"/>
  <c r="D238" i="11"/>
  <c r="I237" i="11"/>
  <c r="H237" i="11"/>
  <c r="G237" i="11"/>
  <c r="F237" i="11"/>
  <c r="E237" i="11"/>
  <c r="D237" i="11"/>
  <c r="I236" i="11"/>
  <c r="H236" i="11"/>
  <c r="G236" i="11"/>
  <c r="F236" i="11"/>
  <c r="E236" i="11"/>
  <c r="D236" i="11"/>
  <c r="I235" i="11"/>
  <c r="H235" i="11"/>
  <c r="G235" i="11"/>
  <c r="J235" i="11" s="1"/>
  <c r="F235" i="11"/>
  <c r="E235" i="11"/>
  <c r="D235" i="11"/>
  <c r="I234" i="11"/>
  <c r="H234" i="11"/>
  <c r="G234" i="11"/>
  <c r="F234" i="11"/>
  <c r="E234" i="11"/>
  <c r="D234" i="11"/>
  <c r="I233" i="11"/>
  <c r="H233" i="11"/>
  <c r="G233" i="11"/>
  <c r="F233" i="11"/>
  <c r="E233" i="11"/>
  <c r="D233" i="11"/>
  <c r="I232" i="11"/>
  <c r="H232" i="11"/>
  <c r="G232" i="11"/>
  <c r="F232" i="11"/>
  <c r="E232" i="11"/>
  <c r="D232" i="11"/>
  <c r="I231" i="11"/>
  <c r="H231" i="11"/>
  <c r="G231" i="11"/>
  <c r="F231" i="11"/>
  <c r="E231" i="11"/>
  <c r="D231" i="11"/>
  <c r="I230" i="11"/>
  <c r="H230" i="11"/>
  <c r="G230" i="11"/>
  <c r="F230" i="11"/>
  <c r="E230" i="11"/>
  <c r="D230" i="11"/>
  <c r="I229" i="11"/>
  <c r="H229" i="11"/>
  <c r="G229" i="11"/>
  <c r="F229" i="11"/>
  <c r="E229" i="11"/>
  <c r="D229" i="11"/>
  <c r="I228" i="11"/>
  <c r="H228" i="11"/>
  <c r="G228" i="11"/>
  <c r="F228" i="11"/>
  <c r="E228" i="11"/>
  <c r="D228" i="11"/>
  <c r="I227" i="11"/>
  <c r="H227" i="11"/>
  <c r="G227" i="11"/>
  <c r="J227" i="11" s="1"/>
  <c r="F227" i="11"/>
  <c r="E227" i="11"/>
  <c r="D227" i="11"/>
  <c r="I226" i="11"/>
  <c r="H226" i="11"/>
  <c r="G226" i="11"/>
  <c r="F226" i="11"/>
  <c r="E226" i="11"/>
  <c r="D226" i="11"/>
  <c r="I225" i="11"/>
  <c r="H225" i="11"/>
  <c r="G225" i="11"/>
  <c r="F225" i="11"/>
  <c r="E225" i="11"/>
  <c r="D225" i="11"/>
  <c r="I224" i="11"/>
  <c r="H224" i="11"/>
  <c r="G224" i="11"/>
  <c r="F224" i="11"/>
  <c r="E224" i="11"/>
  <c r="D224" i="11"/>
  <c r="I223" i="11"/>
  <c r="H223" i="11"/>
  <c r="G223" i="11"/>
  <c r="F223" i="11"/>
  <c r="E223" i="11"/>
  <c r="D223" i="11"/>
  <c r="I222" i="11"/>
  <c r="H222" i="11"/>
  <c r="G222" i="11"/>
  <c r="F222" i="11"/>
  <c r="E222" i="11"/>
  <c r="D222" i="11"/>
  <c r="I221" i="11"/>
  <c r="H221" i="11"/>
  <c r="G221" i="11"/>
  <c r="F221" i="11"/>
  <c r="E221" i="11"/>
  <c r="D221" i="11"/>
  <c r="I220" i="11"/>
  <c r="H220" i="11"/>
  <c r="G220" i="11"/>
  <c r="F220" i="11"/>
  <c r="E220" i="11"/>
  <c r="D220" i="11"/>
  <c r="I219" i="11"/>
  <c r="H219" i="11"/>
  <c r="G219" i="11"/>
  <c r="F219" i="11"/>
  <c r="E219" i="11"/>
  <c r="D219" i="11"/>
  <c r="I218" i="11"/>
  <c r="H218" i="11"/>
  <c r="G218" i="11"/>
  <c r="F218" i="11"/>
  <c r="E218" i="11"/>
  <c r="D218" i="11"/>
  <c r="I217" i="11"/>
  <c r="H217" i="11"/>
  <c r="G217" i="11"/>
  <c r="F217" i="11"/>
  <c r="E217" i="11"/>
  <c r="D217" i="11"/>
  <c r="I216" i="11"/>
  <c r="H216" i="11"/>
  <c r="G216" i="11"/>
  <c r="F216" i="11"/>
  <c r="E216" i="11"/>
  <c r="D216" i="11"/>
  <c r="I215" i="11"/>
  <c r="H215" i="11"/>
  <c r="G215" i="11"/>
  <c r="F215" i="11"/>
  <c r="E215" i="11"/>
  <c r="D215" i="11"/>
  <c r="I214" i="11"/>
  <c r="H214" i="11"/>
  <c r="G214" i="11"/>
  <c r="F214" i="11"/>
  <c r="E214" i="11"/>
  <c r="D214" i="11"/>
  <c r="I213" i="11"/>
  <c r="H213" i="11"/>
  <c r="G213" i="11"/>
  <c r="F213" i="11"/>
  <c r="E213" i="11"/>
  <c r="D213" i="11"/>
  <c r="I212" i="11"/>
  <c r="H212" i="11"/>
  <c r="G212" i="11"/>
  <c r="F212" i="11"/>
  <c r="E212" i="11"/>
  <c r="D212" i="11"/>
  <c r="I211" i="11"/>
  <c r="H211" i="11"/>
  <c r="G211" i="11"/>
  <c r="F211" i="11"/>
  <c r="E211" i="11"/>
  <c r="D211" i="11"/>
  <c r="I210" i="11"/>
  <c r="H210" i="11"/>
  <c r="G210" i="11"/>
  <c r="F210" i="11"/>
  <c r="E210" i="11"/>
  <c r="D210" i="11"/>
  <c r="I209" i="11"/>
  <c r="H209" i="11"/>
  <c r="G209" i="11"/>
  <c r="F209" i="11"/>
  <c r="E209" i="11"/>
  <c r="D209" i="11"/>
  <c r="I208" i="11"/>
  <c r="H208" i="11"/>
  <c r="G208" i="11"/>
  <c r="F208" i="11"/>
  <c r="E208" i="11"/>
  <c r="D208" i="11"/>
  <c r="I207" i="11"/>
  <c r="H207" i="11"/>
  <c r="G207" i="11"/>
  <c r="F207" i="11"/>
  <c r="E207" i="11"/>
  <c r="D207" i="11"/>
  <c r="I206" i="11"/>
  <c r="H206" i="11"/>
  <c r="G206" i="11"/>
  <c r="F206" i="11"/>
  <c r="E206" i="11"/>
  <c r="D206" i="11"/>
  <c r="I205" i="11"/>
  <c r="H205" i="11"/>
  <c r="G205" i="11"/>
  <c r="F205" i="11"/>
  <c r="E205" i="11"/>
  <c r="D205" i="11"/>
  <c r="I204" i="11"/>
  <c r="H204" i="11"/>
  <c r="G204" i="11"/>
  <c r="F204" i="11"/>
  <c r="E204" i="11"/>
  <c r="D204" i="11"/>
  <c r="I203" i="11"/>
  <c r="H203" i="11"/>
  <c r="G203" i="11"/>
  <c r="F203" i="11"/>
  <c r="E203" i="11"/>
  <c r="D203" i="11"/>
  <c r="I202" i="11"/>
  <c r="H202" i="11"/>
  <c r="G202" i="11"/>
  <c r="F202" i="11"/>
  <c r="E202" i="11"/>
  <c r="D202" i="11"/>
  <c r="I201" i="11"/>
  <c r="H201" i="11"/>
  <c r="G201" i="11"/>
  <c r="F201" i="11"/>
  <c r="E201" i="11"/>
  <c r="D201" i="11"/>
  <c r="I200" i="11"/>
  <c r="H200" i="11"/>
  <c r="G200" i="11"/>
  <c r="F200" i="11"/>
  <c r="E200" i="11"/>
  <c r="D200" i="11"/>
  <c r="I199" i="11"/>
  <c r="H199" i="11"/>
  <c r="G199" i="11"/>
  <c r="F199" i="11"/>
  <c r="E199" i="11"/>
  <c r="D199" i="11"/>
  <c r="I198" i="11"/>
  <c r="H198" i="11"/>
  <c r="G198" i="11"/>
  <c r="J198" i="11" s="1"/>
  <c r="F198" i="11"/>
  <c r="E198" i="11"/>
  <c r="D198" i="11"/>
  <c r="I197" i="11"/>
  <c r="H197" i="11"/>
  <c r="G197" i="11"/>
  <c r="F197" i="11"/>
  <c r="E197" i="11"/>
  <c r="D197" i="11"/>
  <c r="I196" i="11"/>
  <c r="H196" i="11"/>
  <c r="G196" i="11"/>
  <c r="F196" i="11"/>
  <c r="E196" i="11"/>
  <c r="D196" i="11"/>
  <c r="I195" i="11"/>
  <c r="H195" i="11"/>
  <c r="G195" i="11"/>
  <c r="F195" i="11"/>
  <c r="E195" i="11"/>
  <c r="D195" i="11"/>
  <c r="I194" i="11"/>
  <c r="H194" i="11"/>
  <c r="G194" i="11"/>
  <c r="F194" i="11"/>
  <c r="E194" i="11"/>
  <c r="D194" i="11"/>
  <c r="I193" i="11"/>
  <c r="H193" i="11"/>
  <c r="G193" i="11"/>
  <c r="F193" i="11"/>
  <c r="E193" i="11"/>
  <c r="D193" i="11"/>
  <c r="I192" i="11"/>
  <c r="H192" i="11"/>
  <c r="G192" i="11"/>
  <c r="F192" i="11"/>
  <c r="E192" i="11"/>
  <c r="D192" i="11"/>
  <c r="I191" i="11"/>
  <c r="H191" i="11"/>
  <c r="G191" i="11"/>
  <c r="F191" i="11"/>
  <c r="E191" i="11"/>
  <c r="D191" i="11"/>
  <c r="I190" i="11"/>
  <c r="H190" i="11"/>
  <c r="G190" i="11"/>
  <c r="J190" i="11" s="1"/>
  <c r="F190" i="11"/>
  <c r="E190" i="11"/>
  <c r="D190" i="11"/>
  <c r="I189" i="11"/>
  <c r="H189" i="11"/>
  <c r="G189" i="11"/>
  <c r="F189" i="11"/>
  <c r="E189" i="11"/>
  <c r="D189" i="11"/>
  <c r="I188" i="11"/>
  <c r="H188" i="11"/>
  <c r="G188" i="11"/>
  <c r="F188" i="11"/>
  <c r="E188" i="11"/>
  <c r="D188" i="11"/>
  <c r="I187" i="11"/>
  <c r="H187" i="11"/>
  <c r="G187" i="11"/>
  <c r="F187" i="11"/>
  <c r="E187" i="11"/>
  <c r="D187" i="11"/>
  <c r="I186" i="11"/>
  <c r="H186" i="11"/>
  <c r="G186" i="11"/>
  <c r="J186" i="11" s="1"/>
  <c r="F186" i="11"/>
  <c r="E186" i="11"/>
  <c r="D186" i="11"/>
  <c r="I185" i="11"/>
  <c r="H185" i="11"/>
  <c r="G185" i="11"/>
  <c r="F185" i="11"/>
  <c r="E185" i="11"/>
  <c r="D185" i="11"/>
  <c r="I184" i="11"/>
  <c r="H184" i="11"/>
  <c r="G184" i="11"/>
  <c r="F184" i="11"/>
  <c r="E184" i="11"/>
  <c r="D184" i="11"/>
  <c r="I183" i="11"/>
  <c r="H183" i="11"/>
  <c r="G183" i="11"/>
  <c r="F183" i="11"/>
  <c r="E183" i="11"/>
  <c r="D183" i="11"/>
  <c r="I182" i="11"/>
  <c r="H182" i="11"/>
  <c r="G182" i="11"/>
  <c r="F182" i="11"/>
  <c r="E182" i="11"/>
  <c r="D182" i="11"/>
  <c r="I181" i="11"/>
  <c r="H181" i="11"/>
  <c r="G181" i="11"/>
  <c r="F181" i="11"/>
  <c r="E181" i="11"/>
  <c r="D181" i="11"/>
  <c r="I180" i="11"/>
  <c r="H180" i="11"/>
  <c r="G180" i="11"/>
  <c r="F180" i="11"/>
  <c r="E180" i="11"/>
  <c r="D180" i="11"/>
  <c r="I179" i="11"/>
  <c r="H179" i="11"/>
  <c r="G179" i="11"/>
  <c r="F179" i="11"/>
  <c r="E179" i="11"/>
  <c r="D179" i="11"/>
  <c r="I178" i="11"/>
  <c r="H178" i="11"/>
  <c r="G178" i="11"/>
  <c r="F178" i="11"/>
  <c r="E178" i="11"/>
  <c r="D178" i="11"/>
  <c r="I177" i="11"/>
  <c r="H177" i="11"/>
  <c r="G177" i="11"/>
  <c r="F177" i="11"/>
  <c r="E177" i="11"/>
  <c r="D177" i="11"/>
  <c r="I176" i="11"/>
  <c r="H176" i="11"/>
  <c r="G176" i="11"/>
  <c r="F176" i="11"/>
  <c r="E176" i="11"/>
  <c r="D176" i="11"/>
  <c r="I175" i="11"/>
  <c r="H175" i="11"/>
  <c r="G175" i="11"/>
  <c r="F175" i="11"/>
  <c r="E175" i="11"/>
  <c r="D175" i="11"/>
  <c r="I174" i="11"/>
  <c r="H174" i="11"/>
  <c r="G174" i="11"/>
  <c r="J174" i="11" s="1"/>
  <c r="F174" i="11"/>
  <c r="E174" i="11"/>
  <c r="D174" i="11"/>
  <c r="I173" i="11"/>
  <c r="H173" i="11"/>
  <c r="G173" i="11"/>
  <c r="F173" i="11"/>
  <c r="E173" i="11"/>
  <c r="D173" i="11"/>
  <c r="I172" i="11"/>
  <c r="H172" i="11"/>
  <c r="G172" i="11"/>
  <c r="F172" i="11"/>
  <c r="E172" i="11"/>
  <c r="D172" i="11"/>
  <c r="I171" i="11"/>
  <c r="H171" i="11"/>
  <c r="G171" i="11"/>
  <c r="F171" i="11"/>
  <c r="E171" i="11"/>
  <c r="D171" i="11"/>
  <c r="I170" i="11"/>
  <c r="H170" i="11"/>
  <c r="G170" i="11"/>
  <c r="F170" i="11"/>
  <c r="E170" i="11"/>
  <c r="D170" i="11"/>
  <c r="I169" i="11"/>
  <c r="H169" i="11"/>
  <c r="G169" i="11"/>
  <c r="F169" i="11"/>
  <c r="E169" i="11"/>
  <c r="D169" i="11"/>
  <c r="I168" i="11"/>
  <c r="H168" i="11"/>
  <c r="G168" i="11"/>
  <c r="F168" i="11"/>
  <c r="E168" i="11"/>
  <c r="D168" i="11"/>
  <c r="I167" i="11"/>
  <c r="H167" i="11"/>
  <c r="G167" i="11"/>
  <c r="F167" i="11"/>
  <c r="E167" i="11"/>
  <c r="D167" i="11"/>
  <c r="I166" i="11"/>
  <c r="H166" i="11"/>
  <c r="G166" i="11"/>
  <c r="J166" i="11" s="1"/>
  <c r="F166" i="11"/>
  <c r="E166" i="11"/>
  <c r="D166" i="11"/>
  <c r="I165" i="11"/>
  <c r="H165" i="11"/>
  <c r="G165" i="11"/>
  <c r="F165" i="11"/>
  <c r="E165" i="11"/>
  <c r="D165" i="11"/>
  <c r="I164" i="11"/>
  <c r="H164" i="11"/>
  <c r="G164" i="11"/>
  <c r="F164" i="11"/>
  <c r="E164" i="11"/>
  <c r="D164" i="11"/>
  <c r="I163" i="11"/>
  <c r="H163" i="11"/>
  <c r="G163" i="11"/>
  <c r="F163" i="11"/>
  <c r="E163" i="11"/>
  <c r="D163" i="11"/>
  <c r="I162" i="11"/>
  <c r="H162" i="11"/>
  <c r="G162" i="11"/>
  <c r="J162" i="11" s="1"/>
  <c r="F162" i="11"/>
  <c r="E162" i="11"/>
  <c r="D162" i="11"/>
  <c r="I161" i="11"/>
  <c r="H161" i="11"/>
  <c r="G161" i="11"/>
  <c r="F161" i="11"/>
  <c r="E161" i="11"/>
  <c r="D161" i="11"/>
  <c r="I160" i="11"/>
  <c r="H160" i="11"/>
  <c r="G160" i="11"/>
  <c r="F160" i="11"/>
  <c r="E160" i="11"/>
  <c r="D160" i="11"/>
  <c r="I159" i="11"/>
  <c r="H159" i="11"/>
  <c r="G159" i="11"/>
  <c r="J159" i="11" s="1"/>
  <c r="F159" i="11"/>
  <c r="E159" i="11"/>
  <c r="D159" i="11"/>
  <c r="I158" i="11"/>
  <c r="H158" i="11"/>
  <c r="G158" i="11"/>
  <c r="F158" i="11"/>
  <c r="E158" i="11"/>
  <c r="D158" i="11"/>
  <c r="I157" i="11"/>
  <c r="H157" i="11"/>
  <c r="G157" i="11"/>
  <c r="F157" i="11"/>
  <c r="E157" i="11"/>
  <c r="D157" i="11"/>
  <c r="I156" i="11"/>
  <c r="H156" i="11"/>
  <c r="G156" i="11"/>
  <c r="F156" i="11"/>
  <c r="E156" i="11"/>
  <c r="D156" i="11"/>
  <c r="I155" i="11"/>
  <c r="H155" i="11"/>
  <c r="G155" i="11"/>
  <c r="F155" i="11"/>
  <c r="E155" i="11"/>
  <c r="D155" i="11"/>
  <c r="I154" i="11"/>
  <c r="H154" i="11"/>
  <c r="G154" i="11"/>
  <c r="F154" i="11"/>
  <c r="E154" i="11"/>
  <c r="D154" i="11"/>
  <c r="I153" i="11"/>
  <c r="H153" i="11"/>
  <c r="G153" i="11"/>
  <c r="F153" i="11"/>
  <c r="E153" i="11"/>
  <c r="D153" i="11"/>
  <c r="I152" i="11"/>
  <c r="H152" i="11"/>
  <c r="G152" i="11"/>
  <c r="F152" i="11"/>
  <c r="E152" i="11"/>
  <c r="D152" i="11"/>
  <c r="I151" i="11"/>
  <c r="H151" i="11"/>
  <c r="G151" i="11"/>
  <c r="F151" i="11"/>
  <c r="E151" i="11"/>
  <c r="D151" i="11"/>
  <c r="I150" i="11"/>
  <c r="H150" i="11"/>
  <c r="G150" i="11"/>
  <c r="F150" i="11"/>
  <c r="E150" i="11"/>
  <c r="D150" i="11"/>
  <c r="I149" i="11"/>
  <c r="H149" i="11"/>
  <c r="G149" i="11"/>
  <c r="F149" i="11"/>
  <c r="E149" i="11"/>
  <c r="D149" i="11"/>
  <c r="I148" i="11"/>
  <c r="H148" i="11"/>
  <c r="G148" i="11"/>
  <c r="F148" i="11"/>
  <c r="E148" i="11"/>
  <c r="D148" i="11"/>
  <c r="I147" i="11"/>
  <c r="H147" i="11"/>
  <c r="G147" i="11"/>
  <c r="F147" i="11"/>
  <c r="E147" i="11"/>
  <c r="D147" i="11"/>
  <c r="I146" i="11"/>
  <c r="H146" i="11"/>
  <c r="G146" i="11"/>
  <c r="F146" i="11"/>
  <c r="E146" i="11"/>
  <c r="D146" i="11"/>
  <c r="I145" i="11"/>
  <c r="H145" i="11"/>
  <c r="G145" i="11"/>
  <c r="F145" i="11"/>
  <c r="E145" i="11"/>
  <c r="D145" i="11"/>
  <c r="I144" i="11"/>
  <c r="H144" i="11"/>
  <c r="G144" i="11"/>
  <c r="F144" i="11"/>
  <c r="E144" i="11"/>
  <c r="D144" i="11"/>
  <c r="I143" i="11"/>
  <c r="H143" i="11"/>
  <c r="G143" i="11"/>
  <c r="F143" i="11"/>
  <c r="E143" i="11"/>
  <c r="D143" i="11"/>
  <c r="I142" i="11"/>
  <c r="H142" i="11"/>
  <c r="G142" i="11"/>
  <c r="F142" i="11"/>
  <c r="E142" i="11"/>
  <c r="D142" i="11"/>
  <c r="I141" i="11"/>
  <c r="H141" i="11"/>
  <c r="G141" i="11"/>
  <c r="F141" i="11"/>
  <c r="E141" i="11"/>
  <c r="D141" i="11"/>
  <c r="I140" i="11"/>
  <c r="H140" i="11"/>
  <c r="G140" i="11"/>
  <c r="F140" i="11"/>
  <c r="E140" i="11"/>
  <c r="D140" i="11"/>
  <c r="I139" i="11"/>
  <c r="H139" i="11"/>
  <c r="G139" i="11"/>
  <c r="F139" i="11"/>
  <c r="E139" i="11"/>
  <c r="D139" i="11"/>
  <c r="I138" i="11"/>
  <c r="H138" i="11"/>
  <c r="G138" i="11"/>
  <c r="F138" i="11"/>
  <c r="E138" i="11"/>
  <c r="D138" i="11"/>
  <c r="I137" i="11"/>
  <c r="H137" i="11"/>
  <c r="G137" i="11"/>
  <c r="F137" i="11"/>
  <c r="E137" i="11"/>
  <c r="D137" i="11"/>
  <c r="I136" i="11"/>
  <c r="H136" i="11"/>
  <c r="G136" i="11"/>
  <c r="F136" i="11"/>
  <c r="E136" i="11"/>
  <c r="D136" i="11"/>
  <c r="I135" i="11"/>
  <c r="H135" i="11"/>
  <c r="G135" i="11"/>
  <c r="J135" i="11" s="1"/>
  <c r="F135" i="11"/>
  <c r="E135" i="11"/>
  <c r="D135" i="11"/>
  <c r="I134" i="11"/>
  <c r="H134" i="11"/>
  <c r="G134" i="11"/>
  <c r="F134" i="11"/>
  <c r="E134" i="11"/>
  <c r="D134" i="11"/>
  <c r="I133" i="11"/>
  <c r="H133" i="11"/>
  <c r="G133" i="11"/>
  <c r="F133" i="11"/>
  <c r="E133" i="11"/>
  <c r="D133" i="11"/>
  <c r="I132" i="11"/>
  <c r="H132" i="11"/>
  <c r="G132" i="11"/>
  <c r="F132" i="11"/>
  <c r="E132" i="11"/>
  <c r="D132" i="11"/>
  <c r="I131" i="11"/>
  <c r="H131" i="11"/>
  <c r="G131" i="11"/>
  <c r="F131" i="11"/>
  <c r="E131" i="11"/>
  <c r="D131" i="11"/>
  <c r="I130" i="11"/>
  <c r="H130" i="11"/>
  <c r="G130" i="11"/>
  <c r="F130" i="11"/>
  <c r="E130" i="11"/>
  <c r="D130" i="11"/>
  <c r="I129" i="11"/>
  <c r="H129" i="11"/>
  <c r="G129" i="11"/>
  <c r="F129" i="11"/>
  <c r="E129" i="11"/>
  <c r="D129" i="11"/>
  <c r="I128" i="11"/>
  <c r="H128" i="11"/>
  <c r="G128" i="11"/>
  <c r="F128" i="11"/>
  <c r="E128" i="11"/>
  <c r="D128" i="11"/>
  <c r="I127" i="11"/>
  <c r="H127" i="11"/>
  <c r="G127" i="11"/>
  <c r="F127" i="11"/>
  <c r="E127" i="11"/>
  <c r="D127" i="11"/>
  <c r="I126" i="11"/>
  <c r="H126" i="11"/>
  <c r="G126" i="11"/>
  <c r="F126" i="11"/>
  <c r="E126" i="11"/>
  <c r="D126" i="11"/>
  <c r="I125" i="11"/>
  <c r="H125" i="11"/>
  <c r="G125" i="11"/>
  <c r="F125" i="11"/>
  <c r="E125" i="11"/>
  <c r="D125" i="11"/>
  <c r="I124" i="11"/>
  <c r="H124" i="11"/>
  <c r="G124" i="11"/>
  <c r="F124" i="11"/>
  <c r="E124" i="11"/>
  <c r="D124" i="11"/>
  <c r="I123" i="11"/>
  <c r="H123" i="11"/>
  <c r="G123" i="11"/>
  <c r="F123" i="11"/>
  <c r="E123" i="11"/>
  <c r="D123" i="11"/>
  <c r="I122" i="11"/>
  <c r="H122" i="11"/>
  <c r="G122" i="11"/>
  <c r="F122" i="11"/>
  <c r="E122" i="11"/>
  <c r="D122" i="11"/>
  <c r="I121" i="11"/>
  <c r="H121" i="11"/>
  <c r="G121" i="11"/>
  <c r="J121" i="11" s="1"/>
  <c r="F121" i="11"/>
  <c r="E121" i="11"/>
  <c r="D121" i="11"/>
  <c r="I120" i="11"/>
  <c r="H120" i="11"/>
  <c r="G120" i="11"/>
  <c r="F120" i="11"/>
  <c r="E120" i="11"/>
  <c r="D120" i="11"/>
  <c r="I119" i="11"/>
  <c r="H119" i="11"/>
  <c r="G119" i="11"/>
  <c r="F119" i="11"/>
  <c r="E119" i="11"/>
  <c r="D119" i="11"/>
  <c r="I118" i="11"/>
  <c r="H118" i="11"/>
  <c r="G118" i="11"/>
  <c r="F118" i="11"/>
  <c r="E118" i="11"/>
  <c r="D118" i="11"/>
  <c r="I117" i="11"/>
  <c r="H117" i="11"/>
  <c r="G117" i="11"/>
  <c r="F117" i="11"/>
  <c r="E117" i="11"/>
  <c r="D117" i="11"/>
  <c r="I116" i="11"/>
  <c r="H116" i="11"/>
  <c r="G116" i="11"/>
  <c r="F116" i="11"/>
  <c r="E116" i="11"/>
  <c r="D116" i="11"/>
  <c r="I115" i="11"/>
  <c r="H115" i="11"/>
  <c r="G115" i="11"/>
  <c r="F115" i="11"/>
  <c r="E115" i="11"/>
  <c r="D115" i="11"/>
  <c r="I114" i="11"/>
  <c r="H114" i="11"/>
  <c r="G114" i="11"/>
  <c r="F114" i="11"/>
  <c r="E114" i="11"/>
  <c r="D114" i="11"/>
  <c r="I113" i="11"/>
  <c r="H113" i="11"/>
  <c r="G113" i="11"/>
  <c r="J113" i="11" s="1"/>
  <c r="F113" i="11"/>
  <c r="E113" i="11"/>
  <c r="D113" i="11"/>
  <c r="I112" i="11"/>
  <c r="H112" i="11"/>
  <c r="G112" i="11"/>
  <c r="F112" i="11"/>
  <c r="E112" i="11"/>
  <c r="D112" i="11"/>
  <c r="I111" i="11"/>
  <c r="H111" i="11"/>
  <c r="G111" i="11"/>
  <c r="F111" i="11"/>
  <c r="E111" i="11"/>
  <c r="D111" i="11"/>
  <c r="I110" i="11"/>
  <c r="H110" i="11"/>
  <c r="G110" i="11"/>
  <c r="F110" i="11"/>
  <c r="E110" i="11"/>
  <c r="D110" i="11"/>
  <c r="I109" i="11"/>
  <c r="H109" i="11"/>
  <c r="G109" i="11"/>
  <c r="F109" i="11"/>
  <c r="E109" i="11"/>
  <c r="D109" i="11"/>
  <c r="I108" i="11"/>
  <c r="H108" i="11"/>
  <c r="G108" i="11"/>
  <c r="F108" i="11"/>
  <c r="E108" i="11"/>
  <c r="D108" i="11"/>
  <c r="I107" i="11"/>
  <c r="H107" i="11"/>
  <c r="G107" i="11"/>
  <c r="F107" i="11"/>
  <c r="E107" i="11"/>
  <c r="D107" i="11"/>
  <c r="I106" i="11"/>
  <c r="H106" i="11"/>
  <c r="G106" i="11"/>
  <c r="F106" i="11"/>
  <c r="E106" i="11"/>
  <c r="D106" i="11"/>
  <c r="I105" i="11"/>
  <c r="H105" i="11"/>
  <c r="G105" i="11"/>
  <c r="J105" i="11" s="1"/>
  <c r="F105" i="11"/>
  <c r="E105" i="11"/>
  <c r="D105" i="11"/>
  <c r="I104" i="11"/>
  <c r="H104" i="11"/>
  <c r="G104" i="11"/>
  <c r="F104" i="11"/>
  <c r="E104" i="11"/>
  <c r="D104" i="11"/>
  <c r="I103" i="11"/>
  <c r="H103" i="11"/>
  <c r="G103" i="11"/>
  <c r="F103" i="11"/>
  <c r="E103" i="11"/>
  <c r="D103" i="11"/>
  <c r="I102" i="11"/>
  <c r="H102" i="11"/>
  <c r="G102" i="11"/>
  <c r="F102" i="11"/>
  <c r="E102" i="11"/>
  <c r="D102" i="11"/>
  <c r="I101" i="11"/>
  <c r="H101" i="11"/>
  <c r="G101" i="11"/>
  <c r="F101" i="11"/>
  <c r="E101" i="11"/>
  <c r="D101" i="11"/>
  <c r="I100" i="11"/>
  <c r="H100" i="11"/>
  <c r="G100" i="11"/>
  <c r="F100" i="11"/>
  <c r="E100" i="11"/>
  <c r="D100" i="11"/>
  <c r="I99" i="11"/>
  <c r="H99" i="11"/>
  <c r="G99" i="11"/>
  <c r="F99" i="11"/>
  <c r="E99" i="11"/>
  <c r="D99" i="11"/>
  <c r="I98" i="11"/>
  <c r="H98" i="11"/>
  <c r="G98" i="11"/>
  <c r="F98" i="11"/>
  <c r="E98" i="11"/>
  <c r="D98" i="11"/>
  <c r="I97" i="11"/>
  <c r="H97" i="11"/>
  <c r="G97" i="11"/>
  <c r="F97" i="11"/>
  <c r="E97" i="11"/>
  <c r="D97" i="11"/>
  <c r="I96" i="11"/>
  <c r="H96" i="11"/>
  <c r="G96" i="11"/>
  <c r="F96" i="11"/>
  <c r="E96" i="11"/>
  <c r="D96" i="11"/>
  <c r="I95" i="11"/>
  <c r="H95" i="11"/>
  <c r="G95" i="11"/>
  <c r="F95" i="11"/>
  <c r="E95" i="11"/>
  <c r="D95" i="11"/>
  <c r="I94" i="11"/>
  <c r="H94" i="11"/>
  <c r="G94" i="11"/>
  <c r="F94" i="11"/>
  <c r="E94" i="11"/>
  <c r="D94" i="11"/>
  <c r="I93" i="11"/>
  <c r="H93" i="11"/>
  <c r="G93" i="11"/>
  <c r="F93" i="11"/>
  <c r="E93" i="11"/>
  <c r="D93" i="11"/>
  <c r="I92" i="11"/>
  <c r="H92" i="11"/>
  <c r="G92" i="11"/>
  <c r="F92" i="11"/>
  <c r="E92" i="11"/>
  <c r="D92" i="11"/>
  <c r="I91" i="11"/>
  <c r="H91" i="11"/>
  <c r="G91" i="11"/>
  <c r="F91" i="11"/>
  <c r="E91" i="11"/>
  <c r="D91" i="11"/>
  <c r="I90" i="11"/>
  <c r="H90" i="11"/>
  <c r="G90" i="11"/>
  <c r="F90" i="11"/>
  <c r="E90" i="11"/>
  <c r="D90" i="11"/>
  <c r="I89" i="11"/>
  <c r="H89" i="11"/>
  <c r="G89" i="11"/>
  <c r="F89" i="11"/>
  <c r="E89" i="11"/>
  <c r="D89" i="11"/>
  <c r="I88" i="11"/>
  <c r="H88" i="11"/>
  <c r="G88" i="11"/>
  <c r="F88" i="11"/>
  <c r="E88" i="11"/>
  <c r="D88" i="11"/>
  <c r="I87" i="11"/>
  <c r="H87" i="11"/>
  <c r="G87" i="11"/>
  <c r="J87" i="11" s="1"/>
  <c r="F87" i="11"/>
  <c r="E87" i="11"/>
  <c r="D87" i="11"/>
  <c r="I86" i="11"/>
  <c r="H86" i="11"/>
  <c r="G86" i="11"/>
  <c r="F86" i="11"/>
  <c r="E86" i="11"/>
  <c r="D86" i="11"/>
  <c r="I85" i="11"/>
  <c r="H85" i="11"/>
  <c r="G85" i="11"/>
  <c r="F85" i="11"/>
  <c r="E85" i="11"/>
  <c r="D85" i="11"/>
  <c r="I84" i="11"/>
  <c r="H84" i="11"/>
  <c r="G84" i="11"/>
  <c r="F84" i="11"/>
  <c r="E84" i="11"/>
  <c r="D84" i="11"/>
  <c r="I83" i="11"/>
  <c r="H83" i="11"/>
  <c r="G83" i="11"/>
  <c r="F83" i="11"/>
  <c r="E83" i="11"/>
  <c r="D83" i="11"/>
  <c r="I82" i="11"/>
  <c r="H82" i="11"/>
  <c r="G82" i="11"/>
  <c r="F82" i="11"/>
  <c r="E82" i="11"/>
  <c r="D82" i="11"/>
  <c r="I81" i="11"/>
  <c r="H81" i="11"/>
  <c r="G81" i="11"/>
  <c r="F81" i="11"/>
  <c r="E81" i="11"/>
  <c r="D81" i="11"/>
  <c r="I80" i="11"/>
  <c r="H80" i="11"/>
  <c r="G80" i="11"/>
  <c r="F80" i="11"/>
  <c r="E80" i="11"/>
  <c r="D80" i="11"/>
  <c r="I79" i="11"/>
  <c r="H79" i="11"/>
  <c r="G79" i="11"/>
  <c r="J79" i="11" s="1"/>
  <c r="F79" i="11"/>
  <c r="E79" i="11"/>
  <c r="D79" i="11"/>
  <c r="I78" i="11"/>
  <c r="H78" i="11"/>
  <c r="G78" i="11"/>
  <c r="F78" i="11"/>
  <c r="E78" i="11"/>
  <c r="D78" i="11"/>
  <c r="I77" i="11"/>
  <c r="H77" i="11"/>
  <c r="G77" i="11"/>
  <c r="F77" i="11"/>
  <c r="E77" i="11"/>
  <c r="D77" i="11"/>
  <c r="I76" i="11"/>
  <c r="H76" i="11"/>
  <c r="G76" i="11"/>
  <c r="F76" i="11"/>
  <c r="E76" i="11"/>
  <c r="D76" i="11"/>
  <c r="I75" i="11"/>
  <c r="H75" i="11"/>
  <c r="G75" i="11"/>
  <c r="F75" i="11"/>
  <c r="E75" i="11"/>
  <c r="D75" i="11"/>
  <c r="I74" i="11"/>
  <c r="H74" i="11"/>
  <c r="G74" i="11"/>
  <c r="F74" i="11"/>
  <c r="E74" i="11"/>
  <c r="D74" i="11"/>
  <c r="I73" i="11"/>
  <c r="H73" i="11"/>
  <c r="G73" i="11"/>
  <c r="F73" i="11"/>
  <c r="E73" i="11"/>
  <c r="D73" i="11"/>
  <c r="I72" i="11"/>
  <c r="H72" i="11"/>
  <c r="G72" i="11"/>
  <c r="F72" i="11"/>
  <c r="E72" i="11"/>
  <c r="D72" i="11"/>
  <c r="I71" i="11"/>
  <c r="H71" i="11"/>
  <c r="G71" i="11"/>
  <c r="F71" i="11"/>
  <c r="E71" i="11"/>
  <c r="D71" i="11"/>
  <c r="I70" i="11"/>
  <c r="H70" i="11"/>
  <c r="G70" i="11"/>
  <c r="F70" i="11"/>
  <c r="E70" i="11"/>
  <c r="D70" i="11"/>
  <c r="I69" i="11"/>
  <c r="H69" i="11"/>
  <c r="G69" i="11"/>
  <c r="F69" i="11"/>
  <c r="E69" i="11"/>
  <c r="D69" i="11"/>
  <c r="I68" i="11"/>
  <c r="H68" i="11"/>
  <c r="G68" i="11"/>
  <c r="F68" i="11"/>
  <c r="E68" i="11"/>
  <c r="D68" i="11"/>
  <c r="I67" i="11"/>
  <c r="H67" i="11"/>
  <c r="G67" i="11"/>
  <c r="F67" i="11"/>
  <c r="E67" i="11"/>
  <c r="D67" i="11"/>
  <c r="I66" i="11"/>
  <c r="H66" i="11"/>
  <c r="G66" i="11"/>
  <c r="F66" i="11"/>
  <c r="E66" i="11"/>
  <c r="D66" i="11"/>
  <c r="I65" i="11"/>
  <c r="H65" i="11"/>
  <c r="G65" i="11"/>
  <c r="F65" i="11"/>
  <c r="E65" i="11"/>
  <c r="D65" i="11"/>
  <c r="I64" i="11"/>
  <c r="H64" i="11"/>
  <c r="G64" i="11"/>
  <c r="F64" i="11"/>
  <c r="E64" i="11"/>
  <c r="D64" i="11"/>
  <c r="I63" i="11"/>
  <c r="H63" i="11"/>
  <c r="G63" i="11"/>
  <c r="F63" i="11"/>
  <c r="E63" i="11"/>
  <c r="D63" i="11"/>
  <c r="I62" i="11"/>
  <c r="H62" i="11"/>
  <c r="G62" i="11"/>
  <c r="F62" i="11"/>
  <c r="E62" i="11"/>
  <c r="D62" i="11"/>
  <c r="I61" i="11"/>
  <c r="H61" i="11"/>
  <c r="G61" i="11"/>
  <c r="F61" i="11"/>
  <c r="E61" i="11"/>
  <c r="D61" i="11"/>
  <c r="I60" i="11"/>
  <c r="H60" i="11"/>
  <c r="G60" i="11"/>
  <c r="F60" i="11"/>
  <c r="E60" i="11"/>
  <c r="D60" i="11"/>
  <c r="I59" i="11"/>
  <c r="H59" i="11"/>
  <c r="G59" i="11"/>
  <c r="F59" i="11"/>
  <c r="E59" i="11"/>
  <c r="D59" i="11"/>
  <c r="I58" i="11"/>
  <c r="H58" i="11"/>
  <c r="G58" i="11"/>
  <c r="F58" i="11"/>
  <c r="E58" i="11"/>
  <c r="D58" i="11"/>
  <c r="I57" i="11"/>
  <c r="H57" i="11"/>
  <c r="G57" i="11"/>
  <c r="J57" i="11" s="1"/>
  <c r="F57" i="11"/>
  <c r="E57" i="11"/>
  <c r="D57" i="11"/>
  <c r="I56" i="11"/>
  <c r="H56" i="11"/>
  <c r="G56" i="11"/>
  <c r="F56" i="11"/>
  <c r="E56" i="11"/>
  <c r="D56" i="11"/>
  <c r="I55" i="11"/>
  <c r="H55" i="11"/>
  <c r="G55" i="11"/>
  <c r="F55" i="11"/>
  <c r="E55" i="11"/>
  <c r="D55" i="11"/>
  <c r="I54" i="11"/>
  <c r="H54" i="11"/>
  <c r="G54" i="11"/>
  <c r="F54" i="11"/>
  <c r="E54" i="11"/>
  <c r="D54" i="11"/>
  <c r="I53" i="11"/>
  <c r="H53" i="11"/>
  <c r="G53" i="11"/>
  <c r="F53" i="11"/>
  <c r="E53" i="11"/>
  <c r="D53" i="11"/>
  <c r="I52" i="11"/>
  <c r="H52" i="11"/>
  <c r="G52" i="11"/>
  <c r="F52" i="11"/>
  <c r="E52" i="11"/>
  <c r="D52" i="11"/>
  <c r="I51" i="11"/>
  <c r="H51" i="11"/>
  <c r="G51" i="11"/>
  <c r="F51" i="11"/>
  <c r="E51" i="11"/>
  <c r="D51" i="11"/>
  <c r="I50" i="11"/>
  <c r="H50" i="11"/>
  <c r="G50" i="11"/>
  <c r="F50" i="11"/>
  <c r="E50" i="11"/>
  <c r="D50" i="11"/>
  <c r="I49" i="11"/>
  <c r="H49" i="11"/>
  <c r="G49" i="11"/>
  <c r="F49" i="11"/>
  <c r="E49" i="11"/>
  <c r="D49" i="11"/>
  <c r="I48" i="11"/>
  <c r="H48" i="11"/>
  <c r="G48" i="11"/>
  <c r="F48" i="11"/>
  <c r="E48" i="11"/>
  <c r="D48" i="11"/>
  <c r="I47" i="11"/>
  <c r="H47" i="11"/>
  <c r="G47" i="11"/>
  <c r="F47" i="11"/>
  <c r="E47" i="11"/>
  <c r="D47" i="11"/>
  <c r="I46" i="11"/>
  <c r="H46" i="11"/>
  <c r="G46" i="11"/>
  <c r="F46" i="11"/>
  <c r="E46" i="11"/>
  <c r="D46" i="11"/>
  <c r="I45" i="11"/>
  <c r="H45" i="11"/>
  <c r="G45" i="11"/>
  <c r="F45" i="11"/>
  <c r="E45" i="11"/>
  <c r="D45" i="11"/>
  <c r="I44" i="11"/>
  <c r="H44" i="11"/>
  <c r="G44" i="11"/>
  <c r="F44" i="11"/>
  <c r="E44" i="11"/>
  <c r="D44" i="11"/>
  <c r="I43" i="11"/>
  <c r="H43" i="11"/>
  <c r="G43" i="11"/>
  <c r="F43" i="11"/>
  <c r="E43" i="11"/>
  <c r="D43" i="11"/>
  <c r="I42" i="11"/>
  <c r="H42" i="11"/>
  <c r="G42" i="11"/>
  <c r="F42" i="11"/>
  <c r="E42" i="11"/>
  <c r="D42" i="11"/>
  <c r="I41" i="11"/>
  <c r="H41" i="11"/>
  <c r="G41" i="11"/>
  <c r="J41" i="11" s="1"/>
  <c r="F41" i="11"/>
  <c r="E41" i="11"/>
  <c r="D41" i="11"/>
  <c r="I40" i="11"/>
  <c r="H40" i="11"/>
  <c r="G40" i="11"/>
  <c r="F40" i="11"/>
  <c r="E40" i="11"/>
  <c r="D40" i="11"/>
  <c r="I39" i="11"/>
  <c r="H39" i="11"/>
  <c r="G39" i="11"/>
  <c r="J39" i="11" s="1"/>
  <c r="F39" i="11"/>
  <c r="E39" i="11"/>
  <c r="D39" i="11"/>
  <c r="I38" i="11"/>
  <c r="H38" i="11"/>
  <c r="G38" i="11"/>
  <c r="F38" i="11"/>
  <c r="E38" i="11"/>
  <c r="D38" i="11"/>
  <c r="I37" i="11"/>
  <c r="H37" i="11"/>
  <c r="G37" i="11"/>
  <c r="F37" i="11"/>
  <c r="E37" i="11"/>
  <c r="D37" i="11"/>
  <c r="I36" i="11"/>
  <c r="H36" i="11"/>
  <c r="G36" i="11"/>
  <c r="F36" i="11"/>
  <c r="E36" i="11"/>
  <c r="D36" i="11"/>
  <c r="I35" i="11"/>
  <c r="H35" i="11"/>
  <c r="G35" i="11"/>
  <c r="F35" i="11"/>
  <c r="E35" i="11"/>
  <c r="D35" i="11"/>
  <c r="I34" i="11"/>
  <c r="H34" i="11"/>
  <c r="G34" i="11"/>
  <c r="F34" i="11"/>
  <c r="E34" i="11"/>
  <c r="D34" i="11"/>
  <c r="I33" i="11"/>
  <c r="H33" i="11"/>
  <c r="G33" i="11"/>
  <c r="F33" i="11"/>
  <c r="E33" i="11"/>
  <c r="D33" i="11"/>
  <c r="I32" i="11"/>
  <c r="H32" i="11"/>
  <c r="G32" i="11"/>
  <c r="F32" i="11"/>
  <c r="E32" i="11"/>
  <c r="D32" i="11"/>
  <c r="I31" i="11"/>
  <c r="H31" i="11"/>
  <c r="G31" i="11"/>
  <c r="J31" i="11" s="1"/>
  <c r="F31" i="11"/>
  <c r="E31" i="11"/>
  <c r="D31" i="11"/>
  <c r="I30" i="11"/>
  <c r="H30" i="11"/>
  <c r="G30" i="11"/>
  <c r="F30" i="11"/>
  <c r="E30" i="11"/>
  <c r="D30" i="11"/>
  <c r="I29" i="11"/>
  <c r="H29" i="11"/>
  <c r="G29" i="11"/>
  <c r="J29" i="11" s="1"/>
  <c r="F29" i="11"/>
  <c r="E29" i="11"/>
  <c r="D29" i="11"/>
  <c r="I28" i="11"/>
  <c r="H28" i="11"/>
  <c r="G28" i="11"/>
  <c r="F28" i="11"/>
  <c r="E28" i="11"/>
  <c r="D28" i="11"/>
  <c r="I27" i="11"/>
  <c r="H27" i="11"/>
  <c r="G27" i="11"/>
  <c r="J27" i="11" s="1"/>
  <c r="F27" i="11"/>
  <c r="E27" i="11"/>
  <c r="D27" i="11"/>
  <c r="I26" i="11"/>
  <c r="H26" i="11"/>
  <c r="G26" i="11"/>
  <c r="F26" i="11"/>
  <c r="E26" i="11"/>
  <c r="D26" i="11"/>
  <c r="I25" i="11"/>
  <c r="H25" i="11"/>
  <c r="G25" i="11"/>
  <c r="F25" i="11"/>
  <c r="E25" i="11"/>
  <c r="D25" i="11"/>
  <c r="I24" i="11"/>
  <c r="H24" i="11"/>
  <c r="G24" i="11"/>
  <c r="F24" i="11"/>
  <c r="E24" i="11"/>
  <c r="D24" i="11"/>
  <c r="I23" i="11"/>
  <c r="H23" i="11"/>
  <c r="G23" i="11"/>
  <c r="J23" i="11" s="1"/>
  <c r="F23" i="11"/>
  <c r="E23" i="11"/>
  <c r="D23" i="11"/>
  <c r="I22" i="11"/>
  <c r="H22" i="11"/>
  <c r="G22" i="11"/>
  <c r="F22" i="11"/>
  <c r="E22" i="11"/>
  <c r="D22" i="11"/>
  <c r="V21" i="11"/>
  <c r="I21" i="11"/>
  <c r="H21" i="11"/>
  <c r="G21" i="11"/>
  <c r="F21" i="11"/>
  <c r="E21" i="11"/>
  <c r="D21" i="11"/>
  <c r="V20" i="11"/>
  <c r="I20" i="11"/>
  <c r="H20" i="11"/>
  <c r="G20" i="11"/>
  <c r="F20" i="11"/>
  <c r="E20" i="11"/>
  <c r="D20" i="11"/>
  <c r="I19" i="11"/>
  <c r="H19" i="11"/>
  <c r="G19" i="11"/>
  <c r="F19" i="11"/>
  <c r="E19" i="11"/>
  <c r="D19" i="11"/>
  <c r="I18" i="11"/>
  <c r="H18" i="11"/>
  <c r="G18" i="11"/>
  <c r="J18" i="11" s="1"/>
  <c r="F18" i="11"/>
  <c r="E18" i="11"/>
  <c r="D18" i="11"/>
  <c r="I17" i="11"/>
  <c r="H17" i="11"/>
  <c r="G17" i="11"/>
  <c r="F17" i="11"/>
  <c r="E17" i="11"/>
  <c r="D17" i="11"/>
  <c r="W16" i="11"/>
  <c r="I16" i="11"/>
  <c r="H16" i="11"/>
  <c r="G16" i="11"/>
  <c r="F16" i="11"/>
  <c r="E16" i="11"/>
  <c r="D16" i="11"/>
  <c r="W15" i="11"/>
  <c r="I15" i="11"/>
  <c r="H15" i="11"/>
  <c r="G15" i="11"/>
  <c r="J15" i="11" s="1"/>
  <c r="F15" i="11"/>
  <c r="E15" i="11"/>
  <c r="D15" i="11"/>
  <c r="I14" i="11"/>
  <c r="H14" i="11"/>
  <c r="G14" i="11"/>
  <c r="F14" i="11"/>
  <c r="E14" i="11"/>
  <c r="D14" i="11"/>
  <c r="I13" i="11"/>
  <c r="H13" i="11"/>
  <c r="G13" i="11"/>
  <c r="J13" i="11" s="1"/>
  <c r="F13" i="11"/>
  <c r="E13" i="11"/>
  <c r="D13" i="11"/>
  <c r="I12" i="11"/>
  <c r="H12" i="11"/>
  <c r="G12" i="11"/>
  <c r="F12" i="11"/>
  <c r="E12" i="11"/>
  <c r="D12" i="11"/>
  <c r="I11" i="11"/>
  <c r="H11" i="11"/>
  <c r="G11" i="11"/>
  <c r="F11" i="11"/>
  <c r="E11" i="11"/>
  <c r="D11" i="11"/>
  <c r="I10" i="11"/>
  <c r="H10" i="11"/>
  <c r="G10" i="11"/>
  <c r="F10" i="11"/>
  <c r="E10" i="11"/>
  <c r="D10" i="11"/>
  <c r="I9" i="11"/>
  <c r="H9" i="11"/>
  <c r="G9" i="11"/>
  <c r="J9" i="11" s="1"/>
  <c r="F9" i="11"/>
  <c r="E9" i="11"/>
  <c r="D9" i="11"/>
  <c r="I8" i="11"/>
  <c r="H8" i="11"/>
  <c r="G8" i="11"/>
  <c r="F8" i="11"/>
  <c r="E8" i="11"/>
  <c r="D8" i="11"/>
  <c r="I506" i="10"/>
  <c r="H506" i="10"/>
  <c r="G506" i="10"/>
  <c r="F506" i="10"/>
  <c r="E506" i="10"/>
  <c r="D506" i="10"/>
  <c r="I505" i="10"/>
  <c r="H505" i="10"/>
  <c r="G505" i="10"/>
  <c r="F505" i="10"/>
  <c r="E505" i="10"/>
  <c r="D505" i="10"/>
  <c r="I504" i="10"/>
  <c r="H504" i="10"/>
  <c r="G504" i="10"/>
  <c r="F504" i="10"/>
  <c r="E504" i="10"/>
  <c r="D504" i="10"/>
  <c r="I503" i="10"/>
  <c r="H503" i="10"/>
  <c r="G503" i="10"/>
  <c r="J503" i="10" s="1"/>
  <c r="F503" i="10"/>
  <c r="E503" i="10"/>
  <c r="D503" i="10"/>
  <c r="I502" i="10"/>
  <c r="H502" i="10"/>
  <c r="G502" i="10"/>
  <c r="F502" i="10"/>
  <c r="E502" i="10"/>
  <c r="D502" i="10"/>
  <c r="I501" i="10"/>
  <c r="H501" i="10"/>
  <c r="G501" i="10"/>
  <c r="F501" i="10"/>
  <c r="E501" i="10"/>
  <c r="D501" i="10"/>
  <c r="I500" i="10"/>
  <c r="H500" i="10"/>
  <c r="G500" i="10"/>
  <c r="F500" i="10"/>
  <c r="E500" i="10"/>
  <c r="D500" i="10"/>
  <c r="I499" i="10"/>
  <c r="H499" i="10"/>
  <c r="G499" i="10"/>
  <c r="F499" i="10"/>
  <c r="E499" i="10"/>
  <c r="D499" i="10"/>
  <c r="I498" i="10"/>
  <c r="H498" i="10"/>
  <c r="G498" i="10"/>
  <c r="F498" i="10"/>
  <c r="E498" i="10"/>
  <c r="D498" i="10"/>
  <c r="J497" i="10"/>
  <c r="I497" i="10"/>
  <c r="H497" i="10"/>
  <c r="G497" i="10"/>
  <c r="F497" i="10"/>
  <c r="E497" i="10"/>
  <c r="D497" i="10"/>
  <c r="I496" i="10"/>
  <c r="H496" i="10"/>
  <c r="J496" i="10" s="1"/>
  <c r="G496" i="10"/>
  <c r="F496" i="10"/>
  <c r="E496" i="10"/>
  <c r="D496" i="10"/>
  <c r="I495" i="10"/>
  <c r="H495" i="10"/>
  <c r="G495" i="10"/>
  <c r="J495" i="10" s="1"/>
  <c r="F495" i="10"/>
  <c r="E495" i="10"/>
  <c r="D495" i="10"/>
  <c r="I494" i="10"/>
  <c r="H494" i="10"/>
  <c r="G494" i="10"/>
  <c r="F494" i="10"/>
  <c r="E494" i="10"/>
  <c r="D494" i="10"/>
  <c r="I493" i="10"/>
  <c r="H493" i="10"/>
  <c r="G493" i="10"/>
  <c r="F493" i="10"/>
  <c r="E493" i="10"/>
  <c r="D493" i="10"/>
  <c r="I492" i="10"/>
  <c r="H492" i="10"/>
  <c r="G492" i="10"/>
  <c r="F492" i="10"/>
  <c r="E492" i="10"/>
  <c r="D492" i="10"/>
  <c r="I491" i="10"/>
  <c r="H491" i="10"/>
  <c r="G491" i="10"/>
  <c r="J491" i="10" s="1"/>
  <c r="F491" i="10"/>
  <c r="E491" i="10"/>
  <c r="D491" i="10"/>
  <c r="I490" i="10"/>
  <c r="H490" i="10"/>
  <c r="G490" i="10"/>
  <c r="F490" i="10"/>
  <c r="E490" i="10"/>
  <c r="D490" i="10"/>
  <c r="I489" i="10"/>
  <c r="H489" i="10"/>
  <c r="G489" i="10"/>
  <c r="F489" i="10"/>
  <c r="E489" i="10"/>
  <c r="D489" i="10"/>
  <c r="J488" i="10"/>
  <c r="I488" i="10"/>
  <c r="H488" i="10"/>
  <c r="G488" i="10"/>
  <c r="F488" i="10"/>
  <c r="E488" i="10"/>
  <c r="D488" i="10"/>
  <c r="I487" i="10"/>
  <c r="H487" i="10"/>
  <c r="J487" i="10" s="1"/>
  <c r="G487" i="10"/>
  <c r="F487" i="10"/>
  <c r="E487" i="10"/>
  <c r="D487" i="10"/>
  <c r="I486" i="10"/>
  <c r="H486" i="10"/>
  <c r="G486" i="10"/>
  <c r="J486" i="10" s="1"/>
  <c r="F486" i="10"/>
  <c r="E486" i="10"/>
  <c r="D486" i="10"/>
  <c r="I485" i="10"/>
  <c r="H485" i="10"/>
  <c r="G485" i="10"/>
  <c r="F485" i="10"/>
  <c r="E485" i="10"/>
  <c r="D485" i="10"/>
  <c r="I484" i="10"/>
  <c r="H484" i="10"/>
  <c r="G484" i="10"/>
  <c r="F484" i="10"/>
  <c r="E484" i="10"/>
  <c r="D484" i="10"/>
  <c r="I483" i="10"/>
  <c r="H483" i="10"/>
  <c r="G483" i="10"/>
  <c r="F483" i="10"/>
  <c r="E483" i="10"/>
  <c r="D483" i="10"/>
  <c r="I482" i="10"/>
  <c r="H482" i="10"/>
  <c r="G482" i="10"/>
  <c r="F482" i="10"/>
  <c r="E482" i="10"/>
  <c r="D482" i="10"/>
  <c r="I481" i="10"/>
  <c r="H481" i="10"/>
  <c r="G481" i="10"/>
  <c r="F481" i="10"/>
  <c r="E481" i="10"/>
  <c r="D481" i="10"/>
  <c r="I480" i="10"/>
  <c r="H480" i="10"/>
  <c r="G480" i="10"/>
  <c r="F480" i="10"/>
  <c r="E480" i="10"/>
  <c r="D480" i="10"/>
  <c r="I479" i="10"/>
  <c r="H479" i="10"/>
  <c r="G479" i="10"/>
  <c r="F479" i="10"/>
  <c r="E479" i="10"/>
  <c r="D479" i="10"/>
  <c r="I478" i="10"/>
  <c r="H478" i="10"/>
  <c r="G478" i="10"/>
  <c r="F478" i="10"/>
  <c r="E478" i="10"/>
  <c r="D478" i="10"/>
  <c r="I477" i="10"/>
  <c r="H477" i="10"/>
  <c r="G477" i="10"/>
  <c r="F477" i="10"/>
  <c r="E477" i="10"/>
  <c r="D477" i="10"/>
  <c r="I476" i="10"/>
  <c r="H476" i="10"/>
  <c r="G476" i="10"/>
  <c r="F476" i="10"/>
  <c r="E476" i="10"/>
  <c r="D476" i="10"/>
  <c r="I475" i="10"/>
  <c r="H475" i="10"/>
  <c r="G475" i="10"/>
  <c r="F475" i="10"/>
  <c r="E475" i="10"/>
  <c r="D475" i="10"/>
  <c r="I474" i="10"/>
  <c r="H474" i="10"/>
  <c r="G474" i="10"/>
  <c r="F474" i="10"/>
  <c r="E474" i="10"/>
  <c r="D474" i="10"/>
  <c r="I473" i="10"/>
  <c r="H473" i="10"/>
  <c r="G473" i="10"/>
  <c r="J473" i="10" s="1"/>
  <c r="F473" i="10"/>
  <c r="E473" i="10"/>
  <c r="D473" i="10"/>
  <c r="I472" i="10"/>
  <c r="H472" i="10"/>
  <c r="G472" i="10"/>
  <c r="J472" i="10" s="1"/>
  <c r="F472" i="10"/>
  <c r="E472" i="10"/>
  <c r="D472" i="10"/>
  <c r="J471" i="10"/>
  <c r="I471" i="10"/>
  <c r="H471" i="10"/>
  <c r="G471" i="10"/>
  <c r="F471" i="10"/>
  <c r="E471" i="10"/>
  <c r="D471" i="10"/>
  <c r="I470" i="10"/>
  <c r="H470" i="10"/>
  <c r="G470" i="10"/>
  <c r="J470" i="10" s="1"/>
  <c r="F470" i="10"/>
  <c r="E470" i="10"/>
  <c r="D470" i="10"/>
  <c r="I469" i="10"/>
  <c r="H469" i="10"/>
  <c r="G469" i="10"/>
  <c r="F469" i="10"/>
  <c r="E469" i="10"/>
  <c r="D469" i="10"/>
  <c r="I468" i="10"/>
  <c r="H468" i="10"/>
  <c r="G468" i="10"/>
  <c r="F468" i="10"/>
  <c r="E468" i="10"/>
  <c r="D468" i="10"/>
  <c r="I467" i="10"/>
  <c r="H467" i="10"/>
  <c r="G467" i="10"/>
  <c r="F467" i="10"/>
  <c r="E467" i="10"/>
  <c r="D467" i="10"/>
  <c r="I466" i="10"/>
  <c r="H466" i="10"/>
  <c r="G466" i="10"/>
  <c r="F466" i="10"/>
  <c r="E466" i="10"/>
  <c r="D466" i="10"/>
  <c r="I465" i="10"/>
  <c r="H465" i="10"/>
  <c r="G465" i="10"/>
  <c r="J465" i="10" s="1"/>
  <c r="F465" i="10"/>
  <c r="E465" i="10"/>
  <c r="D465" i="10"/>
  <c r="I464" i="10"/>
  <c r="H464" i="10"/>
  <c r="J464" i="10" s="1"/>
  <c r="G464" i="10"/>
  <c r="F464" i="10"/>
  <c r="E464" i="10"/>
  <c r="D464" i="10"/>
  <c r="I463" i="10"/>
  <c r="H463" i="10"/>
  <c r="G463" i="10"/>
  <c r="F463" i="10"/>
  <c r="E463" i="10"/>
  <c r="D463" i="10"/>
  <c r="I462" i="10"/>
  <c r="H462" i="10"/>
  <c r="G462" i="10"/>
  <c r="F462" i="10"/>
  <c r="E462" i="10"/>
  <c r="D462" i="10"/>
  <c r="I461" i="10"/>
  <c r="H461" i="10"/>
  <c r="G461" i="10"/>
  <c r="F461" i="10"/>
  <c r="E461" i="10"/>
  <c r="D461" i="10"/>
  <c r="I460" i="10"/>
  <c r="H460" i="10"/>
  <c r="G460" i="10"/>
  <c r="F460" i="10"/>
  <c r="E460" i="10"/>
  <c r="D460" i="10"/>
  <c r="I459" i="10"/>
  <c r="H459" i="10"/>
  <c r="G459" i="10"/>
  <c r="F459" i="10"/>
  <c r="E459" i="10"/>
  <c r="D459" i="10"/>
  <c r="I458" i="10"/>
  <c r="H458" i="10"/>
  <c r="G458" i="10"/>
  <c r="F458" i="10"/>
  <c r="E458" i="10"/>
  <c r="D458" i="10"/>
  <c r="I457" i="10"/>
  <c r="H457" i="10"/>
  <c r="G457" i="10"/>
  <c r="J457" i="10" s="1"/>
  <c r="F457" i="10"/>
  <c r="E457" i="10"/>
  <c r="D457" i="10"/>
  <c r="I456" i="10"/>
  <c r="H456" i="10"/>
  <c r="G456" i="10"/>
  <c r="J456" i="10" s="1"/>
  <c r="F456" i="10"/>
  <c r="E456" i="10"/>
  <c r="D456" i="10"/>
  <c r="I455" i="10"/>
  <c r="H455" i="10"/>
  <c r="G455" i="10"/>
  <c r="F455" i="10"/>
  <c r="E455" i="10"/>
  <c r="D455" i="10"/>
  <c r="I454" i="10"/>
  <c r="H454" i="10"/>
  <c r="G454" i="10"/>
  <c r="J454" i="10" s="1"/>
  <c r="F454" i="10"/>
  <c r="E454" i="10"/>
  <c r="D454" i="10"/>
  <c r="I453" i="10"/>
  <c r="H453" i="10"/>
  <c r="G453" i="10"/>
  <c r="F453" i="10"/>
  <c r="E453" i="10"/>
  <c r="D453" i="10"/>
  <c r="I452" i="10"/>
  <c r="H452" i="10"/>
  <c r="G452" i="10"/>
  <c r="J452" i="10" s="1"/>
  <c r="F452" i="10"/>
  <c r="E452" i="10"/>
  <c r="D452" i="10"/>
  <c r="I451" i="10"/>
  <c r="H451" i="10"/>
  <c r="G451" i="10"/>
  <c r="F451" i="10"/>
  <c r="E451" i="10"/>
  <c r="D451" i="10"/>
  <c r="I450" i="10"/>
  <c r="H450" i="10"/>
  <c r="G450" i="10"/>
  <c r="F450" i="10"/>
  <c r="E450" i="10"/>
  <c r="D450" i="10"/>
  <c r="I449" i="10"/>
  <c r="H449" i="10"/>
  <c r="G449" i="10"/>
  <c r="F449" i="10"/>
  <c r="E449" i="10"/>
  <c r="D449" i="10"/>
  <c r="I448" i="10"/>
  <c r="H448" i="10"/>
  <c r="G448" i="10"/>
  <c r="F448" i="10"/>
  <c r="E448" i="10"/>
  <c r="D448" i="10"/>
  <c r="I447" i="10"/>
  <c r="H447" i="10"/>
  <c r="G447" i="10"/>
  <c r="F447" i="10"/>
  <c r="E447" i="10"/>
  <c r="D447" i="10"/>
  <c r="I446" i="10"/>
  <c r="H446" i="10"/>
  <c r="G446" i="10"/>
  <c r="J446" i="10" s="1"/>
  <c r="F446" i="10"/>
  <c r="E446" i="10"/>
  <c r="D446" i="10"/>
  <c r="I445" i="10"/>
  <c r="H445" i="10"/>
  <c r="G445" i="10"/>
  <c r="F445" i="10"/>
  <c r="E445" i="10"/>
  <c r="D445" i="10"/>
  <c r="I444" i="10"/>
  <c r="H444" i="10"/>
  <c r="G444" i="10"/>
  <c r="F444" i="10"/>
  <c r="E444" i="10"/>
  <c r="D444" i="10"/>
  <c r="I443" i="10"/>
  <c r="H443" i="10"/>
  <c r="G443" i="10"/>
  <c r="F443" i="10"/>
  <c r="E443" i="10"/>
  <c r="D443" i="10"/>
  <c r="I442" i="10"/>
  <c r="H442" i="10"/>
  <c r="G442" i="10"/>
  <c r="J442" i="10" s="1"/>
  <c r="F442" i="10"/>
  <c r="E442" i="10"/>
  <c r="D442" i="10"/>
  <c r="I441" i="10"/>
  <c r="H441" i="10"/>
  <c r="G441" i="10"/>
  <c r="F441" i="10"/>
  <c r="E441" i="10"/>
  <c r="D441" i="10"/>
  <c r="I440" i="10"/>
  <c r="H440" i="10"/>
  <c r="G440" i="10"/>
  <c r="J440" i="10" s="1"/>
  <c r="F440" i="10"/>
  <c r="E440" i="10"/>
  <c r="D440" i="10"/>
  <c r="I439" i="10"/>
  <c r="H439" i="10"/>
  <c r="G439" i="10"/>
  <c r="J439" i="10" s="1"/>
  <c r="F439" i="10"/>
  <c r="E439" i="10"/>
  <c r="D439" i="10"/>
  <c r="I438" i="10"/>
  <c r="H438" i="10"/>
  <c r="G438" i="10"/>
  <c r="J438" i="10" s="1"/>
  <c r="F438" i="10"/>
  <c r="E438" i="10"/>
  <c r="D438" i="10"/>
  <c r="I437" i="10"/>
  <c r="H437" i="10"/>
  <c r="G437" i="10"/>
  <c r="F437" i="10"/>
  <c r="E437" i="10"/>
  <c r="D437" i="10"/>
  <c r="I436" i="10"/>
  <c r="H436" i="10"/>
  <c r="G436" i="10"/>
  <c r="F436" i="10"/>
  <c r="E436" i="10"/>
  <c r="D436" i="10"/>
  <c r="I435" i="10"/>
  <c r="H435" i="10"/>
  <c r="G435" i="10"/>
  <c r="F435" i="10"/>
  <c r="E435" i="10"/>
  <c r="D435" i="10"/>
  <c r="I434" i="10"/>
  <c r="H434" i="10"/>
  <c r="G434" i="10"/>
  <c r="F434" i="10"/>
  <c r="E434" i="10"/>
  <c r="D434" i="10"/>
  <c r="I433" i="10"/>
  <c r="H433" i="10"/>
  <c r="G433" i="10"/>
  <c r="F433" i="10"/>
  <c r="E433" i="10"/>
  <c r="D433" i="10"/>
  <c r="I432" i="10"/>
  <c r="H432" i="10"/>
  <c r="G432" i="10"/>
  <c r="F432" i="10"/>
  <c r="E432" i="10"/>
  <c r="D432" i="10"/>
  <c r="I431" i="10"/>
  <c r="H431" i="10"/>
  <c r="G431" i="10"/>
  <c r="F431" i="10"/>
  <c r="E431" i="10"/>
  <c r="D431" i="10"/>
  <c r="I430" i="10"/>
  <c r="H430" i="10"/>
  <c r="G430" i="10"/>
  <c r="J430" i="10" s="1"/>
  <c r="F430" i="10"/>
  <c r="E430" i="10"/>
  <c r="D430" i="10"/>
  <c r="I429" i="10"/>
  <c r="H429" i="10"/>
  <c r="G429" i="10"/>
  <c r="F429" i="10"/>
  <c r="E429" i="10"/>
  <c r="D429" i="10"/>
  <c r="I428" i="10"/>
  <c r="H428" i="10"/>
  <c r="G428" i="10"/>
  <c r="F428" i="10"/>
  <c r="E428" i="10"/>
  <c r="D428" i="10"/>
  <c r="I427" i="10"/>
  <c r="H427" i="10"/>
  <c r="G427" i="10"/>
  <c r="F427" i="10"/>
  <c r="E427" i="10"/>
  <c r="D427" i="10"/>
  <c r="I426" i="10"/>
  <c r="H426" i="10"/>
  <c r="G426" i="10"/>
  <c r="J426" i="10" s="1"/>
  <c r="F426" i="10"/>
  <c r="E426" i="10"/>
  <c r="D426" i="10"/>
  <c r="J425" i="10"/>
  <c r="I425" i="10"/>
  <c r="H425" i="10"/>
  <c r="G425" i="10"/>
  <c r="F425" i="10"/>
  <c r="E425" i="10"/>
  <c r="D425" i="10"/>
  <c r="I424" i="10"/>
  <c r="H424" i="10"/>
  <c r="J424" i="10" s="1"/>
  <c r="G424" i="10"/>
  <c r="F424" i="10"/>
  <c r="E424" i="10"/>
  <c r="D424" i="10"/>
  <c r="I423" i="10"/>
  <c r="H423" i="10"/>
  <c r="G423" i="10"/>
  <c r="J423" i="10" s="1"/>
  <c r="F423" i="10"/>
  <c r="E423" i="10"/>
  <c r="D423" i="10"/>
  <c r="I422" i="10"/>
  <c r="H422" i="10"/>
  <c r="G422" i="10"/>
  <c r="F422" i="10"/>
  <c r="E422" i="10"/>
  <c r="D422" i="10"/>
  <c r="I421" i="10"/>
  <c r="H421" i="10"/>
  <c r="G421" i="10"/>
  <c r="F421" i="10"/>
  <c r="E421" i="10"/>
  <c r="D421" i="10"/>
  <c r="I420" i="10"/>
  <c r="H420" i="10"/>
  <c r="G420" i="10"/>
  <c r="F420" i="10"/>
  <c r="E420" i="10"/>
  <c r="D420" i="10"/>
  <c r="I419" i="10"/>
  <c r="H419" i="10"/>
  <c r="G419" i="10"/>
  <c r="F419" i="10"/>
  <c r="E419" i="10"/>
  <c r="D419" i="10"/>
  <c r="I418" i="10"/>
  <c r="H418" i="10"/>
  <c r="G418" i="10"/>
  <c r="F418" i="10"/>
  <c r="E418" i="10"/>
  <c r="D418" i="10"/>
  <c r="I417" i="10"/>
  <c r="H417" i="10"/>
  <c r="G417" i="10"/>
  <c r="F417" i="10"/>
  <c r="E417" i="10"/>
  <c r="D417" i="10"/>
  <c r="I416" i="10"/>
  <c r="H416" i="10"/>
  <c r="G416" i="10"/>
  <c r="F416" i="10"/>
  <c r="E416" i="10"/>
  <c r="D416" i="10"/>
  <c r="I415" i="10"/>
  <c r="H415" i="10"/>
  <c r="G415" i="10"/>
  <c r="F415" i="10"/>
  <c r="E415" i="10"/>
  <c r="D415" i="10"/>
  <c r="I414" i="10"/>
  <c r="H414" i="10"/>
  <c r="G414" i="10"/>
  <c r="F414" i="10"/>
  <c r="E414" i="10"/>
  <c r="D414" i="10"/>
  <c r="I413" i="10"/>
  <c r="H413" i="10"/>
  <c r="J413" i="10" s="1"/>
  <c r="G413" i="10"/>
  <c r="F413" i="10"/>
  <c r="E413" i="10"/>
  <c r="D413" i="10"/>
  <c r="I412" i="10"/>
  <c r="H412" i="10"/>
  <c r="G412" i="10"/>
  <c r="F412" i="10"/>
  <c r="E412" i="10"/>
  <c r="D412" i="10"/>
  <c r="I411" i="10"/>
  <c r="H411" i="10"/>
  <c r="G411" i="10"/>
  <c r="F411" i="10"/>
  <c r="E411" i="10"/>
  <c r="D411" i="10"/>
  <c r="I410" i="10"/>
  <c r="H410" i="10"/>
  <c r="G410" i="10"/>
  <c r="F410" i="10"/>
  <c r="E410" i="10"/>
  <c r="D410" i="10"/>
  <c r="I409" i="10"/>
  <c r="H409" i="10"/>
  <c r="G409" i="10"/>
  <c r="F409" i="10"/>
  <c r="E409" i="10"/>
  <c r="D409" i="10"/>
  <c r="I408" i="10"/>
  <c r="H408" i="10"/>
  <c r="G408" i="10"/>
  <c r="F408" i="10"/>
  <c r="E408" i="10"/>
  <c r="D408" i="10"/>
  <c r="I407" i="10"/>
  <c r="H407" i="10"/>
  <c r="G407" i="10"/>
  <c r="J407" i="10" s="1"/>
  <c r="F407" i="10"/>
  <c r="E407" i="10"/>
  <c r="D407" i="10"/>
  <c r="I406" i="10"/>
  <c r="H406" i="10"/>
  <c r="G406" i="10"/>
  <c r="F406" i="10"/>
  <c r="E406" i="10"/>
  <c r="D406" i="10"/>
  <c r="I405" i="10"/>
  <c r="H405" i="10"/>
  <c r="G405" i="10"/>
  <c r="F405" i="10"/>
  <c r="E405" i="10"/>
  <c r="D405" i="10"/>
  <c r="I404" i="10"/>
  <c r="H404" i="10"/>
  <c r="G404" i="10"/>
  <c r="F404" i="10"/>
  <c r="E404" i="10"/>
  <c r="D404" i="10"/>
  <c r="I403" i="10"/>
  <c r="H403" i="10"/>
  <c r="G403" i="10"/>
  <c r="F403" i="10"/>
  <c r="E403" i="10"/>
  <c r="D403" i="10"/>
  <c r="I402" i="10"/>
  <c r="H402" i="10"/>
  <c r="G402" i="10"/>
  <c r="F402" i="10"/>
  <c r="E402" i="10"/>
  <c r="D402" i="10"/>
  <c r="I401" i="10"/>
  <c r="H401" i="10"/>
  <c r="G401" i="10"/>
  <c r="J401" i="10" s="1"/>
  <c r="F401" i="10"/>
  <c r="E401" i="10"/>
  <c r="D401" i="10"/>
  <c r="I400" i="10"/>
  <c r="H400" i="10"/>
  <c r="G400" i="10"/>
  <c r="J400" i="10" s="1"/>
  <c r="F400" i="10"/>
  <c r="E400" i="10"/>
  <c r="D400" i="10"/>
  <c r="I399" i="10"/>
  <c r="H399" i="10"/>
  <c r="J399" i="10" s="1"/>
  <c r="G399" i="10"/>
  <c r="F399" i="10"/>
  <c r="E399" i="10"/>
  <c r="D399" i="10"/>
  <c r="I398" i="10"/>
  <c r="H398" i="10"/>
  <c r="G398" i="10"/>
  <c r="J398" i="10" s="1"/>
  <c r="F398" i="10"/>
  <c r="E398" i="10"/>
  <c r="D398" i="10"/>
  <c r="I397" i="10"/>
  <c r="H397" i="10"/>
  <c r="G397" i="10"/>
  <c r="F397" i="10"/>
  <c r="E397" i="10"/>
  <c r="D397" i="10"/>
  <c r="I396" i="10"/>
  <c r="H396" i="10"/>
  <c r="G396" i="10"/>
  <c r="F396" i="10"/>
  <c r="E396" i="10"/>
  <c r="D396" i="10"/>
  <c r="I395" i="10"/>
  <c r="H395" i="10"/>
  <c r="G395" i="10"/>
  <c r="F395" i="10"/>
  <c r="E395" i="10"/>
  <c r="D395" i="10"/>
  <c r="I394" i="10"/>
  <c r="H394" i="10"/>
  <c r="G394" i="10"/>
  <c r="F394" i="10"/>
  <c r="E394" i="10"/>
  <c r="D394" i="10"/>
  <c r="I393" i="10"/>
  <c r="H393" i="10"/>
  <c r="J393" i="10" s="1"/>
  <c r="G393" i="10"/>
  <c r="F393" i="10"/>
  <c r="E393" i="10"/>
  <c r="D393" i="10"/>
  <c r="I392" i="10"/>
  <c r="H392" i="10"/>
  <c r="G392" i="10"/>
  <c r="F392" i="10"/>
  <c r="E392" i="10"/>
  <c r="D392" i="10"/>
  <c r="I391" i="10"/>
  <c r="H391" i="10"/>
  <c r="G391" i="10"/>
  <c r="F391" i="10"/>
  <c r="E391" i="10"/>
  <c r="D391" i="10"/>
  <c r="I390" i="10"/>
  <c r="H390" i="10"/>
  <c r="G390" i="10"/>
  <c r="J390" i="10" s="1"/>
  <c r="F390" i="10"/>
  <c r="E390" i="10"/>
  <c r="D390" i="10"/>
  <c r="I389" i="10"/>
  <c r="H389" i="10"/>
  <c r="J389" i="10" s="1"/>
  <c r="G389" i="10"/>
  <c r="F389" i="10"/>
  <c r="E389" i="10"/>
  <c r="D389" i="10"/>
  <c r="I388" i="10"/>
  <c r="H388" i="10"/>
  <c r="G388" i="10"/>
  <c r="F388" i="10"/>
  <c r="E388" i="10"/>
  <c r="D388" i="10"/>
  <c r="I387" i="10"/>
  <c r="H387" i="10"/>
  <c r="G387" i="10"/>
  <c r="F387" i="10"/>
  <c r="E387" i="10"/>
  <c r="D387" i="10"/>
  <c r="I386" i="10"/>
  <c r="H386" i="10"/>
  <c r="G386" i="10"/>
  <c r="J386" i="10" s="1"/>
  <c r="F386" i="10"/>
  <c r="E386" i="10"/>
  <c r="D386" i="10"/>
  <c r="I385" i="10"/>
  <c r="H385" i="10"/>
  <c r="G385" i="10"/>
  <c r="J385" i="10" s="1"/>
  <c r="F385" i="10"/>
  <c r="E385" i="10"/>
  <c r="D385" i="10"/>
  <c r="I384" i="10"/>
  <c r="H384" i="10"/>
  <c r="G384" i="10"/>
  <c r="J384" i="10" s="1"/>
  <c r="F384" i="10"/>
  <c r="E384" i="10"/>
  <c r="D384" i="10"/>
  <c r="I383" i="10"/>
  <c r="H383" i="10"/>
  <c r="G383" i="10"/>
  <c r="F383" i="10"/>
  <c r="E383" i="10"/>
  <c r="D383" i="10"/>
  <c r="I382" i="10"/>
  <c r="H382" i="10"/>
  <c r="G382" i="10"/>
  <c r="F382" i="10"/>
  <c r="E382" i="10"/>
  <c r="D382" i="10"/>
  <c r="I381" i="10"/>
  <c r="H381" i="10"/>
  <c r="G381" i="10"/>
  <c r="F381" i="10"/>
  <c r="E381" i="10"/>
  <c r="D381" i="10"/>
  <c r="I380" i="10"/>
  <c r="H380" i="10"/>
  <c r="G380" i="10"/>
  <c r="F380" i="10"/>
  <c r="E380" i="10"/>
  <c r="D380" i="10"/>
  <c r="I379" i="10"/>
  <c r="H379" i="10"/>
  <c r="G379" i="10"/>
  <c r="F379" i="10"/>
  <c r="E379" i="10"/>
  <c r="D379" i="10"/>
  <c r="I378" i="10"/>
  <c r="H378" i="10"/>
  <c r="G378" i="10"/>
  <c r="F378" i="10"/>
  <c r="E378" i="10"/>
  <c r="D378" i="10"/>
  <c r="I377" i="10"/>
  <c r="H377" i="10"/>
  <c r="G377" i="10"/>
  <c r="F377" i="10"/>
  <c r="E377" i="10"/>
  <c r="D377" i="10"/>
  <c r="I376" i="10"/>
  <c r="H376" i="10"/>
  <c r="G376" i="10"/>
  <c r="F376" i="10"/>
  <c r="E376" i="10"/>
  <c r="D376" i="10"/>
  <c r="I375" i="10"/>
  <c r="H375" i="10"/>
  <c r="G375" i="10"/>
  <c r="F375" i="10"/>
  <c r="E375" i="10"/>
  <c r="D375" i="10"/>
  <c r="I374" i="10"/>
  <c r="H374" i="10"/>
  <c r="G374" i="10"/>
  <c r="F374" i="10"/>
  <c r="E374" i="10"/>
  <c r="D374" i="10"/>
  <c r="I373" i="10"/>
  <c r="H373" i="10"/>
  <c r="G373" i="10"/>
  <c r="F373" i="10"/>
  <c r="E373" i="10"/>
  <c r="D373" i="10"/>
  <c r="I372" i="10"/>
  <c r="H372" i="10"/>
  <c r="G372" i="10"/>
  <c r="F372" i="10"/>
  <c r="E372" i="10"/>
  <c r="D372" i="10"/>
  <c r="I371" i="10"/>
  <c r="H371" i="10"/>
  <c r="G371" i="10"/>
  <c r="F371" i="10"/>
  <c r="E371" i="10"/>
  <c r="D371" i="10"/>
  <c r="I370" i="10"/>
  <c r="H370" i="10"/>
  <c r="G370" i="10"/>
  <c r="F370" i="10"/>
  <c r="E370" i="10"/>
  <c r="D370" i="10"/>
  <c r="I369" i="10"/>
  <c r="H369" i="10"/>
  <c r="G369" i="10"/>
  <c r="F369" i="10"/>
  <c r="E369" i="10"/>
  <c r="D369" i="10"/>
  <c r="I368" i="10"/>
  <c r="H368" i="10"/>
  <c r="G368" i="10"/>
  <c r="F368" i="10"/>
  <c r="E368" i="10"/>
  <c r="D368" i="10"/>
  <c r="I367" i="10"/>
  <c r="H367" i="10"/>
  <c r="G367" i="10"/>
  <c r="F367" i="10"/>
  <c r="E367" i="10"/>
  <c r="D367" i="10"/>
  <c r="I366" i="10"/>
  <c r="H366" i="10"/>
  <c r="G366" i="10"/>
  <c r="F366" i="10"/>
  <c r="E366" i="10"/>
  <c r="D366" i="10"/>
  <c r="I365" i="10"/>
  <c r="H365" i="10"/>
  <c r="G365" i="10"/>
  <c r="F365" i="10"/>
  <c r="E365" i="10"/>
  <c r="D365" i="10"/>
  <c r="I364" i="10"/>
  <c r="H364" i="10"/>
  <c r="G364" i="10"/>
  <c r="F364" i="10"/>
  <c r="E364" i="10"/>
  <c r="D364" i="10"/>
  <c r="I363" i="10"/>
  <c r="H363" i="10"/>
  <c r="G363" i="10"/>
  <c r="F363" i="10"/>
  <c r="E363" i="10"/>
  <c r="D363" i="10"/>
  <c r="I362" i="10"/>
  <c r="H362" i="10"/>
  <c r="G362" i="10"/>
  <c r="F362" i="10"/>
  <c r="E362" i="10"/>
  <c r="D362" i="10"/>
  <c r="I361" i="10"/>
  <c r="H361" i="10"/>
  <c r="G361" i="10"/>
  <c r="J361" i="10" s="1"/>
  <c r="F361" i="10"/>
  <c r="E361" i="10"/>
  <c r="D361" i="10"/>
  <c r="I360" i="10"/>
  <c r="H360" i="10"/>
  <c r="G360" i="10"/>
  <c r="F360" i="10"/>
  <c r="E360" i="10"/>
  <c r="D360" i="10"/>
  <c r="I359" i="10"/>
  <c r="H359" i="10"/>
  <c r="G359" i="10"/>
  <c r="J359" i="10" s="1"/>
  <c r="F359" i="10"/>
  <c r="E359" i="10"/>
  <c r="D359" i="10"/>
  <c r="I358" i="10"/>
  <c r="H358" i="10"/>
  <c r="G358" i="10"/>
  <c r="F358" i="10"/>
  <c r="E358" i="10"/>
  <c r="D358" i="10"/>
  <c r="I357" i="10"/>
  <c r="H357" i="10"/>
  <c r="G357" i="10"/>
  <c r="F357" i="10"/>
  <c r="E357" i="10"/>
  <c r="D357" i="10"/>
  <c r="I356" i="10"/>
  <c r="H356" i="10"/>
  <c r="G356" i="10"/>
  <c r="F356" i="10"/>
  <c r="E356" i="10"/>
  <c r="D356" i="10"/>
  <c r="I355" i="10"/>
  <c r="H355" i="10"/>
  <c r="G355" i="10"/>
  <c r="F355" i="10"/>
  <c r="E355" i="10"/>
  <c r="D355" i="10"/>
  <c r="I354" i="10"/>
  <c r="H354" i="10"/>
  <c r="G354" i="10"/>
  <c r="F354" i="10"/>
  <c r="E354" i="10"/>
  <c r="D354" i="10"/>
  <c r="I353" i="10"/>
  <c r="H353" i="10"/>
  <c r="G353" i="10"/>
  <c r="F353" i="10"/>
  <c r="E353" i="10"/>
  <c r="D353" i="10"/>
  <c r="I352" i="10"/>
  <c r="H352" i="10"/>
  <c r="G352" i="10"/>
  <c r="F352" i="10"/>
  <c r="E352" i="10"/>
  <c r="D352" i="10"/>
  <c r="I351" i="10"/>
  <c r="H351" i="10"/>
  <c r="G351" i="10"/>
  <c r="F351" i="10"/>
  <c r="E351" i="10"/>
  <c r="D351" i="10"/>
  <c r="I350" i="10"/>
  <c r="H350" i="10"/>
  <c r="G350" i="10"/>
  <c r="F350" i="10"/>
  <c r="E350" i="10"/>
  <c r="D350" i="10"/>
  <c r="I349" i="10"/>
  <c r="H349" i="10"/>
  <c r="G349" i="10"/>
  <c r="F349" i="10"/>
  <c r="E349" i="10"/>
  <c r="D349" i="10"/>
  <c r="I348" i="10"/>
  <c r="H348" i="10"/>
  <c r="G348" i="10"/>
  <c r="F348" i="10"/>
  <c r="E348" i="10"/>
  <c r="D348" i="10"/>
  <c r="I347" i="10"/>
  <c r="H347" i="10"/>
  <c r="G347" i="10"/>
  <c r="F347" i="10"/>
  <c r="E347" i="10"/>
  <c r="D347" i="10"/>
  <c r="I346" i="10"/>
  <c r="H346" i="10"/>
  <c r="G346" i="10"/>
  <c r="F346" i="10"/>
  <c r="E346" i="10"/>
  <c r="D346" i="10"/>
  <c r="I345" i="10"/>
  <c r="H345" i="10"/>
  <c r="G345" i="10"/>
  <c r="J345" i="10" s="1"/>
  <c r="F345" i="10"/>
  <c r="E345" i="10"/>
  <c r="D345" i="10"/>
  <c r="I344" i="10"/>
  <c r="H344" i="10"/>
  <c r="G344" i="10"/>
  <c r="F344" i="10"/>
  <c r="E344" i="10"/>
  <c r="D344" i="10"/>
  <c r="I343" i="10"/>
  <c r="H343" i="10"/>
  <c r="G343" i="10"/>
  <c r="F343" i="10"/>
  <c r="E343" i="10"/>
  <c r="D343" i="10"/>
  <c r="I342" i="10"/>
  <c r="H342" i="10"/>
  <c r="G342" i="10"/>
  <c r="F342" i="10"/>
  <c r="E342" i="10"/>
  <c r="D342" i="10"/>
  <c r="I341" i="10"/>
  <c r="H341" i="10"/>
  <c r="G341" i="10"/>
  <c r="F341" i="10"/>
  <c r="E341" i="10"/>
  <c r="D341" i="10"/>
  <c r="I340" i="10"/>
  <c r="H340" i="10"/>
  <c r="G340" i="10"/>
  <c r="F340" i="10"/>
  <c r="E340" i="10"/>
  <c r="D340" i="10"/>
  <c r="I339" i="10"/>
  <c r="H339" i="10"/>
  <c r="G339" i="10"/>
  <c r="F339" i="10"/>
  <c r="E339" i="10"/>
  <c r="D339" i="10"/>
  <c r="I338" i="10"/>
  <c r="H338" i="10"/>
  <c r="G338" i="10"/>
  <c r="F338" i="10"/>
  <c r="E338" i="10"/>
  <c r="D338" i="10"/>
  <c r="I337" i="10"/>
  <c r="H337" i="10"/>
  <c r="G337" i="10"/>
  <c r="J337" i="10" s="1"/>
  <c r="F337" i="10"/>
  <c r="E337" i="10"/>
  <c r="D337" i="10"/>
  <c r="I336" i="10"/>
  <c r="H336" i="10"/>
  <c r="G336" i="10"/>
  <c r="F336" i="10"/>
  <c r="E336" i="10"/>
  <c r="D336" i="10"/>
  <c r="I335" i="10"/>
  <c r="H335" i="10"/>
  <c r="G335" i="10"/>
  <c r="F335" i="10"/>
  <c r="E335" i="10"/>
  <c r="D335" i="10"/>
  <c r="I334" i="10"/>
  <c r="H334" i="10"/>
  <c r="G334" i="10"/>
  <c r="F334" i="10"/>
  <c r="E334" i="10"/>
  <c r="D334" i="10"/>
  <c r="I333" i="10"/>
  <c r="H333" i="10"/>
  <c r="G333" i="10"/>
  <c r="F333" i="10"/>
  <c r="E333" i="10"/>
  <c r="D333" i="10"/>
  <c r="I332" i="10"/>
  <c r="H332" i="10"/>
  <c r="G332" i="10"/>
  <c r="F332" i="10"/>
  <c r="E332" i="10"/>
  <c r="D332" i="10"/>
  <c r="I331" i="10"/>
  <c r="H331" i="10"/>
  <c r="G331" i="10"/>
  <c r="F331" i="10"/>
  <c r="E331" i="10"/>
  <c r="D331" i="10"/>
  <c r="I330" i="10"/>
  <c r="H330" i="10"/>
  <c r="G330" i="10"/>
  <c r="F330" i="10"/>
  <c r="E330" i="10"/>
  <c r="D330" i="10"/>
  <c r="I329" i="10"/>
  <c r="H329" i="10"/>
  <c r="G329" i="10"/>
  <c r="J329" i="10" s="1"/>
  <c r="F329" i="10"/>
  <c r="E329" i="10"/>
  <c r="D329" i="10"/>
  <c r="I328" i="10"/>
  <c r="H328" i="10"/>
  <c r="G328" i="10"/>
  <c r="F328" i="10"/>
  <c r="E328" i="10"/>
  <c r="D328" i="10"/>
  <c r="I327" i="10"/>
  <c r="H327" i="10"/>
  <c r="G327" i="10"/>
  <c r="F327" i="10"/>
  <c r="E327" i="10"/>
  <c r="D327" i="10"/>
  <c r="I326" i="10"/>
  <c r="H326" i="10"/>
  <c r="G326" i="10"/>
  <c r="F326" i="10"/>
  <c r="E326" i="10"/>
  <c r="D326" i="10"/>
  <c r="I325" i="10"/>
  <c r="H325" i="10"/>
  <c r="G325" i="10"/>
  <c r="F325" i="10"/>
  <c r="E325" i="10"/>
  <c r="D325" i="10"/>
  <c r="I324" i="10"/>
  <c r="H324" i="10"/>
  <c r="G324" i="10"/>
  <c r="F324" i="10"/>
  <c r="E324" i="10"/>
  <c r="D324" i="10"/>
  <c r="I323" i="10"/>
  <c r="H323" i="10"/>
  <c r="G323" i="10"/>
  <c r="F323" i="10"/>
  <c r="E323" i="10"/>
  <c r="D323" i="10"/>
  <c r="I322" i="10"/>
  <c r="H322" i="10"/>
  <c r="G322" i="10"/>
  <c r="F322" i="10"/>
  <c r="E322" i="10"/>
  <c r="D322" i="10"/>
  <c r="I321" i="10"/>
  <c r="H321" i="10"/>
  <c r="G321" i="10"/>
  <c r="J321" i="10" s="1"/>
  <c r="F321" i="10"/>
  <c r="E321" i="10"/>
  <c r="D321" i="10"/>
  <c r="I320" i="10"/>
  <c r="H320" i="10"/>
  <c r="G320" i="10"/>
  <c r="F320" i="10"/>
  <c r="E320" i="10"/>
  <c r="D320" i="10"/>
  <c r="I319" i="10"/>
  <c r="H319" i="10"/>
  <c r="G319" i="10"/>
  <c r="F319" i="10"/>
  <c r="E319" i="10"/>
  <c r="D319" i="10"/>
  <c r="I318" i="10"/>
  <c r="H318" i="10"/>
  <c r="G318" i="10"/>
  <c r="F318" i="10"/>
  <c r="E318" i="10"/>
  <c r="D318" i="10"/>
  <c r="I317" i="10"/>
  <c r="H317" i="10"/>
  <c r="G317" i="10"/>
  <c r="F317" i="10"/>
  <c r="E317" i="10"/>
  <c r="D317" i="10"/>
  <c r="I316" i="10"/>
  <c r="H316" i="10"/>
  <c r="G316" i="10"/>
  <c r="F316" i="10"/>
  <c r="E316" i="10"/>
  <c r="D316" i="10"/>
  <c r="I315" i="10"/>
  <c r="H315" i="10"/>
  <c r="G315" i="10"/>
  <c r="F315" i="10"/>
  <c r="E315" i="10"/>
  <c r="D315" i="10"/>
  <c r="I314" i="10"/>
  <c r="H314" i="10"/>
  <c r="G314" i="10"/>
  <c r="F314" i="10"/>
  <c r="E314" i="10"/>
  <c r="D314" i="10"/>
  <c r="I313" i="10"/>
  <c r="H313" i="10"/>
  <c r="G313" i="10"/>
  <c r="F313" i="10"/>
  <c r="E313" i="10"/>
  <c r="D313" i="10"/>
  <c r="I312" i="10"/>
  <c r="H312" i="10"/>
  <c r="G312" i="10"/>
  <c r="F312" i="10"/>
  <c r="E312" i="10"/>
  <c r="D312" i="10"/>
  <c r="I311" i="10"/>
  <c r="H311" i="10"/>
  <c r="G311" i="10"/>
  <c r="F311" i="10"/>
  <c r="E311" i="10"/>
  <c r="D311" i="10"/>
  <c r="I310" i="10"/>
  <c r="H310" i="10"/>
  <c r="G310" i="10"/>
  <c r="F310" i="10"/>
  <c r="E310" i="10"/>
  <c r="D310" i="10"/>
  <c r="I309" i="10"/>
  <c r="H309" i="10"/>
  <c r="G309" i="10"/>
  <c r="F309" i="10"/>
  <c r="E309" i="10"/>
  <c r="D309" i="10"/>
  <c r="I308" i="10"/>
  <c r="H308" i="10"/>
  <c r="G308" i="10"/>
  <c r="F308" i="10"/>
  <c r="E308" i="10"/>
  <c r="D308" i="10"/>
  <c r="I307" i="10"/>
  <c r="H307" i="10"/>
  <c r="G307" i="10"/>
  <c r="F307" i="10"/>
  <c r="E307" i="10"/>
  <c r="D307" i="10"/>
  <c r="I306" i="10"/>
  <c r="H306" i="10"/>
  <c r="G306" i="10"/>
  <c r="F306" i="10"/>
  <c r="E306" i="10"/>
  <c r="D306" i="10"/>
  <c r="I305" i="10"/>
  <c r="H305" i="10"/>
  <c r="G305" i="10"/>
  <c r="F305" i="10"/>
  <c r="E305" i="10"/>
  <c r="D305" i="10"/>
  <c r="I304" i="10"/>
  <c r="H304" i="10"/>
  <c r="G304" i="10"/>
  <c r="F304" i="10"/>
  <c r="E304" i="10"/>
  <c r="D304" i="10"/>
  <c r="I303" i="10"/>
  <c r="H303" i="10"/>
  <c r="G303" i="10"/>
  <c r="F303" i="10"/>
  <c r="E303" i="10"/>
  <c r="D303" i="10"/>
  <c r="I302" i="10"/>
  <c r="H302" i="10"/>
  <c r="G302" i="10"/>
  <c r="F302" i="10"/>
  <c r="E302" i="10"/>
  <c r="D302" i="10"/>
  <c r="I301" i="10"/>
  <c r="H301" i="10"/>
  <c r="G301" i="10"/>
  <c r="F301" i="10"/>
  <c r="E301" i="10"/>
  <c r="D301" i="10"/>
  <c r="I300" i="10"/>
  <c r="H300" i="10"/>
  <c r="G300" i="10"/>
  <c r="F300" i="10"/>
  <c r="E300" i="10"/>
  <c r="D300" i="10"/>
  <c r="I299" i="10"/>
  <c r="H299" i="10"/>
  <c r="G299" i="10"/>
  <c r="F299" i="10"/>
  <c r="E299" i="10"/>
  <c r="D299" i="10"/>
  <c r="I298" i="10"/>
  <c r="H298" i="10"/>
  <c r="G298" i="10"/>
  <c r="F298" i="10"/>
  <c r="E298" i="10"/>
  <c r="D298" i="10"/>
  <c r="I297" i="10"/>
  <c r="H297" i="10"/>
  <c r="G297" i="10"/>
  <c r="F297" i="10"/>
  <c r="E297" i="10"/>
  <c r="D297" i="10"/>
  <c r="I296" i="10"/>
  <c r="H296" i="10"/>
  <c r="G296" i="10"/>
  <c r="F296" i="10"/>
  <c r="E296" i="10"/>
  <c r="D296" i="10"/>
  <c r="I295" i="10"/>
  <c r="H295" i="10"/>
  <c r="G295" i="10"/>
  <c r="J295" i="10" s="1"/>
  <c r="F295" i="10"/>
  <c r="E295" i="10"/>
  <c r="D295" i="10"/>
  <c r="I294" i="10"/>
  <c r="H294" i="10"/>
  <c r="G294" i="10"/>
  <c r="F294" i="10"/>
  <c r="E294" i="10"/>
  <c r="D294" i="10"/>
  <c r="I293" i="10"/>
  <c r="H293" i="10"/>
  <c r="G293" i="10"/>
  <c r="F293" i="10"/>
  <c r="E293" i="10"/>
  <c r="D293" i="10"/>
  <c r="I292" i="10"/>
  <c r="H292" i="10"/>
  <c r="G292" i="10"/>
  <c r="F292" i="10"/>
  <c r="E292" i="10"/>
  <c r="D292" i="10"/>
  <c r="I291" i="10"/>
  <c r="H291" i="10"/>
  <c r="G291" i="10"/>
  <c r="J291" i="10" s="1"/>
  <c r="F291" i="10"/>
  <c r="E291" i="10"/>
  <c r="D291" i="10"/>
  <c r="I290" i="10"/>
  <c r="H290" i="10"/>
  <c r="G290" i="10"/>
  <c r="F290" i="10"/>
  <c r="E290" i="10"/>
  <c r="D290" i="10"/>
  <c r="I289" i="10"/>
  <c r="H289" i="10"/>
  <c r="G289" i="10"/>
  <c r="F289" i="10"/>
  <c r="E289" i="10"/>
  <c r="D289" i="10"/>
  <c r="I288" i="10"/>
  <c r="H288" i="10"/>
  <c r="G288" i="10"/>
  <c r="F288" i="10"/>
  <c r="E288" i="10"/>
  <c r="D288" i="10"/>
  <c r="I287" i="10"/>
  <c r="H287" i="10"/>
  <c r="G287" i="10"/>
  <c r="F287" i="10"/>
  <c r="E287" i="10"/>
  <c r="D287" i="10"/>
  <c r="I286" i="10"/>
  <c r="H286" i="10"/>
  <c r="G286" i="10"/>
  <c r="F286" i="10"/>
  <c r="E286" i="10"/>
  <c r="D286" i="10"/>
  <c r="I285" i="10"/>
  <c r="H285" i="10"/>
  <c r="G285" i="10"/>
  <c r="F285" i="10"/>
  <c r="E285" i="10"/>
  <c r="D285" i="10"/>
  <c r="I284" i="10"/>
  <c r="H284" i="10"/>
  <c r="G284" i="10"/>
  <c r="J284" i="10" s="1"/>
  <c r="F284" i="10"/>
  <c r="E284" i="10"/>
  <c r="D284" i="10"/>
  <c r="I283" i="10"/>
  <c r="H283" i="10"/>
  <c r="G283" i="10"/>
  <c r="F283" i="10"/>
  <c r="E283" i="10"/>
  <c r="D283" i="10"/>
  <c r="I282" i="10"/>
  <c r="H282" i="10"/>
  <c r="G282" i="10"/>
  <c r="F282" i="10"/>
  <c r="E282" i="10"/>
  <c r="D282" i="10"/>
  <c r="I281" i="10"/>
  <c r="H281" i="10"/>
  <c r="G281" i="10"/>
  <c r="F281" i="10"/>
  <c r="E281" i="10"/>
  <c r="D281" i="10"/>
  <c r="I280" i="10"/>
  <c r="H280" i="10"/>
  <c r="G280" i="10"/>
  <c r="J280" i="10" s="1"/>
  <c r="F280" i="10"/>
  <c r="E280" i="10"/>
  <c r="D280" i="10"/>
  <c r="I279" i="10"/>
  <c r="H279" i="10"/>
  <c r="G279" i="10"/>
  <c r="F279" i="10"/>
  <c r="E279" i="10"/>
  <c r="D279" i="10"/>
  <c r="I278" i="10"/>
  <c r="H278" i="10"/>
  <c r="G278" i="10"/>
  <c r="F278" i="10"/>
  <c r="E278" i="10"/>
  <c r="D278" i="10"/>
  <c r="I277" i="10"/>
  <c r="H277" i="10"/>
  <c r="G277" i="10"/>
  <c r="F277" i="10"/>
  <c r="E277" i="10"/>
  <c r="D277" i="10"/>
  <c r="I276" i="10"/>
  <c r="H276" i="10"/>
  <c r="G276" i="10"/>
  <c r="F276" i="10"/>
  <c r="E276" i="10"/>
  <c r="D276" i="10"/>
  <c r="I275" i="10"/>
  <c r="H275" i="10"/>
  <c r="G275" i="10"/>
  <c r="F275" i="10"/>
  <c r="E275" i="10"/>
  <c r="D275" i="10"/>
  <c r="I274" i="10"/>
  <c r="H274" i="10"/>
  <c r="G274" i="10"/>
  <c r="F274" i="10"/>
  <c r="E274" i="10"/>
  <c r="D274" i="10"/>
  <c r="I273" i="10"/>
  <c r="H273" i="10"/>
  <c r="G273" i="10"/>
  <c r="F273" i="10"/>
  <c r="E273" i="10"/>
  <c r="D273" i="10"/>
  <c r="I272" i="10"/>
  <c r="H272" i="10"/>
  <c r="G272" i="10"/>
  <c r="F272" i="10"/>
  <c r="E272" i="10"/>
  <c r="D272" i="10"/>
  <c r="I271" i="10"/>
  <c r="H271" i="10"/>
  <c r="G271" i="10"/>
  <c r="F271" i="10"/>
  <c r="E271" i="10"/>
  <c r="D271" i="10"/>
  <c r="I270" i="10"/>
  <c r="H270" i="10"/>
  <c r="G270" i="10"/>
  <c r="F270" i="10"/>
  <c r="E270" i="10"/>
  <c r="D270" i="10"/>
  <c r="I269" i="10"/>
  <c r="H269" i="10"/>
  <c r="G269" i="10"/>
  <c r="F269" i="10"/>
  <c r="E269" i="10"/>
  <c r="D269" i="10"/>
  <c r="I268" i="10"/>
  <c r="H268" i="10"/>
  <c r="G268" i="10"/>
  <c r="F268" i="10"/>
  <c r="E268" i="10"/>
  <c r="D268" i="10"/>
  <c r="I267" i="10"/>
  <c r="H267" i="10"/>
  <c r="G267" i="10"/>
  <c r="F267" i="10"/>
  <c r="E267" i="10"/>
  <c r="D267" i="10"/>
  <c r="I266" i="10"/>
  <c r="H266" i="10"/>
  <c r="G266" i="10"/>
  <c r="F266" i="10"/>
  <c r="E266" i="10"/>
  <c r="D266" i="10"/>
  <c r="I265" i="10"/>
  <c r="H265" i="10"/>
  <c r="G265" i="10"/>
  <c r="F265" i="10"/>
  <c r="E265" i="10"/>
  <c r="D265" i="10"/>
  <c r="I264" i="10"/>
  <c r="H264" i="10"/>
  <c r="G264" i="10"/>
  <c r="F264" i="10"/>
  <c r="E264" i="10"/>
  <c r="D264" i="10"/>
  <c r="I263" i="10"/>
  <c r="H263" i="10"/>
  <c r="G263" i="10"/>
  <c r="F263" i="10"/>
  <c r="E263" i="10"/>
  <c r="D263" i="10"/>
  <c r="I262" i="10"/>
  <c r="H262" i="10"/>
  <c r="G262" i="10"/>
  <c r="F262" i="10"/>
  <c r="E262" i="10"/>
  <c r="D262" i="10"/>
  <c r="I261" i="10"/>
  <c r="H261" i="10"/>
  <c r="G261" i="10"/>
  <c r="F261" i="10"/>
  <c r="E261" i="10"/>
  <c r="D261" i="10"/>
  <c r="I260" i="10"/>
  <c r="H260" i="10"/>
  <c r="G260" i="10"/>
  <c r="F260" i="10"/>
  <c r="E260" i="10"/>
  <c r="D260" i="10"/>
  <c r="I259" i="10"/>
  <c r="H259" i="10"/>
  <c r="G259" i="10"/>
  <c r="F259" i="10"/>
  <c r="E259" i="10"/>
  <c r="D259" i="10"/>
  <c r="I258" i="10"/>
  <c r="H258" i="10"/>
  <c r="G258" i="10"/>
  <c r="F258" i="10"/>
  <c r="E258" i="10"/>
  <c r="D258" i="10"/>
  <c r="I257" i="10"/>
  <c r="H257" i="10"/>
  <c r="G257" i="10"/>
  <c r="F257" i="10"/>
  <c r="E257" i="10"/>
  <c r="D257" i="10"/>
  <c r="I256" i="10"/>
  <c r="H256" i="10"/>
  <c r="G256" i="10"/>
  <c r="J256" i="10" s="1"/>
  <c r="F256" i="10"/>
  <c r="E256" i="10"/>
  <c r="D256" i="10"/>
  <c r="I255" i="10"/>
  <c r="H255" i="10"/>
  <c r="G255" i="10"/>
  <c r="F255" i="10"/>
  <c r="E255" i="10"/>
  <c r="D255" i="10"/>
  <c r="I254" i="10"/>
  <c r="H254" i="10"/>
  <c r="G254" i="10"/>
  <c r="J254" i="10" s="1"/>
  <c r="F254" i="10"/>
  <c r="E254" i="10"/>
  <c r="D254" i="10"/>
  <c r="I253" i="10"/>
  <c r="H253" i="10"/>
  <c r="G253" i="10"/>
  <c r="F253" i="10"/>
  <c r="E253" i="10"/>
  <c r="D253" i="10"/>
  <c r="I252" i="10"/>
  <c r="H252" i="10"/>
  <c r="G252" i="10"/>
  <c r="F252" i="10"/>
  <c r="E252" i="10"/>
  <c r="D252" i="10"/>
  <c r="I251" i="10"/>
  <c r="H251" i="10"/>
  <c r="G251" i="10"/>
  <c r="F251" i="10"/>
  <c r="E251" i="10"/>
  <c r="D251" i="10"/>
  <c r="I250" i="10"/>
  <c r="H250" i="10"/>
  <c r="G250" i="10"/>
  <c r="J250" i="10" s="1"/>
  <c r="F250" i="10"/>
  <c r="E250" i="10"/>
  <c r="D250" i="10"/>
  <c r="I249" i="10"/>
  <c r="H249" i="10"/>
  <c r="G249" i="10"/>
  <c r="F249" i="10"/>
  <c r="E249" i="10"/>
  <c r="D249" i="10"/>
  <c r="I248" i="10"/>
  <c r="H248" i="10"/>
  <c r="G248" i="10"/>
  <c r="J248" i="10" s="1"/>
  <c r="F248" i="10"/>
  <c r="E248" i="10"/>
  <c r="D248" i="10"/>
  <c r="I247" i="10"/>
  <c r="H247" i="10"/>
  <c r="G247" i="10"/>
  <c r="F247" i="10"/>
  <c r="E247" i="10"/>
  <c r="D247" i="10"/>
  <c r="I246" i="10"/>
  <c r="H246" i="10"/>
  <c r="G246" i="10"/>
  <c r="J246" i="10" s="1"/>
  <c r="F246" i="10"/>
  <c r="E246" i="10"/>
  <c r="D246" i="10"/>
  <c r="I245" i="10"/>
  <c r="H245" i="10"/>
  <c r="G245" i="10"/>
  <c r="F245" i="10"/>
  <c r="E245" i="10"/>
  <c r="D245" i="10"/>
  <c r="I244" i="10"/>
  <c r="H244" i="10"/>
  <c r="G244" i="10"/>
  <c r="J244" i="10" s="1"/>
  <c r="F244" i="10"/>
  <c r="E244" i="10"/>
  <c r="D244" i="10"/>
  <c r="I243" i="10"/>
  <c r="H243" i="10"/>
  <c r="G243" i="10"/>
  <c r="F243" i="10"/>
  <c r="E243" i="10"/>
  <c r="D243" i="10"/>
  <c r="I242" i="10"/>
  <c r="H242" i="10"/>
  <c r="G242" i="10"/>
  <c r="J242" i="10" s="1"/>
  <c r="F242" i="10"/>
  <c r="E242" i="10"/>
  <c r="D242" i="10"/>
  <c r="I241" i="10"/>
  <c r="H241" i="10"/>
  <c r="G241" i="10"/>
  <c r="F241" i="10"/>
  <c r="E241" i="10"/>
  <c r="D241" i="10"/>
  <c r="I240" i="10"/>
  <c r="H240" i="10"/>
  <c r="G240" i="10"/>
  <c r="F240" i="10"/>
  <c r="E240" i="10"/>
  <c r="D240" i="10"/>
  <c r="I239" i="10"/>
  <c r="H239" i="10"/>
  <c r="G239" i="10"/>
  <c r="F239" i="10"/>
  <c r="E239" i="10"/>
  <c r="D239" i="10"/>
  <c r="I238" i="10"/>
  <c r="H238" i="10"/>
  <c r="G238" i="10"/>
  <c r="F238" i="10"/>
  <c r="E238" i="10"/>
  <c r="D238" i="10"/>
  <c r="I237" i="10"/>
  <c r="H237" i="10"/>
  <c r="G237" i="10"/>
  <c r="F237" i="10"/>
  <c r="E237" i="10"/>
  <c r="D237" i="10"/>
  <c r="I236" i="10"/>
  <c r="H236" i="10"/>
  <c r="G236" i="10"/>
  <c r="F236" i="10"/>
  <c r="E236" i="10"/>
  <c r="D236" i="10"/>
  <c r="I235" i="10"/>
  <c r="H235" i="10"/>
  <c r="G235" i="10"/>
  <c r="F235" i="10"/>
  <c r="E235" i="10"/>
  <c r="D235" i="10"/>
  <c r="I234" i="10"/>
  <c r="H234" i="10"/>
  <c r="G234" i="10"/>
  <c r="F234" i="10"/>
  <c r="E234" i="10"/>
  <c r="D234" i="10"/>
  <c r="I233" i="10"/>
  <c r="H233" i="10"/>
  <c r="G233" i="10"/>
  <c r="F233" i="10"/>
  <c r="E233" i="10"/>
  <c r="D233" i="10"/>
  <c r="I232" i="10"/>
  <c r="H232" i="10"/>
  <c r="G232" i="10"/>
  <c r="J232" i="10" s="1"/>
  <c r="F232" i="10"/>
  <c r="E232" i="10"/>
  <c r="D232" i="10"/>
  <c r="I231" i="10"/>
  <c r="H231" i="10"/>
  <c r="G231" i="10"/>
  <c r="F231" i="10"/>
  <c r="E231" i="10"/>
  <c r="D231" i="10"/>
  <c r="I230" i="10"/>
  <c r="H230" i="10"/>
  <c r="G230" i="10"/>
  <c r="J230" i="10" s="1"/>
  <c r="F230" i="10"/>
  <c r="E230" i="10"/>
  <c r="D230" i="10"/>
  <c r="I229" i="10"/>
  <c r="H229" i="10"/>
  <c r="G229" i="10"/>
  <c r="F229" i="10"/>
  <c r="E229" i="10"/>
  <c r="D229" i="10"/>
  <c r="I228" i="10"/>
  <c r="H228" i="10"/>
  <c r="G228" i="10"/>
  <c r="J228" i="10" s="1"/>
  <c r="F228" i="10"/>
  <c r="E228" i="10"/>
  <c r="D228" i="10"/>
  <c r="I227" i="10"/>
  <c r="H227" i="10"/>
  <c r="G227" i="10"/>
  <c r="F227" i="10"/>
  <c r="E227" i="10"/>
  <c r="D227" i="10"/>
  <c r="I226" i="10"/>
  <c r="H226" i="10"/>
  <c r="G226" i="10"/>
  <c r="J226" i="10" s="1"/>
  <c r="F226" i="10"/>
  <c r="E226" i="10"/>
  <c r="D226" i="10"/>
  <c r="I225" i="10"/>
  <c r="H225" i="10"/>
  <c r="G225" i="10"/>
  <c r="F225" i="10"/>
  <c r="E225" i="10"/>
  <c r="D225" i="10"/>
  <c r="I224" i="10"/>
  <c r="H224" i="10"/>
  <c r="G224" i="10"/>
  <c r="J224" i="10" s="1"/>
  <c r="F224" i="10"/>
  <c r="E224" i="10"/>
  <c r="D224" i="10"/>
  <c r="I223" i="10"/>
  <c r="H223" i="10"/>
  <c r="G223" i="10"/>
  <c r="F223" i="10"/>
  <c r="E223" i="10"/>
  <c r="D223" i="10"/>
  <c r="I222" i="10"/>
  <c r="H222" i="10"/>
  <c r="G222" i="10"/>
  <c r="J222" i="10" s="1"/>
  <c r="F222" i="10"/>
  <c r="E222" i="10"/>
  <c r="D222" i="10"/>
  <c r="I221" i="10"/>
  <c r="H221" i="10"/>
  <c r="G221" i="10"/>
  <c r="F221" i="10"/>
  <c r="E221" i="10"/>
  <c r="D221" i="10"/>
  <c r="I220" i="10"/>
  <c r="H220" i="10"/>
  <c r="G220" i="10"/>
  <c r="J220" i="10" s="1"/>
  <c r="F220" i="10"/>
  <c r="E220" i="10"/>
  <c r="D220" i="10"/>
  <c r="I219" i="10"/>
  <c r="H219" i="10"/>
  <c r="G219" i="10"/>
  <c r="F219" i="10"/>
  <c r="E219" i="10"/>
  <c r="D219" i="10"/>
  <c r="I218" i="10"/>
  <c r="H218" i="10"/>
  <c r="G218" i="10"/>
  <c r="F218" i="10"/>
  <c r="E218" i="10"/>
  <c r="D218" i="10"/>
  <c r="I217" i="10"/>
  <c r="H217" i="10"/>
  <c r="G217" i="10"/>
  <c r="J217" i="10" s="1"/>
  <c r="F217" i="10"/>
  <c r="E217" i="10"/>
  <c r="D217" i="10"/>
  <c r="I216" i="10"/>
  <c r="H216" i="10"/>
  <c r="G216" i="10"/>
  <c r="F216" i="10"/>
  <c r="E216" i="10"/>
  <c r="D216" i="10"/>
  <c r="I215" i="10"/>
  <c r="H215" i="10"/>
  <c r="G215" i="10"/>
  <c r="F215" i="10"/>
  <c r="E215" i="10"/>
  <c r="D215" i="10"/>
  <c r="I214" i="10"/>
  <c r="H214" i="10"/>
  <c r="G214" i="10"/>
  <c r="F214" i="10"/>
  <c r="E214" i="10"/>
  <c r="D214" i="10"/>
  <c r="I213" i="10"/>
  <c r="H213" i="10"/>
  <c r="G213" i="10"/>
  <c r="F213" i="10"/>
  <c r="E213" i="10"/>
  <c r="D213" i="10"/>
  <c r="I212" i="10"/>
  <c r="H212" i="10"/>
  <c r="G212" i="10"/>
  <c r="F212" i="10"/>
  <c r="E212" i="10"/>
  <c r="D212" i="10"/>
  <c r="I211" i="10"/>
  <c r="H211" i="10"/>
  <c r="G211" i="10"/>
  <c r="F211" i="10"/>
  <c r="E211" i="10"/>
  <c r="D211" i="10"/>
  <c r="I210" i="10"/>
  <c r="H210" i="10"/>
  <c r="G210" i="10"/>
  <c r="F210" i="10"/>
  <c r="E210" i="10"/>
  <c r="D210" i="10"/>
  <c r="I209" i="10"/>
  <c r="H209" i="10"/>
  <c r="G209" i="10"/>
  <c r="F209" i="10"/>
  <c r="E209" i="10"/>
  <c r="D209" i="10"/>
  <c r="I208" i="10"/>
  <c r="H208" i="10"/>
  <c r="G208" i="10"/>
  <c r="F208" i="10"/>
  <c r="E208" i="10"/>
  <c r="D208" i="10"/>
  <c r="I207" i="10"/>
  <c r="H207" i="10"/>
  <c r="G207" i="10"/>
  <c r="F207" i="10"/>
  <c r="E207" i="10"/>
  <c r="D207" i="10"/>
  <c r="I206" i="10"/>
  <c r="H206" i="10"/>
  <c r="G206" i="10"/>
  <c r="F206" i="10"/>
  <c r="E206" i="10"/>
  <c r="D206" i="10"/>
  <c r="I205" i="10"/>
  <c r="H205" i="10"/>
  <c r="G205" i="10"/>
  <c r="F205" i="10"/>
  <c r="E205" i="10"/>
  <c r="D205" i="10"/>
  <c r="I204" i="10"/>
  <c r="H204" i="10"/>
  <c r="G204" i="10"/>
  <c r="F204" i="10"/>
  <c r="E204" i="10"/>
  <c r="D204" i="10"/>
  <c r="I203" i="10"/>
  <c r="H203" i="10"/>
  <c r="G203" i="10"/>
  <c r="F203" i="10"/>
  <c r="E203" i="10"/>
  <c r="D203" i="10"/>
  <c r="I202" i="10"/>
  <c r="H202" i="10"/>
  <c r="G202" i="10"/>
  <c r="F202" i="10"/>
  <c r="E202" i="10"/>
  <c r="D202" i="10"/>
  <c r="I201" i="10"/>
  <c r="H201" i="10"/>
  <c r="G201" i="10"/>
  <c r="F201" i="10"/>
  <c r="E201" i="10"/>
  <c r="D201" i="10"/>
  <c r="I200" i="10"/>
  <c r="H200" i="10"/>
  <c r="G200" i="10"/>
  <c r="F200" i="10"/>
  <c r="E200" i="10"/>
  <c r="D200" i="10"/>
  <c r="I199" i="10"/>
  <c r="H199" i="10"/>
  <c r="G199" i="10"/>
  <c r="J199" i="10" s="1"/>
  <c r="F199" i="10"/>
  <c r="E199" i="10"/>
  <c r="D199" i="10"/>
  <c r="I198" i="10"/>
  <c r="H198" i="10"/>
  <c r="G198" i="10"/>
  <c r="F198" i="10"/>
  <c r="E198" i="10"/>
  <c r="D198" i="10"/>
  <c r="I197" i="10"/>
  <c r="H197" i="10"/>
  <c r="G197" i="10"/>
  <c r="F197" i="10"/>
  <c r="E197" i="10"/>
  <c r="D197" i="10"/>
  <c r="I196" i="10"/>
  <c r="H196" i="10"/>
  <c r="G196" i="10"/>
  <c r="F196" i="10"/>
  <c r="E196" i="10"/>
  <c r="D196" i="10"/>
  <c r="I195" i="10"/>
  <c r="H195" i="10"/>
  <c r="G195" i="10"/>
  <c r="J195" i="10" s="1"/>
  <c r="F195" i="10"/>
  <c r="E195" i="10"/>
  <c r="D195" i="10"/>
  <c r="I194" i="10"/>
  <c r="H194" i="10"/>
  <c r="G194" i="10"/>
  <c r="F194" i="10"/>
  <c r="E194" i="10"/>
  <c r="D194" i="10"/>
  <c r="I193" i="10"/>
  <c r="H193" i="10"/>
  <c r="G193" i="10"/>
  <c r="F193" i="10"/>
  <c r="E193" i="10"/>
  <c r="D193" i="10"/>
  <c r="I192" i="10"/>
  <c r="H192" i="10"/>
  <c r="G192" i="10"/>
  <c r="F192" i="10"/>
  <c r="E192" i="10"/>
  <c r="D192" i="10"/>
  <c r="I191" i="10"/>
  <c r="H191" i="10"/>
  <c r="G191" i="10"/>
  <c r="F191" i="10"/>
  <c r="E191" i="10"/>
  <c r="D191" i="10"/>
  <c r="I190" i="10"/>
  <c r="H190" i="10"/>
  <c r="G190" i="10"/>
  <c r="F190" i="10"/>
  <c r="E190" i="10"/>
  <c r="D190" i="10"/>
  <c r="I189" i="10"/>
  <c r="H189" i="10"/>
  <c r="G189" i="10"/>
  <c r="F189" i="10"/>
  <c r="E189" i="10"/>
  <c r="D189" i="10"/>
  <c r="I188" i="10"/>
  <c r="H188" i="10"/>
  <c r="G188" i="10"/>
  <c r="F188" i="10"/>
  <c r="E188" i="10"/>
  <c r="D188" i="10"/>
  <c r="I187" i="10"/>
  <c r="H187" i="10"/>
  <c r="G187" i="10"/>
  <c r="F187" i="10"/>
  <c r="E187" i="10"/>
  <c r="D187" i="10"/>
  <c r="I186" i="10"/>
  <c r="H186" i="10"/>
  <c r="G186" i="10"/>
  <c r="F186" i="10"/>
  <c r="E186" i="10"/>
  <c r="D186" i="10"/>
  <c r="I185" i="10"/>
  <c r="H185" i="10"/>
  <c r="G185" i="10"/>
  <c r="F185" i="10"/>
  <c r="E185" i="10"/>
  <c r="D185" i="10"/>
  <c r="I184" i="10"/>
  <c r="H184" i="10"/>
  <c r="G184" i="10"/>
  <c r="F184" i="10"/>
  <c r="E184" i="10"/>
  <c r="D184" i="10"/>
  <c r="I183" i="10"/>
  <c r="H183" i="10"/>
  <c r="G183" i="10"/>
  <c r="J183" i="10" s="1"/>
  <c r="F183" i="10"/>
  <c r="E183" i="10"/>
  <c r="D183" i="10"/>
  <c r="I182" i="10"/>
  <c r="H182" i="10"/>
  <c r="G182" i="10"/>
  <c r="F182" i="10"/>
  <c r="E182" i="10"/>
  <c r="D182" i="10"/>
  <c r="I181" i="10"/>
  <c r="H181" i="10"/>
  <c r="G181" i="10"/>
  <c r="F181" i="10"/>
  <c r="E181" i="10"/>
  <c r="D181" i="10"/>
  <c r="I180" i="10"/>
  <c r="H180" i="10"/>
  <c r="G180" i="10"/>
  <c r="F180" i="10"/>
  <c r="E180" i="10"/>
  <c r="D180" i="10"/>
  <c r="I179" i="10"/>
  <c r="H179" i="10"/>
  <c r="G179" i="10"/>
  <c r="J179" i="10" s="1"/>
  <c r="F179" i="10"/>
  <c r="E179" i="10"/>
  <c r="D179" i="10"/>
  <c r="I178" i="10"/>
  <c r="H178" i="10"/>
  <c r="G178" i="10"/>
  <c r="F178" i="10"/>
  <c r="E178" i="10"/>
  <c r="D178" i="10"/>
  <c r="I177" i="10"/>
  <c r="H177" i="10"/>
  <c r="G177" i="10"/>
  <c r="F177" i="10"/>
  <c r="E177" i="10"/>
  <c r="D177" i="10"/>
  <c r="I176" i="10"/>
  <c r="H176" i="10"/>
  <c r="G176" i="10"/>
  <c r="F176" i="10"/>
  <c r="E176" i="10"/>
  <c r="D176" i="10"/>
  <c r="I175" i="10"/>
  <c r="H175" i="10"/>
  <c r="G175" i="10"/>
  <c r="F175" i="10"/>
  <c r="E175" i="10"/>
  <c r="D175" i="10"/>
  <c r="I174" i="10"/>
  <c r="H174" i="10"/>
  <c r="G174" i="10"/>
  <c r="F174" i="10"/>
  <c r="E174" i="10"/>
  <c r="D174" i="10"/>
  <c r="I173" i="10"/>
  <c r="H173" i="10"/>
  <c r="G173" i="10"/>
  <c r="F173" i="10"/>
  <c r="E173" i="10"/>
  <c r="D173" i="10"/>
  <c r="I172" i="10"/>
  <c r="H172" i="10"/>
  <c r="G172" i="10"/>
  <c r="F172" i="10"/>
  <c r="E172" i="10"/>
  <c r="D172" i="10"/>
  <c r="I171" i="10"/>
  <c r="H171" i="10"/>
  <c r="G171" i="10"/>
  <c r="F171" i="10"/>
  <c r="E171" i="10"/>
  <c r="D171" i="10"/>
  <c r="I170" i="10"/>
  <c r="H170" i="10"/>
  <c r="G170" i="10"/>
  <c r="F170" i="10"/>
  <c r="E170" i="10"/>
  <c r="D170" i="10"/>
  <c r="I169" i="10"/>
  <c r="H169" i="10"/>
  <c r="G169" i="10"/>
  <c r="F169" i="10"/>
  <c r="E169" i="10"/>
  <c r="D169" i="10"/>
  <c r="I168" i="10"/>
  <c r="H168" i="10"/>
  <c r="G168" i="10"/>
  <c r="F168" i="10"/>
  <c r="E168" i="10"/>
  <c r="D168" i="10"/>
  <c r="I167" i="10"/>
  <c r="H167" i="10"/>
  <c r="G167" i="10"/>
  <c r="J167" i="10" s="1"/>
  <c r="F167" i="10"/>
  <c r="E167" i="10"/>
  <c r="D167" i="10"/>
  <c r="I166" i="10"/>
  <c r="H166" i="10"/>
  <c r="G166" i="10"/>
  <c r="F166" i="10"/>
  <c r="E166" i="10"/>
  <c r="D166" i="10"/>
  <c r="I165" i="10"/>
  <c r="H165" i="10"/>
  <c r="G165" i="10"/>
  <c r="F165" i="10"/>
  <c r="E165" i="10"/>
  <c r="D165" i="10"/>
  <c r="I164" i="10"/>
  <c r="H164" i="10"/>
  <c r="G164" i="10"/>
  <c r="F164" i="10"/>
  <c r="E164" i="10"/>
  <c r="D164" i="10"/>
  <c r="I163" i="10"/>
  <c r="H163" i="10"/>
  <c r="G163" i="10"/>
  <c r="J163" i="10" s="1"/>
  <c r="F163" i="10"/>
  <c r="E163" i="10"/>
  <c r="D163" i="10"/>
  <c r="I162" i="10"/>
  <c r="H162" i="10"/>
  <c r="G162" i="10"/>
  <c r="F162" i="10"/>
  <c r="E162" i="10"/>
  <c r="D162" i="10"/>
  <c r="I161" i="10"/>
  <c r="H161" i="10"/>
  <c r="G161" i="10"/>
  <c r="F161" i="10"/>
  <c r="E161" i="10"/>
  <c r="D161" i="10"/>
  <c r="I160" i="10"/>
  <c r="H160" i="10"/>
  <c r="G160" i="10"/>
  <c r="F160" i="10"/>
  <c r="E160" i="10"/>
  <c r="D160" i="10"/>
  <c r="I159" i="10"/>
  <c r="H159" i="10"/>
  <c r="G159" i="10"/>
  <c r="F159" i="10"/>
  <c r="E159" i="10"/>
  <c r="D159" i="10"/>
  <c r="I158" i="10"/>
  <c r="H158" i="10"/>
  <c r="G158" i="10"/>
  <c r="F158" i="10"/>
  <c r="E158" i="10"/>
  <c r="D158" i="10"/>
  <c r="I157" i="10"/>
  <c r="H157" i="10"/>
  <c r="G157" i="10"/>
  <c r="F157" i="10"/>
  <c r="E157" i="10"/>
  <c r="D157" i="10"/>
  <c r="I156" i="10"/>
  <c r="H156" i="10"/>
  <c r="G156" i="10"/>
  <c r="F156" i="10"/>
  <c r="E156" i="10"/>
  <c r="D156" i="10"/>
  <c r="I155" i="10"/>
  <c r="H155" i="10"/>
  <c r="G155" i="10"/>
  <c r="F155" i="10"/>
  <c r="E155" i="10"/>
  <c r="D155" i="10"/>
  <c r="I154" i="10"/>
  <c r="H154" i="10"/>
  <c r="G154" i="10"/>
  <c r="F154" i="10"/>
  <c r="E154" i="10"/>
  <c r="D154" i="10"/>
  <c r="I153" i="10"/>
  <c r="H153" i="10"/>
  <c r="G153" i="10"/>
  <c r="J153" i="10" s="1"/>
  <c r="F153" i="10"/>
  <c r="E153" i="10"/>
  <c r="D153" i="10"/>
  <c r="I152" i="10"/>
  <c r="H152" i="10"/>
  <c r="G152" i="10"/>
  <c r="J152" i="10" s="1"/>
  <c r="F152" i="10"/>
  <c r="E152" i="10"/>
  <c r="D152" i="10"/>
  <c r="I151" i="10"/>
  <c r="H151" i="10"/>
  <c r="G151" i="10"/>
  <c r="F151" i="10"/>
  <c r="E151" i="10"/>
  <c r="D151" i="10"/>
  <c r="I150" i="10"/>
  <c r="H150" i="10"/>
  <c r="G150" i="10"/>
  <c r="F150" i="10"/>
  <c r="E150" i="10"/>
  <c r="D150" i="10"/>
  <c r="I149" i="10"/>
  <c r="H149" i="10"/>
  <c r="G149" i="10"/>
  <c r="F149" i="10"/>
  <c r="E149" i="10"/>
  <c r="D149" i="10"/>
  <c r="I148" i="10"/>
  <c r="H148" i="10"/>
  <c r="G148" i="10"/>
  <c r="F148" i="10"/>
  <c r="E148" i="10"/>
  <c r="D148" i="10"/>
  <c r="I147" i="10"/>
  <c r="H147" i="10"/>
  <c r="G147" i="10"/>
  <c r="F147" i="10"/>
  <c r="E147" i="10"/>
  <c r="D147" i="10"/>
  <c r="I146" i="10"/>
  <c r="H146" i="10"/>
  <c r="G146" i="10"/>
  <c r="F146" i="10"/>
  <c r="E146" i="10"/>
  <c r="D146" i="10"/>
  <c r="I145" i="10"/>
  <c r="H145" i="10"/>
  <c r="G145" i="10"/>
  <c r="F145" i="10"/>
  <c r="E145" i="10"/>
  <c r="D145" i="10"/>
  <c r="I144" i="10"/>
  <c r="H144" i="10"/>
  <c r="G144" i="10"/>
  <c r="F144" i="10"/>
  <c r="E144" i="10"/>
  <c r="D144" i="10"/>
  <c r="I143" i="10"/>
  <c r="H143" i="10"/>
  <c r="G143" i="10"/>
  <c r="F143" i="10"/>
  <c r="E143" i="10"/>
  <c r="D143" i="10"/>
  <c r="I142" i="10"/>
  <c r="H142" i="10"/>
  <c r="G142" i="10"/>
  <c r="F142" i="10"/>
  <c r="E142" i="10"/>
  <c r="D142" i="10"/>
  <c r="I141" i="10"/>
  <c r="H141" i="10"/>
  <c r="G141" i="10"/>
  <c r="F141" i="10"/>
  <c r="E141" i="10"/>
  <c r="D141" i="10"/>
  <c r="I140" i="10"/>
  <c r="H140" i="10"/>
  <c r="G140" i="10"/>
  <c r="F140" i="10"/>
  <c r="E140" i="10"/>
  <c r="D140" i="10"/>
  <c r="I139" i="10"/>
  <c r="H139" i="10"/>
  <c r="G139" i="10"/>
  <c r="F139" i="10"/>
  <c r="E139" i="10"/>
  <c r="D139" i="10"/>
  <c r="I138" i="10"/>
  <c r="H138" i="10"/>
  <c r="G138" i="10"/>
  <c r="F138" i="10"/>
  <c r="E138" i="10"/>
  <c r="D138" i="10"/>
  <c r="I137" i="10"/>
  <c r="H137" i="10"/>
  <c r="G137" i="10"/>
  <c r="F137" i="10"/>
  <c r="E137" i="10"/>
  <c r="D137" i="10"/>
  <c r="I136" i="10"/>
  <c r="H136" i="10"/>
  <c r="G136" i="10"/>
  <c r="F136" i="10"/>
  <c r="E136" i="10"/>
  <c r="D136" i="10"/>
  <c r="I135" i="10"/>
  <c r="H135" i="10"/>
  <c r="G135" i="10"/>
  <c r="F135" i="10"/>
  <c r="E135" i="10"/>
  <c r="D135" i="10"/>
  <c r="I134" i="10"/>
  <c r="H134" i="10"/>
  <c r="G134" i="10"/>
  <c r="J134" i="10" s="1"/>
  <c r="F134" i="10"/>
  <c r="E134" i="10"/>
  <c r="D134" i="10"/>
  <c r="I133" i="10"/>
  <c r="H133" i="10"/>
  <c r="G133" i="10"/>
  <c r="F133" i="10"/>
  <c r="E133" i="10"/>
  <c r="D133" i="10"/>
  <c r="I132" i="10"/>
  <c r="H132" i="10"/>
  <c r="G132" i="10"/>
  <c r="F132" i="10"/>
  <c r="E132" i="10"/>
  <c r="D132" i="10"/>
  <c r="I131" i="10"/>
  <c r="H131" i="10"/>
  <c r="G131" i="10"/>
  <c r="F131" i="10"/>
  <c r="E131" i="10"/>
  <c r="D131" i="10"/>
  <c r="I130" i="10"/>
  <c r="H130" i="10"/>
  <c r="G130" i="10"/>
  <c r="J130" i="10" s="1"/>
  <c r="F130" i="10"/>
  <c r="E130" i="10"/>
  <c r="D130" i="10"/>
  <c r="I129" i="10"/>
  <c r="H129" i="10"/>
  <c r="G129" i="10"/>
  <c r="F129" i="10"/>
  <c r="E129" i="10"/>
  <c r="D129" i="10"/>
  <c r="I128" i="10"/>
  <c r="H128" i="10"/>
  <c r="G128" i="10"/>
  <c r="F128" i="10"/>
  <c r="E128" i="10"/>
  <c r="D128" i="10"/>
  <c r="I127" i="10"/>
  <c r="H127" i="10"/>
  <c r="G127" i="10"/>
  <c r="F127" i="10"/>
  <c r="E127" i="10"/>
  <c r="D127" i="10"/>
  <c r="I126" i="10"/>
  <c r="H126" i="10"/>
  <c r="G126" i="10"/>
  <c r="F126" i="10"/>
  <c r="E126" i="10"/>
  <c r="D126" i="10"/>
  <c r="I125" i="10"/>
  <c r="H125" i="10"/>
  <c r="G125" i="10"/>
  <c r="F125" i="10"/>
  <c r="E125" i="10"/>
  <c r="D125" i="10"/>
  <c r="I124" i="10"/>
  <c r="H124" i="10"/>
  <c r="G124" i="10"/>
  <c r="F124" i="10"/>
  <c r="E124" i="10"/>
  <c r="D124" i="10"/>
  <c r="I123" i="10"/>
  <c r="H123" i="10"/>
  <c r="G123" i="10"/>
  <c r="F123" i="10"/>
  <c r="E123" i="10"/>
  <c r="D123" i="10"/>
  <c r="I122" i="10"/>
  <c r="H122" i="10"/>
  <c r="G122" i="10"/>
  <c r="F122" i="10"/>
  <c r="E122" i="10"/>
  <c r="D122" i="10"/>
  <c r="I121" i="10"/>
  <c r="H121" i="10"/>
  <c r="G121" i="10"/>
  <c r="F121" i="10"/>
  <c r="E121" i="10"/>
  <c r="D121" i="10"/>
  <c r="I120" i="10"/>
  <c r="H120" i="10"/>
  <c r="G120" i="10"/>
  <c r="F120" i="10"/>
  <c r="E120" i="10"/>
  <c r="D120" i="10"/>
  <c r="I119" i="10"/>
  <c r="H119" i="10"/>
  <c r="G119" i="10"/>
  <c r="F119" i="10"/>
  <c r="E119" i="10"/>
  <c r="D119" i="10"/>
  <c r="I118" i="10"/>
  <c r="H118" i="10"/>
  <c r="G118" i="10"/>
  <c r="F118" i="10"/>
  <c r="E118" i="10"/>
  <c r="D118" i="10"/>
  <c r="I117" i="10"/>
  <c r="H117" i="10"/>
  <c r="G117" i="10"/>
  <c r="F117" i="10"/>
  <c r="E117" i="10"/>
  <c r="D117" i="10"/>
  <c r="I116" i="10"/>
  <c r="H116" i="10"/>
  <c r="G116" i="10"/>
  <c r="F116" i="10"/>
  <c r="E116" i="10"/>
  <c r="D116" i="10"/>
  <c r="I115" i="10"/>
  <c r="H115" i="10"/>
  <c r="G115" i="10"/>
  <c r="F115" i="10"/>
  <c r="E115" i="10"/>
  <c r="D115" i="10"/>
  <c r="I114" i="10"/>
  <c r="H114" i="10"/>
  <c r="G114" i="10"/>
  <c r="F114" i="10"/>
  <c r="E114" i="10"/>
  <c r="D114" i="10"/>
  <c r="I113" i="10"/>
  <c r="H113" i="10"/>
  <c r="G113" i="10"/>
  <c r="F113" i="10"/>
  <c r="E113" i="10"/>
  <c r="D113" i="10"/>
  <c r="I112" i="10"/>
  <c r="H112" i="10"/>
  <c r="G112" i="10"/>
  <c r="F112" i="10"/>
  <c r="E112" i="10"/>
  <c r="D112" i="10"/>
  <c r="I111" i="10"/>
  <c r="H111" i="10"/>
  <c r="G111" i="10"/>
  <c r="F111" i="10"/>
  <c r="E111" i="10"/>
  <c r="D111" i="10"/>
  <c r="I110" i="10"/>
  <c r="H110" i="10"/>
  <c r="G110" i="10"/>
  <c r="F110" i="10"/>
  <c r="E110" i="10"/>
  <c r="D110" i="10"/>
  <c r="I109" i="10"/>
  <c r="H109" i="10"/>
  <c r="G109" i="10"/>
  <c r="F109" i="10"/>
  <c r="E109" i="10"/>
  <c r="D109" i="10"/>
  <c r="I108" i="10"/>
  <c r="H108" i="10"/>
  <c r="G108" i="10"/>
  <c r="F108" i="10"/>
  <c r="E108" i="10"/>
  <c r="D108" i="10"/>
  <c r="I107" i="10"/>
  <c r="H107" i="10"/>
  <c r="G107" i="10"/>
  <c r="F107" i="10"/>
  <c r="E107" i="10"/>
  <c r="D107" i="10"/>
  <c r="I106" i="10"/>
  <c r="H106" i="10"/>
  <c r="G106" i="10"/>
  <c r="J106" i="10" s="1"/>
  <c r="F106" i="10"/>
  <c r="E106" i="10"/>
  <c r="D106" i="10"/>
  <c r="I105" i="10"/>
  <c r="H105" i="10"/>
  <c r="G105" i="10"/>
  <c r="F105" i="10"/>
  <c r="E105" i="10"/>
  <c r="D105" i="10"/>
  <c r="I104" i="10"/>
  <c r="H104" i="10"/>
  <c r="G104" i="10"/>
  <c r="F104" i="10"/>
  <c r="E104" i="10"/>
  <c r="D104" i="10"/>
  <c r="I103" i="10"/>
  <c r="H103" i="10"/>
  <c r="G103" i="10"/>
  <c r="F103" i="10"/>
  <c r="E103" i="10"/>
  <c r="D103" i="10"/>
  <c r="I102" i="10"/>
  <c r="H102" i="10"/>
  <c r="G102" i="10"/>
  <c r="J102" i="10" s="1"/>
  <c r="F102" i="10"/>
  <c r="E102" i="10"/>
  <c r="D102" i="10"/>
  <c r="I101" i="10"/>
  <c r="H101" i="10"/>
  <c r="G101" i="10"/>
  <c r="F101" i="10"/>
  <c r="E101" i="10"/>
  <c r="D101" i="10"/>
  <c r="I100" i="10"/>
  <c r="H100" i="10"/>
  <c r="G100" i="10"/>
  <c r="F100" i="10"/>
  <c r="E100" i="10"/>
  <c r="D100" i="10"/>
  <c r="I99" i="10"/>
  <c r="H99" i="10"/>
  <c r="G99" i="10"/>
  <c r="F99" i="10"/>
  <c r="E99" i="10"/>
  <c r="D99" i="10"/>
  <c r="I98" i="10"/>
  <c r="H98" i="10"/>
  <c r="G98" i="10"/>
  <c r="J98" i="10" s="1"/>
  <c r="F98" i="10"/>
  <c r="E98" i="10"/>
  <c r="D98" i="10"/>
  <c r="I97" i="10"/>
  <c r="H97" i="10"/>
  <c r="G97" i="10"/>
  <c r="F97" i="10"/>
  <c r="E97" i="10"/>
  <c r="D97" i="10"/>
  <c r="I96" i="10"/>
  <c r="H96" i="10"/>
  <c r="G96" i="10"/>
  <c r="F96" i="10"/>
  <c r="E96" i="10"/>
  <c r="D96" i="10"/>
  <c r="I95" i="10"/>
  <c r="H95" i="10"/>
  <c r="G95" i="10"/>
  <c r="F95" i="10"/>
  <c r="E95" i="10"/>
  <c r="D95" i="10"/>
  <c r="I94" i="10"/>
  <c r="H94" i="10"/>
  <c r="G94" i="10"/>
  <c r="J94" i="10" s="1"/>
  <c r="F94" i="10"/>
  <c r="E94" i="10"/>
  <c r="D94" i="10"/>
  <c r="I93" i="10"/>
  <c r="H93" i="10"/>
  <c r="G93" i="10"/>
  <c r="F93" i="10"/>
  <c r="E93" i="10"/>
  <c r="D93" i="10"/>
  <c r="I92" i="10"/>
  <c r="H92" i="10"/>
  <c r="G92" i="10"/>
  <c r="F92" i="10"/>
  <c r="E92" i="10"/>
  <c r="D92" i="10"/>
  <c r="I91" i="10"/>
  <c r="H91" i="10"/>
  <c r="G91" i="10"/>
  <c r="F91" i="10"/>
  <c r="E91" i="10"/>
  <c r="D91" i="10"/>
  <c r="I90" i="10"/>
  <c r="H90" i="10"/>
  <c r="G90" i="10"/>
  <c r="F90" i="10"/>
  <c r="E90" i="10"/>
  <c r="D90" i="10"/>
  <c r="I89" i="10"/>
  <c r="H89" i="10"/>
  <c r="G89" i="10"/>
  <c r="F89" i="10"/>
  <c r="E89" i="10"/>
  <c r="D89" i="10"/>
  <c r="I88" i="10"/>
  <c r="H88" i="10"/>
  <c r="G88" i="10"/>
  <c r="J88" i="10" s="1"/>
  <c r="F88" i="10"/>
  <c r="E88" i="10"/>
  <c r="D88" i="10"/>
  <c r="I87" i="10"/>
  <c r="H87" i="10"/>
  <c r="G87" i="10"/>
  <c r="F87" i="10"/>
  <c r="E87" i="10"/>
  <c r="D87" i="10"/>
  <c r="I86" i="10"/>
  <c r="H86" i="10"/>
  <c r="G86" i="10"/>
  <c r="F86" i="10"/>
  <c r="E86" i="10"/>
  <c r="D86" i="10"/>
  <c r="I85" i="10"/>
  <c r="H85" i="10"/>
  <c r="G85" i="10"/>
  <c r="F85" i="10"/>
  <c r="E85" i="10"/>
  <c r="D85" i="10"/>
  <c r="I84" i="10"/>
  <c r="H84" i="10"/>
  <c r="G84" i="10"/>
  <c r="F84" i="10"/>
  <c r="E84" i="10"/>
  <c r="D84" i="10"/>
  <c r="I83" i="10"/>
  <c r="H83" i="10"/>
  <c r="G83" i="10"/>
  <c r="F83" i="10"/>
  <c r="E83" i="10"/>
  <c r="D83" i="10"/>
  <c r="I82" i="10"/>
  <c r="H82" i="10"/>
  <c r="G82" i="10"/>
  <c r="F82" i="10"/>
  <c r="E82" i="10"/>
  <c r="D82" i="10"/>
  <c r="I81" i="10"/>
  <c r="H81" i="10"/>
  <c r="G81" i="10"/>
  <c r="F81" i="10"/>
  <c r="E81" i="10"/>
  <c r="D81" i="10"/>
  <c r="I80" i="10"/>
  <c r="H80" i="10"/>
  <c r="G80" i="10"/>
  <c r="F80" i="10"/>
  <c r="E80" i="10"/>
  <c r="D80" i="10"/>
  <c r="I79" i="10"/>
  <c r="H79" i="10"/>
  <c r="G79" i="10"/>
  <c r="F79" i="10"/>
  <c r="E79" i="10"/>
  <c r="D79" i="10"/>
  <c r="I78" i="10"/>
  <c r="H78" i="10"/>
  <c r="G78" i="10"/>
  <c r="F78" i="10"/>
  <c r="E78" i="10"/>
  <c r="D78" i="10"/>
  <c r="I77" i="10"/>
  <c r="H77" i="10"/>
  <c r="G77" i="10"/>
  <c r="F77" i="10"/>
  <c r="E77" i="10"/>
  <c r="D77" i="10"/>
  <c r="I76" i="10"/>
  <c r="H76" i="10"/>
  <c r="G76" i="10"/>
  <c r="F76" i="10"/>
  <c r="E76" i="10"/>
  <c r="D76" i="10"/>
  <c r="I75" i="10"/>
  <c r="H75" i="10"/>
  <c r="G75" i="10"/>
  <c r="F75" i="10"/>
  <c r="E75" i="10"/>
  <c r="D75" i="10"/>
  <c r="I74" i="10"/>
  <c r="H74" i="10"/>
  <c r="G74" i="10"/>
  <c r="F74" i="10"/>
  <c r="E74" i="10"/>
  <c r="D74" i="10"/>
  <c r="I73" i="10"/>
  <c r="H73" i="10"/>
  <c r="G73" i="10"/>
  <c r="F73" i="10"/>
  <c r="E73" i="10"/>
  <c r="D73" i="10"/>
  <c r="I72" i="10"/>
  <c r="H72" i="10"/>
  <c r="G72" i="10"/>
  <c r="J72" i="10" s="1"/>
  <c r="F72" i="10"/>
  <c r="E72" i="10"/>
  <c r="D72" i="10"/>
  <c r="I71" i="10"/>
  <c r="H71" i="10"/>
  <c r="G71" i="10"/>
  <c r="F71" i="10"/>
  <c r="E71" i="10"/>
  <c r="D71" i="10"/>
  <c r="I70" i="10"/>
  <c r="H70" i="10"/>
  <c r="G70" i="10"/>
  <c r="F70" i="10"/>
  <c r="E70" i="10"/>
  <c r="D70" i="10"/>
  <c r="I69" i="10"/>
  <c r="H69" i="10"/>
  <c r="G69" i="10"/>
  <c r="F69" i="10"/>
  <c r="E69" i="10"/>
  <c r="D69" i="10"/>
  <c r="I68" i="10"/>
  <c r="H68" i="10"/>
  <c r="G68" i="10"/>
  <c r="F68" i="10"/>
  <c r="E68" i="10"/>
  <c r="D68" i="10"/>
  <c r="I67" i="10"/>
  <c r="H67" i="10"/>
  <c r="G67" i="10"/>
  <c r="F67" i="10"/>
  <c r="E67" i="10"/>
  <c r="D67" i="10"/>
  <c r="I66" i="10"/>
  <c r="H66" i="10"/>
  <c r="G66" i="10"/>
  <c r="J66" i="10" s="1"/>
  <c r="F66" i="10"/>
  <c r="E66" i="10"/>
  <c r="D66" i="10"/>
  <c r="I65" i="10"/>
  <c r="H65" i="10"/>
  <c r="G65" i="10"/>
  <c r="F65" i="10"/>
  <c r="E65" i="10"/>
  <c r="D65" i="10"/>
  <c r="I64" i="10"/>
  <c r="H64" i="10"/>
  <c r="G64" i="10"/>
  <c r="J64" i="10" s="1"/>
  <c r="F64" i="10"/>
  <c r="E64" i="10"/>
  <c r="D64" i="10"/>
  <c r="I63" i="10"/>
  <c r="H63" i="10"/>
  <c r="G63" i="10"/>
  <c r="J63" i="10" s="1"/>
  <c r="F63" i="10"/>
  <c r="E63" i="10"/>
  <c r="D63" i="10"/>
  <c r="I62" i="10"/>
  <c r="H62" i="10"/>
  <c r="G62" i="10"/>
  <c r="F62" i="10"/>
  <c r="E62" i="10"/>
  <c r="D62" i="10"/>
  <c r="I61" i="10"/>
  <c r="H61" i="10"/>
  <c r="G61" i="10"/>
  <c r="F61" i="10"/>
  <c r="E61" i="10"/>
  <c r="D61" i="10"/>
  <c r="I60" i="10"/>
  <c r="H60" i="10"/>
  <c r="G60" i="10"/>
  <c r="F60" i="10"/>
  <c r="E60" i="10"/>
  <c r="D60" i="10"/>
  <c r="I59" i="10"/>
  <c r="H59" i="10"/>
  <c r="G59" i="10"/>
  <c r="F59" i="10"/>
  <c r="E59" i="10"/>
  <c r="D59" i="10"/>
  <c r="I58" i="10"/>
  <c r="H58" i="10"/>
  <c r="G58" i="10"/>
  <c r="F58" i="10"/>
  <c r="E58" i="10"/>
  <c r="D58" i="10"/>
  <c r="I57" i="10"/>
  <c r="H57" i="10"/>
  <c r="G57" i="10"/>
  <c r="F57" i="10"/>
  <c r="E57" i="10"/>
  <c r="D57" i="10"/>
  <c r="I56" i="10"/>
  <c r="H56" i="10"/>
  <c r="G56" i="10"/>
  <c r="F56" i="10"/>
  <c r="E56" i="10"/>
  <c r="D56" i="10"/>
  <c r="I55" i="10"/>
  <c r="H55" i="10"/>
  <c r="G55" i="10"/>
  <c r="F55" i="10"/>
  <c r="E55" i="10"/>
  <c r="D55" i="10"/>
  <c r="I54" i="10"/>
  <c r="H54" i="10"/>
  <c r="G54" i="10"/>
  <c r="F54" i="10"/>
  <c r="E54" i="10"/>
  <c r="D54" i="10"/>
  <c r="I53" i="10"/>
  <c r="H53" i="10"/>
  <c r="G53" i="10"/>
  <c r="J53" i="10" s="1"/>
  <c r="F53" i="10"/>
  <c r="E53" i="10"/>
  <c r="D53" i="10"/>
  <c r="I52" i="10"/>
  <c r="H52" i="10"/>
  <c r="G52" i="10"/>
  <c r="F52" i="10"/>
  <c r="E52" i="10"/>
  <c r="D52" i="10"/>
  <c r="I51" i="10"/>
  <c r="H51" i="10"/>
  <c r="G51" i="10"/>
  <c r="F51" i="10"/>
  <c r="E51" i="10"/>
  <c r="D51" i="10"/>
  <c r="I50" i="10"/>
  <c r="H50" i="10"/>
  <c r="G50" i="10"/>
  <c r="F50" i="10"/>
  <c r="E50" i="10"/>
  <c r="D50" i="10"/>
  <c r="I49" i="10"/>
  <c r="H49" i="10"/>
  <c r="G49" i="10"/>
  <c r="F49" i="10"/>
  <c r="E49" i="10"/>
  <c r="D49" i="10"/>
  <c r="I48" i="10"/>
  <c r="H48" i="10"/>
  <c r="G48" i="10"/>
  <c r="F48" i="10"/>
  <c r="E48" i="10"/>
  <c r="D48" i="10"/>
  <c r="I47" i="10"/>
  <c r="H47" i="10"/>
  <c r="G47" i="10"/>
  <c r="F47" i="10"/>
  <c r="E47" i="10"/>
  <c r="D47" i="10"/>
  <c r="I46" i="10"/>
  <c r="H46" i="10"/>
  <c r="G46" i="10"/>
  <c r="F46" i="10"/>
  <c r="E46" i="10"/>
  <c r="D46" i="10"/>
  <c r="I45" i="10"/>
  <c r="H45" i="10"/>
  <c r="G45" i="10"/>
  <c r="J45" i="10" s="1"/>
  <c r="F45" i="10"/>
  <c r="E45" i="10"/>
  <c r="D45" i="10"/>
  <c r="I44" i="10"/>
  <c r="H44" i="10"/>
  <c r="G44" i="10"/>
  <c r="F44" i="10"/>
  <c r="E44" i="10"/>
  <c r="D44" i="10"/>
  <c r="I43" i="10"/>
  <c r="H43" i="10"/>
  <c r="G43" i="10"/>
  <c r="F43" i="10"/>
  <c r="E43" i="10"/>
  <c r="D43" i="10"/>
  <c r="I42" i="10"/>
  <c r="H42" i="10"/>
  <c r="G42" i="10"/>
  <c r="F42" i="10"/>
  <c r="E42" i="10"/>
  <c r="D42" i="10"/>
  <c r="I41" i="10"/>
  <c r="H41" i="10"/>
  <c r="G41" i="10"/>
  <c r="J41" i="10" s="1"/>
  <c r="F41" i="10"/>
  <c r="E41" i="10"/>
  <c r="D41" i="10"/>
  <c r="I40" i="10"/>
  <c r="H40" i="10"/>
  <c r="G40" i="10"/>
  <c r="F40" i="10"/>
  <c r="E40" i="10"/>
  <c r="D40" i="10"/>
  <c r="I39" i="10"/>
  <c r="H39" i="10"/>
  <c r="G39" i="10"/>
  <c r="F39" i="10"/>
  <c r="E39" i="10"/>
  <c r="D39" i="10"/>
  <c r="I38" i="10"/>
  <c r="H38" i="10"/>
  <c r="G38" i="10"/>
  <c r="F38" i="10"/>
  <c r="E38" i="10"/>
  <c r="D38" i="10"/>
  <c r="I37" i="10"/>
  <c r="H37" i="10"/>
  <c r="G37" i="10"/>
  <c r="F37" i="10"/>
  <c r="E37" i="10"/>
  <c r="D37" i="10"/>
  <c r="I36" i="10"/>
  <c r="H36" i="10"/>
  <c r="G36" i="10"/>
  <c r="F36" i="10"/>
  <c r="E36" i="10"/>
  <c r="D36" i="10"/>
  <c r="I35" i="10"/>
  <c r="H35" i="10"/>
  <c r="G35" i="10"/>
  <c r="F35" i="10"/>
  <c r="E35" i="10"/>
  <c r="D35" i="10"/>
  <c r="I34" i="10"/>
  <c r="H34" i="10"/>
  <c r="G34" i="10"/>
  <c r="F34" i="10"/>
  <c r="E34" i="10"/>
  <c r="D34" i="10"/>
  <c r="I33" i="10"/>
  <c r="H33" i="10"/>
  <c r="G33" i="10"/>
  <c r="J33" i="10" s="1"/>
  <c r="F33" i="10"/>
  <c r="E33" i="10"/>
  <c r="D33" i="10"/>
  <c r="I32" i="10"/>
  <c r="H32" i="10"/>
  <c r="G32" i="10"/>
  <c r="F32" i="10"/>
  <c r="E32" i="10"/>
  <c r="D32" i="10"/>
  <c r="I31" i="10"/>
  <c r="H31" i="10"/>
  <c r="G31" i="10"/>
  <c r="F31" i="10"/>
  <c r="E31" i="10"/>
  <c r="D31" i="10"/>
  <c r="I30" i="10"/>
  <c r="H30" i="10"/>
  <c r="G30" i="10"/>
  <c r="F30" i="10"/>
  <c r="E30" i="10"/>
  <c r="D30" i="10"/>
  <c r="I29" i="10"/>
  <c r="H29" i="10"/>
  <c r="G29" i="10"/>
  <c r="F29" i="10"/>
  <c r="E29" i="10"/>
  <c r="D29" i="10"/>
  <c r="I28" i="10"/>
  <c r="H28" i="10"/>
  <c r="G28" i="10"/>
  <c r="F28" i="10"/>
  <c r="E28" i="10"/>
  <c r="D28" i="10"/>
  <c r="I27" i="10"/>
  <c r="H27" i="10"/>
  <c r="G27" i="10"/>
  <c r="F27" i="10"/>
  <c r="E27" i="10"/>
  <c r="D27" i="10"/>
  <c r="I26" i="10"/>
  <c r="H26" i="10"/>
  <c r="G26" i="10"/>
  <c r="F26" i="10"/>
  <c r="E26" i="10"/>
  <c r="D26" i="10"/>
  <c r="I25" i="10"/>
  <c r="H25" i="10"/>
  <c r="G25" i="10"/>
  <c r="F25" i="10"/>
  <c r="E25" i="10"/>
  <c r="D25" i="10"/>
  <c r="I24" i="10"/>
  <c r="H24" i="10"/>
  <c r="G24" i="10"/>
  <c r="F24" i="10"/>
  <c r="E24" i="10"/>
  <c r="D24" i="10"/>
  <c r="I23" i="10"/>
  <c r="H23" i="10"/>
  <c r="G23" i="10"/>
  <c r="F23" i="10"/>
  <c r="E23" i="10"/>
  <c r="D23" i="10"/>
  <c r="I22" i="10"/>
  <c r="H22" i="10"/>
  <c r="G22" i="10"/>
  <c r="F22" i="10"/>
  <c r="E22" i="10"/>
  <c r="D22" i="10"/>
  <c r="V21" i="10"/>
  <c r="I21" i="10"/>
  <c r="H21" i="10"/>
  <c r="G21" i="10"/>
  <c r="F21" i="10"/>
  <c r="E21" i="10"/>
  <c r="D21" i="10"/>
  <c r="V20" i="10"/>
  <c r="I20" i="10"/>
  <c r="H20" i="10"/>
  <c r="G20" i="10"/>
  <c r="F20" i="10"/>
  <c r="E20" i="10"/>
  <c r="D20" i="10"/>
  <c r="I19" i="10"/>
  <c r="H19" i="10"/>
  <c r="G19" i="10"/>
  <c r="F19" i="10"/>
  <c r="E19" i="10"/>
  <c r="D19" i="10"/>
  <c r="I18" i="10"/>
  <c r="H18" i="10"/>
  <c r="G18" i="10"/>
  <c r="F18" i="10"/>
  <c r="E18" i="10"/>
  <c r="D18" i="10"/>
  <c r="I17" i="10"/>
  <c r="H17" i="10"/>
  <c r="G17" i="10"/>
  <c r="F17" i="10"/>
  <c r="E17" i="10"/>
  <c r="D17" i="10"/>
  <c r="W16" i="10"/>
  <c r="I16" i="10"/>
  <c r="H16" i="10"/>
  <c r="G16" i="10"/>
  <c r="F16" i="10"/>
  <c r="E16" i="10"/>
  <c r="D16" i="10"/>
  <c r="W15" i="10"/>
  <c r="I15" i="10"/>
  <c r="H15" i="10"/>
  <c r="G15" i="10"/>
  <c r="J15" i="10" s="1"/>
  <c r="F15" i="10"/>
  <c r="E15" i="10"/>
  <c r="D15" i="10"/>
  <c r="I14" i="10"/>
  <c r="H14" i="10"/>
  <c r="G14" i="10"/>
  <c r="J14" i="10" s="1"/>
  <c r="F14" i="10"/>
  <c r="E14" i="10"/>
  <c r="D14" i="10"/>
  <c r="I13" i="10"/>
  <c r="H13" i="10"/>
  <c r="G13" i="10"/>
  <c r="F13" i="10"/>
  <c r="E13" i="10"/>
  <c r="D13" i="10"/>
  <c r="I12" i="10"/>
  <c r="H12" i="10"/>
  <c r="G12" i="10"/>
  <c r="F12" i="10"/>
  <c r="E12" i="10"/>
  <c r="D12" i="10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506" i="8"/>
  <c r="H506" i="8"/>
  <c r="G506" i="8"/>
  <c r="F506" i="8"/>
  <c r="E506" i="8"/>
  <c r="D506" i="8"/>
  <c r="I505" i="8"/>
  <c r="H505" i="8"/>
  <c r="G505" i="8"/>
  <c r="F505" i="8"/>
  <c r="E505" i="8"/>
  <c r="D505" i="8"/>
  <c r="I504" i="8"/>
  <c r="H504" i="8"/>
  <c r="G504" i="8"/>
  <c r="J504" i="8" s="1"/>
  <c r="F504" i="8"/>
  <c r="E504" i="8"/>
  <c r="D504" i="8"/>
  <c r="I503" i="8"/>
  <c r="H503" i="8"/>
  <c r="G503" i="8"/>
  <c r="F503" i="8"/>
  <c r="E503" i="8"/>
  <c r="D503" i="8"/>
  <c r="I502" i="8"/>
  <c r="H502" i="8"/>
  <c r="G502" i="8"/>
  <c r="F502" i="8"/>
  <c r="E502" i="8"/>
  <c r="D502" i="8"/>
  <c r="I501" i="8"/>
  <c r="H501" i="8"/>
  <c r="G501" i="8"/>
  <c r="F501" i="8"/>
  <c r="E501" i="8"/>
  <c r="D501" i="8"/>
  <c r="I500" i="8"/>
  <c r="H500" i="8"/>
  <c r="G500" i="8"/>
  <c r="J500" i="8" s="1"/>
  <c r="F500" i="8"/>
  <c r="E500" i="8"/>
  <c r="D500" i="8"/>
  <c r="I499" i="8"/>
  <c r="H499" i="8"/>
  <c r="G499" i="8"/>
  <c r="F499" i="8"/>
  <c r="E499" i="8"/>
  <c r="D499" i="8"/>
  <c r="I498" i="8"/>
  <c r="H498" i="8"/>
  <c r="G498" i="8"/>
  <c r="F498" i="8"/>
  <c r="E498" i="8"/>
  <c r="D498" i="8"/>
  <c r="I497" i="8"/>
  <c r="H497" i="8"/>
  <c r="G497" i="8"/>
  <c r="J497" i="8" s="1"/>
  <c r="F497" i="8"/>
  <c r="E497" i="8"/>
  <c r="D497" i="8"/>
  <c r="I496" i="8"/>
  <c r="H496" i="8"/>
  <c r="G496" i="8"/>
  <c r="F496" i="8"/>
  <c r="E496" i="8"/>
  <c r="D496" i="8"/>
  <c r="I495" i="8"/>
  <c r="H495" i="8"/>
  <c r="G495" i="8"/>
  <c r="F495" i="8"/>
  <c r="E495" i="8"/>
  <c r="D495" i="8"/>
  <c r="I494" i="8"/>
  <c r="H494" i="8"/>
  <c r="G494" i="8"/>
  <c r="F494" i="8"/>
  <c r="E494" i="8"/>
  <c r="D494" i="8"/>
  <c r="I493" i="8"/>
  <c r="H493" i="8"/>
  <c r="G493" i="8"/>
  <c r="F493" i="8"/>
  <c r="E493" i="8"/>
  <c r="D493" i="8"/>
  <c r="I492" i="8"/>
  <c r="H492" i="8"/>
  <c r="G492" i="8"/>
  <c r="F492" i="8"/>
  <c r="E492" i="8"/>
  <c r="D492" i="8"/>
  <c r="I491" i="8"/>
  <c r="H491" i="8"/>
  <c r="G491" i="8"/>
  <c r="F491" i="8"/>
  <c r="E491" i="8"/>
  <c r="D491" i="8"/>
  <c r="I490" i="8"/>
  <c r="H490" i="8"/>
  <c r="G490" i="8"/>
  <c r="F490" i="8"/>
  <c r="E490" i="8"/>
  <c r="D490" i="8"/>
  <c r="I489" i="8"/>
  <c r="H489" i="8"/>
  <c r="G489" i="8"/>
  <c r="F489" i="8"/>
  <c r="E489" i="8"/>
  <c r="D489" i="8"/>
  <c r="I488" i="8"/>
  <c r="H488" i="8"/>
  <c r="G488" i="8"/>
  <c r="F488" i="8"/>
  <c r="E488" i="8"/>
  <c r="D488" i="8"/>
  <c r="I487" i="8"/>
  <c r="H487" i="8"/>
  <c r="G487" i="8"/>
  <c r="F487" i="8"/>
  <c r="E487" i="8"/>
  <c r="D487" i="8"/>
  <c r="I486" i="8"/>
  <c r="H486" i="8"/>
  <c r="G486" i="8"/>
  <c r="F486" i="8"/>
  <c r="E486" i="8"/>
  <c r="D486" i="8"/>
  <c r="I485" i="8"/>
  <c r="H485" i="8"/>
  <c r="G485" i="8"/>
  <c r="F485" i="8"/>
  <c r="E485" i="8"/>
  <c r="D485" i="8"/>
  <c r="I484" i="8"/>
  <c r="H484" i="8"/>
  <c r="G484" i="8"/>
  <c r="F484" i="8"/>
  <c r="E484" i="8"/>
  <c r="D484" i="8"/>
  <c r="I483" i="8"/>
  <c r="H483" i="8"/>
  <c r="G483" i="8"/>
  <c r="F483" i="8"/>
  <c r="E483" i="8"/>
  <c r="D483" i="8"/>
  <c r="I482" i="8"/>
  <c r="H482" i="8"/>
  <c r="G482" i="8"/>
  <c r="F482" i="8"/>
  <c r="E482" i="8"/>
  <c r="D482" i="8"/>
  <c r="I481" i="8"/>
  <c r="H481" i="8"/>
  <c r="G481" i="8"/>
  <c r="F481" i="8"/>
  <c r="E481" i="8"/>
  <c r="D481" i="8"/>
  <c r="I480" i="8"/>
  <c r="H480" i="8"/>
  <c r="G480" i="8"/>
  <c r="F480" i="8"/>
  <c r="E480" i="8"/>
  <c r="D480" i="8"/>
  <c r="I479" i="8"/>
  <c r="H479" i="8"/>
  <c r="G479" i="8"/>
  <c r="F479" i="8"/>
  <c r="E479" i="8"/>
  <c r="D479" i="8"/>
  <c r="I478" i="8"/>
  <c r="H478" i="8"/>
  <c r="G478" i="8"/>
  <c r="F478" i="8"/>
  <c r="E478" i="8"/>
  <c r="D478" i="8"/>
  <c r="I477" i="8"/>
  <c r="H477" i="8"/>
  <c r="G477" i="8"/>
  <c r="F477" i="8"/>
  <c r="E477" i="8"/>
  <c r="D477" i="8"/>
  <c r="I476" i="8"/>
  <c r="H476" i="8"/>
  <c r="G476" i="8"/>
  <c r="F476" i="8"/>
  <c r="E476" i="8"/>
  <c r="D476" i="8"/>
  <c r="I475" i="8"/>
  <c r="H475" i="8"/>
  <c r="G475" i="8"/>
  <c r="F475" i="8"/>
  <c r="E475" i="8"/>
  <c r="D475" i="8"/>
  <c r="I474" i="8"/>
  <c r="H474" i="8"/>
  <c r="G474" i="8"/>
  <c r="F474" i="8"/>
  <c r="E474" i="8"/>
  <c r="D474" i="8"/>
  <c r="I473" i="8"/>
  <c r="H473" i="8"/>
  <c r="G473" i="8"/>
  <c r="F473" i="8"/>
  <c r="E473" i="8"/>
  <c r="D473" i="8"/>
  <c r="I472" i="8"/>
  <c r="H472" i="8"/>
  <c r="G472" i="8"/>
  <c r="J472" i="8" s="1"/>
  <c r="F472" i="8"/>
  <c r="E472" i="8"/>
  <c r="D472" i="8"/>
  <c r="I471" i="8"/>
  <c r="H471" i="8"/>
  <c r="G471" i="8"/>
  <c r="F471" i="8"/>
  <c r="E471" i="8"/>
  <c r="D471" i="8"/>
  <c r="I470" i="8"/>
  <c r="H470" i="8"/>
  <c r="G470" i="8"/>
  <c r="F470" i="8"/>
  <c r="E470" i="8"/>
  <c r="D470" i="8"/>
  <c r="I469" i="8"/>
  <c r="H469" i="8"/>
  <c r="G469" i="8"/>
  <c r="F469" i="8"/>
  <c r="E469" i="8"/>
  <c r="D469" i="8"/>
  <c r="I468" i="8"/>
  <c r="H468" i="8"/>
  <c r="G468" i="8"/>
  <c r="F468" i="8"/>
  <c r="E468" i="8"/>
  <c r="D468" i="8"/>
  <c r="I467" i="8"/>
  <c r="H467" i="8"/>
  <c r="G467" i="8"/>
  <c r="F467" i="8"/>
  <c r="E467" i="8"/>
  <c r="D467" i="8"/>
  <c r="I466" i="8"/>
  <c r="H466" i="8"/>
  <c r="G466" i="8"/>
  <c r="F466" i="8"/>
  <c r="E466" i="8"/>
  <c r="D466" i="8"/>
  <c r="I465" i="8"/>
  <c r="H465" i="8"/>
  <c r="G465" i="8"/>
  <c r="F465" i="8"/>
  <c r="E465" i="8"/>
  <c r="D465" i="8"/>
  <c r="I464" i="8"/>
  <c r="H464" i="8"/>
  <c r="G464" i="8"/>
  <c r="F464" i="8"/>
  <c r="E464" i="8"/>
  <c r="D464" i="8"/>
  <c r="I463" i="8"/>
  <c r="H463" i="8"/>
  <c r="G463" i="8"/>
  <c r="F463" i="8"/>
  <c r="E463" i="8"/>
  <c r="D463" i="8"/>
  <c r="I462" i="8"/>
  <c r="H462" i="8"/>
  <c r="G462" i="8"/>
  <c r="F462" i="8"/>
  <c r="E462" i="8"/>
  <c r="D462" i="8"/>
  <c r="I461" i="8"/>
  <c r="H461" i="8"/>
  <c r="G461" i="8"/>
  <c r="F461" i="8"/>
  <c r="E461" i="8"/>
  <c r="D461" i="8"/>
  <c r="I460" i="8"/>
  <c r="H460" i="8"/>
  <c r="G460" i="8"/>
  <c r="F460" i="8"/>
  <c r="E460" i="8"/>
  <c r="D460" i="8"/>
  <c r="I459" i="8"/>
  <c r="H459" i="8"/>
  <c r="G459" i="8"/>
  <c r="F459" i="8"/>
  <c r="E459" i="8"/>
  <c r="D459" i="8"/>
  <c r="I458" i="8"/>
  <c r="H458" i="8"/>
  <c r="G458" i="8"/>
  <c r="F458" i="8"/>
  <c r="E458" i="8"/>
  <c r="D458" i="8"/>
  <c r="I457" i="8"/>
  <c r="H457" i="8"/>
  <c r="G457" i="8"/>
  <c r="F457" i="8"/>
  <c r="E457" i="8"/>
  <c r="D457" i="8"/>
  <c r="I456" i="8"/>
  <c r="H456" i="8"/>
  <c r="G456" i="8"/>
  <c r="J456" i="8" s="1"/>
  <c r="F456" i="8"/>
  <c r="E456" i="8"/>
  <c r="D456" i="8"/>
  <c r="I455" i="8"/>
  <c r="H455" i="8"/>
  <c r="G455" i="8"/>
  <c r="F455" i="8"/>
  <c r="E455" i="8"/>
  <c r="D455" i="8"/>
  <c r="I454" i="8"/>
  <c r="H454" i="8"/>
  <c r="G454" i="8"/>
  <c r="F454" i="8"/>
  <c r="E454" i="8"/>
  <c r="D454" i="8"/>
  <c r="I453" i="8"/>
  <c r="H453" i="8"/>
  <c r="G453" i="8"/>
  <c r="F453" i="8"/>
  <c r="E453" i="8"/>
  <c r="D453" i="8"/>
  <c r="I452" i="8"/>
  <c r="H452" i="8"/>
  <c r="G452" i="8"/>
  <c r="F452" i="8"/>
  <c r="E452" i="8"/>
  <c r="D452" i="8"/>
  <c r="I451" i="8"/>
  <c r="H451" i="8"/>
  <c r="G451" i="8"/>
  <c r="F451" i="8"/>
  <c r="E451" i="8"/>
  <c r="D451" i="8"/>
  <c r="I450" i="8"/>
  <c r="H450" i="8"/>
  <c r="G450" i="8"/>
  <c r="F450" i="8"/>
  <c r="E450" i="8"/>
  <c r="D450" i="8"/>
  <c r="I449" i="8"/>
  <c r="H449" i="8"/>
  <c r="G449" i="8"/>
  <c r="F449" i="8"/>
  <c r="E449" i="8"/>
  <c r="D449" i="8"/>
  <c r="I448" i="8"/>
  <c r="H448" i="8"/>
  <c r="G448" i="8"/>
  <c r="J448" i="8" s="1"/>
  <c r="F448" i="8"/>
  <c r="E448" i="8"/>
  <c r="D448" i="8"/>
  <c r="I447" i="8"/>
  <c r="H447" i="8"/>
  <c r="G447" i="8"/>
  <c r="F447" i="8"/>
  <c r="E447" i="8"/>
  <c r="D447" i="8"/>
  <c r="I446" i="8"/>
  <c r="H446" i="8"/>
  <c r="G446" i="8"/>
  <c r="F446" i="8"/>
  <c r="E446" i="8"/>
  <c r="D446" i="8"/>
  <c r="I445" i="8"/>
  <c r="H445" i="8"/>
  <c r="G445" i="8"/>
  <c r="F445" i="8"/>
  <c r="E445" i="8"/>
  <c r="D445" i="8"/>
  <c r="I444" i="8"/>
  <c r="H444" i="8"/>
  <c r="G444" i="8"/>
  <c r="J444" i="8" s="1"/>
  <c r="F444" i="8"/>
  <c r="E444" i="8"/>
  <c r="D444" i="8"/>
  <c r="I443" i="8"/>
  <c r="H443" i="8"/>
  <c r="G443" i="8"/>
  <c r="F443" i="8"/>
  <c r="E443" i="8"/>
  <c r="D443" i="8"/>
  <c r="I442" i="8"/>
  <c r="H442" i="8"/>
  <c r="G442" i="8"/>
  <c r="F442" i="8"/>
  <c r="E442" i="8"/>
  <c r="D442" i="8"/>
  <c r="I441" i="8"/>
  <c r="H441" i="8"/>
  <c r="G441" i="8"/>
  <c r="F441" i="8"/>
  <c r="E441" i="8"/>
  <c r="D441" i="8"/>
  <c r="I440" i="8"/>
  <c r="H440" i="8"/>
  <c r="G440" i="8"/>
  <c r="F440" i="8"/>
  <c r="E440" i="8"/>
  <c r="D440" i="8"/>
  <c r="I439" i="8"/>
  <c r="H439" i="8"/>
  <c r="G439" i="8"/>
  <c r="F439" i="8"/>
  <c r="E439" i="8"/>
  <c r="D439" i="8"/>
  <c r="I438" i="8"/>
  <c r="H438" i="8"/>
  <c r="G438" i="8"/>
  <c r="F438" i="8"/>
  <c r="E438" i="8"/>
  <c r="D438" i="8"/>
  <c r="I437" i="8"/>
  <c r="H437" i="8"/>
  <c r="G437" i="8"/>
  <c r="F437" i="8"/>
  <c r="E437" i="8"/>
  <c r="D437" i="8"/>
  <c r="I436" i="8"/>
  <c r="H436" i="8"/>
  <c r="G436" i="8"/>
  <c r="F436" i="8"/>
  <c r="E436" i="8"/>
  <c r="D436" i="8"/>
  <c r="I435" i="8"/>
  <c r="H435" i="8"/>
  <c r="G435" i="8"/>
  <c r="F435" i="8"/>
  <c r="E435" i="8"/>
  <c r="D435" i="8"/>
  <c r="I434" i="8"/>
  <c r="H434" i="8"/>
  <c r="G434" i="8"/>
  <c r="F434" i="8"/>
  <c r="E434" i="8"/>
  <c r="D434" i="8"/>
  <c r="I433" i="8"/>
  <c r="H433" i="8"/>
  <c r="G433" i="8"/>
  <c r="F433" i="8"/>
  <c r="E433" i="8"/>
  <c r="D433" i="8"/>
  <c r="I432" i="8"/>
  <c r="H432" i="8"/>
  <c r="G432" i="8"/>
  <c r="J432" i="8" s="1"/>
  <c r="F432" i="8"/>
  <c r="E432" i="8"/>
  <c r="D432" i="8"/>
  <c r="I431" i="8"/>
  <c r="H431" i="8"/>
  <c r="G431" i="8"/>
  <c r="F431" i="8"/>
  <c r="E431" i="8"/>
  <c r="D431" i="8"/>
  <c r="I430" i="8"/>
  <c r="H430" i="8"/>
  <c r="G430" i="8"/>
  <c r="F430" i="8"/>
  <c r="E430" i="8"/>
  <c r="D430" i="8"/>
  <c r="I429" i="8"/>
  <c r="H429" i="8"/>
  <c r="G429" i="8"/>
  <c r="F429" i="8"/>
  <c r="E429" i="8"/>
  <c r="D429" i="8"/>
  <c r="I428" i="8"/>
  <c r="H428" i="8"/>
  <c r="G428" i="8"/>
  <c r="J428" i="8" s="1"/>
  <c r="F428" i="8"/>
  <c r="E428" i="8"/>
  <c r="D428" i="8"/>
  <c r="I427" i="8"/>
  <c r="H427" i="8"/>
  <c r="G427" i="8"/>
  <c r="F427" i="8"/>
  <c r="E427" i="8"/>
  <c r="D427" i="8"/>
  <c r="I426" i="8"/>
  <c r="H426" i="8"/>
  <c r="G426" i="8"/>
  <c r="F426" i="8"/>
  <c r="E426" i="8"/>
  <c r="D426" i="8"/>
  <c r="I425" i="8"/>
  <c r="H425" i="8"/>
  <c r="G425" i="8"/>
  <c r="F425" i="8"/>
  <c r="E425" i="8"/>
  <c r="D425" i="8"/>
  <c r="I424" i="8"/>
  <c r="H424" i="8"/>
  <c r="G424" i="8"/>
  <c r="J424" i="8" s="1"/>
  <c r="F424" i="8"/>
  <c r="E424" i="8"/>
  <c r="D424" i="8"/>
  <c r="I423" i="8"/>
  <c r="H423" i="8"/>
  <c r="G423" i="8"/>
  <c r="F423" i="8"/>
  <c r="E423" i="8"/>
  <c r="D423" i="8"/>
  <c r="I422" i="8"/>
  <c r="H422" i="8"/>
  <c r="G422" i="8"/>
  <c r="F422" i="8"/>
  <c r="E422" i="8"/>
  <c r="D422" i="8"/>
  <c r="I421" i="8"/>
  <c r="H421" i="8"/>
  <c r="G421" i="8"/>
  <c r="F421" i="8"/>
  <c r="E421" i="8"/>
  <c r="D421" i="8"/>
  <c r="I420" i="8"/>
  <c r="H420" i="8"/>
  <c r="G420" i="8"/>
  <c r="J420" i="8" s="1"/>
  <c r="F420" i="8"/>
  <c r="E420" i="8"/>
  <c r="D420" i="8"/>
  <c r="I419" i="8"/>
  <c r="H419" i="8"/>
  <c r="G419" i="8"/>
  <c r="F419" i="8"/>
  <c r="E419" i="8"/>
  <c r="D419" i="8"/>
  <c r="I418" i="8"/>
  <c r="H418" i="8"/>
  <c r="G418" i="8"/>
  <c r="F418" i="8"/>
  <c r="E418" i="8"/>
  <c r="D418" i="8"/>
  <c r="I417" i="8"/>
  <c r="H417" i="8"/>
  <c r="G417" i="8"/>
  <c r="F417" i="8"/>
  <c r="E417" i="8"/>
  <c r="D417" i="8"/>
  <c r="I416" i="8"/>
  <c r="H416" i="8"/>
  <c r="G416" i="8"/>
  <c r="F416" i="8"/>
  <c r="E416" i="8"/>
  <c r="D416" i="8"/>
  <c r="I415" i="8"/>
  <c r="H415" i="8"/>
  <c r="G415" i="8"/>
  <c r="F415" i="8"/>
  <c r="E415" i="8"/>
  <c r="D415" i="8"/>
  <c r="I414" i="8"/>
  <c r="H414" i="8"/>
  <c r="G414" i="8"/>
  <c r="F414" i="8"/>
  <c r="E414" i="8"/>
  <c r="D414" i="8"/>
  <c r="I413" i="8"/>
  <c r="H413" i="8"/>
  <c r="G413" i="8"/>
  <c r="F413" i="8"/>
  <c r="E413" i="8"/>
  <c r="D413" i="8"/>
  <c r="I412" i="8"/>
  <c r="H412" i="8"/>
  <c r="G412" i="8"/>
  <c r="F412" i="8"/>
  <c r="E412" i="8"/>
  <c r="D412" i="8"/>
  <c r="I411" i="8"/>
  <c r="H411" i="8"/>
  <c r="G411" i="8"/>
  <c r="F411" i="8"/>
  <c r="E411" i="8"/>
  <c r="D411" i="8"/>
  <c r="I410" i="8"/>
  <c r="H410" i="8"/>
  <c r="G410" i="8"/>
  <c r="F410" i="8"/>
  <c r="E410" i="8"/>
  <c r="D410" i="8"/>
  <c r="I409" i="8"/>
  <c r="H409" i="8"/>
  <c r="G409" i="8"/>
  <c r="F409" i="8"/>
  <c r="E409" i="8"/>
  <c r="D409" i="8"/>
  <c r="I408" i="8"/>
  <c r="H408" i="8"/>
  <c r="G408" i="8"/>
  <c r="J408" i="8" s="1"/>
  <c r="F408" i="8"/>
  <c r="E408" i="8"/>
  <c r="D408" i="8"/>
  <c r="I407" i="8"/>
  <c r="H407" i="8"/>
  <c r="G407" i="8"/>
  <c r="F407" i="8"/>
  <c r="E407" i="8"/>
  <c r="D407" i="8"/>
  <c r="I406" i="8"/>
  <c r="H406" i="8"/>
  <c r="G406" i="8"/>
  <c r="F406" i="8"/>
  <c r="E406" i="8"/>
  <c r="D406" i="8"/>
  <c r="I405" i="8"/>
  <c r="H405" i="8"/>
  <c r="G405" i="8"/>
  <c r="F405" i="8"/>
  <c r="E405" i="8"/>
  <c r="D405" i="8"/>
  <c r="I404" i="8"/>
  <c r="H404" i="8"/>
  <c r="G404" i="8"/>
  <c r="J404" i="8" s="1"/>
  <c r="F404" i="8"/>
  <c r="E404" i="8"/>
  <c r="D404" i="8"/>
  <c r="I403" i="8"/>
  <c r="H403" i="8"/>
  <c r="G403" i="8"/>
  <c r="F403" i="8"/>
  <c r="E403" i="8"/>
  <c r="D403" i="8"/>
  <c r="I402" i="8"/>
  <c r="H402" i="8"/>
  <c r="G402" i="8"/>
  <c r="F402" i="8"/>
  <c r="E402" i="8"/>
  <c r="D402" i="8"/>
  <c r="I401" i="8"/>
  <c r="H401" i="8"/>
  <c r="G401" i="8"/>
  <c r="F401" i="8"/>
  <c r="E401" i="8"/>
  <c r="D401" i="8"/>
  <c r="I400" i="8"/>
  <c r="H400" i="8"/>
  <c r="G400" i="8"/>
  <c r="J400" i="8" s="1"/>
  <c r="F400" i="8"/>
  <c r="E400" i="8"/>
  <c r="D400" i="8"/>
  <c r="I399" i="8"/>
  <c r="H399" i="8"/>
  <c r="G399" i="8"/>
  <c r="F399" i="8"/>
  <c r="E399" i="8"/>
  <c r="D399" i="8"/>
  <c r="I398" i="8"/>
  <c r="H398" i="8"/>
  <c r="G398" i="8"/>
  <c r="F398" i="8"/>
  <c r="E398" i="8"/>
  <c r="D398" i="8"/>
  <c r="I397" i="8"/>
  <c r="H397" i="8"/>
  <c r="G397" i="8"/>
  <c r="F397" i="8"/>
  <c r="E397" i="8"/>
  <c r="D397" i="8"/>
  <c r="I396" i="8"/>
  <c r="H396" i="8"/>
  <c r="G396" i="8"/>
  <c r="J396" i="8" s="1"/>
  <c r="F396" i="8"/>
  <c r="E396" i="8"/>
  <c r="D396" i="8"/>
  <c r="I395" i="8"/>
  <c r="H395" i="8"/>
  <c r="G395" i="8"/>
  <c r="F395" i="8"/>
  <c r="E395" i="8"/>
  <c r="D395" i="8"/>
  <c r="I394" i="8"/>
  <c r="H394" i="8"/>
  <c r="G394" i="8"/>
  <c r="F394" i="8"/>
  <c r="E394" i="8"/>
  <c r="D394" i="8"/>
  <c r="I393" i="8"/>
  <c r="H393" i="8"/>
  <c r="G393" i="8"/>
  <c r="F393" i="8"/>
  <c r="E393" i="8"/>
  <c r="D393" i="8"/>
  <c r="I392" i="8"/>
  <c r="H392" i="8"/>
  <c r="G392" i="8"/>
  <c r="F392" i="8"/>
  <c r="E392" i="8"/>
  <c r="D392" i="8"/>
  <c r="I391" i="8"/>
  <c r="H391" i="8"/>
  <c r="G391" i="8"/>
  <c r="F391" i="8"/>
  <c r="E391" i="8"/>
  <c r="D391" i="8"/>
  <c r="I390" i="8"/>
  <c r="H390" i="8"/>
  <c r="G390" i="8"/>
  <c r="F390" i="8"/>
  <c r="E390" i="8"/>
  <c r="D390" i="8"/>
  <c r="I389" i="8"/>
  <c r="H389" i="8"/>
  <c r="G389" i="8"/>
  <c r="F389" i="8"/>
  <c r="E389" i="8"/>
  <c r="D389" i="8"/>
  <c r="I388" i="8"/>
  <c r="H388" i="8"/>
  <c r="G388" i="8"/>
  <c r="F388" i="8"/>
  <c r="E388" i="8"/>
  <c r="D388" i="8"/>
  <c r="I387" i="8"/>
  <c r="H387" i="8"/>
  <c r="G387" i="8"/>
  <c r="F387" i="8"/>
  <c r="E387" i="8"/>
  <c r="D387" i="8"/>
  <c r="I386" i="8"/>
  <c r="H386" i="8"/>
  <c r="G386" i="8"/>
  <c r="F386" i="8"/>
  <c r="E386" i="8"/>
  <c r="D386" i="8"/>
  <c r="I385" i="8"/>
  <c r="H385" i="8"/>
  <c r="G385" i="8"/>
  <c r="F385" i="8"/>
  <c r="E385" i="8"/>
  <c r="D385" i="8"/>
  <c r="I384" i="8"/>
  <c r="H384" i="8"/>
  <c r="G384" i="8"/>
  <c r="F384" i="8"/>
  <c r="E384" i="8"/>
  <c r="D384" i="8"/>
  <c r="I383" i="8"/>
  <c r="H383" i="8"/>
  <c r="G383" i="8"/>
  <c r="F383" i="8"/>
  <c r="E383" i="8"/>
  <c r="D383" i="8"/>
  <c r="I382" i="8"/>
  <c r="H382" i="8"/>
  <c r="G382" i="8"/>
  <c r="F382" i="8"/>
  <c r="E382" i="8"/>
  <c r="D382" i="8"/>
  <c r="I381" i="8"/>
  <c r="H381" i="8"/>
  <c r="G381" i="8"/>
  <c r="F381" i="8"/>
  <c r="E381" i="8"/>
  <c r="D381" i="8"/>
  <c r="I380" i="8"/>
  <c r="H380" i="8"/>
  <c r="G380" i="8"/>
  <c r="J380" i="8" s="1"/>
  <c r="F380" i="8"/>
  <c r="E380" i="8"/>
  <c r="D380" i="8"/>
  <c r="I379" i="8"/>
  <c r="H379" i="8"/>
  <c r="G379" i="8"/>
  <c r="F379" i="8"/>
  <c r="E379" i="8"/>
  <c r="D379" i="8"/>
  <c r="I378" i="8"/>
  <c r="H378" i="8"/>
  <c r="G378" i="8"/>
  <c r="F378" i="8"/>
  <c r="E378" i="8"/>
  <c r="D378" i="8"/>
  <c r="I377" i="8"/>
  <c r="H377" i="8"/>
  <c r="G377" i="8"/>
  <c r="F377" i="8"/>
  <c r="E377" i="8"/>
  <c r="D377" i="8"/>
  <c r="I376" i="8"/>
  <c r="H376" i="8"/>
  <c r="G376" i="8"/>
  <c r="J376" i="8" s="1"/>
  <c r="F376" i="8"/>
  <c r="E376" i="8"/>
  <c r="D376" i="8"/>
  <c r="I375" i="8"/>
  <c r="H375" i="8"/>
  <c r="G375" i="8"/>
  <c r="F375" i="8"/>
  <c r="E375" i="8"/>
  <c r="D375" i="8"/>
  <c r="I374" i="8"/>
  <c r="H374" i="8"/>
  <c r="G374" i="8"/>
  <c r="F374" i="8"/>
  <c r="E374" i="8"/>
  <c r="D374" i="8"/>
  <c r="I373" i="8"/>
  <c r="H373" i="8"/>
  <c r="G373" i="8"/>
  <c r="F373" i="8"/>
  <c r="E373" i="8"/>
  <c r="D373" i="8"/>
  <c r="I372" i="8"/>
  <c r="H372" i="8"/>
  <c r="G372" i="8"/>
  <c r="J372" i="8" s="1"/>
  <c r="F372" i="8"/>
  <c r="E372" i="8"/>
  <c r="D372" i="8"/>
  <c r="I371" i="8"/>
  <c r="H371" i="8"/>
  <c r="G371" i="8"/>
  <c r="F371" i="8"/>
  <c r="E371" i="8"/>
  <c r="D371" i="8"/>
  <c r="I370" i="8"/>
  <c r="H370" i="8"/>
  <c r="G370" i="8"/>
  <c r="F370" i="8"/>
  <c r="E370" i="8"/>
  <c r="D370" i="8"/>
  <c r="I369" i="8"/>
  <c r="H369" i="8"/>
  <c r="G369" i="8"/>
  <c r="F369" i="8"/>
  <c r="E369" i="8"/>
  <c r="D369" i="8"/>
  <c r="I368" i="8"/>
  <c r="H368" i="8"/>
  <c r="G368" i="8"/>
  <c r="F368" i="8"/>
  <c r="E368" i="8"/>
  <c r="D368" i="8"/>
  <c r="I367" i="8"/>
  <c r="H367" i="8"/>
  <c r="G367" i="8"/>
  <c r="F367" i="8"/>
  <c r="E367" i="8"/>
  <c r="D367" i="8"/>
  <c r="I366" i="8"/>
  <c r="H366" i="8"/>
  <c r="G366" i="8"/>
  <c r="F366" i="8"/>
  <c r="E366" i="8"/>
  <c r="D366" i="8"/>
  <c r="I365" i="8"/>
  <c r="H365" i="8"/>
  <c r="G365" i="8"/>
  <c r="F365" i="8"/>
  <c r="E365" i="8"/>
  <c r="D365" i="8"/>
  <c r="I364" i="8"/>
  <c r="H364" i="8"/>
  <c r="G364" i="8"/>
  <c r="F364" i="8"/>
  <c r="E364" i="8"/>
  <c r="D364" i="8"/>
  <c r="I363" i="8"/>
  <c r="H363" i="8"/>
  <c r="G363" i="8"/>
  <c r="F363" i="8"/>
  <c r="E363" i="8"/>
  <c r="D363" i="8"/>
  <c r="I362" i="8"/>
  <c r="H362" i="8"/>
  <c r="G362" i="8"/>
  <c r="F362" i="8"/>
  <c r="E362" i="8"/>
  <c r="D362" i="8"/>
  <c r="I361" i="8"/>
  <c r="H361" i="8"/>
  <c r="G361" i="8"/>
  <c r="F361" i="8"/>
  <c r="E361" i="8"/>
  <c r="D361" i="8"/>
  <c r="I360" i="8"/>
  <c r="H360" i="8"/>
  <c r="G360" i="8"/>
  <c r="J360" i="8" s="1"/>
  <c r="F360" i="8"/>
  <c r="E360" i="8"/>
  <c r="D360" i="8"/>
  <c r="I359" i="8"/>
  <c r="H359" i="8"/>
  <c r="G359" i="8"/>
  <c r="F359" i="8"/>
  <c r="E359" i="8"/>
  <c r="D359" i="8"/>
  <c r="I358" i="8"/>
  <c r="H358" i="8"/>
  <c r="G358" i="8"/>
  <c r="F358" i="8"/>
  <c r="E358" i="8"/>
  <c r="D358" i="8"/>
  <c r="I357" i="8"/>
  <c r="H357" i="8"/>
  <c r="G357" i="8"/>
  <c r="F357" i="8"/>
  <c r="E357" i="8"/>
  <c r="D357" i="8"/>
  <c r="I356" i="8"/>
  <c r="H356" i="8"/>
  <c r="G356" i="8"/>
  <c r="F356" i="8"/>
  <c r="E356" i="8"/>
  <c r="D356" i="8"/>
  <c r="I355" i="8"/>
  <c r="H355" i="8"/>
  <c r="G355" i="8"/>
  <c r="F355" i="8"/>
  <c r="E355" i="8"/>
  <c r="D355" i="8"/>
  <c r="I354" i="8"/>
  <c r="H354" i="8"/>
  <c r="G354" i="8"/>
  <c r="F354" i="8"/>
  <c r="E354" i="8"/>
  <c r="D354" i="8"/>
  <c r="I353" i="8"/>
  <c r="H353" i="8"/>
  <c r="G353" i="8"/>
  <c r="F353" i="8"/>
  <c r="E353" i="8"/>
  <c r="D353" i="8"/>
  <c r="I352" i="8"/>
  <c r="H352" i="8"/>
  <c r="G352" i="8"/>
  <c r="F352" i="8"/>
  <c r="E352" i="8"/>
  <c r="D352" i="8"/>
  <c r="I351" i="8"/>
  <c r="H351" i="8"/>
  <c r="G351" i="8"/>
  <c r="F351" i="8"/>
  <c r="E351" i="8"/>
  <c r="D351" i="8"/>
  <c r="I350" i="8"/>
  <c r="H350" i="8"/>
  <c r="G350" i="8"/>
  <c r="F350" i="8"/>
  <c r="E350" i="8"/>
  <c r="D350" i="8"/>
  <c r="I349" i="8"/>
  <c r="H349" i="8"/>
  <c r="G349" i="8"/>
  <c r="F349" i="8"/>
  <c r="E349" i="8"/>
  <c r="D349" i="8"/>
  <c r="I348" i="8"/>
  <c r="H348" i="8"/>
  <c r="G348" i="8"/>
  <c r="F348" i="8"/>
  <c r="E348" i="8"/>
  <c r="D348" i="8"/>
  <c r="I347" i="8"/>
  <c r="H347" i="8"/>
  <c r="G347" i="8"/>
  <c r="F347" i="8"/>
  <c r="E347" i="8"/>
  <c r="D347" i="8"/>
  <c r="I346" i="8"/>
  <c r="H346" i="8"/>
  <c r="G346" i="8"/>
  <c r="F346" i="8"/>
  <c r="E346" i="8"/>
  <c r="D346" i="8"/>
  <c r="I345" i="8"/>
  <c r="H345" i="8"/>
  <c r="G345" i="8"/>
  <c r="F345" i="8"/>
  <c r="E345" i="8"/>
  <c r="D345" i="8"/>
  <c r="I344" i="8"/>
  <c r="H344" i="8"/>
  <c r="G344" i="8"/>
  <c r="F344" i="8"/>
  <c r="E344" i="8"/>
  <c r="D344" i="8"/>
  <c r="I343" i="8"/>
  <c r="H343" i="8"/>
  <c r="G343" i="8"/>
  <c r="F343" i="8"/>
  <c r="E343" i="8"/>
  <c r="D343" i="8"/>
  <c r="I342" i="8"/>
  <c r="H342" i="8"/>
  <c r="G342" i="8"/>
  <c r="F342" i="8"/>
  <c r="E342" i="8"/>
  <c r="D342" i="8"/>
  <c r="I341" i="8"/>
  <c r="H341" i="8"/>
  <c r="G341" i="8"/>
  <c r="F341" i="8"/>
  <c r="E341" i="8"/>
  <c r="D341" i="8"/>
  <c r="I340" i="8"/>
  <c r="H340" i="8"/>
  <c r="G340" i="8"/>
  <c r="F340" i="8"/>
  <c r="E340" i="8"/>
  <c r="D340" i="8"/>
  <c r="I339" i="8"/>
  <c r="H339" i="8"/>
  <c r="G339" i="8"/>
  <c r="F339" i="8"/>
  <c r="E339" i="8"/>
  <c r="D339" i="8"/>
  <c r="I338" i="8"/>
  <c r="H338" i="8"/>
  <c r="G338" i="8"/>
  <c r="F338" i="8"/>
  <c r="E338" i="8"/>
  <c r="D338" i="8"/>
  <c r="I337" i="8"/>
  <c r="H337" i="8"/>
  <c r="G337" i="8"/>
  <c r="F337" i="8"/>
  <c r="E337" i="8"/>
  <c r="D337" i="8"/>
  <c r="I336" i="8"/>
  <c r="H336" i="8"/>
  <c r="G336" i="8"/>
  <c r="F336" i="8"/>
  <c r="E336" i="8"/>
  <c r="D336" i="8"/>
  <c r="I335" i="8"/>
  <c r="H335" i="8"/>
  <c r="G335" i="8"/>
  <c r="F335" i="8"/>
  <c r="E335" i="8"/>
  <c r="D335" i="8"/>
  <c r="I334" i="8"/>
  <c r="H334" i="8"/>
  <c r="G334" i="8"/>
  <c r="F334" i="8"/>
  <c r="E334" i="8"/>
  <c r="D334" i="8"/>
  <c r="I333" i="8"/>
  <c r="H333" i="8"/>
  <c r="G333" i="8"/>
  <c r="F333" i="8"/>
  <c r="E333" i="8"/>
  <c r="D333" i="8"/>
  <c r="I332" i="8"/>
  <c r="H332" i="8"/>
  <c r="G332" i="8"/>
  <c r="F332" i="8"/>
  <c r="E332" i="8"/>
  <c r="D332" i="8"/>
  <c r="I331" i="8"/>
  <c r="H331" i="8"/>
  <c r="G331" i="8"/>
  <c r="F331" i="8"/>
  <c r="E331" i="8"/>
  <c r="D331" i="8"/>
  <c r="I330" i="8"/>
  <c r="H330" i="8"/>
  <c r="G330" i="8"/>
  <c r="F330" i="8"/>
  <c r="E330" i="8"/>
  <c r="D330" i="8"/>
  <c r="I329" i="8"/>
  <c r="H329" i="8"/>
  <c r="G329" i="8"/>
  <c r="F329" i="8"/>
  <c r="E329" i="8"/>
  <c r="D329" i="8"/>
  <c r="I328" i="8"/>
  <c r="H328" i="8"/>
  <c r="G328" i="8"/>
  <c r="F328" i="8"/>
  <c r="E328" i="8"/>
  <c r="D328" i="8"/>
  <c r="I327" i="8"/>
  <c r="H327" i="8"/>
  <c r="G327" i="8"/>
  <c r="F327" i="8"/>
  <c r="E327" i="8"/>
  <c r="D327" i="8"/>
  <c r="I326" i="8"/>
  <c r="H326" i="8"/>
  <c r="G326" i="8"/>
  <c r="F326" i="8"/>
  <c r="E326" i="8"/>
  <c r="D326" i="8"/>
  <c r="I325" i="8"/>
  <c r="H325" i="8"/>
  <c r="G325" i="8"/>
  <c r="F325" i="8"/>
  <c r="E325" i="8"/>
  <c r="D325" i="8"/>
  <c r="I324" i="8"/>
  <c r="H324" i="8"/>
  <c r="G324" i="8"/>
  <c r="F324" i="8"/>
  <c r="E324" i="8"/>
  <c r="D324" i="8"/>
  <c r="I323" i="8"/>
  <c r="H323" i="8"/>
  <c r="G323" i="8"/>
  <c r="F323" i="8"/>
  <c r="E323" i="8"/>
  <c r="D323" i="8"/>
  <c r="I322" i="8"/>
  <c r="H322" i="8"/>
  <c r="G322" i="8"/>
  <c r="F322" i="8"/>
  <c r="E322" i="8"/>
  <c r="D322" i="8"/>
  <c r="I321" i="8"/>
  <c r="H321" i="8"/>
  <c r="G321" i="8"/>
  <c r="F321" i="8"/>
  <c r="E321" i="8"/>
  <c r="D321" i="8"/>
  <c r="I320" i="8"/>
  <c r="H320" i="8"/>
  <c r="G320" i="8"/>
  <c r="F320" i="8"/>
  <c r="E320" i="8"/>
  <c r="D320" i="8"/>
  <c r="I319" i="8"/>
  <c r="H319" i="8"/>
  <c r="G319" i="8"/>
  <c r="F319" i="8"/>
  <c r="E319" i="8"/>
  <c r="D319" i="8"/>
  <c r="I318" i="8"/>
  <c r="H318" i="8"/>
  <c r="G318" i="8"/>
  <c r="F318" i="8"/>
  <c r="E318" i="8"/>
  <c r="D318" i="8"/>
  <c r="I317" i="8"/>
  <c r="H317" i="8"/>
  <c r="G317" i="8"/>
  <c r="F317" i="8"/>
  <c r="E317" i="8"/>
  <c r="D317" i="8"/>
  <c r="I316" i="8"/>
  <c r="H316" i="8"/>
  <c r="G316" i="8"/>
  <c r="F316" i="8"/>
  <c r="E316" i="8"/>
  <c r="D316" i="8"/>
  <c r="I315" i="8"/>
  <c r="H315" i="8"/>
  <c r="G315" i="8"/>
  <c r="F315" i="8"/>
  <c r="E315" i="8"/>
  <c r="D315" i="8"/>
  <c r="I314" i="8"/>
  <c r="H314" i="8"/>
  <c r="G314" i="8"/>
  <c r="F314" i="8"/>
  <c r="E314" i="8"/>
  <c r="D314" i="8"/>
  <c r="I313" i="8"/>
  <c r="H313" i="8"/>
  <c r="G313" i="8"/>
  <c r="F313" i="8"/>
  <c r="E313" i="8"/>
  <c r="D313" i="8"/>
  <c r="I312" i="8"/>
  <c r="H312" i="8"/>
  <c r="G312" i="8"/>
  <c r="F312" i="8"/>
  <c r="E312" i="8"/>
  <c r="D312" i="8"/>
  <c r="I311" i="8"/>
  <c r="H311" i="8"/>
  <c r="G311" i="8"/>
  <c r="F311" i="8"/>
  <c r="E311" i="8"/>
  <c r="D311" i="8"/>
  <c r="I310" i="8"/>
  <c r="H310" i="8"/>
  <c r="G310" i="8"/>
  <c r="F310" i="8"/>
  <c r="E310" i="8"/>
  <c r="D310" i="8"/>
  <c r="I309" i="8"/>
  <c r="H309" i="8"/>
  <c r="G309" i="8"/>
  <c r="F309" i="8"/>
  <c r="E309" i="8"/>
  <c r="D309" i="8"/>
  <c r="I308" i="8"/>
  <c r="H308" i="8"/>
  <c r="G308" i="8"/>
  <c r="F308" i="8"/>
  <c r="E308" i="8"/>
  <c r="D308" i="8"/>
  <c r="I307" i="8"/>
  <c r="H307" i="8"/>
  <c r="G307" i="8"/>
  <c r="F307" i="8"/>
  <c r="E307" i="8"/>
  <c r="D307" i="8"/>
  <c r="I306" i="8"/>
  <c r="H306" i="8"/>
  <c r="G306" i="8"/>
  <c r="F306" i="8"/>
  <c r="E306" i="8"/>
  <c r="D306" i="8"/>
  <c r="I305" i="8"/>
  <c r="H305" i="8"/>
  <c r="G305" i="8"/>
  <c r="F305" i="8"/>
  <c r="E305" i="8"/>
  <c r="D305" i="8"/>
  <c r="I304" i="8"/>
  <c r="H304" i="8"/>
  <c r="G304" i="8"/>
  <c r="F304" i="8"/>
  <c r="E304" i="8"/>
  <c r="D304" i="8"/>
  <c r="I303" i="8"/>
  <c r="H303" i="8"/>
  <c r="G303" i="8"/>
  <c r="F303" i="8"/>
  <c r="E303" i="8"/>
  <c r="D303" i="8"/>
  <c r="I302" i="8"/>
  <c r="H302" i="8"/>
  <c r="G302" i="8"/>
  <c r="F302" i="8"/>
  <c r="E302" i="8"/>
  <c r="D302" i="8"/>
  <c r="I301" i="8"/>
  <c r="H301" i="8"/>
  <c r="G301" i="8"/>
  <c r="F301" i="8"/>
  <c r="E301" i="8"/>
  <c r="D301" i="8"/>
  <c r="I300" i="8"/>
  <c r="H300" i="8"/>
  <c r="G300" i="8"/>
  <c r="F300" i="8"/>
  <c r="E300" i="8"/>
  <c r="D300" i="8"/>
  <c r="I299" i="8"/>
  <c r="H299" i="8"/>
  <c r="G299" i="8"/>
  <c r="F299" i="8"/>
  <c r="E299" i="8"/>
  <c r="D299" i="8"/>
  <c r="I298" i="8"/>
  <c r="H298" i="8"/>
  <c r="G298" i="8"/>
  <c r="F298" i="8"/>
  <c r="E298" i="8"/>
  <c r="D298" i="8"/>
  <c r="I297" i="8"/>
  <c r="H297" i="8"/>
  <c r="G297" i="8"/>
  <c r="F297" i="8"/>
  <c r="E297" i="8"/>
  <c r="D297" i="8"/>
  <c r="I296" i="8"/>
  <c r="H296" i="8"/>
  <c r="G296" i="8"/>
  <c r="F296" i="8"/>
  <c r="E296" i="8"/>
  <c r="D296" i="8"/>
  <c r="I295" i="8"/>
  <c r="H295" i="8"/>
  <c r="G295" i="8"/>
  <c r="F295" i="8"/>
  <c r="E295" i="8"/>
  <c r="D295" i="8"/>
  <c r="I294" i="8"/>
  <c r="H294" i="8"/>
  <c r="G294" i="8"/>
  <c r="F294" i="8"/>
  <c r="E294" i="8"/>
  <c r="D294" i="8"/>
  <c r="I293" i="8"/>
  <c r="H293" i="8"/>
  <c r="G293" i="8"/>
  <c r="F293" i="8"/>
  <c r="E293" i="8"/>
  <c r="D293" i="8"/>
  <c r="I292" i="8"/>
  <c r="H292" i="8"/>
  <c r="G292" i="8"/>
  <c r="F292" i="8"/>
  <c r="E292" i="8"/>
  <c r="D292" i="8"/>
  <c r="I291" i="8"/>
  <c r="H291" i="8"/>
  <c r="G291" i="8"/>
  <c r="F291" i="8"/>
  <c r="E291" i="8"/>
  <c r="D291" i="8"/>
  <c r="I290" i="8"/>
  <c r="H290" i="8"/>
  <c r="G290" i="8"/>
  <c r="F290" i="8"/>
  <c r="E290" i="8"/>
  <c r="D290" i="8"/>
  <c r="I289" i="8"/>
  <c r="H289" i="8"/>
  <c r="G289" i="8"/>
  <c r="F289" i="8"/>
  <c r="E289" i="8"/>
  <c r="D289" i="8"/>
  <c r="I288" i="8"/>
  <c r="H288" i="8"/>
  <c r="G288" i="8"/>
  <c r="J288" i="8" s="1"/>
  <c r="F288" i="8"/>
  <c r="E288" i="8"/>
  <c r="D288" i="8"/>
  <c r="I287" i="8"/>
  <c r="H287" i="8"/>
  <c r="G287" i="8"/>
  <c r="F287" i="8"/>
  <c r="E287" i="8"/>
  <c r="D287" i="8"/>
  <c r="I286" i="8"/>
  <c r="H286" i="8"/>
  <c r="G286" i="8"/>
  <c r="F286" i="8"/>
  <c r="E286" i="8"/>
  <c r="D286" i="8"/>
  <c r="I285" i="8"/>
  <c r="H285" i="8"/>
  <c r="G285" i="8"/>
  <c r="F285" i="8"/>
  <c r="E285" i="8"/>
  <c r="D285" i="8"/>
  <c r="I284" i="8"/>
  <c r="H284" i="8"/>
  <c r="G284" i="8"/>
  <c r="F284" i="8"/>
  <c r="E284" i="8"/>
  <c r="D284" i="8"/>
  <c r="I283" i="8"/>
  <c r="H283" i="8"/>
  <c r="G283" i="8"/>
  <c r="F283" i="8"/>
  <c r="E283" i="8"/>
  <c r="D283" i="8"/>
  <c r="I282" i="8"/>
  <c r="H282" i="8"/>
  <c r="G282" i="8"/>
  <c r="F282" i="8"/>
  <c r="E282" i="8"/>
  <c r="D282" i="8"/>
  <c r="I281" i="8"/>
  <c r="H281" i="8"/>
  <c r="G281" i="8"/>
  <c r="F281" i="8"/>
  <c r="E281" i="8"/>
  <c r="D281" i="8"/>
  <c r="I280" i="8"/>
  <c r="H280" i="8"/>
  <c r="G280" i="8"/>
  <c r="F280" i="8"/>
  <c r="E280" i="8"/>
  <c r="D280" i="8"/>
  <c r="I279" i="8"/>
  <c r="H279" i="8"/>
  <c r="G279" i="8"/>
  <c r="F279" i="8"/>
  <c r="E279" i="8"/>
  <c r="D279" i="8"/>
  <c r="I278" i="8"/>
  <c r="H278" i="8"/>
  <c r="G278" i="8"/>
  <c r="F278" i="8"/>
  <c r="E278" i="8"/>
  <c r="D278" i="8"/>
  <c r="I277" i="8"/>
  <c r="H277" i="8"/>
  <c r="G277" i="8"/>
  <c r="F277" i="8"/>
  <c r="E277" i="8"/>
  <c r="D277" i="8"/>
  <c r="I276" i="8"/>
  <c r="H276" i="8"/>
  <c r="G276" i="8"/>
  <c r="J276" i="8" s="1"/>
  <c r="F276" i="8"/>
  <c r="E276" i="8"/>
  <c r="D276" i="8"/>
  <c r="I275" i="8"/>
  <c r="H275" i="8"/>
  <c r="G275" i="8"/>
  <c r="F275" i="8"/>
  <c r="E275" i="8"/>
  <c r="D275" i="8"/>
  <c r="I274" i="8"/>
  <c r="H274" i="8"/>
  <c r="G274" i="8"/>
  <c r="F274" i="8"/>
  <c r="E274" i="8"/>
  <c r="D274" i="8"/>
  <c r="I273" i="8"/>
  <c r="H273" i="8"/>
  <c r="G273" i="8"/>
  <c r="F273" i="8"/>
  <c r="E273" i="8"/>
  <c r="D273" i="8"/>
  <c r="I272" i="8"/>
  <c r="H272" i="8"/>
  <c r="G272" i="8"/>
  <c r="J272" i="8" s="1"/>
  <c r="F272" i="8"/>
  <c r="E272" i="8"/>
  <c r="D272" i="8"/>
  <c r="I271" i="8"/>
  <c r="H271" i="8"/>
  <c r="G271" i="8"/>
  <c r="F271" i="8"/>
  <c r="E271" i="8"/>
  <c r="D271" i="8"/>
  <c r="I270" i="8"/>
  <c r="H270" i="8"/>
  <c r="G270" i="8"/>
  <c r="F270" i="8"/>
  <c r="E270" i="8"/>
  <c r="D270" i="8"/>
  <c r="I269" i="8"/>
  <c r="H269" i="8"/>
  <c r="G269" i="8"/>
  <c r="F269" i="8"/>
  <c r="E269" i="8"/>
  <c r="D269" i="8"/>
  <c r="I268" i="8"/>
  <c r="H268" i="8"/>
  <c r="G268" i="8"/>
  <c r="F268" i="8"/>
  <c r="E268" i="8"/>
  <c r="D268" i="8"/>
  <c r="I267" i="8"/>
  <c r="H267" i="8"/>
  <c r="G267" i="8"/>
  <c r="F267" i="8"/>
  <c r="E267" i="8"/>
  <c r="D267" i="8"/>
  <c r="I266" i="8"/>
  <c r="H266" i="8"/>
  <c r="G266" i="8"/>
  <c r="F266" i="8"/>
  <c r="E266" i="8"/>
  <c r="D266" i="8"/>
  <c r="I265" i="8"/>
  <c r="H265" i="8"/>
  <c r="G265" i="8"/>
  <c r="F265" i="8"/>
  <c r="E265" i="8"/>
  <c r="D265" i="8"/>
  <c r="I264" i="8"/>
  <c r="H264" i="8"/>
  <c r="G264" i="8"/>
  <c r="F264" i="8"/>
  <c r="E264" i="8"/>
  <c r="D264" i="8"/>
  <c r="I263" i="8"/>
  <c r="H263" i="8"/>
  <c r="G263" i="8"/>
  <c r="F263" i="8"/>
  <c r="E263" i="8"/>
  <c r="D263" i="8"/>
  <c r="I262" i="8"/>
  <c r="H262" i="8"/>
  <c r="G262" i="8"/>
  <c r="F262" i="8"/>
  <c r="E262" i="8"/>
  <c r="D262" i="8"/>
  <c r="I261" i="8"/>
  <c r="H261" i="8"/>
  <c r="G261" i="8"/>
  <c r="F261" i="8"/>
  <c r="E261" i="8"/>
  <c r="D261" i="8"/>
  <c r="I260" i="8"/>
  <c r="H260" i="8"/>
  <c r="G260" i="8"/>
  <c r="F260" i="8"/>
  <c r="E260" i="8"/>
  <c r="D260" i="8"/>
  <c r="I259" i="8"/>
  <c r="H259" i="8"/>
  <c r="G259" i="8"/>
  <c r="F259" i="8"/>
  <c r="E259" i="8"/>
  <c r="D259" i="8"/>
  <c r="I258" i="8"/>
  <c r="H258" i="8"/>
  <c r="G258" i="8"/>
  <c r="F258" i="8"/>
  <c r="E258" i="8"/>
  <c r="D258" i="8"/>
  <c r="I257" i="8"/>
  <c r="H257" i="8"/>
  <c r="G257" i="8"/>
  <c r="F257" i="8"/>
  <c r="E257" i="8"/>
  <c r="D257" i="8"/>
  <c r="I256" i="8"/>
  <c r="H256" i="8"/>
  <c r="G256" i="8"/>
  <c r="F256" i="8"/>
  <c r="E256" i="8"/>
  <c r="D256" i="8"/>
  <c r="I255" i="8"/>
  <c r="H255" i="8"/>
  <c r="G255" i="8"/>
  <c r="F255" i="8"/>
  <c r="E255" i="8"/>
  <c r="D255" i="8"/>
  <c r="I254" i="8"/>
  <c r="H254" i="8"/>
  <c r="G254" i="8"/>
  <c r="F254" i="8"/>
  <c r="E254" i="8"/>
  <c r="D254" i="8"/>
  <c r="I253" i="8"/>
  <c r="H253" i="8"/>
  <c r="G253" i="8"/>
  <c r="F253" i="8"/>
  <c r="E253" i="8"/>
  <c r="D253" i="8"/>
  <c r="I252" i="8"/>
  <c r="H252" i="8"/>
  <c r="G252" i="8"/>
  <c r="F252" i="8"/>
  <c r="E252" i="8"/>
  <c r="D252" i="8"/>
  <c r="I251" i="8"/>
  <c r="H251" i="8"/>
  <c r="G251" i="8"/>
  <c r="F251" i="8"/>
  <c r="E251" i="8"/>
  <c r="D251" i="8"/>
  <c r="I250" i="8"/>
  <c r="H250" i="8"/>
  <c r="G250" i="8"/>
  <c r="F250" i="8"/>
  <c r="E250" i="8"/>
  <c r="D250" i="8"/>
  <c r="I249" i="8"/>
  <c r="H249" i="8"/>
  <c r="G249" i="8"/>
  <c r="F249" i="8"/>
  <c r="E249" i="8"/>
  <c r="D249" i="8"/>
  <c r="I248" i="8"/>
  <c r="H248" i="8"/>
  <c r="G248" i="8"/>
  <c r="J248" i="8" s="1"/>
  <c r="F248" i="8"/>
  <c r="E248" i="8"/>
  <c r="D248" i="8"/>
  <c r="I247" i="8"/>
  <c r="H247" i="8"/>
  <c r="G247" i="8"/>
  <c r="F247" i="8"/>
  <c r="E247" i="8"/>
  <c r="D247" i="8"/>
  <c r="I246" i="8"/>
  <c r="H246" i="8"/>
  <c r="G246" i="8"/>
  <c r="F246" i="8"/>
  <c r="E246" i="8"/>
  <c r="D246" i="8"/>
  <c r="I245" i="8"/>
  <c r="H245" i="8"/>
  <c r="G245" i="8"/>
  <c r="F245" i="8"/>
  <c r="E245" i="8"/>
  <c r="D245" i="8"/>
  <c r="I244" i="8"/>
  <c r="H244" i="8"/>
  <c r="G244" i="8"/>
  <c r="J244" i="8" s="1"/>
  <c r="F244" i="8"/>
  <c r="E244" i="8"/>
  <c r="D244" i="8"/>
  <c r="I243" i="8"/>
  <c r="H243" i="8"/>
  <c r="G243" i="8"/>
  <c r="F243" i="8"/>
  <c r="E243" i="8"/>
  <c r="D243" i="8"/>
  <c r="I242" i="8"/>
  <c r="H242" i="8"/>
  <c r="G242" i="8"/>
  <c r="F242" i="8"/>
  <c r="E242" i="8"/>
  <c r="D242" i="8"/>
  <c r="I241" i="8"/>
  <c r="H241" i="8"/>
  <c r="G241" i="8"/>
  <c r="F241" i="8"/>
  <c r="E241" i="8"/>
  <c r="D241" i="8"/>
  <c r="I240" i="8"/>
  <c r="H240" i="8"/>
  <c r="G240" i="8"/>
  <c r="F240" i="8"/>
  <c r="E240" i="8"/>
  <c r="D240" i="8"/>
  <c r="I239" i="8"/>
  <c r="H239" i="8"/>
  <c r="G239" i="8"/>
  <c r="F239" i="8"/>
  <c r="E239" i="8"/>
  <c r="D239" i="8"/>
  <c r="I238" i="8"/>
  <c r="H238" i="8"/>
  <c r="G238" i="8"/>
  <c r="F238" i="8"/>
  <c r="E238" i="8"/>
  <c r="D238" i="8"/>
  <c r="I237" i="8"/>
  <c r="H237" i="8"/>
  <c r="G237" i="8"/>
  <c r="F237" i="8"/>
  <c r="E237" i="8"/>
  <c r="D237" i="8"/>
  <c r="I236" i="8"/>
  <c r="H236" i="8"/>
  <c r="G236" i="8"/>
  <c r="F236" i="8"/>
  <c r="E236" i="8"/>
  <c r="D236" i="8"/>
  <c r="I235" i="8"/>
  <c r="H235" i="8"/>
  <c r="G235" i="8"/>
  <c r="F235" i="8"/>
  <c r="E235" i="8"/>
  <c r="D235" i="8"/>
  <c r="I234" i="8"/>
  <c r="H234" i="8"/>
  <c r="G234" i="8"/>
  <c r="F234" i="8"/>
  <c r="E234" i="8"/>
  <c r="D234" i="8"/>
  <c r="I233" i="8"/>
  <c r="H233" i="8"/>
  <c r="G233" i="8"/>
  <c r="F233" i="8"/>
  <c r="E233" i="8"/>
  <c r="D233" i="8"/>
  <c r="I232" i="8"/>
  <c r="H232" i="8"/>
  <c r="G232" i="8"/>
  <c r="J232" i="8" s="1"/>
  <c r="F232" i="8"/>
  <c r="E232" i="8"/>
  <c r="D232" i="8"/>
  <c r="I231" i="8"/>
  <c r="H231" i="8"/>
  <c r="G231" i="8"/>
  <c r="F231" i="8"/>
  <c r="E231" i="8"/>
  <c r="D231" i="8"/>
  <c r="I230" i="8"/>
  <c r="H230" i="8"/>
  <c r="G230" i="8"/>
  <c r="F230" i="8"/>
  <c r="E230" i="8"/>
  <c r="D230" i="8"/>
  <c r="I229" i="8"/>
  <c r="H229" i="8"/>
  <c r="G229" i="8"/>
  <c r="F229" i="8"/>
  <c r="E229" i="8"/>
  <c r="D229" i="8"/>
  <c r="I228" i="8"/>
  <c r="H228" i="8"/>
  <c r="G228" i="8"/>
  <c r="F228" i="8"/>
  <c r="E228" i="8"/>
  <c r="D228" i="8"/>
  <c r="I227" i="8"/>
  <c r="H227" i="8"/>
  <c r="G227" i="8"/>
  <c r="F227" i="8"/>
  <c r="E227" i="8"/>
  <c r="D227" i="8"/>
  <c r="I226" i="8"/>
  <c r="H226" i="8"/>
  <c r="G226" i="8"/>
  <c r="F226" i="8"/>
  <c r="E226" i="8"/>
  <c r="D226" i="8"/>
  <c r="I225" i="8"/>
  <c r="H225" i="8"/>
  <c r="G225" i="8"/>
  <c r="F225" i="8"/>
  <c r="E225" i="8"/>
  <c r="D225" i="8"/>
  <c r="I224" i="8"/>
  <c r="H224" i="8"/>
  <c r="G224" i="8"/>
  <c r="F224" i="8"/>
  <c r="E224" i="8"/>
  <c r="D224" i="8"/>
  <c r="I223" i="8"/>
  <c r="H223" i="8"/>
  <c r="G223" i="8"/>
  <c r="F223" i="8"/>
  <c r="E223" i="8"/>
  <c r="D223" i="8"/>
  <c r="I222" i="8"/>
  <c r="H222" i="8"/>
  <c r="G222" i="8"/>
  <c r="F222" i="8"/>
  <c r="E222" i="8"/>
  <c r="D222" i="8"/>
  <c r="I221" i="8"/>
  <c r="H221" i="8"/>
  <c r="G221" i="8"/>
  <c r="F221" i="8"/>
  <c r="E221" i="8"/>
  <c r="D221" i="8"/>
  <c r="I220" i="8"/>
  <c r="H220" i="8"/>
  <c r="G220" i="8"/>
  <c r="F220" i="8"/>
  <c r="E220" i="8"/>
  <c r="D220" i="8"/>
  <c r="I219" i="8"/>
  <c r="H219" i="8"/>
  <c r="G219" i="8"/>
  <c r="F219" i="8"/>
  <c r="E219" i="8"/>
  <c r="D219" i="8"/>
  <c r="I218" i="8"/>
  <c r="H218" i="8"/>
  <c r="G218" i="8"/>
  <c r="F218" i="8"/>
  <c r="E218" i="8"/>
  <c r="D218" i="8"/>
  <c r="I217" i="8"/>
  <c r="H217" i="8"/>
  <c r="G217" i="8"/>
  <c r="F217" i="8"/>
  <c r="E217" i="8"/>
  <c r="D217" i="8"/>
  <c r="I216" i="8"/>
  <c r="H216" i="8"/>
  <c r="G216" i="8"/>
  <c r="F216" i="8"/>
  <c r="E216" i="8"/>
  <c r="D216" i="8"/>
  <c r="I215" i="8"/>
  <c r="H215" i="8"/>
  <c r="G215" i="8"/>
  <c r="F215" i="8"/>
  <c r="E215" i="8"/>
  <c r="D215" i="8"/>
  <c r="I214" i="8"/>
  <c r="H214" i="8"/>
  <c r="G214" i="8"/>
  <c r="F214" i="8"/>
  <c r="E214" i="8"/>
  <c r="D214" i="8"/>
  <c r="I213" i="8"/>
  <c r="H213" i="8"/>
  <c r="G213" i="8"/>
  <c r="F213" i="8"/>
  <c r="E213" i="8"/>
  <c r="D213" i="8"/>
  <c r="I212" i="8"/>
  <c r="H212" i="8"/>
  <c r="G212" i="8"/>
  <c r="F212" i="8"/>
  <c r="E212" i="8"/>
  <c r="D212" i="8"/>
  <c r="I211" i="8"/>
  <c r="H211" i="8"/>
  <c r="G211" i="8"/>
  <c r="F211" i="8"/>
  <c r="E211" i="8"/>
  <c r="D211" i="8"/>
  <c r="I210" i="8"/>
  <c r="H210" i="8"/>
  <c r="G210" i="8"/>
  <c r="F210" i="8"/>
  <c r="E210" i="8"/>
  <c r="D210" i="8"/>
  <c r="I209" i="8"/>
  <c r="H209" i="8"/>
  <c r="G209" i="8"/>
  <c r="F209" i="8"/>
  <c r="E209" i="8"/>
  <c r="D209" i="8"/>
  <c r="I208" i="8"/>
  <c r="H208" i="8"/>
  <c r="G208" i="8"/>
  <c r="F208" i="8"/>
  <c r="E208" i="8"/>
  <c r="D208" i="8"/>
  <c r="I207" i="8"/>
  <c r="H207" i="8"/>
  <c r="G207" i="8"/>
  <c r="F207" i="8"/>
  <c r="E207" i="8"/>
  <c r="D207" i="8"/>
  <c r="I206" i="8"/>
  <c r="H206" i="8"/>
  <c r="G206" i="8"/>
  <c r="F206" i="8"/>
  <c r="E206" i="8"/>
  <c r="D206" i="8"/>
  <c r="I205" i="8"/>
  <c r="H205" i="8"/>
  <c r="G205" i="8"/>
  <c r="F205" i="8"/>
  <c r="E205" i="8"/>
  <c r="D205" i="8"/>
  <c r="I204" i="8"/>
  <c r="H204" i="8"/>
  <c r="G204" i="8"/>
  <c r="F204" i="8"/>
  <c r="E204" i="8"/>
  <c r="D204" i="8"/>
  <c r="I203" i="8"/>
  <c r="H203" i="8"/>
  <c r="G203" i="8"/>
  <c r="F203" i="8"/>
  <c r="E203" i="8"/>
  <c r="D203" i="8"/>
  <c r="I202" i="8"/>
  <c r="H202" i="8"/>
  <c r="G202" i="8"/>
  <c r="F202" i="8"/>
  <c r="E202" i="8"/>
  <c r="D202" i="8"/>
  <c r="I201" i="8"/>
  <c r="H201" i="8"/>
  <c r="G201" i="8"/>
  <c r="F201" i="8"/>
  <c r="E201" i="8"/>
  <c r="D201" i="8"/>
  <c r="I200" i="8"/>
  <c r="H200" i="8"/>
  <c r="G200" i="8"/>
  <c r="J200" i="8" s="1"/>
  <c r="F200" i="8"/>
  <c r="E200" i="8"/>
  <c r="D200" i="8"/>
  <c r="I199" i="8"/>
  <c r="H199" i="8"/>
  <c r="G199" i="8"/>
  <c r="F199" i="8"/>
  <c r="E199" i="8"/>
  <c r="D199" i="8"/>
  <c r="I198" i="8"/>
  <c r="H198" i="8"/>
  <c r="G198" i="8"/>
  <c r="F198" i="8"/>
  <c r="E198" i="8"/>
  <c r="D198" i="8"/>
  <c r="I197" i="8"/>
  <c r="H197" i="8"/>
  <c r="G197" i="8"/>
  <c r="F197" i="8"/>
  <c r="E197" i="8"/>
  <c r="D197" i="8"/>
  <c r="I196" i="8"/>
  <c r="H196" i="8"/>
  <c r="G196" i="8"/>
  <c r="F196" i="8"/>
  <c r="E196" i="8"/>
  <c r="D196" i="8"/>
  <c r="I195" i="8"/>
  <c r="H195" i="8"/>
  <c r="G195" i="8"/>
  <c r="F195" i="8"/>
  <c r="E195" i="8"/>
  <c r="D195" i="8"/>
  <c r="I194" i="8"/>
  <c r="H194" i="8"/>
  <c r="G194" i="8"/>
  <c r="F194" i="8"/>
  <c r="E194" i="8"/>
  <c r="D194" i="8"/>
  <c r="I193" i="8"/>
  <c r="H193" i="8"/>
  <c r="G193" i="8"/>
  <c r="F193" i="8"/>
  <c r="E193" i="8"/>
  <c r="D193" i="8"/>
  <c r="I192" i="8"/>
  <c r="H192" i="8"/>
  <c r="G192" i="8"/>
  <c r="F192" i="8"/>
  <c r="E192" i="8"/>
  <c r="D192" i="8"/>
  <c r="I191" i="8"/>
  <c r="H191" i="8"/>
  <c r="G191" i="8"/>
  <c r="F191" i="8"/>
  <c r="E191" i="8"/>
  <c r="D191" i="8"/>
  <c r="I190" i="8"/>
  <c r="H190" i="8"/>
  <c r="G190" i="8"/>
  <c r="F190" i="8"/>
  <c r="E190" i="8"/>
  <c r="D190" i="8"/>
  <c r="I189" i="8"/>
  <c r="H189" i="8"/>
  <c r="G189" i="8"/>
  <c r="F189" i="8"/>
  <c r="E189" i="8"/>
  <c r="D189" i="8"/>
  <c r="I188" i="8"/>
  <c r="H188" i="8"/>
  <c r="G188" i="8"/>
  <c r="F188" i="8"/>
  <c r="E188" i="8"/>
  <c r="D188" i="8"/>
  <c r="I187" i="8"/>
  <c r="H187" i="8"/>
  <c r="G187" i="8"/>
  <c r="F187" i="8"/>
  <c r="E187" i="8"/>
  <c r="D187" i="8"/>
  <c r="I186" i="8"/>
  <c r="H186" i="8"/>
  <c r="G186" i="8"/>
  <c r="F186" i="8"/>
  <c r="E186" i="8"/>
  <c r="D186" i="8"/>
  <c r="I185" i="8"/>
  <c r="H185" i="8"/>
  <c r="G185" i="8"/>
  <c r="F185" i="8"/>
  <c r="E185" i="8"/>
  <c r="D185" i="8"/>
  <c r="I184" i="8"/>
  <c r="H184" i="8"/>
  <c r="G184" i="8"/>
  <c r="J184" i="8" s="1"/>
  <c r="F184" i="8"/>
  <c r="E184" i="8"/>
  <c r="D184" i="8"/>
  <c r="I183" i="8"/>
  <c r="H183" i="8"/>
  <c r="G183" i="8"/>
  <c r="F183" i="8"/>
  <c r="E183" i="8"/>
  <c r="D183" i="8"/>
  <c r="I182" i="8"/>
  <c r="H182" i="8"/>
  <c r="G182" i="8"/>
  <c r="F182" i="8"/>
  <c r="E182" i="8"/>
  <c r="D182" i="8"/>
  <c r="I181" i="8"/>
  <c r="H181" i="8"/>
  <c r="G181" i="8"/>
  <c r="F181" i="8"/>
  <c r="E181" i="8"/>
  <c r="D181" i="8"/>
  <c r="I180" i="8"/>
  <c r="H180" i="8"/>
  <c r="G180" i="8"/>
  <c r="F180" i="8"/>
  <c r="E180" i="8"/>
  <c r="D180" i="8"/>
  <c r="I179" i="8"/>
  <c r="H179" i="8"/>
  <c r="G179" i="8"/>
  <c r="F179" i="8"/>
  <c r="E179" i="8"/>
  <c r="D179" i="8"/>
  <c r="I178" i="8"/>
  <c r="H178" i="8"/>
  <c r="G178" i="8"/>
  <c r="F178" i="8"/>
  <c r="E178" i="8"/>
  <c r="D178" i="8"/>
  <c r="I177" i="8"/>
  <c r="H177" i="8"/>
  <c r="G177" i="8"/>
  <c r="J177" i="8" s="1"/>
  <c r="F177" i="8"/>
  <c r="E177" i="8"/>
  <c r="D177" i="8"/>
  <c r="I176" i="8"/>
  <c r="H176" i="8"/>
  <c r="G176" i="8"/>
  <c r="J176" i="8" s="1"/>
  <c r="F176" i="8"/>
  <c r="E176" i="8"/>
  <c r="D176" i="8"/>
  <c r="I175" i="8"/>
  <c r="H175" i="8"/>
  <c r="G175" i="8"/>
  <c r="F175" i="8"/>
  <c r="E175" i="8"/>
  <c r="D175" i="8"/>
  <c r="I174" i="8"/>
  <c r="H174" i="8"/>
  <c r="G174" i="8"/>
  <c r="F174" i="8"/>
  <c r="E174" i="8"/>
  <c r="D174" i="8"/>
  <c r="I173" i="8"/>
  <c r="H173" i="8"/>
  <c r="G173" i="8"/>
  <c r="F173" i="8"/>
  <c r="E173" i="8"/>
  <c r="D173" i="8"/>
  <c r="I172" i="8"/>
  <c r="H172" i="8"/>
  <c r="G172" i="8"/>
  <c r="F172" i="8"/>
  <c r="E172" i="8"/>
  <c r="D172" i="8"/>
  <c r="I171" i="8"/>
  <c r="H171" i="8"/>
  <c r="G171" i="8"/>
  <c r="F171" i="8"/>
  <c r="E171" i="8"/>
  <c r="D171" i="8"/>
  <c r="I170" i="8"/>
  <c r="H170" i="8"/>
  <c r="G170" i="8"/>
  <c r="F170" i="8"/>
  <c r="E170" i="8"/>
  <c r="D170" i="8"/>
  <c r="I169" i="8"/>
  <c r="H169" i="8"/>
  <c r="G169" i="8"/>
  <c r="F169" i="8"/>
  <c r="E169" i="8"/>
  <c r="D169" i="8"/>
  <c r="I168" i="8"/>
  <c r="H168" i="8"/>
  <c r="G168" i="8"/>
  <c r="J168" i="8" s="1"/>
  <c r="F168" i="8"/>
  <c r="E168" i="8"/>
  <c r="D168" i="8"/>
  <c r="I167" i="8"/>
  <c r="H167" i="8"/>
  <c r="G167" i="8"/>
  <c r="F167" i="8"/>
  <c r="E167" i="8"/>
  <c r="D167" i="8"/>
  <c r="I166" i="8"/>
  <c r="H166" i="8"/>
  <c r="G166" i="8"/>
  <c r="F166" i="8"/>
  <c r="E166" i="8"/>
  <c r="D166" i="8"/>
  <c r="I165" i="8"/>
  <c r="H165" i="8"/>
  <c r="G165" i="8"/>
  <c r="F165" i="8"/>
  <c r="E165" i="8"/>
  <c r="D165" i="8"/>
  <c r="I164" i="8"/>
  <c r="H164" i="8"/>
  <c r="G164" i="8"/>
  <c r="F164" i="8"/>
  <c r="E164" i="8"/>
  <c r="D164" i="8"/>
  <c r="I163" i="8"/>
  <c r="H163" i="8"/>
  <c r="G163" i="8"/>
  <c r="F163" i="8"/>
  <c r="E163" i="8"/>
  <c r="D163" i="8"/>
  <c r="I162" i="8"/>
  <c r="H162" i="8"/>
  <c r="G162" i="8"/>
  <c r="F162" i="8"/>
  <c r="E162" i="8"/>
  <c r="D162" i="8"/>
  <c r="I161" i="8"/>
  <c r="H161" i="8"/>
  <c r="G161" i="8"/>
  <c r="J161" i="8" s="1"/>
  <c r="F161" i="8"/>
  <c r="E161" i="8"/>
  <c r="D161" i="8"/>
  <c r="I160" i="8"/>
  <c r="H160" i="8"/>
  <c r="G160" i="8"/>
  <c r="J160" i="8" s="1"/>
  <c r="F160" i="8"/>
  <c r="E160" i="8"/>
  <c r="D160" i="8"/>
  <c r="I159" i="8"/>
  <c r="H159" i="8"/>
  <c r="G159" i="8"/>
  <c r="F159" i="8"/>
  <c r="E159" i="8"/>
  <c r="D159" i="8"/>
  <c r="I158" i="8"/>
  <c r="H158" i="8"/>
  <c r="G158" i="8"/>
  <c r="F158" i="8"/>
  <c r="E158" i="8"/>
  <c r="D158" i="8"/>
  <c r="I157" i="8"/>
  <c r="H157" i="8"/>
  <c r="G157" i="8"/>
  <c r="J157" i="8" s="1"/>
  <c r="F157" i="8"/>
  <c r="E157" i="8"/>
  <c r="D157" i="8"/>
  <c r="I156" i="8"/>
  <c r="H156" i="8"/>
  <c r="G156" i="8"/>
  <c r="F156" i="8"/>
  <c r="E156" i="8"/>
  <c r="D156" i="8"/>
  <c r="I155" i="8"/>
  <c r="H155" i="8"/>
  <c r="G155" i="8"/>
  <c r="F155" i="8"/>
  <c r="E155" i="8"/>
  <c r="D155" i="8"/>
  <c r="I154" i="8"/>
  <c r="H154" i="8"/>
  <c r="G154" i="8"/>
  <c r="F154" i="8"/>
  <c r="E154" i="8"/>
  <c r="D154" i="8"/>
  <c r="I153" i="8"/>
  <c r="H153" i="8"/>
  <c r="G153" i="8"/>
  <c r="F153" i="8"/>
  <c r="E153" i="8"/>
  <c r="D153" i="8"/>
  <c r="I152" i="8"/>
  <c r="H152" i="8"/>
  <c r="G152" i="8"/>
  <c r="J152" i="8" s="1"/>
  <c r="F152" i="8"/>
  <c r="E152" i="8"/>
  <c r="D152" i="8"/>
  <c r="I151" i="8"/>
  <c r="H151" i="8"/>
  <c r="G151" i="8"/>
  <c r="F151" i="8"/>
  <c r="E151" i="8"/>
  <c r="D151" i="8"/>
  <c r="I150" i="8"/>
  <c r="H150" i="8"/>
  <c r="G150" i="8"/>
  <c r="F150" i="8"/>
  <c r="E150" i="8"/>
  <c r="D150" i="8"/>
  <c r="I149" i="8"/>
  <c r="H149" i="8"/>
  <c r="G149" i="8"/>
  <c r="J149" i="8" s="1"/>
  <c r="F149" i="8"/>
  <c r="E149" i="8"/>
  <c r="D149" i="8"/>
  <c r="I148" i="8"/>
  <c r="H148" i="8"/>
  <c r="G148" i="8"/>
  <c r="F148" i="8"/>
  <c r="E148" i="8"/>
  <c r="D148" i="8"/>
  <c r="I147" i="8"/>
  <c r="H147" i="8"/>
  <c r="G147" i="8"/>
  <c r="F147" i="8"/>
  <c r="E147" i="8"/>
  <c r="D147" i="8"/>
  <c r="I146" i="8"/>
  <c r="H146" i="8"/>
  <c r="G146" i="8"/>
  <c r="F146" i="8"/>
  <c r="E146" i="8"/>
  <c r="D146" i="8"/>
  <c r="I145" i="8"/>
  <c r="H145" i="8"/>
  <c r="G145" i="8"/>
  <c r="J145" i="8" s="1"/>
  <c r="F145" i="8"/>
  <c r="E145" i="8"/>
  <c r="D145" i="8"/>
  <c r="I144" i="8"/>
  <c r="H144" i="8"/>
  <c r="G144" i="8"/>
  <c r="J144" i="8" s="1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J141" i="8" s="1"/>
  <c r="F141" i="8"/>
  <c r="E141" i="8"/>
  <c r="D141" i="8"/>
  <c r="I140" i="8"/>
  <c r="H140" i="8"/>
  <c r="G140" i="8"/>
  <c r="F140" i="8"/>
  <c r="E140" i="8"/>
  <c r="D140" i="8"/>
  <c r="I139" i="8"/>
  <c r="H139" i="8"/>
  <c r="G139" i="8"/>
  <c r="F139" i="8"/>
  <c r="E139" i="8"/>
  <c r="D139" i="8"/>
  <c r="I138" i="8"/>
  <c r="H138" i="8"/>
  <c r="G138" i="8"/>
  <c r="F138" i="8"/>
  <c r="E138" i="8"/>
  <c r="D138" i="8"/>
  <c r="I137" i="8"/>
  <c r="H137" i="8"/>
  <c r="G137" i="8"/>
  <c r="J137" i="8" s="1"/>
  <c r="F137" i="8"/>
  <c r="E137" i="8"/>
  <c r="D137" i="8"/>
  <c r="I136" i="8"/>
  <c r="H136" i="8"/>
  <c r="G136" i="8"/>
  <c r="F136" i="8"/>
  <c r="E136" i="8"/>
  <c r="D136" i="8"/>
  <c r="I135" i="8"/>
  <c r="H135" i="8"/>
  <c r="G135" i="8"/>
  <c r="F135" i="8"/>
  <c r="E135" i="8"/>
  <c r="D135" i="8"/>
  <c r="I134" i="8"/>
  <c r="H134" i="8"/>
  <c r="G134" i="8"/>
  <c r="F134" i="8"/>
  <c r="E134" i="8"/>
  <c r="D134" i="8"/>
  <c r="I133" i="8"/>
  <c r="H133" i="8"/>
  <c r="G133" i="8"/>
  <c r="J133" i="8" s="1"/>
  <c r="F133" i="8"/>
  <c r="E133" i="8"/>
  <c r="D133" i="8"/>
  <c r="I132" i="8"/>
  <c r="H132" i="8"/>
  <c r="G132" i="8"/>
  <c r="F132" i="8"/>
  <c r="E132" i="8"/>
  <c r="D132" i="8"/>
  <c r="I131" i="8"/>
  <c r="H131" i="8"/>
  <c r="G131" i="8"/>
  <c r="F131" i="8"/>
  <c r="E131" i="8"/>
  <c r="D131" i="8"/>
  <c r="I130" i="8"/>
  <c r="H130" i="8"/>
  <c r="G130" i="8"/>
  <c r="F130" i="8"/>
  <c r="E130" i="8"/>
  <c r="D130" i="8"/>
  <c r="I129" i="8"/>
  <c r="H129" i="8"/>
  <c r="G129" i="8"/>
  <c r="J129" i="8" s="1"/>
  <c r="F129" i="8"/>
  <c r="E129" i="8"/>
  <c r="D129" i="8"/>
  <c r="I128" i="8"/>
  <c r="H128" i="8"/>
  <c r="G128" i="8"/>
  <c r="F128" i="8"/>
  <c r="E128" i="8"/>
  <c r="D128" i="8"/>
  <c r="I127" i="8"/>
  <c r="H127" i="8"/>
  <c r="G127" i="8"/>
  <c r="F127" i="8"/>
  <c r="E127" i="8"/>
  <c r="D127" i="8"/>
  <c r="I126" i="8"/>
  <c r="H126" i="8"/>
  <c r="G126" i="8"/>
  <c r="F126" i="8"/>
  <c r="E126" i="8"/>
  <c r="D126" i="8"/>
  <c r="I125" i="8"/>
  <c r="H125" i="8"/>
  <c r="G125" i="8"/>
  <c r="F125" i="8"/>
  <c r="E125" i="8"/>
  <c r="D125" i="8"/>
  <c r="I124" i="8"/>
  <c r="H124" i="8"/>
  <c r="G124" i="8"/>
  <c r="F124" i="8"/>
  <c r="E124" i="8"/>
  <c r="D124" i="8"/>
  <c r="I123" i="8"/>
  <c r="H123" i="8"/>
  <c r="G123" i="8"/>
  <c r="F123" i="8"/>
  <c r="E123" i="8"/>
  <c r="D123" i="8"/>
  <c r="I122" i="8"/>
  <c r="H122" i="8"/>
  <c r="G122" i="8"/>
  <c r="F122" i="8"/>
  <c r="E122" i="8"/>
  <c r="D122" i="8"/>
  <c r="I121" i="8"/>
  <c r="H121" i="8"/>
  <c r="G121" i="8"/>
  <c r="F121" i="8"/>
  <c r="E121" i="8"/>
  <c r="D121" i="8"/>
  <c r="I120" i="8"/>
  <c r="H120" i="8"/>
  <c r="G120" i="8"/>
  <c r="F120" i="8"/>
  <c r="E120" i="8"/>
  <c r="D120" i="8"/>
  <c r="I119" i="8"/>
  <c r="H119" i="8"/>
  <c r="G119" i="8"/>
  <c r="F119" i="8"/>
  <c r="E119" i="8"/>
  <c r="D119" i="8"/>
  <c r="I118" i="8"/>
  <c r="H118" i="8"/>
  <c r="G118" i="8"/>
  <c r="F118" i="8"/>
  <c r="E118" i="8"/>
  <c r="D118" i="8"/>
  <c r="I117" i="8"/>
  <c r="H117" i="8"/>
  <c r="G117" i="8"/>
  <c r="J117" i="8" s="1"/>
  <c r="F117" i="8"/>
  <c r="E117" i="8"/>
  <c r="D117" i="8"/>
  <c r="I116" i="8"/>
  <c r="H116" i="8"/>
  <c r="G116" i="8"/>
  <c r="F116" i="8"/>
  <c r="E116" i="8"/>
  <c r="D116" i="8"/>
  <c r="I115" i="8"/>
  <c r="H115" i="8"/>
  <c r="G115" i="8"/>
  <c r="F115" i="8"/>
  <c r="E115" i="8"/>
  <c r="D115" i="8"/>
  <c r="I114" i="8"/>
  <c r="H114" i="8"/>
  <c r="G114" i="8"/>
  <c r="F114" i="8"/>
  <c r="E114" i="8"/>
  <c r="D114" i="8"/>
  <c r="I113" i="8"/>
  <c r="H113" i="8"/>
  <c r="G113" i="8"/>
  <c r="J113" i="8" s="1"/>
  <c r="F113" i="8"/>
  <c r="E113" i="8"/>
  <c r="D113" i="8"/>
  <c r="I112" i="8"/>
  <c r="H112" i="8"/>
  <c r="G112" i="8"/>
  <c r="F112" i="8"/>
  <c r="E112" i="8"/>
  <c r="D112" i="8"/>
  <c r="I111" i="8"/>
  <c r="H111" i="8"/>
  <c r="G111" i="8"/>
  <c r="F111" i="8"/>
  <c r="E111" i="8"/>
  <c r="D111" i="8"/>
  <c r="I110" i="8"/>
  <c r="H110" i="8"/>
  <c r="G110" i="8"/>
  <c r="F110" i="8"/>
  <c r="E110" i="8"/>
  <c r="D110" i="8"/>
  <c r="I109" i="8"/>
  <c r="H109" i="8"/>
  <c r="G109" i="8"/>
  <c r="J109" i="8" s="1"/>
  <c r="F109" i="8"/>
  <c r="E109" i="8"/>
  <c r="D109" i="8"/>
  <c r="I108" i="8"/>
  <c r="H108" i="8"/>
  <c r="G108" i="8"/>
  <c r="F108" i="8"/>
  <c r="E108" i="8"/>
  <c r="D108" i="8"/>
  <c r="I107" i="8"/>
  <c r="H107" i="8"/>
  <c r="G107" i="8"/>
  <c r="F107" i="8"/>
  <c r="E107" i="8"/>
  <c r="D107" i="8"/>
  <c r="I106" i="8"/>
  <c r="H106" i="8"/>
  <c r="G106" i="8"/>
  <c r="F106" i="8"/>
  <c r="E106" i="8"/>
  <c r="D106" i="8"/>
  <c r="I105" i="8"/>
  <c r="H105" i="8"/>
  <c r="G105" i="8"/>
  <c r="J105" i="8" s="1"/>
  <c r="F105" i="8"/>
  <c r="E105" i="8"/>
  <c r="D105" i="8"/>
  <c r="I104" i="8"/>
  <c r="H104" i="8"/>
  <c r="G104" i="8"/>
  <c r="F104" i="8"/>
  <c r="E104" i="8"/>
  <c r="D104" i="8"/>
  <c r="I103" i="8"/>
  <c r="H103" i="8"/>
  <c r="G103" i="8"/>
  <c r="F103" i="8"/>
  <c r="E103" i="8"/>
  <c r="D103" i="8"/>
  <c r="I102" i="8"/>
  <c r="H102" i="8"/>
  <c r="G102" i="8"/>
  <c r="F102" i="8"/>
  <c r="E102" i="8"/>
  <c r="D102" i="8"/>
  <c r="I101" i="8"/>
  <c r="H101" i="8"/>
  <c r="G101" i="8"/>
  <c r="F101" i="8"/>
  <c r="E101" i="8"/>
  <c r="D101" i="8"/>
  <c r="I100" i="8"/>
  <c r="H100" i="8"/>
  <c r="G100" i="8"/>
  <c r="F100" i="8"/>
  <c r="E100" i="8"/>
  <c r="D100" i="8"/>
  <c r="I99" i="8"/>
  <c r="H99" i="8"/>
  <c r="G99" i="8"/>
  <c r="F99" i="8"/>
  <c r="E99" i="8"/>
  <c r="D99" i="8"/>
  <c r="I98" i="8"/>
  <c r="H98" i="8"/>
  <c r="G98" i="8"/>
  <c r="F98" i="8"/>
  <c r="E98" i="8"/>
  <c r="D98" i="8"/>
  <c r="I97" i="8"/>
  <c r="H97" i="8"/>
  <c r="G97" i="8"/>
  <c r="J97" i="8" s="1"/>
  <c r="F97" i="8"/>
  <c r="E97" i="8"/>
  <c r="D97" i="8"/>
  <c r="I96" i="8"/>
  <c r="H96" i="8"/>
  <c r="G96" i="8"/>
  <c r="J96" i="8" s="1"/>
  <c r="F96" i="8"/>
  <c r="E96" i="8"/>
  <c r="D96" i="8"/>
  <c r="I95" i="8"/>
  <c r="H95" i="8"/>
  <c r="G95" i="8"/>
  <c r="F95" i="8"/>
  <c r="E95" i="8"/>
  <c r="D95" i="8"/>
  <c r="I94" i="8"/>
  <c r="H94" i="8"/>
  <c r="G94" i="8"/>
  <c r="F94" i="8"/>
  <c r="E94" i="8"/>
  <c r="D94" i="8"/>
  <c r="I93" i="8"/>
  <c r="H93" i="8"/>
  <c r="G93" i="8"/>
  <c r="F93" i="8"/>
  <c r="E93" i="8"/>
  <c r="D93" i="8"/>
  <c r="I92" i="8"/>
  <c r="H92" i="8"/>
  <c r="G92" i="8"/>
  <c r="F92" i="8"/>
  <c r="E92" i="8"/>
  <c r="D92" i="8"/>
  <c r="I91" i="8"/>
  <c r="H91" i="8"/>
  <c r="G91" i="8"/>
  <c r="F91" i="8"/>
  <c r="E91" i="8"/>
  <c r="D91" i="8"/>
  <c r="I90" i="8"/>
  <c r="H90" i="8"/>
  <c r="G90" i="8"/>
  <c r="F90" i="8"/>
  <c r="E90" i="8"/>
  <c r="D90" i="8"/>
  <c r="I89" i="8"/>
  <c r="H89" i="8"/>
  <c r="G89" i="8"/>
  <c r="J89" i="8" s="1"/>
  <c r="F89" i="8"/>
  <c r="E89" i="8"/>
  <c r="D89" i="8"/>
  <c r="I88" i="8"/>
  <c r="H88" i="8"/>
  <c r="G88" i="8"/>
  <c r="J88" i="8" s="1"/>
  <c r="F88" i="8"/>
  <c r="E88" i="8"/>
  <c r="D88" i="8"/>
  <c r="I87" i="8"/>
  <c r="H87" i="8"/>
  <c r="G87" i="8"/>
  <c r="F87" i="8"/>
  <c r="E87" i="8"/>
  <c r="D87" i="8"/>
  <c r="I86" i="8"/>
  <c r="H86" i="8"/>
  <c r="G86" i="8"/>
  <c r="F86" i="8"/>
  <c r="E86" i="8"/>
  <c r="D86" i="8"/>
  <c r="I85" i="8"/>
  <c r="H85" i="8"/>
  <c r="G85" i="8"/>
  <c r="F85" i="8"/>
  <c r="E85" i="8"/>
  <c r="D85" i="8"/>
  <c r="I84" i="8"/>
  <c r="H84" i="8"/>
  <c r="G84" i="8"/>
  <c r="F84" i="8"/>
  <c r="E84" i="8"/>
  <c r="D84" i="8"/>
  <c r="I83" i="8"/>
  <c r="H83" i="8"/>
  <c r="G83" i="8"/>
  <c r="F83" i="8"/>
  <c r="E83" i="8"/>
  <c r="D83" i="8"/>
  <c r="I82" i="8"/>
  <c r="H82" i="8"/>
  <c r="G82" i="8"/>
  <c r="F82" i="8"/>
  <c r="E82" i="8"/>
  <c r="D82" i="8"/>
  <c r="I81" i="8"/>
  <c r="H81" i="8"/>
  <c r="G81" i="8"/>
  <c r="J81" i="8" s="1"/>
  <c r="F81" i="8"/>
  <c r="E81" i="8"/>
  <c r="D81" i="8"/>
  <c r="I80" i="8"/>
  <c r="H80" i="8"/>
  <c r="G80" i="8"/>
  <c r="J80" i="8" s="1"/>
  <c r="F80" i="8"/>
  <c r="E80" i="8"/>
  <c r="D80" i="8"/>
  <c r="I79" i="8"/>
  <c r="H79" i="8"/>
  <c r="G79" i="8"/>
  <c r="F79" i="8"/>
  <c r="E79" i="8"/>
  <c r="D79" i="8"/>
  <c r="I78" i="8"/>
  <c r="H78" i="8"/>
  <c r="G78" i="8"/>
  <c r="F78" i="8"/>
  <c r="E78" i="8"/>
  <c r="D78" i="8"/>
  <c r="I77" i="8"/>
  <c r="H77" i="8"/>
  <c r="G77" i="8"/>
  <c r="F77" i="8"/>
  <c r="E77" i="8"/>
  <c r="D77" i="8"/>
  <c r="I76" i="8"/>
  <c r="H76" i="8"/>
  <c r="G76" i="8"/>
  <c r="F76" i="8"/>
  <c r="E76" i="8"/>
  <c r="D76" i="8"/>
  <c r="I75" i="8"/>
  <c r="H75" i="8"/>
  <c r="G75" i="8"/>
  <c r="F75" i="8"/>
  <c r="E75" i="8"/>
  <c r="D75" i="8"/>
  <c r="I74" i="8"/>
  <c r="H74" i="8"/>
  <c r="G74" i="8"/>
  <c r="F74" i="8"/>
  <c r="E74" i="8"/>
  <c r="D74" i="8"/>
  <c r="I73" i="8"/>
  <c r="H73" i="8"/>
  <c r="G73" i="8"/>
  <c r="J73" i="8" s="1"/>
  <c r="F73" i="8"/>
  <c r="E73" i="8"/>
  <c r="D73" i="8"/>
  <c r="I72" i="8"/>
  <c r="H72" i="8"/>
  <c r="G72" i="8"/>
  <c r="J72" i="8" s="1"/>
  <c r="F72" i="8"/>
  <c r="E72" i="8"/>
  <c r="D72" i="8"/>
  <c r="I71" i="8"/>
  <c r="H71" i="8"/>
  <c r="G71" i="8"/>
  <c r="F71" i="8"/>
  <c r="E71" i="8"/>
  <c r="D71" i="8"/>
  <c r="I70" i="8"/>
  <c r="H70" i="8"/>
  <c r="G70" i="8"/>
  <c r="F70" i="8"/>
  <c r="E70" i="8"/>
  <c r="D70" i="8"/>
  <c r="I69" i="8"/>
  <c r="H69" i="8"/>
  <c r="G69" i="8"/>
  <c r="F69" i="8"/>
  <c r="E69" i="8"/>
  <c r="D69" i="8"/>
  <c r="I68" i="8"/>
  <c r="H68" i="8"/>
  <c r="G68" i="8"/>
  <c r="F68" i="8"/>
  <c r="E68" i="8"/>
  <c r="D68" i="8"/>
  <c r="I67" i="8"/>
  <c r="H67" i="8"/>
  <c r="G67" i="8"/>
  <c r="F67" i="8"/>
  <c r="E67" i="8"/>
  <c r="D67" i="8"/>
  <c r="I66" i="8"/>
  <c r="H66" i="8"/>
  <c r="G66" i="8"/>
  <c r="F66" i="8"/>
  <c r="E66" i="8"/>
  <c r="D66" i="8"/>
  <c r="I65" i="8"/>
  <c r="H65" i="8"/>
  <c r="G65" i="8"/>
  <c r="J65" i="8" s="1"/>
  <c r="F65" i="8"/>
  <c r="E65" i="8"/>
  <c r="D65" i="8"/>
  <c r="I64" i="8"/>
  <c r="H64" i="8"/>
  <c r="G64" i="8"/>
  <c r="F64" i="8"/>
  <c r="E64" i="8"/>
  <c r="D64" i="8"/>
  <c r="I63" i="8"/>
  <c r="H63" i="8"/>
  <c r="G63" i="8"/>
  <c r="F63" i="8"/>
  <c r="E63" i="8"/>
  <c r="D63" i="8"/>
  <c r="I62" i="8"/>
  <c r="H62" i="8"/>
  <c r="G62" i="8"/>
  <c r="F62" i="8"/>
  <c r="E62" i="8"/>
  <c r="D62" i="8"/>
  <c r="I61" i="8"/>
  <c r="H61" i="8"/>
  <c r="G61" i="8"/>
  <c r="J61" i="8" s="1"/>
  <c r="F61" i="8"/>
  <c r="E61" i="8"/>
  <c r="D61" i="8"/>
  <c r="I60" i="8"/>
  <c r="H60" i="8"/>
  <c r="G60" i="8"/>
  <c r="F60" i="8"/>
  <c r="E60" i="8"/>
  <c r="D60" i="8"/>
  <c r="I59" i="8"/>
  <c r="H59" i="8"/>
  <c r="G59" i="8"/>
  <c r="F59" i="8"/>
  <c r="E59" i="8"/>
  <c r="D59" i="8"/>
  <c r="I58" i="8"/>
  <c r="H58" i="8"/>
  <c r="G58" i="8"/>
  <c r="F58" i="8"/>
  <c r="E58" i="8"/>
  <c r="D58" i="8"/>
  <c r="I57" i="8"/>
  <c r="H57" i="8"/>
  <c r="G57" i="8"/>
  <c r="J57" i="8" s="1"/>
  <c r="F57" i="8"/>
  <c r="E57" i="8"/>
  <c r="D57" i="8"/>
  <c r="I56" i="8"/>
  <c r="H56" i="8"/>
  <c r="G56" i="8"/>
  <c r="F56" i="8"/>
  <c r="E56" i="8"/>
  <c r="D56" i="8"/>
  <c r="I55" i="8"/>
  <c r="H55" i="8"/>
  <c r="G55" i="8"/>
  <c r="F55" i="8"/>
  <c r="E55" i="8"/>
  <c r="D55" i="8"/>
  <c r="I54" i="8"/>
  <c r="H54" i="8"/>
  <c r="G54" i="8"/>
  <c r="F54" i="8"/>
  <c r="E54" i="8"/>
  <c r="D54" i="8"/>
  <c r="I53" i="8"/>
  <c r="H53" i="8"/>
  <c r="G53" i="8"/>
  <c r="F53" i="8"/>
  <c r="E53" i="8"/>
  <c r="D53" i="8"/>
  <c r="I52" i="8"/>
  <c r="H52" i="8"/>
  <c r="G52" i="8"/>
  <c r="F52" i="8"/>
  <c r="E52" i="8"/>
  <c r="D52" i="8"/>
  <c r="I51" i="8"/>
  <c r="H51" i="8"/>
  <c r="G51" i="8"/>
  <c r="F51" i="8"/>
  <c r="E51" i="8"/>
  <c r="D51" i="8"/>
  <c r="I50" i="8"/>
  <c r="H50" i="8"/>
  <c r="G50" i="8"/>
  <c r="F50" i="8"/>
  <c r="E50" i="8"/>
  <c r="D50" i="8"/>
  <c r="I49" i="8"/>
  <c r="H49" i="8"/>
  <c r="G49" i="8"/>
  <c r="J49" i="8" s="1"/>
  <c r="F49" i="8"/>
  <c r="E49" i="8"/>
  <c r="D49" i="8"/>
  <c r="I48" i="8"/>
  <c r="H48" i="8"/>
  <c r="G48" i="8"/>
  <c r="F48" i="8"/>
  <c r="E48" i="8"/>
  <c r="D48" i="8"/>
  <c r="I47" i="8"/>
  <c r="H47" i="8"/>
  <c r="G47" i="8"/>
  <c r="F47" i="8"/>
  <c r="E47" i="8"/>
  <c r="D47" i="8"/>
  <c r="I46" i="8"/>
  <c r="H46" i="8"/>
  <c r="G46" i="8"/>
  <c r="F46" i="8"/>
  <c r="E46" i="8"/>
  <c r="D46" i="8"/>
  <c r="I45" i="8"/>
  <c r="H45" i="8"/>
  <c r="G45" i="8"/>
  <c r="J45" i="8" s="1"/>
  <c r="F45" i="8"/>
  <c r="E45" i="8"/>
  <c r="D45" i="8"/>
  <c r="I44" i="8"/>
  <c r="H44" i="8"/>
  <c r="G44" i="8"/>
  <c r="F44" i="8"/>
  <c r="E44" i="8"/>
  <c r="D44" i="8"/>
  <c r="I43" i="8"/>
  <c r="H43" i="8"/>
  <c r="G43" i="8"/>
  <c r="F43" i="8"/>
  <c r="E43" i="8"/>
  <c r="D43" i="8"/>
  <c r="I42" i="8"/>
  <c r="H42" i="8"/>
  <c r="G42" i="8"/>
  <c r="F42" i="8"/>
  <c r="E42" i="8"/>
  <c r="D42" i="8"/>
  <c r="I41" i="8"/>
  <c r="H41" i="8"/>
  <c r="G41" i="8"/>
  <c r="J41" i="8" s="1"/>
  <c r="F41" i="8"/>
  <c r="E41" i="8"/>
  <c r="D41" i="8"/>
  <c r="I40" i="8"/>
  <c r="H40" i="8"/>
  <c r="G40" i="8"/>
  <c r="F40" i="8"/>
  <c r="E40" i="8"/>
  <c r="D40" i="8"/>
  <c r="I39" i="8"/>
  <c r="H39" i="8"/>
  <c r="G39" i="8"/>
  <c r="F39" i="8"/>
  <c r="E39" i="8"/>
  <c r="D39" i="8"/>
  <c r="I38" i="8"/>
  <c r="H38" i="8"/>
  <c r="G38" i="8"/>
  <c r="F38" i="8"/>
  <c r="E38" i="8"/>
  <c r="D38" i="8"/>
  <c r="I37" i="8"/>
  <c r="H37" i="8"/>
  <c r="G37" i="8"/>
  <c r="F37" i="8"/>
  <c r="E37" i="8"/>
  <c r="D37" i="8"/>
  <c r="I36" i="8"/>
  <c r="H36" i="8"/>
  <c r="G36" i="8"/>
  <c r="F36" i="8"/>
  <c r="E36" i="8"/>
  <c r="D36" i="8"/>
  <c r="I35" i="8"/>
  <c r="H35" i="8"/>
  <c r="G35" i="8"/>
  <c r="F35" i="8"/>
  <c r="E35" i="8"/>
  <c r="D35" i="8"/>
  <c r="I34" i="8"/>
  <c r="H34" i="8"/>
  <c r="G34" i="8"/>
  <c r="F34" i="8"/>
  <c r="E34" i="8"/>
  <c r="D34" i="8"/>
  <c r="I33" i="8"/>
  <c r="H33" i="8"/>
  <c r="G33" i="8"/>
  <c r="F33" i="8"/>
  <c r="E33" i="8"/>
  <c r="D33" i="8"/>
  <c r="I32" i="8"/>
  <c r="H32" i="8"/>
  <c r="G32" i="8"/>
  <c r="F32" i="8"/>
  <c r="E32" i="8"/>
  <c r="D32" i="8"/>
  <c r="I31" i="8"/>
  <c r="H31" i="8"/>
  <c r="G31" i="8"/>
  <c r="F31" i="8"/>
  <c r="E31" i="8"/>
  <c r="D31" i="8"/>
  <c r="I30" i="8"/>
  <c r="H30" i="8"/>
  <c r="G30" i="8"/>
  <c r="F30" i="8"/>
  <c r="E30" i="8"/>
  <c r="D30" i="8"/>
  <c r="I29" i="8"/>
  <c r="H29" i="8"/>
  <c r="G29" i="8"/>
  <c r="J29" i="8" s="1"/>
  <c r="F29" i="8"/>
  <c r="E29" i="8"/>
  <c r="D29" i="8"/>
  <c r="I28" i="8"/>
  <c r="H28" i="8"/>
  <c r="G28" i="8"/>
  <c r="F28" i="8"/>
  <c r="E28" i="8"/>
  <c r="D28" i="8"/>
  <c r="I27" i="8"/>
  <c r="H27" i="8"/>
  <c r="G27" i="8"/>
  <c r="F27" i="8"/>
  <c r="E27" i="8"/>
  <c r="D27" i="8"/>
  <c r="I26" i="8"/>
  <c r="H26" i="8"/>
  <c r="G26" i="8"/>
  <c r="F26" i="8"/>
  <c r="E26" i="8"/>
  <c r="D26" i="8"/>
  <c r="I25" i="8"/>
  <c r="H25" i="8"/>
  <c r="G25" i="8"/>
  <c r="F25" i="8"/>
  <c r="E25" i="8"/>
  <c r="D25" i="8"/>
  <c r="I24" i="8"/>
  <c r="H24" i="8"/>
  <c r="G24" i="8"/>
  <c r="F24" i="8"/>
  <c r="E24" i="8"/>
  <c r="D24" i="8"/>
  <c r="I23" i="8"/>
  <c r="H23" i="8"/>
  <c r="G23" i="8"/>
  <c r="F23" i="8"/>
  <c r="E23" i="8"/>
  <c r="D23" i="8"/>
  <c r="I22" i="8"/>
  <c r="H22" i="8"/>
  <c r="G22" i="8"/>
  <c r="F22" i="8"/>
  <c r="E22" i="8"/>
  <c r="D22" i="8"/>
  <c r="V21" i="8"/>
  <c r="I21" i="8"/>
  <c r="H21" i="8"/>
  <c r="G21" i="8"/>
  <c r="F21" i="8"/>
  <c r="E21" i="8"/>
  <c r="D21" i="8"/>
  <c r="V20" i="8"/>
  <c r="I20" i="8"/>
  <c r="H20" i="8"/>
  <c r="G20" i="8"/>
  <c r="F20" i="8"/>
  <c r="E20" i="8"/>
  <c r="D20" i="8"/>
  <c r="I19" i="8"/>
  <c r="H19" i="8"/>
  <c r="G19" i="8"/>
  <c r="F19" i="8"/>
  <c r="E19" i="8"/>
  <c r="D19" i="8"/>
  <c r="I18" i="8"/>
  <c r="H18" i="8"/>
  <c r="G18" i="8"/>
  <c r="F18" i="8"/>
  <c r="E18" i="8"/>
  <c r="D18" i="8"/>
  <c r="I17" i="8"/>
  <c r="H17" i="8"/>
  <c r="G17" i="8"/>
  <c r="F17" i="8"/>
  <c r="E17" i="8"/>
  <c r="D17" i="8"/>
  <c r="W16" i="8"/>
  <c r="I16" i="8"/>
  <c r="H16" i="8"/>
  <c r="G16" i="8"/>
  <c r="F16" i="8"/>
  <c r="E16" i="8"/>
  <c r="D16" i="8"/>
  <c r="W15" i="8"/>
  <c r="I15" i="8"/>
  <c r="H15" i="8"/>
  <c r="G15" i="8"/>
  <c r="F15" i="8"/>
  <c r="E15" i="8"/>
  <c r="D15" i="8"/>
  <c r="I14" i="8"/>
  <c r="H14" i="8"/>
  <c r="G14" i="8"/>
  <c r="F14" i="8"/>
  <c r="E14" i="8"/>
  <c r="D14" i="8"/>
  <c r="I13" i="8"/>
  <c r="H13" i="8"/>
  <c r="G13" i="8"/>
  <c r="F13" i="8"/>
  <c r="E13" i="8"/>
  <c r="D13" i="8"/>
  <c r="I12" i="8"/>
  <c r="H12" i="8"/>
  <c r="G12" i="8"/>
  <c r="F12" i="8"/>
  <c r="E12" i="8"/>
  <c r="D12" i="8"/>
  <c r="I11" i="8"/>
  <c r="H11" i="8"/>
  <c r="G11" i="8"/>
  <c r="F11" i="8"/>
  <c r="E11" i="8"/>
  <c r="D11" i="8"/>
  <c r="I10" i="8"/>
  <c r="H10" i="8"/>
  <c r="G10" i="8"/>
  <c r="F10" i="8"/>
  <c r="E10" i="8"/>
  <c r="D10" i="8"/>
  <c r="I9" i="8"/>
  <c r="H9" i="8"/>
  <c r="G9" i="8"/>
  <c r="F9" i="8"/>
  <c r="E9" i="8"/>
  <c r="D9" i="8"/>
  <c r="I8" i="8"/>
  <c r="H8" i="8"/>
  <c r="G8" i="8"/>
  <c r="F8" i="8"/>
  <c r="E8" i="8"/>
  <c r="D8" i="8"/>
  <c r="I506" i="7"/>
  <c r="H506" i="7"/>
  <c r="G506" i="7"/>
  <c r="F506" i="7"/>
  <c r="E506" i="7"/>
  <c r="D506" i="7"/>
  <c r="I505" i="7"/>
  <c r="H505" i="7"/>
  <c r="G505" i="7"/>
  <c r="J505" i="7" s="1"/>
  <c r="F505" i="7"/>
  <c r="E505" i="7"/>
  <c r="D505" i="7"/>
  <c r="I504" i="7"/>
  <c r="H504" i="7"/>
  <c r="G504" i="7"/>
  <c r="F504" i="7"/>
  <c r="E504" i="7"/>
  <c r="D504" i="7"/>
  <c r="I503" i="7"/>
  <c r="H503" i="7"/>
  <c r="G503" i="7"/>
  <c r="F503" i="7"/>
  <c r="E503" i="7"/>
  <c r="D503" i="7"/>
  <c r="I502" i="7"/>
  <c r="H502" i="7"/>
  <c r="G502" i="7"/>
  <c r="F502" i="7"/>
  <c r="E502" i="7"/>
  <c r="D502" i="7"/>
  <c r="I501" i="7"/>
  <c r="H501" i="7"/>
  <c r="G501" i="7"/>
  <c r="F501" i="7"/>
  <c r="E501" i="7"/>
  <c r="D501" i="7"/>
  <c r="I500" i="7"/>
  <c r="H500" i="7"/>
  <c r="G500" i="7"/>
  <c r="F500" i="7"/>
  <c r="E500" i="7"/>
  <c r="D500" i="7"/>
  <c r="I499" i="7"/>
  <c r="H499" i="7"/>
  <c r="G499" i="7"/>
  <c r="F499" i="7"/>
  <c r="E499" i="7"/>
  <c r="D499" i="7"/>
  <c r="I498" i="7"/>
  <c r="H498" i="7"/>
  <c r="G498" i="7"/>
  <c r="F498" i="7"/>
  <c r="E498" i="7"/>
  <c r="D498" i="7"/>
  <c r="I497" i="7"/>
  <c r="H497" i="7"/>
  <c r="G497" i="7"/>
  <c r="F497" i="7"/>
  <c r="E497" i="7"/>
  <c r="D497" i="7"/>
  <c r="I496" i="7"/>
  <c r="H496" i="7"/>
  <c r="G496" i="7"/>
  <c r="F496" i="7"/>
  <c r="E496" i="7"/>
  <c r="D496" i="7"/>
  <c r="I495" i="7"/>
  <c r="H495" i="7"/>
  <c r="G495" i="7"/>
  <c r="F495" i="7"/>
  <c r="E495" i="7"/>
  <c r="D495" i="7"/>
  <c r="I494" i="7"/>
  <c r="H494" i="7"/>
  <c r="G494" i="7"/>
  <c r="F494" i="7"/>
  <c r="E494" i="7"/>
  <c r="D494" i="7"/>
  <c r="I493" i="7"/>
  <c r="H493" i="7"/>
  <c r="G493" i="7"/>
  <c r="F493" i="7"/>
  <c r="E493" i="7"/>
  <c r="D493" i="7"/>
  <c r="I492" i="7"/>
  <c r="H492" i="7"/>
  <c r="G492" i="7"/>
  <c r="J492" i="7" s="1"/>
  <c r="F492" i="7"/>
  <c r="E492" i="7"/>
  <c r="D492" i="7"/>
  <c r="I491" i="7"/>
  <c r="H491" i="7"/>
  <c r="G491" i="7"/>
  <c r="F491" i="7"/>
  <c r="E491" i="7"/>
  <c r="D491" i="7"/>
  <c r="I490" i="7"/>
  <c r="H490" i="7"/>
  <c r="G490" i="7"/>
  <c r="F490" i="7"/>
  <c r="E490" i="7"/>
  <c r="D490" i="7"/>
  <c r="I489" i="7"/>
  <c r="H489" i="7"/>
  <c r="G489" i="7"/>
  <c r="F489" i="7"/>
  <c r="E489" i="7"/>
  <c r="D489" i="7"/>
  <c r="I488" i="7"/>
  <c r="H488" i="7"/>
  <c r="G488" i="7"/>
  <c r="J488" i="7" s="1"/>
  <c r="F488" i="7"/>
  <c r="E488" i="7"/>
  <c r="D488" i="7"/>
  <c r="I487" i="7"/>
  <c r="H487" i="7"/>
  <c r="G487" i="7"/>
  <c r="F487" i="7"/>
  <c r="E487" i="7"/>
  <c r="D487" i="7"/>
  <c r="I486" i="7"/>
  <c r="H486" i="7"/>
  <c r="G486" i="7"/>
  <c r="F486" i="7"/>
  <c r="E486" i="7"/>
  <c r="D486" i="7"/>
  <c r="I485" i="7"/>
  <c r="H485" i="7"/>
  <c r="G485" i="7"/>
  <c r="F485" i="7"/>
  <c r="E485" i="7"/>
  <c r="D485" i="7"/>
  <c r="I484" i="7"/>
  <c r="H484" i="7"/>
  <c r="G484" i="7"/>
  <c r="J484" i="7" s="1"/>
  <c r="F484" i="7"/>
  <c r="E484" i="7"/>
  <c r="D484" i="7"/>
  <c r="I483" i="7"/>
  <c r="H483" i="7"/>
  <c r="G483" i="7"/>
  <c r="F483" i="7"/>
  <c r="E483" i="7"/>
  <c r="D483" i="7"/>
  <c r="I482" i="7"/>
  <c r="H482" i="7"/>
  <c r="G482" i="7"/>
  <c r="F482" i="7"/>
  <c r="E482" i="7"/>
  <c r="D482" i="7"/>
  <c r="I481" i="7"/>
  <c r="H481" i="7"/>
  <c r="G481" i="7"/>
  <c r="F481" i="7"/>
  <c r="E481" i="7"/>
  <c r="D481" i="7"/>
  <c r="I480" i="7"/>
  <c r="H480" i="7"/>
  <c r="G480" i="7"/>
  <c r="J480" i="7" s="1"/>
  <c r="F480" i="7"/>
  <c r="E480" i="7"/>
  <c r="D480" i="7"/>
  <c r="I479" i="7"/>
  <c r="H479" i="7"/>
  <c r="G479" i="7"/>
  <c r="F479" i="7"/>
  <c r="E479" i="7"/>
  <c r="D479" i="7"/>
  <c r="I478" i="7"/>
  <c r="H478" i="7"/>
  <c r="G478" i="7"/>
  <c r="F478" i="7"/>
  <c r="E478" i="7"/>
  <c r="D478" i="7"/>
  <c r="I477" i="7"/>
  <c r="H477" i="7"/>
  <c r="G477" i="7"/>
  <c r="F477" i="7"/>
  <c r="E477" i="7"/>
  <c r="D477" i="7"/>
  <c r="I476" i="7"/>
  <c r="H476" i="7"/>
  <c r="G476" i="7"/>
  <c r="J476" i="7" s="1"/>
  <c r="F476" i="7"/>
  <c r="E476" i="7"/>
  <c r="D476" i="7"/>
  <c r="I475" i="7"/>
  <c r="H475" i="7"/>
  <c r="G475" i="7"/>
  <c r="F475" i="7"/>
  <c r="E475" i="7"/>
  <c r="D475" i="7"/>
  <c r="I474" i="7"/>
  <c r="H474" i="7"/>
  <c r="G474" i="7"/>
  <c r="F474" i="7"/>
  <c r="E474" i="7"/>
  <c r="D474" i="7"/>
  <c r="I473" i="7"/>
  <c r="H473" i="7"/>
  <c r="G473" i="7"/>
  <c r="J473" i="7" s="1"/>
  <c r="F473" i="7"/>
  <c r="E473" i="7"/>
  <c r="D473" i="7"/>
  <c r="I472" i="7"/>
  <c r="H472" i="7"/>
  <c r="G472" i="7"/>
  <c r="F472" i="7"/>
  <c r="E472" i="7"/>
  <c r="D472" i="7"/>
  <c r="I471" i="7"/>
  <c r="H471" i="7"/>
  <c r="G471" i="7"/>
  <c r="F471" i="7"/>
  <c r="E471" i="7"/>
  <c r="D471" i="7"/>
  <c r="I470" i="7"/>
  <c r="H470" i="7"/>
  <c r="G470" i="7"/>
  <c r="F470" i="7"/>
  <c r="E470" i="7"/>
  <c r="D470" i="7"/>
  <c r="I469" i="7"/>
  <c r="H469" i="7"/>
  <c r="G469" i="7"/>
  <c r="F469" i="7"/>
  <c r="E469" i="7"/>
  <c r="D469" i="7"/>
  <c r="I468" i="7"/>
  <c r="H468" i="7"/>
  <c r="G468" i="7"/>
  <c r="F468" i="7"/>
  <c r="E468" i="7"/>
  <c r="D468" i="7"/>
  <c r="I467" i="7"/>
  <c r="H467" i="7"/>
  <c r="G467" i="7"/>
  <c r="F467" i="7"/>
  <c r="E467" i="7"/>
  <c r="D467" i="7"/>
  <c r="I466" i="7"/>
  <c r="H466" i="7"/>
  <c r="G466" i="7"/>
  <c r="F466" i="7"/>
  <c r="E466" i="7"/>
  <c r="D466" i="7"/>
  <c r="I465" i="7"/>
  <c r="H465" i="7"/>
  <c r="G465" i="7"/>
  <c r="J465" i="7" s="1"/>
  <c r="F465" i="7"/>
  <c r="E465" i="7"/>
  <c r="D465" i="7"/>
  <c r="I464" i="7"/>
  <c r="H464" i="7"/>
  <c r="G464" i="7"/>
  <c r="F464" i="7"/>
  <c r="E464" i="7"/>
  <c r="D464" i="7"/>
  <c r="I463" i="7"/>
  <c r="H463" i="7"/>
  <c r="G463" i="7"/>
  <c r="F463" i="7"/>
  <c r="E463" i="7"/>
  <c r="D463" i="7"/>
  <c r="I462" i="7"/>
  <c r="H462" i="7"/>
  <c r="G462" i="7"/>
  <c r="F462" i="7"/>
  <c r="E462" i="7"/>
  <c r="D462" i="7"/>
  <c r="I461" i="7"/>
  <c r="H461" i="7"/>
  <c r="G461" i="7"/>
  <c r="J461" i="7" s="1"/>
  <c r="F461" i="7"/>
  <c r="E461" i="7"/>
  <c r="D461" i="7"/>
  <c r="I460" i="7"/>
  <c r="H460" i="7"/>
  <c r="G460" i="7"/>
  <c r="F460" i="7"/>
  <c r="E460" i="7"/>
  <c r="D460" i="7"/>
  <c r="I459" i="7"/>
  <c r="H459" i="7"/>
  <c r="G459" i="7"/>
  <c r="F459" i="7"/>
  <c r="E459" i="7"/>
  <c r="D459" i="7"/>
  <c r="I458" i="7"/>
  <c r="H458" i="7"/>
  <c r="G458" i="7"/>
  <c r="F458" i="7"/>
  <c r="E458" i="7"/>
  <c r="D458" i="7"/>
  <c r="I457" i="7"/>
  <c r="H457" i="7"/>
  <c r="G457" i="7"/>
  <c r="F457" i="7"/>
  <c r="E457" i="7"/>
  <c r="D457" i="7"/>
  <c r="I456" i="7"/>
  <c r="H456" i="7"/>
  <c r="G456" i="7"/>
  <c r="J456" i="7" s="1"/>
  <c r="F456" i="7"/>
  <c r="E456" i="7"/>
  <c r="D456" i="7"/>
  <c r="I455" i="7"/>
  <c r="H455" i="7"/>
  <c r="G455" i="7"/>
  <c r="F455" i="7"/>
  <c r="E455" i="7"/>
  <c r="D455" i="7"/>
  <c r="I454" i="7"/>
  <c r="H454" i="7"/>
  <c r="G454" i="7"/>
  <c r="F454" i="7"/>
  <c r="E454" i="7"/>
  <c r="D454" i="7"/>
  <c r="I453" i="7"/>
  <c r="H453" i="7"/>
  <c r="G453" i="7"/>
  <c r="F453" i="7"/>
  <c r="E453" i="7"/>
  <c r="D453" i="7"/>
  <c r="I452" i="7"/>
  <c r="H452" i="7"/>
  <c r="G452" i="7"/>
  <c r="J452" i="7" s="1"/>
  <c r="F452" i="7"/>
  <c r="E452" i="7"/>
  <c r="D452" i="7"/>
  <c r="I451" i="7"/>
  <c r="H451" i="7"/>
  <c r="G451" i="7"/>
  <c r="F451" i="7"/>
  <c r="E451" i="7"/>
  <c r="D451" i="7"/>
  <c r="I450" i="7"/>
  <c r="H450" i="7"/>
  <c r="G450" i="7"/>
  <c r="F450" i="7"/>
  <c r="E450" i="7"/>
  <c r="D450" i="7"/>
  <c r="I449" i="7"/>
  <c r="H449" i="7"/>
  <c r="G449" i="7"/>
  <c r="F449" i="7"/>
  <c r="E449" i="7"/>
  <c r="D449" i="7"/>
  <c r="I448" i="7"/>
  <c r="H448" i="7"/>
  <c r="G448" i="7"/>
  <c r="F448" i="7"/>
  <c r="E448" i="7"/>
  <c r="D448" i="7"/>
  <c r="I447" i="7"/>
  <c r="H447" i="7"/>
  <c r="G447" i="7"/>
  <c r="F447" i="7"/>
  <c r="E447" i="7"/>
  <c r="D447" i="7"/>
  <c r="I446" i="7"/>
  <c r="H446" i="7"/>
  <c r="G446" i="7"/>
  <c r="F446" i="7"/>
  <c r="E446" i="7"/>
  <c r="D446" i="7"/>
  <c r="I445" i="7"/>
  <c r="H445" i="7"/>
  <c r="G445" i="7"/>
  <c r="F445" i="7"/>
  <c r="E445" i="7"/>
  <c r="D445" i="7"/>
  <c r="I444" i="7"/>
  <c r="H444" i="7"/>
  <c r="G444" i="7"/>
  <c r="F444" i="7"/>
  <c r="E444" i="7"/>
  <c r="D444" i="7"/>
  <c r="I443" i="7"/>
  <c r="H443" i="7"/>
  <c r="G443" i="7"/>
  <c r="F443" i="7"/>
  <c r="E443" i="7"/>
  <c r="D443" i="7"/>
  <c r="I442" i="7"/>
  <c r="H442" i="7"/>
  <c r="G442" i="7"/>
  <c r="F442" i="7"/>
  <c r="E442" i="7"/>
  <c r="D442" i="7"/>
  <c r="I441" i="7"/>
  <c r="H441" i="7"/>
  <c r="G441" i="7"/>
  <c r="F441" i="7"/>
  <c r="E441" i="7"/>
  <c r="D441" i="7"/>
  <c r="I440" i="7"/>
  <c r="H440" i="7"/>
  <c r="G440" i="7"/>
  <c r="F440" i="7"/>
  <c r="E440" i="7"/>
  <c r="D440" i="7"/>
  <c r="I439" i="7"/>
  <c r="H439" i="7"/>
  <c r="G439" i="7"/>
  <c r="F439" i="7"/>
  <c r="E439" i="7"/>
  <c r="D439" i="7"/>
  <c r="I438" i="7"/>
  <c r="H438" i="7"/>
  <c r="G438" i="7"/>
  <c r="F438" i="7"/>
  <c r="E438" i="7"/>
  <c r="D438" i="7"/>
  <c r="I437" i="7"/>
  <c r="H437" i="7"/>
  <c r="G437" i="7"/>
  <c r="F437" i="7"/>
  <c r="E437" i="7"/>
  <c r="D437" i="7"/>
  <c r="I436" i="7"/>
  <c r="H436" i="7"/>
  <c r="G436" i="7"/>
  <c r="F436" i="7"/>
  <c r="E436" i="7"/>
  <c r="D436" i="7"/>
  <c r="I435" i="7"/>
  <c r="H435" i="7"/>
  <c r="G435" i="7"/>
  <c r="F435" i="7"/>
  <c r="E435" i="7"/>
  <c r="D435" i="7"/>
  <c r="I434" i="7"/>
  <c r="H434" i="7"/>
  <c r="G434" i="7"/>
  <c r="F434" i="7"/>
  <c r="E434" i="7"/>
  <c r="D434" i="7"/>
  <c r="I433" i="7"/>
  <c r="H433" i="7"/>
  <c r="G433" i="7"/>
  <c r="F433" i="7"/>
  <c r="E433" i="7"/>
  <c r="D433" i="7"/>
  <c r="I432" i="7"/>
  <c r="H432" i="7"/>
  <c r="G432" i="7"/>
  <c r="J432" i="7" s="1"/>
  <c r="F432" i="7"/>
  <c r="E432" i="7"/>
  <c r="D432" i="7"/>
  <c r="I431" i="7"/>
  <c r="H431" i="7"/>
  <c r="G431" i="7"/>
  <c r="F431" i="7"/>
  <c r="E431" i="7"/>
  <c r="D431" i="7"/>
  <c r="I430" i="7"/>
  <c r="H430" i="7"/>
  <c r="G430" i="7"/>
  <c r="F430" i="7"/>
  <c r="E430" i="7"/>
  <c r="D430" i="7"/>
  <c r="I429" i="7"/>
  <c r="H429" i="7"/>
  <c r="G429" i="7"/>
  <c r="F429" i="7"/>
  <c r="E429" i="7"/>
  <c r="D429" i="7"/>
  <c r="I428" i="7"/>
  <c r="H428" i="7"/>
  <c r="G428" i="7"/>
  <c r="J428" i="7" s="1"/>
  <c r="F428" i="7"/>
  <c r="E428" i="7"/>
  <c r="D428" i="7"/>
  <c r="I427" i="7"/>
  <c r="H427" i="7"/>
  <c r="G427" i="7"/>
  <c r="F427" i="7"/>
  <c r="E427" i="7"/>
  <c r="D427" i="7"/>
  <c r="I426" i="7"/>
  <c r="H426" i="7"/>
  <c r="G426" i="7"/>
  <c r="F426" i="7"/>
  <c r="E426" i="7"/>
  <c r="D426" i="7"/>
  <c r="I425" i="7"/>
  <c r="H425" i="7"/>
  <c r="G425" i="7"/>
  <c r="F425" i="7"/>
  <c r="E425" i="7"/>
  <c r="D425" i="7"/>
  <c r="I424" i="7"/>
  <c r="H424" i="7"/>
  <c r="G424" i="7"/>
  <c r="J424" i="7" s="1"/>
  <c r="F424" i="7"/>
  <c r="E424" i="7"/>
  <c r="D424" i="7"/>
  <c r="I423" i="7"/>
  <c r="H423" i="7"/>
  <c r="G423" i="7"/>
  <c r="F423" i="7"/>
  <c r="E423" i="7"/>
  <c r="D423" i="7"/>
  <c r="I422" i="7"/>
  <c r="H422" i="7"/>
  <c r="G422" i="7"/>
  <c r="F422" i="7"/>
  <c r="E422" i="7"/>
  <c r="D422" i="7"/>
  <c r="I421" i="7"/>
  <c r="H421" i="7"/>
  <c r="G421" i="7"/>
  <c r="F421" i="7"/>
  <c r="E421" i="7"/>
  <c r="D421" i="7"/>
  <c r="I420" i="7"/>
  <c r="H420" i="7"/>
  <c r="G420" i="7"/>
  <c r="J420" i="7" s="1"/>
  <c r="F420" i="7"/>
  <c r="E420" i="7"/>
  <c r="D420" i="7"/>
  <c r="I419" i="7"/>
  <c r="H419" i="7"/>
  <c r="G419" i="7"/>
  <c r="F419" i="7"/>
  <c r="E419" i="7"/>
  <c r="D419" i="7"/>
  <c r="I418" i="7"/>
  <c r="H418" i="7"/>
  <c r="G418" i="7"/>
  <c r="F418" i="7"/>
  <c r="E418" i="7"/>
  <c r="D418" i="7"/>
  <c r="I417" i="7"/>
  <c r="H417" i="7"/>
  <c r="G417" i="7"/>
  <c r="F417" i="7"/>
  <c r="E417" i="7"/>
  <c r="D417" i="7"/>
  <c r="I416" i="7"/>
  <c r="H416" i="7"/>
  <c r="G416" i="7"/>
  <c r="F416" i="7"/>
  <c r="E416" i="7"/>
  <c r="D416" i="7"/>
  <c r="I415" i="7"/>
  <c r="H415" i="7"/>
  <c r="G415" i="7"/>
  <c r="F415" i="7"/>
  <c r="E415" i="7"/>
  <c r="D415" i="7"/>
  <c r="I414" i="7"/>
  <c r="H414" i="7"/>
  <c r="G414" i="7"/>
  <c r="F414" i="7"/>
  <c r="E414" i="7"/>
  <c r="D414" i="7"/>
  <c r="I413" i="7"/>
  <c r="H413" i="7"/>
  <c r="G413" i="7"/>
  <c r="F413" i="7"/>
  <c r="E413" i="7"/>
  <c r="D413" i="7"/>
  <c r="I412" i="7"/>
  <c r="H412" i="7"/>
  <c r="G412" i="7"/>
  <c r="F412" i="7"/>
  <c r="E412" i="7"/>
  <c r="D412" i="7"/>
  <c r="I411" i="7"/>
  <c r="H411" i="7"/>
  <c r="G411" i="7"/>
  <c r="F411" i="7"/>
  <c r="E411" i="7"/>
  <c r="D411" i="7"/>
  <c r="I410" i="7"/>
  <c r="H410" i="7"/>
  <c r="G410" i="7"/>
  <c r="F410" i="7"/>
  <c r="E410" i="7"/>
  <c r="D410" i="7"/>
  <c r="I409" i="7"/>
  <c r="H409" i="7"/>
  <c r="G409" i="7"/>
  <c r="F409" i="7"/>
  <c r="E409" i="7"/>
  <c r="D409" i="7"/>
  <c r="I408" i="7"/>
  <c r="H408" i="7"/>
  <c r="G408" i="7"/>
  <c r="F408" i="7"/>
  <c r="E408" i="7"/>
  <c r="D408" i="7"/>
  <c r="I407" i="7"/>
  <c r="H407" i="7"/>
  <c r="G407" i="7"/>
  <c r="F407" i="7"/>
  <c r="E407" i="7"/>
  <c r="D407" i="7"/>
  <c r="I406" i="7"/>
  <c r="H406" i="7"/>
  <c r="G406" i="7"/>
  <c r="F406" i="7"/>
  <c r="E406" i="7"/>
  <c r="D406" i="7"/>
  <c r="I405" i="7"/>
  <c r="H405" i="7"/>
  <c r="G405" i="7"/>
  <c r="F405" i="7"/>
  <c r="E405" i="7"/>
  <c r="D405" i="7"/>
  <c r="I404" i="7"/>
  <c r="H404" i="7"/>
  <c r="G404" i="7"/>
  <c r="F404" i="7"/>
  <c r="E404" i="7"/>
  <c r="D404" i="7"/>
  <c r="I403" i="7"/>
  <c r="H403" i="7"/>
  <c r="G403" i="7"/>
  <c r="F403" i="7"/>
  <c r="E403" i="7"/>
  <c r="D403" i="7"/>
  <c r="I402" i="7"/>
  <c r="H402" i="7"/>
  <c r="G402" i="7"/>
  <c r="F402" i="7"/>
  <c r="E402" i="7"/>
  <c r="D402" i="7"/>
  <c r="I401" i="7"/>
  <c r="H401" i="7"/>
  <c r="G401" i="7"/>
  <c r="F401" i="7"/>
  <c r="E401" i="7"/>
  <c r="D401" i="7"/>
  <c r="I400" i="7"/>
  <c r="H400" i="7"/>
  <c r="G400" i="7"/>
  <c r="F400" i="7"/>
  <c r="E400" i="7"/>
  <c r="D400" i="7"/>
  <c r="I399" i="7"/>
  <c r="H399" i="7"/>
  <c r="G399" i="7"/>
  <c r="F399" i="7"/>
  <c r="E399" i="7"/>
  <c r="D399" i="7"/>
  <c r="I398" i="7"/>
  <c r="H398" i="7"/>
  <c r="G398" i="7"/>
  <c r="F398" i="7"/>
  <c r="E398" i="7"/>
  <c r="D398" i="7"/>
  <c r="I397" i="7"/>
  <c r="H397" i="7"/>
  <c r="G397" i="7"/>
  <c r="F397" i="7"/>
  <c r="E397" i="7"/>
  <c r="D397" i="7"/>
  <c r="I396" i="7"/>
  <c r="H396" i="7"/>
  <c r="G396" i="7"/>
  <c r="F396" i="7"/>
  <c r="E396" i="7"/>
  <c r="D396" i="7"/>
  <c r="I395" i="7"/>
  <c r="H395" i="7"/>
  <c r="G395" i="7"/>
  <c r="F395" i="7"/>
  <c r="E395" i="7"/>
  <c r="D395" i="7"/>
  <c r="I394" i="7"/>
  <c r="H394" i="7"/>
  <c r="G394" i="7"/>
  <c r="F394" i="7"/>
  <c r="E394" i="7"/>
  <c r="D394" i="7"/>
  <c r="I393" i="7"/>
  <c r="H393" i="7"/>
  <c r="G393" i="7"/>
  <c r="F393" i="7"/>
  <c r="E393" i="7"/>
  <c r="D393" i="7"/>
  <c r="I392" i="7"/>
  <c r="H392" i="7"/>
  <c r="G392" i="7"/>
  <c r="J392" i="7" s="1"/>
  <c r="F392" i="7"/>
  <c r="E392" i="7"/>
  <c r="D392" i="7"/>
  <c r="I391" i="7"/>
  <c r="H391" i="7"/>
  <c r="G391" i="7"/>
  <c r="F391" i="7"/>
  <c r="E391" i="7"/>
  <c r="D391" i="7"/>
  <c r="I390" i="7"/>
  <c r="H390" i="7"/>
  <c r="G390" i="7"/>
  <c r="F390" i="7"/>
  <c r="E390" i="7"/>
  <c r="D390" i="7"/>
  <c r="I389" i="7"/>
  <c r="H389" i="7"/>
  <c r="G389" i="7"/>
  <c r="F389" i="7"/>
  <c r="E389" i="7"/>
  <c r="D389" i="7"/>
  <c r="I388" i="7"/>
  <c r="H388" i="7"/>
  <c r="G388" i="7"/>
  <c r="J388" i="7" s="1"/>
  <c r="F388" i="7"/>
  <c r="E388" i="7"/>
  <c r="D388" i="7"/>
  <c r="I387" i="7"/>
  <c r="H387" i="7"/>
  <c r="G387" i="7"/>
  <c r="F387" i="7"/>
  <c r="E387" i="7"/>
  <c r="D387" i="7"/>
  <c r="I386" i="7"/>
  <c r="H386" i="7"/>
  <c r="G386" i="7"/>
  <c r="F386" i="7"/>
  <c r="E386" i="7"/>
  <c r="D386" i="7"/>
  <c r="I385" i="7"/>
  <c r="H385" i="7"/>
  <c r="G385" i="7"/>
  <c r="F385" i="7"/>
  <c r="E385" i="7"/>
  <c r="D385" i="7"/>
  <c r="I384" i="7"/>
  <c r="H384" i="7"/>
  <c r="G384" i="7"/>
  <c r="F384" i="7"/>
  <c r="E384" i="7"/>
  <c r="D384" i="7"/>
  <c r="I383" i="7"/>
  <c r="H383" i="7"/>
  <c r="G383" i="7"/>
  <c r="F383" i="7"/>
  <c r="E383" i="7"/>
  <c r="D383" i="7"/>
  <c r="I382" i="7"/>
  <c r="H382" i="7"/>
  <c r="G382" i="7"/>
  <c r="F382" i="7"/>
  <c r="E382" i="7"/>
  <c r="D382" i="7"/>
  <c r="I381" i="7"/>
  <c r="H381" i="7"/>
  <c r="G381" i="7"/>
  <c r="F381" i="7"/>
  <c r="E381" i="7"/>
  <c r="D381" i="7"/>
  <c r="I380" i="7"/>
  <c r="H380" i="7"/>
  <c r="G380" i="7"/>
  <c r="F380" i="7"/>
  <c r="E380" i="7"/>
  <c r="D380" i="7"/>
  <c r="I379" i="7"/>
  <c r="H379" i="7"/>
  <c r="G379" i="7"/>
  <c r="F379" i="7"/>
  <c r="E379" i="7"/>
  <c r="D379" i="7"/>
  <c r="I378" i="7"/>
  <c r="H378" i="7"/>
  <c r="G378" i="7"/>
  <c r="F378" i="7"/>
  <c r="E378" i="7"/>
  <c r="D378" i="7"/>
  <c r="I377" i="7"/>
  <c r="H377" i="7"/>
  <c r="G377" i="7"/>
  <c r="F377" i="7"/>
  <c r="E377" i="7"/>
  <c r="D377" i="7"/>
  <c r="I376" i="7"/>
  <c r="H376" i="7"/>
  <c r="G376" i="7"/>
  <c r="F376" i="7"/>
  <c r="E376" i="7"/>
  <c r="D376" i="7"/>
  <c r="I375" i="7"/>
  <c r="H375" i="7"/>
  <c r="G375" i="7"/>
  <c r="F375" i="7"/>
  <c r="E375" i="7"/>
  <c r="D375" i="7"/>
  <c r="I374" i="7"/>
  <c r="H374" i="7"/>
  <c r="G374" i="7"/>
  <c r="F374" i="7"/>
  <c r="E374" i="7"/>
  <c r="D374" i="7"/>
  <c r="I373" i="7"/>
  <c r="H373" i="7"/>
  <c r="G373" i="7"/>
  <c r="J373" i="7" s="1"/>
  <c r="F373" i="7"/>
  <c r="E373" i="7"/>
  <c r="D373" i="7"/>
  <c r="I372" i="7"/>
  <c r="H372" i="7"/>
  <c r="G372" i="7"/>
  <c r="F372" i="7"/>
  <c r="E372" i="7"/>
  <c r="D372" i="7"/>
  <c r="I371" i="7"/>
  <c r="H371" i="7"/>
  <c r="G371" i="7"/>
  <c r="F371" i="7"/>
  <c r="E371" i="7"/>
  <c r="D371" i="7"/>
  <c r="I370" i="7"/>
  <c r="H370" i="7"/>
  <c r="G370" i="7"/>
  <c r="F370" i="7"/>
  <c r="E370" i="7"/>
  <c r="D370" i="7"/>
  <c r="I369" i="7"/>
  <c r="H369" i="7"/>
  <c r="G369" i="7"/>
  <c r="F369" i="7"/>
  <c r="E369" i="7"/>
  <c r="D369" i="7"/>
  <c r="I368" i="7"/>
  <c r="H368" i="7"/>
  <c r="G368" i="7"/>
  <c r="F368" i="7"/>
  <c r="E368" i="7"/>
  <c r="D368" i="7"/>
  <c r="I367" i="7"/>
  <c r="H367" i="7"/>
  <c r="G367" i="7"/>
  <c r="F367" i="7"/>
  <c r="E367" i="7"/>
  <c r="D367" i="7"/>
  <c r="I366" i="7"/>
  <c r="H366" i="7"/>
  <c r="G366" i="7"/>
  <c r="F366" i="7"/>
  <c r="E366" i="7"/>
  <c r="D366" i="7"/>
  <c r="I365" i="7"/>
  <c r="H365" i="7"/>
  <c r="G365" i="7"/>
  <c r="F365" i="7"/>
  <c r="E365" i="7"/>
  <c r="D365" i="7"/>
  <c r="I364" i="7"/>
  <c r="H364" i="7"/>
  <c r="G364" i="7"/>
  <c r="F364" i="7"/>
  <c r="E364" i="7"/>
  <c r="D364" i="7"/>
  <c r="I363" i="7"/>
  <c r="H363" i="7"/>
  <c r="G363" i="7"/>
  <c r="F363" i="7"/>
  <c r="E363" i="7"/>
  <c r="D363" i="7"/>
  <c r="I362" i="7"/>
  <c r="H362" i="7"/>
  <c r="G362" i="7"/>
  <c r="F362" i="7"/>
  <c r="E362" i="7"/>
  <c r="D362" i="7"/>
  <c r="I361" i="7"/>
  <c r="H361" i="7"/>
  <c r="G361" i="7"/>
  <c r="F361" i="7"/>
  <c r="E361" i="7"/>
  <c r="D361" i="7"/>
  <c r="I360" i="7"/>
  <c r="H360" i="7"/>
  <c r="G360" i="7"/>
  <c r="F360" i="7"/>
  <c r="E360" i="7"/>
  <c r="D360" i="7"/>
  <c r="I359" i="7"/>
  <c r="H359" i="7"/>
  <c r="G359" i="7"/>
  <c r="F359" i="7"/>
  <c r="E359" i="7"/>
  <c r="D359" i="7"/>
  <c r="I358" i="7"/>
  <c r="H358" i="7"/>
  <c r="G358" i="7"/>
  <c r="F358" i="7"/>
  <c r="E358" i="7"/>
  <c r="D358" i="7"/>
  <c r="I357" i="7"/>
  <c r="H357" i="7"/>
  <c r="G357" i="7"/>
  <c r="F357" i="7"/>
  <c r="E357" i="7"/>
  <c r="D357" i="7"/>
  <c r="I356" i="7"/>
  <c r="H356" i="7"/>
  <c r="G356" i="7"/>
  <c r="F356" i="7"/>
  <c r="E356" i="7"/>
  <c r="D356" i="7"/>
  <c r="I355" i="7"/>
  <c r="H355" i="7"/>
  <c r="G355" i="7"/>
  <c r="F355" i="7"/>
  <c r="E355" i="7"/>
  <c r="D355" i="7"/>
  <c r="I354" i="7"/>
  <c r="H354" i="7"/>
  <c r="G354" i="7"/>
  <c r="F354" i="7"/>
  <c r="E354" i="7"/>
  <c r="D354" i="7"/>
  <c r="I353" i="7"/>
  <c r="H353" i="7"/>
  <c r="G353" i="7"/>
  <c r="F353" i="7"/>
  <c r="E353" i="7"/>
  <c r="D353" i="7"/>
  <c r="I352" i="7"/>
  <c r="H352" i="7"/>
  <c r="G352" i="7"/>
  <c r="F352" i="7"/>
  <c r="E352" i="7"/>
  <c r="D352" i="7"/>
  <c r="I351" i="7"/>
  <c r="H351" i="7"/>
  <c r="G351" i="7"/>
  <c r="F351" i="7"/>
  <c r="E351" i="7"/>
  <c r="D351" i="7"/>
  <c r="I350" i="7"/>
  <c r="H350" i="7"/>
  <c r="G350" i="7"/>
  <c r="F350" i="7"/>
  <c r="E350" i="7"/>
  <c r="D350" i="7"/>
  <c r="I349" i="7"/>
  <c r="H349" i="7"/>
  <c r="G349" i="7"/>
  <c r="F349" i="7"/>
  <c r="E349" i="7"/>
  <c r="D349" i="7"/>
  <c r="I348" i="7"/>
  <c r="H348" i="7"/>
  <c r="G348" i="7"/>
  <c r="F348" i="7"/>
  <c r="E348" i="7"/>
  <c r="D348" i="7"/>
  <c r="I347" i="7"/>
  <c r="H347" i="7"/>
  <c r="G347" i="7"/>
  <c r="F347" i="7"/>
  <c r="E347" i="7"/>
  <c r="D347" i="7"/>
  <c r="I346" i="7"/>
  <c r="H346" i="7"/>
  <c r="G346" i="7"/>
  <c r="F346" i="7"/>
  <c r="E346" i="7"/>
  <c r="D346" i="7"/>
  <c r="I345" i="7"/>
  <c r="H345" i="7"/>
  <c r="G345" i="7"/>
  <c r="F345" i="7"/>
  <c r="E345" i="7"/>
  <c r="D345" i="7"/>
  <c r="I344" i="7"/>
  <c r="H344" i="7"/>
  <c r="G344" i="7"/>
  <c r="F344" i="7"/>
  <c r="E344" i="7"/>
  <c r="D344" i="7"/>
  <c r="I343" i="7"/>
  <c r="H343" i="7"/>
  <c r="G343" i="7"/>
  <c r="F343" i="7"/>
  <c r="E343" i="7"/>
  <c r="D343" i="7"/>
  <c r="I342" i="7"/>
  <c r="H342" i="7"/>
  <c r="G342" i="7"/>
  <c r="F342" i="7"/>
  <c r="E342" i="7"/>
  <c r="D342" i="7"/>
  <c r="I341" i="7"/>
  <c r="H341" i="7"/>
  <c r="G341" i="7"/>
  <c r="F341" i="7"/>
  <c r="E341" i="7"/>
  <c r="D341" i="7"/>
  <c r="I340" i="7"/>
  <c r="H340" i="7"/>
  <c r="G340" i="7"/>
  <c r="F340" i="7"/>
  <c r="E340" i="7"/>
  <c r="D340" i="7"/>
  <c r="I339" i="7"/>
  <c r="H339" i="7"/>
  <c r="G339" i="7"/>
  <c r="F339" i="7"/>
  <c r="E339" i="7"/>
  <c r="D339" i="7"/>
  <c r="I338" i="7"/>
  <c r="H338" i="7"/>
  <c r="G338" i="7"/>
  <c r="F338" i="7"/>
  <c r="E338" i="7"/>
  <c r="D338" i="7"/>
  <c r="I337" i="7"/>
  <c r="H337" i="7"/>
  <c r="G337" i="7"/>
  <c r="F337" i="7"/>
  <c r="E337" i="7"/>
  <c r="D337" i="7"/>
  <c r="I336" i="7"/>
  <c r="H336" i="7"/>
  <c r="G336" i="7"/>
  <c r="F336" i="7"/>
  <c r="E336" i="7"/>
  <c r="D336" i="7"/>
  <c r="I335" i="7"/>
  <c r="H335" i="7"/>
  <c r="G335" i="7"/>
  <c r="F335" i="7"/>
  <c r="E335" i="7"/>
  <c r="D335" i="7"/>
  <c r="I334" i="7"/>
  <c r="H334" i="7"/>
  <c r="G334" i="7"/>
  <c r="F334" i="7"/>
  <c r="E334" i="7"/>
  <c r="D334" i="7"/>
  <c r="I333" i="7"/>
  <c r="H333" i="7"/>
  <c r="G333" i="7"/>
  <c r="F333" i="7"/>
  <c r="E333" i="7"/>
  <c r="D333" i="7"/>
  <c r="I332" i="7"/>
  <c r="H332" i="7"/>
  <c r="G332" i="7"/>
  <c r="F332" i="7"/>
  <c r="E332" i="7"/>
  <c r="D332" i="7"/>
  <c r="I331" i="7"/>
  <c r="H331" i="7"/>
  <c r="G331" i="7"/>
  <c r="F331" i="7"/>
  <c r="E331" i="7"/>
  <c r="D331" i="7"/>
  <c r="I330" i="7"/>
  <c r="H330" i="7"/>
  <c r="G330" i="7"/>
  <c r="F330" i="7"/>
  <c r="E330" i="7"/>
  <c r="D330" i="7"/>
  <c r="I329" i="7"/>
  <c r="H329" i="7"/>
  <c r="G329" i="7"/>
  <c r="F329" i="7"/>
  <c r="E329" i="7"/>
  <c r="D329" i="7"/>
  <c r="I328" i="7"/>
  <c r="H328" i="7"/>
  <c r="G328" i="7"/>
  <c r="F328" i="7"/>
  <c r="E328" i="7"/>
  <c r="D328" i="7"/>
  <c r="I327" i="7"/>
  <c r="H327" i="7"/>
  <c r="G327" i="7"/>
  <c r="F327" i="7"/>
  <c r="E327" i="7"/>
  <c r="D327" i="7"/>
  <c r="I326" i="7"/>
  <c r="H326" i="7"/>
  <c r="G326" i="7"/>
  <c r="F326" i="7"/>
  <c r="E326" i="7"/>
  <c r="D326" i="7"/>
  <c r="I325" i="7"/>
  <c r="H325" i="7"/>
  <c r="G325" i="7"/>
  <c r="F325" i="7"/>
  <c r="E325" i="7"/>
  <c r="D325" i="7"/>
  <c r="I324" i="7"/>
  <c r="H324" i="7"/>
  <c r="G324" i="7"/>
  <c r="F324" i="7"/>
  <c r="E324" i="7"/>
  <c r="D324" i="7"/>
  <c r="I323" i="7"/>
  <c r="H323" i="7"/>
  <c r="G323" i="7"/>
  <c r="F323" i="7"/>
  <c r="E323" i="7"/>
  <c r="D323" i="7"/>
  <c r="I322" i="7"/>
  <c r="H322" i="7"/>
  <c r="G322" i="7"/>
  <c r="F322" i="7"/>
  <c r="E322" i="7"/>
  <c r="D322" i="7"/>
  <c r="I321" i="7"/>
  <c r="H321" i="7"/>
  <c r="G321" i="7"/>
  <c r="F321" i="7"/>
  <c r="E321" i="7"/>
  <c r="D321" i="7"/>
  <c r="I320" i="7"/>
  <c r="H320" i="7"/>
  <c r="G320" i="7"/>
  <c r="F320" i="7"/>
  <c r="E320" i="7"/>
  <c r="D320" i="7"/>
  <c r="I319" i="7"/>
  <c r="H319" i="7"/>
  <c r="G319" i="7"/>
  <c r="F319" i="7"/>
  <c r="E319" i="7"/>
  <c r="D319" i="7"/>
  <c r="I318" i="7"/>
  <c r="H318" i="7"/>
  <c r="G318" i="7"/>
  <c r="F318" i="7"/>
  <c r="E318" i="7"/>
  <c r="D318" i="7"/>
  <c r="I317" i="7"/>
  <c r="H317" i="7"/>
  <c r="G317" i="7"/>
  <c r="F317" i="7"/>
  <c r="E317" i="7"/>
  <c r="D317" i="7"/>
  <c r="I316" i="7"/>
  <c r="H316" i="7"/>
  <c r="G316" i="7"/>
  <c r="F316" i="7"/>
  <c r="E316" i="7"/>
  <c r="D316" i="7"/>
  <c r="I315" i="7"/>
  <c r="H315" i="7"/>
  <c r="G315" i="7"/>
  <c r="F315" i="7"/>
  <c r="E315" i="7"/>
  <c r="D315" i="7"/>
  <c r="I314" i="7"/>
  <c r="H314" i="7"/>
  <c r="G314" i="7"/>
  <c r="F314" i="7"/>
  <c r="E314" i="7"/>
  <c r="D314" i="7"/>
  <c r="I313" i="7"/>
  <c r="H313" i="7"/>
  <c r="G313" i="7"/>
  <c r="F313" i="7"/>
  <c r="E313" i="7"/>
  <c r="D313" i="7"/>
  <c r="I312" i="7"/>
  <c r="H312" i="7"/>
  <c r="G312" i="7"/>
  <c r="J312" i="7" s="1"/>
  <c r="F312" i="7"/>
  <c r="E312" i="7"/>
  <c r="D312" i="7"/>
  <c r="I311" i="7"/>
  <c r="H311" i="7"/>
  <c r="G311" i="7"/>
  <c r="F311" i="7"/>
  <c r="E311" i="7"/>
  <c r="D311" i="7"/>
  <c r="I310" i="7"/>
  <c r="H310" i="7"/>
  <c r="G310" i="7"/>
  <c r="F310" i="7"/>
  <c r="E310" i="7"/>
  <c r="D310" i="7"/>
  <c r="I309" i="7"/>
  <c r="H309" i="7"/>
  <c r="G309" i="7"/>
  <c r="F309" i="7"/>
  <c r="E309" i="7"/>
  <c r="D309" i="7"/>
  <c r="I308" i="7"/>
  <c r="H308" i="7"/>
  <c r="G308" i="7"/>
  <c r="J308" i="7" s="1"/>
  <c r="F308" i="7"/>
  <c r="E308" i="7"/>
  <c r="D308" i="7"/>
  <c r="I307" i="7"/>
  <c r="H307" i="7"/>
  <c r="G307" i="7"/>
  <c r="F307" i="7"/>
  <c r="E307" i="7"/>
  <c r="D307" i="7"/>
  <c r="I306" i="7"/>
  <c r="H306" i="7"/>
  <c r="G306" i="7"/>
  <c r="F306" i="7"/>
  <c r="E306" i="7"/>
  <c r="D306" i="7"/>
  <c r="I305" i="7"/>
  <c r="H305" i="7"/>
  <c r="G305" i="7"/>
  <c r="F305" i="7"/>
  <c r="E305" i="7"/>
  <c r="D305" i="7"/>
  <c r="I304" i="7"/>
  <c r="H304" i="7"/>
  <c r="G304" i="7"/>
  <c r="J304" i="7" s="1"/>
  <c r="F304" i="7"/>
  <c r="E304" i="7"/>
  <c r="D304" i="7"/>
  <c r="I303" i="7"/>
  <c r="H303" i="7"/>
  <c r="G303" i="7"/>
  <c r="F303" i="7"/>
  <c r="E303" i="7"/>
  <c r="D303" i="7"/>
  <c r="I302" i="7"/>
  <c r="H302" i="7"/>
  <c r="G302" i="7"/>
  <c r="F302" i="7"/>
  <c r="E302" i="7"/>
  <c r="D302" i="7"/>
  <c r="I301" i="7"/>
  <c r="H301" i="7"/>
  <c r="G301" i="7"/>
  <c r="F301" i="7"/>
  <c r="E301" i="7"/>
  <c r="D301" i="7"/>
  <c r="I300" i="7"/>
  <c r="H300" i="7"/>
  <c r="G300" i="7"/>
  <c r="J300" i="7" s="1"/>
  <c r="F300" i="7"/>
  <c r="E300" i="7"/>
  <c r="D300" i="7"/>
  <c r="I299" i="7"/>
  <c r="H299" i="7"/>
  <c r="G299" i="7"/>
  <c r="F299" i="7"/>
  <c r="E299" i="7"/>
  <c r="D299" i="7"/>
  <c r="I298" i="7"/>
  <c r="H298" i="7"/>
  <c r="G298" i="7"/>
  <c r="F298" i="7"/>
  <c r="E298" i="7"/>
  <c r="D298" i="7"/>
  <c r="I297" i="7"/>
  <c r="H297" i="7"/>
  <c r="G297" i="7"/>
  <c r="F297" i="7"/>
  <c r="E297" i="7"/>
  <c r="D297" i="7"/>
  <c r="I296" i="7"/>
  <c r="H296" i="7"/>
  <c r="G296" i="7"/>
  <c r="J296" i="7" s="1"/>
  <c r="F296" i="7"/>
  <c r="E296" i="7"/>
  <c r="D296" i="7"/>
  <c r="I295" i="7"/>
  <c r="H295" i="7"/>
  <c r="G295" i="7"/>
  <c r="F295" i="7"/>
  <c r="E295" i="7"/>
  <c r="D295" i="7"/>
  <c r="I294" i="7"/>
  <c r="H294" i="7"/>
  <c r="G294" i="7"/>
  <c r="F294" i="7"/>
  <c r="E294" i="7"/>
  <c r="D294" i="7"/>
  <c r="I293" i="7"/>
  <c r="H293" i="7"/>
  <c r="G293" i="7"/>
  <c r="F293" i="7"/>
  <c r="E293" i="7"/>
  <c r="D293" i="7"/>
  <c r="I292" i="7"/>
  <c r="H292" i="7"/>
  <c r="G292" i="7"/>
  <c r="J292" i="7" s="1"/>
  <c r="F292" i="7"/>
  <c r="E292" i="7"/>
  <c r="D292" i="7"/>
  <c r="I291" i="7"/>
  <c r="H291" i="7"/>
  <c r="G291" i="7"/>
  <c r="F291" i="7"/>
  <c r="E291" i="7"/>
  <c r="D291" i="7"/>
  <c r="I290" i="7"/>
  <c r="H290" i="7"/>
  <c r="G290" i="7"/>
  <c r="F290" i="7"/>
  <c r="E290" i="7"/>
  <c r="D290" i="7"/>
  <c r="I289" i="7"/>
  <c r="H289" i="7"/>
  <c r="G289" i="7"/>
  <c r="F289" i="7"/>
  <c r="E289" i="7"/>
  <c r="D289" i="7"/>
  <c r="I288" i="7"/>
  <c r="H288" i="7"/>
  <c r="G288" i="7"/>
  <c r="J288" i="7" s="1"/>
  <c r="F288" i="7"/>
  <c r="E288" i="7"/>
  <c r="D288" i="7"/>
  <c r="I287" i="7"/>
  <c r="H287" i="7"/>
  <c r="G287" i="7"/>
  <c r="F287" i="7"/>
  <c r="E287" i="7"/>
  <c r="D287" i="7"/>
  <c r="I286" i="7"/>
  <c r="H286" i="7"/>
  <c r="G286" i="7"/>
  <c r="F286" i="7"/>
  <c r="E286" i="7"/>
  <c r="D286" i="7"/>
  <c r="I285" i="7"/>
  <c r="H285" i="7"/>
  <c r="G285" i="7"/>
  <c r="F285" i="7"/>
  <c r="E285" i="7"/>
  <c r="D285" i="7"/>
  <c r="I284" i="7"/>
  <c r="H284" i="7"/>
  <c r="G284" i="7"/>
  <c r="F284" i="7"/>
  <c r="E284" i="7"/>
  <c r="D284" i="7"/>
  <c r="I283" i="7"/>
  <c r="H283" i="7"/>
  <c r="G283" i="7"/>
  <c r="F283" i="7"/>
  <c r="E283" i="7"/>
  <c r="D283" i="7"/>
  <c r="I282" i="7"/>
  <c r="H282" i="7"/>
  <c r="G282" i="7"/>
  <c r="F282" i="7"/>
  <c r="E282" i="7"/>
  <c r="D282" i="7"/>
  <c r="I281" i="7"/>
  <c r="H281" i="7"/>
  <c r="G281" i="7"/>
  <c r="F281" i="7"/>
  <c r="E281" i="7"/>
  <c r="D281" i="7"/>
  <c r="I280" i="7"/>
  <c r="H280" i="7"/>
  <c r="G280" i="7"/>
  <c r="F280" i="7"/>
  <c r="E280" i="7"/>
  <c r="D280" i="7"/>
  <c r="I279" i="7"/>
  <c r="H279" i="7"/>
  <c r="G279" i="7"/>
  <c r="F279" i="7"/>
  <c r="E279" i="7"/>
  <c r="D279" i="7"/>
  <c r="I278" i="7"/>
  <c r="H278" i="7"/>
  <c r="G278" i="7"/>
  <c r="F278" i="7"/>
  <c r="E278" i="7"/>
  <c r="D278" i="7"/>
  <c r="I277" i="7"/>
  <c r="H277" i="7"/>
  <c r="G277" i="7"/>
  <c r="F277" i="7"/>
  <c r="E277" i="7"/>
  <c r="D277" i="7"/>
  <c r="I276" i="7"/>
  <c r="H276" i="7"/>
  <c r="G276" i="7"/>
  <c r="F276" i="7"/>
  <c r="E276" i="7"/>
  <c r="D276" i="7"/>
  <c r="I275" i="7"/>
  <c r="H275" i="7"/>
  <c r="G275" i="7"/>
  <c r="F275" i="7"/>
  <c r="E275" i="7"/>
  <c r="D275" i="7"/>
  <c r="I274" i="7"/>
  <c r="H274" i="7"/>
  <c r="G274" i="7"/>
  <c r="F274" i="7"/>
  <c r="E274" i="7"/>
  <c r="D274" i="7"/>
  <c r="I273" i="7"/>
  <c r="H273" i="7"/>
  <c r="G273" i="7"/>
  <c r="F273" i="7"/>
  <c r="E273" i="7"/>
  <c r="D273" i="7"/>
  <c r="I272" i="7"/>
  <c r="H272" i="7"/>
  <c r="G272" i="7"/>
  <c r="J272" i="7" s="1"/>
  <c r="F272" i="7"/>
  <c r="E272" i="7"/>
  <c r="D272" i="7"/>
  <c r="I271" i="7"/>
  <c r="H271" i="7"/>
  <c r="G271" i="7"/>
  <c r="F271" i="7"/>
  <c r="E271" i="7"/>
  <c r="D271" i="7"/>
  <c r="I270" i="7"/>
  <c r="H270" i="7"/>
  <c r="G270" i="7"/>
  <c r="F270" i="7"/>
  <c r="E270" i="7"/>
  <c r="D270" i="7"/>
  <c r="I269" i="7"/>
  <c r="H269" i="7"/>
  <c r="G269" i="7"/>
  <c r="F269" i="7"/>
  <c r="E269" i="7"/>
  <c r="D269" i="7"/>
  <c r="I268" i="7"/>
  <c r="H268" i="7"/>
  <c r="G268" i="7"/>
  <c r="J268" i="7" s="1"/>
  <c r="F268" i="7"/>
  <c r="E268" i="7"/>
  <c r="D268" i="7"/>
  <c r="I267" i="7"/>
  <c r="H267" i="7"/>
  <c r="G267" i="7"/>
  <c r="F267" i="7"/>
  <c r="E267" i="7"/>
  <c r="D267" i="7"/>
  <c r="I266" i="7"/>
  <c r="H266" i="7"/>
  <c r="G266" i="7"/>
  <c r="F266" i="7"/>
  <c r="E266" i="7"/>
  <c r="D266" i="7"/>
  <c r="I265" i="7"/>
  <c r="H265" i="7"/>
  <c r="G265" i="7"/>
  <c r="F265" i="7"/>
  <c r="E265" i="7"/>
  <c r="D265" i="7"/>
  <c r="I264" i="7"/>
  <c r="H264" i="7"/>
  <c r="G264" i="7"/>
  <c r="F264" i="7"/>
  <c r="E264" i="7"/>
  <c r="D264" i="7"/>
  <c r="I263" i="7"/>
  <c r="H263" i="7"/>
  <c r="G263" i="7"/>
  <c r="F263" i="7"/>
  <c r="E263" i="7"/>
  <c r="D263" i="7"/>
  <c r="I262" i="7"/>
  <c r="H262" i="7"/>
  <c r="G262" i="7"/>
  <c r="F262" i="7"/>
  <c r="E262" i="7"/>
  <c r="D262" i="7"/>
  <c r="I261" i="7"/>
  <c r="H261" i="7"/>
  <c r="G261" i="7"/>
  <c r="F261" i="7"/>
  <c r="E261" i="7"/>
  <c r="D261" i="7"/>
  <c r="I260" i="7"/>
  <c r="H260" i="7"/>
  <c r="G260" i="7"/>
  <c r="F260" i="7"/>
  <c r="E260" i="7"/>
  <c r="D260" i="7"/>
  <c r="I259" i="7"/>
  <c r="H259" i="7"/>
  <c r="G259" i="7"/>
  <c r="F259" i="7"/>
  <c r="E259" i="7"/>
  <c r="D259" i="7"/>
  <c r="I258" i="7"/>
  <c r="H258" i="7"/>
  <c r="G258" i="7"/>
  <c r="F258" i="7"/>
  <c r="E258" i="7"/>
  <c r="D258" i="7"/>
  <c r="I257" i="7"/>
  <c r="H257" i="7"/>
  <c r="G257" i="7"/>
  <c r="F257" i="7"/>
  <c r="E257" i="7"/>
  <c r="D257" i="7"/>
  <c r="I256" i="7"/>
  <c r="H256" i="7"/>
  <c r="G256" i="7"/>
  <c r="J256" i="7" s="1"/>
  <c r="F256" i="7"/>
  <c r="E256" i="7"/>
  <c r="D256" i="7"/>
  <c r="I255" i="7"/>
  <c r="H255" i="7"/>
  <c r="G255" i="7"/>
  <c r="F255" i="7"/>
  <c r="E255" i="7"/>
  <c r="D255" i="7"/>
  <c r="I254" i="7"/>
  <c r="H254" i="7"/>
  <c r="G254" i="7"/>
  <c r="F254" i="7"/>
  <c r="E254" i="7"/>
  <c r="D254" i="7"/>
  <c r="I253" i="7"/>
  <c r="H253" i="7"/>
  <c r="G253" i="7"/>
  <c r="F253" i="7"/>
  <c r="E253" i="7"/>
  <c r="D253" i="7"/>
  <c r="I252" i="7"/>
  <c r="H252" i="7"/>
  <c r="G252" i="7"/>
  <c r="F252" i="7"/>
  <c r="E252" i="7"/>
  <c r="D252" i="7"/>
  <c r="I251" i="7"/>
  <c r="H251" i="7"/>
  <c r="G251" i="7"/>
  <c r="F251" i="7"/>
  <c r="E251" i="7"/>
  <c r="D251" i="7"/>
  <c r="I250" i="7"/>
  <c r="H250" i="7"/>
  <c r="G250" i="7"/>
  <c r="F250" i="7"/>
  <c r="E250" i="7"/>
  <c r="D250" i="7"/>
  <c r="I249" i="7"/>
  <c r="H249" i="7"/>
  <c r="G249" i="7"/>
  <c r="F249" i="7"/>
  <c r="E249" i="7"/>
  <c r="D249" i="7"/>
  <c r="I248" i="7"/>
  <c r="H248" i="7"/>
  <c r="G248" i="7"/>
  <c r="F248" i="7"/>
  <c r="E248" i="7"/>
  <c r="D248" i="7"/>
  <c r="I247" i="7"/>
  <c r="H247" i="7"/>
  <c r="G247" i="7"/>
  <c r="F247" i="7"/>
  <c r="E247" i="7"/>
  <c r="D247" i="7"/>
  <c r="I246" i="7"/>
  <c r="H246" i="7"/>
  <c r="G246" i="7"/>
  <c r="F246" i="7"/>
  <c r="E246" i="7"/>
  <c r="D246" i="7"/>
  <c r="I245" i="7"/>
  <c r="H245" i="7"/>
  <c r="G245" i="7"/>
  <c r="F245" i="7"/>
  <c r="E245" i="7"/>
  <c r="D245" i="7"/>
  <c r="I244" i="7"/>
  <c r="H244" i="7"/>
  <c r="G244" i="7"/>
  <c r="F244" i="7"/>
  <c r="E244" i="7"/>
  <c r="D244" i="7"/>
  <c r="I243" i="7"/>
  <c r="H243" i="7"/>
  <c r="G243" i="7"/>
  <c r="F243" i="7"/>
  <c r="E243" i="7"/>
  <c r="D243" i="7"/>
  <c r="I242" i="7"/>
  <c r="H242" i="7"/>
  <c r="G242" i="7"/>
  <c r="F242" i="7"/>
  <c r="E242" i="7"/>
  <c r="D242" i="7"/>
  <c r="I241" i="7"/>
  <c r="H241" i="7"/>
  <c r="G241" i="7"/>
  <c r="F241" i="7"/>
  <c r="E241" i="7"/>
  <c r="D241" i="7"/>
  <c r="I240" i="7"/>
  <c r="H240" i="7"/>
  <c r="G240" i="7"/>
  <c r="F240" i="7"/>
  <c r="E240" i="7"/>
  <c r="D240" i="7"/>
  <c r="I239" i="7"/>
  <c r="H239" i="7"/>
  <c r="G239" i="7"/>
  <c r="F239" i="7"/>
  <c r="E239" i="7"/>
  <c r="D239" i="7"/>
  <c r="I238" i="7"/>
  <c r="H238" i="7"/>
  <c r="G238" i="7"/>
  <c r="F238" i="7"/>
  <c r="E238" i="7"/>
  <c r="D238" i="7"/>
  <c r="I237" i="7"/>
  <c r="H237" i="7"/>
  <c r="G237" i="7"/>
  <c r="F237" i="7"/>
  <c r="E237" i="7"/>
  <c r="D237" i="7"/>
  <c r="I236" i="7"/>
  <c r="H236" i="7"/>
  <c r="G236" i="7"/>
  <c r="J236" i="7" s="1"/>
  <c r="F236" i="7"/>
  <c r="E236" i="7"/>
  <c r="D236" i="7"/>
  <c r="I235" i="7"/>
  <c r="H235" i="7"/>
  <c r="G235" i="7"/>
  <c r="F235" i="7"/>
  <c r="E235" i="7"/>
  <c r="D235" i="7"/>
  <c r="I234" i="7"/>
  <c r="H234" i="7"/>
  <c r="G234" i="7"/>
  <c r="F234" i="7"/>
  <c r="E234" i="7"/>
  <c r="D234" i="7"/>
  <c r="I233" i="7"/>
  <c r="H233" i="7"/>
  <c r="G233" i="7"/>
  <c r="F233" i="7"/>
  <c r="E233" i="7"/>
  <c r="D233" i="7"/>
  <c r="I232" i="7"/>
  <c r="H232" i="7"/>
  <c r="G232" i="7"/>
  <c r="F232" i="7"/>
  <c r="E232" i="7"/>
  <c r="D232" i="7"/>
  <c r="I231" i="7"/>
  <c r="H231" i="7"/>
  <c r="G231" i="7"/>
  <c r="F231" i="7"/>
  <c r="E231" i="7"/>
  <c r="D231" i="7"/>
  <c r="I230" i="7"/>
  <c r="H230" i="7"/>
  <c r="G230" i="7"/>
  <c r="F230" i="7"/>
  <c r="E230" i="7"/>
  <c r="D230" i="7"/>
  <c r="I229" i="7"/>
  <c r="H229" i="7"/>
  <c r="G229" i="7"/>
  <c r="F229" i="7"/>
  <c r="E229" i="7"/>
  <c r="D229" i="7"/>
  <c r="I228" i="7"/>
  <c r="H228" i="7"/>
  <c r="G228" i="7"/>
  <c r="F228" i="7"/>
  <c r="E228" i="7"/>
  <c r="D228" i="7"/>
  <c r="I227" i="7"/>
  <c r="H227" i="7"/>
  <c r="G227" i="7"/>
  <c r="F227" i="7"/>
  <c r="E227" i="7"/>
  <c r="D227" i="7"/>
  <c r="I226" i="7"/>
  <c r="H226" i="7"/>
  <c r="G226" i="7"/>
  <c r="F226" i="7"/>
  <c r="E226" i="7"/>
  <c r="D226" i="7"/>
  <c r="I225" i="7"/>
  <c r="H225" i="7"/>
  <c r="G225" i="7"/>
  <c r="F225" i="7"/>
  <c r="E225" i="7"/>
  <c r="D225" i="7"/>
  <c r="I224" i="7"/>
  <c r="H224" i="7"/>
  <c r="G224" i="7"/>
  <c r="J224" i="7" s="1"/>
  <c r="F224" i="7"/>
  <c r="E224" i="7"/>
  <c r="D224" i="7"/>
  <c r="I223" i="7"/>
  <c r="H223" i="7"/>
  <c r="G223" i="7"/>
  <c r="F223" i="7"/>
  <c r="E223" i="7"/>
  <c r="D223" i="7"/>
  <c r="I222" i="7"/>
  <c r="H222" i="7"/>
  <c r="G222" i="7"/>
  <c r="F222" i="7"/>
  <c r="E222" i="7"/>
  <c r="D222" i="7"/>
  <c r="I221" i="7"/>
  <c r="H221" i="7"/>
  <c r="G221" i="7"/>
  <c r="F221" i="7"/>
  <c r="E221" i="7"/>
  <c r="D221" i="7"/>
  <c r="I220" i="7"/>
  <c r="H220" i="7"/>
  <c r="G220" i="7"/>
  <c r="F220" i="7"/>
  <c r="E220" i="7"/>
  <c r="D220" i="7"/>
  <c r="I219" i="7"/>
  <c r="H219" i="7"/>
  <c r="G219" i="7"/>
  <c r="F219" i="7"/>
  <c r="E219" i="7"/>
  <c r="D219" i="7"/>
  <c r="I218" i="7"/>
  <c r="H218" i="7"/>
  <c r="G218" i="7"/>
  <c r="F218" i="7"/>
  <c r="E218" i="7"/>
  <c r="D218" i="7"/>
  <c r="I217" i="7"/>
  <c r="H217" i="7"/>
  <c r="G217" i="7"/>
  <c r="F217" i="7"/>
  <c r="E217" i="7"/>
  <c r="D217" i="7"/>
  <c r="I216" i="7"/>
  <c r="H216" i="7"/>
  <c r="G216" i="7"/>
  <c r="J216" i="7" s="1"/>
  <c r="F216" i="7"/>
  <c r="E216" i="7"/>
  <c r="D216" i="7"/>
  <c r="I215" i="7"/>
  <c r="H215" i="7"/>
  <c r="G215" i="7"/>
  <c r="F215" i="7"/>
  <c r="E215" i="7"/>
  <c r="D215" i="7"/>
  <c r="I214" i="7"/>
  <c r="H214" i="7"/>
  <c r="G214" i="7"/>
  <c r="F214" i="7"/>
  <c r="E214" i="7"/>
  <c r="D214" i="7"/>
  <c r="I213" i="7"/>
  <c r="H213" i="7"/>
  <c r="G213" i="7"/>
  <c r="F213" i="7"/>
  <c r="E213" i="7"/>
  <c r="D213" i="7"/>
  <c r="I212" i="7"/>
  <c r="H212" i="7"/>
  <c r="G212" i="7"/>
  <c r="F212" i="7"/>
  <c r="E212" i="7"/>
  <c r="D212" i="7"/>
  <c r="I211" i="7"/>
  <c r="H211" i="7"/>
  <c r="G211" i="7"/>
  <c r="F211" i="7"/>
  <c r="E211" i="7"/>
  <c r="D211" i="7"/>
  <c r="I210" i="7"/>
  <c r="H210" i="7"/>
  <c r="G210" i="7"/>
  <c r="F210" i="7"/>
  <c r="E210" i="7"/>
  <c r="D210" i="7"/>
  <c r="I209" i="7"/>
  <c r="H209" i="7"/>
  <c r="G209" i="7"/>
  <c r="F209" i="7"/>
  <c r="E209" i="7"/>
  <c r="D209" i="7"/>
  <c r="I208" i="7"/>
  <c r="H208" i="7"/>
  <c r="G208" i="7"/>
  <c r="J208" i="7" s="1"/>
  <c r="F208" i="7"/>
  <c r="E208" i="7"/>
  <c r="D208" i="7"/>
  <c r="I207" i="7"/>
  <c r="H207" i="7"/>
  <c r="G207" i="7"/>
  <c r="F207" i="7"/>
  <c r="E207" i="7"/>
  <c r="D207" i="7"/>
  <c r="I206" i="7"/>
  <c r="H206" i="7"/>
  <c r="G206" i="7"/>
  <c r="F206" i="7"/>
  <c r="E206" i="7"/>
  <c r="D206" i="7"/>
  <c r="I205" i="7"/>
  <c r="H205" i="7"/>
  <c r="G205" i="7"/>
  <c r="F205" i="7"/>
  <c r="E205" i="7"/>
  <c r="D205" i="7"/>
  <c r="I204" i="7"/>
  <c r="H204" i="7"/>
  <c r="G204" i="7"/>
  <c r="J204" i="7" s="1"/>
  <c r="F204" i="7"/>
  <c r="E204" i="7"/>
  <c r="D204" i="7"/>
  <c r="I203" i="7"/>
  <c r="H203" i="7"/>
  <c r="G203" i="7"/>
  <c r="F203" i="7"/>
  <c r="E203" i="7"/>
  <c r="D203" i="7"/>
  <c r="I202" i="7"/>
  <c r="H202" i="7"/>
  <c r="G202" i="7"/>
  <c r="F202" i="7"/>
  <c r="E202" i="7"/>
  <c r="D202" i="7"/>
  <c r="I201" i="7"/>
  <c r="H201" i="7"/>
  <c r="G201" i="7"/>
  <c r="F201" i="7"/>
  <c r="E201" i="7"/>
  <c r="D201" i="7"/>
  <c r="I200" i="7"/>
  <c r="H200" i="7"/>
  <c r="G200" i="7"/>
  <c r="F200" i="7"/>
  <c r="E200" i="7"/>
  <c r="D200" i="7"/>
  <c r="I199" i="7"/>
  <c r="H199" i="7"/>
  <c r="G199" i="7"/>
  <c r="F199" i="7"/>
  <c r="E199" i="7"/>
  <c r="D199" i="7"/>
  <c r="I198" i="7"/>
  <c r="H198" i="7"/>
  <c r="G198" i="7"/>
  <c r="F198" i="7"/>
  <c r="E198" i="7"/>
  <c r="D198" i="7"/>
  <c r="I197" i="7"/>
  <c r="H197" i="7"/>
  <c r="G197" i="7"/>
  <c r="F197" i="7"/>
  <c r="E197" i="7"/>
  <c r="D197" i="7"/>
  <c r="I196" i="7"/>
  <c r="H196" i="7"/>
  <c r="G196" i="7"/>
  <c r="F196" i="7"/>
  <c r="E196" i="7"/>
  <c r="D196" i="7"/>
  <c r="I195" i="7"/>
  <c r="H195" i="7"/>
  <c r="G195" i="7"/>
  <c r="F195" i="7"/>
  <c r="E195" i="7"/>
  <c r="D195" i="7"/>
  <c r="I194" i="7"/>
  <c r="H194" i="7"/>
  <c r="G194" i="7"/>
  <c r="F194" i="7"/>
  <c r="E194" i="7"/>
  <c r="D194" i="7"/>
  <c r="I193" i="7"/>
  <c r="H193" i="7"/>
  <c r="G193" i="7"/>
  <c r="F193" i="7"/>
  <c r="E193" i="7"/>
  <c r="D193" i="7"/>
  <c r="I192" i="7"/>
  <c r="H192" i="7"/>
  <c r="G192" i="7"/>
  <c r="J192" i="7" s="1"/>
  <c r="F192" i="7"/>
  <c r="E192" i="7"/>
  <c r="D192" i="7"/>
  <c r="I191" i="7"/>
  <c r="H191" i="7"/>
  <c r="G191" i="7"/>
  <c r="F191" i="7"/>
  <c r="E191" i="7"/>
  <c r="D191" i="7"/>
  <c r="I190" i="7"/>
  <c r="H190" i="7"/>
  <c r="G190" i="7"/>
  <c r="F190" i="7"/>
  <c r="E190" i="7"/>
  <c r="D190" i="7"/>
  <c r="I189" i="7"/>
  <c r="H189" i="7"/>
  <c r="G189" i="7"/>
  <c r="F189" i="7"/>
  <c r="E189" i="7"/>
  <c r="D189" i="7"/>
  <c r="I188" i="7"/>
  <c r="H188" i="7"/>
  <c r="G188" i="7"/>
  <c r="F188" i="7"/>
  <c r="E188" i="7"/>
  <c r="D188" i="7"/>
  <c r="I187" i="7"/>
  <c r="H187" i="7"/>
  <c r="G187" i="7"/>
  <c r="F187" i="7"/>
  <c r="E187" i="7"/>
  <c r="D187" i="7"/>
  <c r="I186" i="7"/>
  <c r="H186" i="7"/>
  <c r="G186" i="7"/>
  <c r="F186" i="7"/>
  <c r="E186" i="7"/>
  <c r="D186" i="7"/>
  <c r="I185" i="7"/>
  <c r="H185" i="7"/>
  <c r="G185" i="7"/>
  <c r="F185" i="7"/>
  <c r="E185" i="7"/>
  <c r="D185" i="7"/>
  <c r="I184" i="7"/>
  <c r="H184" i="7"/>
  <c r="G184" i="7"/>
  <c r="J184" i="7" s="1"/>
  <c r="F184" i="7"/>
  <c r="E184" i="7"/>
  <c r="D184" i="7"/>
  <c r="I183" i="7"/>
  <c r="H183" i="7"/>
  <c r="G183" i="7"/>
  <c r="F183" i="7"/>
  <c r="E183" i="7"/>
  <c r="D183" i="7"/>
  <c r="I182" i="7"/>
  <c r="H182" i="7"/>
  <c r="G182" i="7"/>
  <c r="F182" i="7"/>
  <c r="E182" i="7"/>
  <c r="D182" i="7"/>
  <c r="I181" i="7"/>
  <c r="H181" i="7"/>
  <c r="G181" i="7"/>
  <c r="F181" i="7"/>
  <c r="E181" i="7"/>
  <c r="D181" i="7"/>
  <c r="I180" i="7"/>
  <c r="H180" i="7"/>
  <c r="G180" i="7"/>
  <c r="F180" i="7"/>
  <c r="E180" i="7"/>
  <c r="D180" i="7"/>
  <c r="I179" i="7"/>
  <c r="H179" i="7"/>
  <c r="G179" i="7"/>
  <c r="F179" i="7"/>
  <c r="E179" i="7"/>
  <c r="D179" i="7"/>
  <c r="I178" i="7"/>
  <c r="H178" i="7"/>
  <c r="G178" i="7"/>
  <c r="F178" i="7"/>
  <c r="E178" i="7"/>
  <c r="D178" i="7"/>
  <c r="I177" i="7"/>
  <c r="H177" i="7"/>
  <c r="G177" i="7"/>
  <c r="F177" i="7"/>
  <c r="E177" i="7"/>
  <c r="D177" i="7"/>
  <c r="I176" i="7"/>
  <c r="H176" i="7"/>
  <c r="G176" i="7"/>
  <c r="J176" i="7" s="1"/>
  <c r="F176" i="7"/>
  <c r="E176" i="7"/>
  <c r="D176" i="7"/>
  <c r="I175" i="7"/>
  <c r="H175" i="7"/>
  <c r="G175" i="7"/>
  <c r="F175" i="7"/>
  <c r="E175" i="7"/>
  <c r="D175" i="7"/>
  <c r="I174" i="7"/>
  <c r="H174" i="7"/>
  <c r="G174" i="7"/>
  <c r="F174" i="7"/>
  <c r="E174" i="7"/>
  <c r="D174" i="7"/>
  <c r="I173" i="7"/>
  <c r="H173" i="7"/>
  <c r="G173" i="7"/>
  <c r="F173" i="7"/>
  <c r="E173" i="7"/>
  <c r="D173" i="7"/>
  <c r="I172" i="7"/>
  <c r="H172" i="7"/>
  <c r="G172" i="7"/>
  <c r="J172" i="7" s="1"/>
  <c r="F172" i="7"/>
  <c r="E172" i="7"/>
  <c r="D172" i="7"/>
  <c r="I171" i="7"/>
  <c r="H171" i="7"/>
  <c r="G171" i="7"/>
  <c r="F171" i="7"/>
  <c r="E171" i="7"/>
  <c r="D171" i="7"/>
  <c r="I170" i="7"/>
  <c r="H170" i="7"/>
  <c r="G170" i="7"/>
  <c r="F170" i="7"/>
  <c r="E170" i="7"/>
  <c r="D170" i="7"/>
  <c r="I169" i="7"/>
  <c r="H169" i="7"/>
  <c r="G169" i="7"/>
  <c r="F169" i="7"/>
  <c r="E169" i="7"/>
  <c r="D169" i="7"/>
  <c r="I168" i="7"/>
  <c r="H168" i="7"/>
  <c r="G168" i="7"/>
  <c r="F168" i="7"/>
  <c r="E168" i="7"/>
  <c r="D168" i="7"/>
  <c r="I167" i="7"/>
  <c r="H167" i="7"/>
  <c r="G167" i="7"/>
  <c r="F167" i="7"/>
  <c r="E167" i="7"/>
  <c r="D167" i="7"/>
  <c r="I166" i="7"/>
  <c r="H166" i="7"/>
  <c r="G166" i="7"/>
  <c r="F166" i="7"/>
  <c r="E166" i="7"/>
  <c r="D166" i="7"/>
  <c r="I165" i="7"/>
  <c r="H165" i="7"/>
  <c r="G165" i="7"/>
  <c r="F165" i="7"/>
  <c r="E165" i="7"/>
  <c r="D165" i="7"/>
  <c r="I164" i="7"/>
  <c r="H164" i="7"/>
  <c r="G164" i="7"/>
  <c r="F164" i="7"/>
  <c r="E164" i="7"/>
  <c r="D164" i="7"/>
  <c r="I163" i="7"/>
  <c r="H163" i="7"/>
  <c r="G163" i="7"/>
  <c r="F163" i="7"/>
  <c r="E163" i="7"/>
  <c r="D163" i="7"/>
  <c r="I162" i="7"/>
  <c r="H162" i="7"/>
  <c r="G162" i="7"/>
  <c r="F162" i="7"/>
  <c r="E162" i="7"/>
  <c r="D162" i="7"/>
  <c r="I161" i="7"/>
  <c r="H161" i="7"/>
  <c r="G161" i="7"/>
  <c r="F161" i="7"/>
  <c r="E161" i="7"/>
  <c r="D161" i="7"/>
  <c r="I160" i="7"/>
  <c r="H160" i="7"/>
  <c r="G160" i="7"/>
  <c r="F160" i="7"/>
  <c r="E160" i="7"/>
  <c r="D160" i="7"/>
  <c r="I159" i="7"/>
  <c r="H159" i="7"/>
  <c r="G159" i="7"/>
  <c r="F159" i="7"/>
  <c r="E159" i="7"/>
  <c r="D159" i="7"/>
  <c r="I158" i="7"/>
  <c r="H158" i="7"/>
  <c r="G158" i="7"/>
  <c r="F158" i="7"/>
  <c r="E158" i="7"/>
  <c r="D158" i="7"/>
  <c r="I157" i="7"/>
  <c r="H157" i="7"/>
  <c r="G157" i="7"/>
  <c r="F157" i="7"/>
  <c r="E157" i="7"/>
  <c r="D157" i="7"/>
  <c r="I156" i="7"/>
  <c r="H156" i="7"/>
  <c r="G156" i="7"/>
  <c r="F156" i="7"/>
  <c r="E156" i="7"/>
  <c r="D156" i="7"/>
  <c r="I155" i="7"/>
  <c r="H155" i="7"/>
  <c r="G155" i="7"/>
  <c r="F155" i="7"/>
  <c r="E155" i="7"/>
  <c r="D155" i="7"/>
  <c r="I154" i="7"/>
  <c r="H154" i="7"/>
  <c r="G154" i="7"/>
  <c r="F154" i="7"/>
  <c r="E154" i="7"/>
  <c r="D154" i="7"/>
  <c r="I153" i="7"/>
  <c r="H153" i="7"/>
  <c r="G153" i="7"/>
  <c r="F153" i="7"/>
  <c r="E153" i="7"/>
  <c r="D153" i="7"/>
  <c r="I152" i="7"/>
  <c r="H152" i="7"/>
  <c r="G152" i="7"/>
  <c r="J152" i="7" s="1"/>
  <c r="F152" i="7"/>
  <c r="E152" i="7"/>
  <c r="D152" i="7"/>
  <c r="I151" i="7"/>
  <c r="H151" i="7"/>
  <c r="G151" i="7"/>
  <c r="F151" i="7"/>
  <c r="E151" i="7"/>
  <c r="D151" i="7"/>
  <c r="I150" i="7"/>
  <c r="H150" i="7"/>
  <c r="G150" i="7"/>
  <c r="F150" i="7"/>
  <c r="E150" i="7"/>
  <c r="D150" i="7"/>
  <c r="I149" i="7"/>
  <c r="H149" i="7"/>
  <c r="G149" i="7"/>
  <c r="F149" i="7"/>
  <c r="E149" i="7"/>
  <c r="D149" i="7"/>
  <c r="I148" i="7"/>
  <c r="H148" i="7"/>
  <c r="G148" i="7"/>
  <c r="F148" i="7"/>
  <c r="E148" i="7"/>
  <c r="D148" i="7"/>
  <c r="I147" i="7"/>
  <c r="H147" i="7"/>
  <c r="G147" i="7"/>
  <c r="F147" i="7"/>
  <c r="E147" i="7"/>
  <c r="D147" i="7"/>
  <c r="I146" i="7"/>
  <c r="H146" i="7"/>
  <c r="G146" i="7"/>
  <c r="F146" i="7"/>
  <c r="E146" i="7"/>
  <c r="D146" i="7"/>
  <c r="I145" i="7"/>
  <c r="H145" i="7"/>
  <c r="G145" i="7"/>
  <c r="F145" i="7"/>
  <c r="E145" i="7"/>
  <c r="D145" i="7"/>
  <c r="I144" i="7"/>
  <c r="H144" i="7"/>
  <c r="G144" i="7"/>
  <c r="F144" i="7"/>
  <c r="E144" i="7"/>
  <c r="D144" i="7"/>
  <c r="I143" i="7"/>
  <c r="H143" i="7"/>
  <c r="G143" i="7"/>
  <c r="F143" i="7"/>
  <c r="E143" i="7"/>
  <c r="D143" i="7"/>
  <c r="I142" i="7"/>
  <c r="H142" i="7"/>
  <c r="G142" i="7"/>
  <c r="F142" i="7"/>
  <c r="E142" i="7"/>
  <c r="D142" i="7"/>
  <c r="I141" i="7"/>
  <c r="H141" i="7"/>
  <c r="G141" i="7"/>
  <c r="F141" i="7"/>
  <c r="E141" i="7"/>
  <c r="D141" i="7"/>
  <c r="I140" i="7"/>
  <c r="H140" i="7"/>
  <c r="G140" i="7"/>
  <c r="F140" i="7"/>
  <c r="E140" i="7"/>
  <c r="D140" i="7"/>
  <c r="I139" i="7"/>
  <c r="H139" i="7"/>
  <c r="G139" i="7"/>
  <c r="F139" i="7"/>
  <c r="E139" i="7"/>
  <c r="D139" i="7"/>
  <c r="I138" i="7"/>
  <c r="H138" i="7"/>
  <c r="G138" i="7"/>
  <c r="F138" i="7"/>
  <c r="E138" i="7"/>
  <c r="D138" i="7"/>
  <c r="I137" i="7"/>
  <c r="H137" i="7"/>
  <c r="G137" i="7"/>
  <c r="F137" i="7"/>
  <c r="E137" i="7"/>
  <c r="D137" i="7"/>
  <c r="I136" i="7"/>
  <c r="H136" i="7"/>
  <c r="G136" i="7"/>
  <c r="F136" i="7"/>
  <c r="E136" i="7"/>
  <c r="D136" i="7"/>
  <c r="I135" i="7"/>
  <c r="H135" i="7"/>
  <c r="G135" i="7"/>
  <c r="F135" i="7"/>
  <c r="E135" i="7"/>
  <c r="D135" i="7"/>
  <c r="I134" i="7"/>
  <c r="H134" i="7"/>
  <c r="G134" i="7"/>
  <c r="F134" i="7"/>
  <c r="E134" i="7"/>
  <c r="D134" i="7"/>
  <c r="I133" i="7"/>
  <c r="H133" i="7"/>
  <c r="G133" i="7"/>
  <c r="F133" i="7"/>
  <c r="E133" i="7"/>
  <c r="D133" i="7"/>
  <c r="I132" i="7"/>
  <c r="H132" i="7"/>
  <c r="G132" i="7"/>
  <c r="F132" i="7"/>
  <c r="E132" i="7"/>
  <c r="D132" i="7"/>
  <c r="I131" i="7"/>
  <c r="H131" i="7"/>
  <c r="G131" i="7"/>
  <c r="F131" i="7"/>
  <c r="E131" i="7"/>
  <c r="D131" i="7"/>
  <c r="I130" i="7"/>
  <c r="H130" i="7"/>
  <c r="G130" i="7"/>
  <c r="F130" i="7"/>
  <c r="E130" i="7"/>
  <c r="D130" i="7"/>
  <c r="I129" i="7"/>
  <c r="H129" i="7"/>
  <c r="G129" i="7"/>
  <c r="F129" i="7"/>
  <c r="E129" i="7"/>
  <c r="D129" i="7"/>
  <c r="I128" i="7"/>
  <c r="H128" i="7"/>
  <c r="G128" i="7"/>
  <c r="F128" i="7"/>
  <c r="E128" i="7"/>
  <c r="D128" i="7"/>
  <c r="I127" i="7"/>
  <c r="H127" i="7"/>
  <c r="G127" i="7"/>
  <c r="F127" i="7"/>
  <c r="E127" i="7"/>
  <c r="D127" i="7"/>
  <c r="I126" i="7"/>
  <c r="H126" i="7"/>
  <c r="G126" i="7"/>
  <c r="F126" i="7"/>
  <c r="E126" i="7"/>
  <c r="D126" i="7"/>
  <c r="I125" i="7"/>
  <c r="H125" i="7"/>
  <c r="G125" i="7"/>
  <c r="F125" i="7"/>
  <c r="E125" i="7"/>
  <c r="D125" i="7"/>
  <c r="I124" i="7"/>
  <c r="H124" i="7"/>
  <c r="G124" i="7"/>
  <c r="J124" i="7" s="1"/>
  <c r="F124" i="7"/>
  <c r="E124" i="7"/>
  <c r="D124" i="7"/>
  <c r="I123" i="7"/>
  <c r="H123" i="7"/>
  <c r="G123" i="7"/>
  <c r="F123" i="7"/>
  <c r="E123" i="7"/>
  <c r="D123" i="7"/>
  <c r="I122" i="7"/>
  <c r="H122" i="7"/>
  <c r="G122" i="7"/>
  <c r="F122" i="7"/>
  <c r="E122" i="7"/>
  <c r="D122" i="7"/>
  <c r="I121" i="7"/>
  <c r="H121" i="7"/>
  <c r="G121" i="7"/>
  <c r="F121" i="7"/>
  <c r="E121" i="7"/>
  <c r="D121" i="7"/>
  <c r="I120" i="7"/>
  <c r="H120" i="7"/>
  <c r="G120" i="7"/>
  <c r="J120" i="7" s="1"/>
  <c r="F120" i="7"/>
  <c r="E120" i="7"/>
  <c r="D120" i="7"/>
  <c r="I119" i="7"/>
  <c r="H119" i="7"/>
  <c r="G119" i="7"/>
  <c r="F119" i="7"/>
  <c r="E119" i="7"/>
  <c r="D119" i="7"/>
  <c r="I118" i="7"/>
  <c r="H118" i="7"/>
  <c r="G118" i="7"/>
  <c r="F118" i="7"/>
  <c r="E118" i="7"/>
  <c r="D118" i="7"/>
  <c r="I117" i="7"/>
  <c r="H117" i="7"/>
  <c r="G117" i="7"/>
  <c r="F117" i="7"/>
  <c r="E117" i="7"/>
  <c r="D117" i="7"/>
  <c r="I116" i="7"/>
  <c r="H116" i="7"/>
  <c r="G116" i="7"/>
  <c r="F116" i="7"/>
  <c r="E116" i="7"/>
  <c r="D116" i="7"/>
  <c r="I115" i="7"/>
  <c r="H115" i="7"/>
  <c r="G115" i="7"/>
  <c r="F115" i="7"/>
  <c r="E115" i="7"/>
  <c r="D115" i="7"/>
  <c r="I114" i="7"/>
  <c r="H114" i="7"/>
  <c r="G114" i="7"/>
  <c r="F114" i="7"/>
  <c r="E114" i="7"/>
  <c r="D114" i="7"/>
  <c r="I113" i="7"/>
  <c r="H113" i="7"/>
  <c r="G113" i="7"/>
  <c r="F113" i="7"/>
  <c r="E113" i="7"/>
  <c r="D113" i="7"/>
  <c r="I112" i="7"/>
  <c r="H112" i="7"/>
  <c r="G112" i="7"/>
  <c r="J112" i="7" s="1"/>
  <c r="F112" i="7"/>
  <c r="E112" i="7"/>
  <c r="D112" i="7"/>
  <c r="I111" i="7"/>
  <c r="H111" i="7"/>
  <c r="G111" i="7"/>
  <c r="F111" i="7"/>
  <c r="E111" i="7"/>
  <c r="D111" i="7"/>
  <c r="I110" i="7"/>
  <c r="H110" i="7"/>
  <c r="G110" i="7"/>
  <c r="F110" i="7"/>
  <c r="E110" i="7"/>
  <c r="D110" i="7"/>
  <c r="I109" i="7"/>
  <c r="H109" i="7"/>
  <c r="G109" i="7"/>
  <c r="F109" i="7"/>
  <c r="E109" i="7"/>
  <c r="D109" i="7"/>
  <c r="I108" i="7"/>
  <c r="H108" i="7"/>
  <c r="G108" i="7"/>
  <c r="F108" i="7"/>
  <c r="E108" i="7"/>
  <c r="D108" i="7"/>
  <c r="I107" i="7"/>
  <c r="H107" i="7"/>
  <c r="G107" i="7"/>
  <c r="F107" i="7"/>
  <c r="E107" i="7"/>
  <c r="D107" i="7"/>
  <c r="I106" i="7"/>
  <c r="H106" i="7"/>
  <c r="G106" i="7"/>
  <c r="F106" i="7"/>
  <c r="E106" i="7"/>
  <c r="D106" i="7"/>
  <c r="I105" i="7"/>
  <c r="H105" i="7"/>
  <c r="G105" i="7"/>
  <c r="F105" i="7"/>
  <c r="E105" i="7"/>
  <c r="D105" i="7"/>
  <c r="I104" i="7"/>
  <c r="H104" i="7"/>
  <c r="G104" i="7"/>
  <c r="J104" i="7" s="1"/>
  <c r="F104" i="7"/>
  <c r="E104" i="7"/>
  <c r="D104" i="7"/>
  <c r="I103" i="7"/>
  <c r="H103" i="7"/>
  <c r="G103" i="7"/>
  <c r="F103" i="7"/>
  <c r="E103" i="7"/>
  <c r="D103" i="7"/>
  <c r="I102" i="7"/>
  <c r="H102" i="7"/>
  <c r="G102" i="7"/>
  <c r="F102" i="7"/>
  <c r="E102" i="7"/>
  <c r="D102" i="7"/>
  <c r="I101" i="7"/>
  <c r="H101" i="7"/>
  <c r="G101" i="7"/>
  <c r="F101" i="7"/>
  <c r="E101" i="7"/>
  <c r="D101" i="7"/>
  <c r="I100" i="7"/>
  <c r="H100" i="7"/>
  <c r="G100" i="7"/>
  <c r="F100" i="7"/>
  <c r="E100" i="7"/>
  <c r="D100" i="7"/>
  <c r="I99" i="7"/>
  <c r="H99" i="7"/>
  <c r="G99" i="7"/>
  <c r="F99" i="7"/>
  <c r="E99" i="7"/>
  <c r="D99" i="7"/>
  <c r="I98" i="7"/>
  <c r="H98" i="7"/>
  <c r="G98" i="7"/>
  <c r="F98" i="7"/>
  <c r="E98" i="7"/>
  <c r="D98" i="7"/>
  <c r="I97" i="7"/>
  <c r="H97" i="7"/>
  <c r="G97" i="7"/>
  <c r="F97" i="7"/>
  <c r="E97" i="7"/>
  <c r="D97" i="7"/>
  <c r="I96" i="7"/>
  <c r="H96" i="7"/>
  <c r="G96" i="7"/>
  <c r="F96" i="7"/>
  <c r="E96" i="7"/>
  <c r="D96" i="7"/>
  <c r="I95" i="7"/>
  <c r="H95" i="7"/>
  <c r="G95" i="7"/>
  <c r="F95" i="7"/>
  <c r="E95" i="7"/>
  <c r="D95" i="7"/>
  <c r="I94" i="7"/>
  <c r="H94" i="7"/>
  <c r="G94" i="7"/>
  <c r="F94" i="7"/>
  <c r="E94" i="7"/>
  <c r="D94" i="7"/>
  <c r="I93" i="7"/>
  <c r="H93" i="7"/>
  <c r="G93" i="7"/>
  <c r="F93" i="7"/>
  <c r="E93" i="7"/>
  <c r="D93" i="7"/>
  <c r="I92" i="7"/>
  <c r="H92" i="7"/>
  <c r="G92" i="7"/>
  <c r="F92" i="7"/>
  <c r="E92" i="7"/>
  <c r="D92" i="7"/>
  <c r="I91" i="7"/>
  <c r="H91" i="7"/>
  <c r="G91" i="7"/>
  <c r="F91" i="7"/>
  <c r="E91" i="7"/>
  <c r="D91" i="7"/>
  <c r="I90" i="7"/>
  <c r="H90" i="7"/>
  <c r="G90" i="7"/>
  <c r="F90" i="7"/>
  <c r="E90" i="7"/>
  <c r="D90" i="7"/>
  <c r="I89" i="7"/>
  <c r="H89" i="7"/>
  <c r="G89" i="7"/>
  <c r="F89" i="7"/>
  <c r="E89" i="7"/>
  <c r="D89" i="7"/>
  <c r="I88" i="7"/>
  <c r="H88" i="7"/>
  <c r="G88" i="7"/>
  <c r="F88" i="7"/>
  <c r="E88" i="7"/>
  <c r="D88" i="7"/>
  <c r="I87" i="7"/>
  <c r="H87" i="7"/>
  <c r="G87" i="7"/>
  <c r="F87" i="7"/>
  <c r="E87" i="7"/>
  <c r="D87" i="7"/>
  <c r="I86" i="7"/>
  <c r="H86" i="7"/>
  <c r="G86" i="7"/>
  <c r="F86" i="7"/>
  <c r="E86" i="7"/>
  <c r="D86" i="7"/>
  <c r="I85" i="7"/>
  <c r="H85" i="7"/>
  <c r="G85" i="7"/>
  <c r="F85" i="7"/>
  <c r="E85" i="7"/>
  <c r="D85" i="7"/>
  <c r="I84" i="7"/>
  <c r="H84" i="7"/>
  <c r="G84" i="7"/>
  <c r="F84" i="7"/>
  <c r="E84" i="7"/>
  <c r="D84" i="7"/>
  <c r="I83" i="7"/>
  <c r="H83" i="7"/>
  <c r="G83" i="7"/>
  <c r="F83" i="7"/>
  <c r="E83" i="7"/>
  <c r="D83" i="7"/>
  <c r="I82" i="7"/>
  <c r="H82" i="7"/>
  <c r="G82" i="7"/>
  <c r="F82" i="7"/>
  <c r="E82" i="7"/>
  <c r="D82" i="7"/>
  <c r="I81" i="7"/>
  <c r="H81" i="7"/>
  <c r="G81" i="7"/>
  <c r="F81" i="7"/>
  <c r="E81" i="7"/>
  <c r="D81" i="7"/>
  <c r="I80" i="7"/>
  <c r="H80" i="7"/>
  <c r="G80" i="7"/>
  <c r="F80" i="7"/>
  <c r="E80" i="7"/>
  <c r="D80" i="7"/>
  <c r="I79" i="7"/>
  <c r="H79" i="7"/>
  <c r="G79" i="7"/>
  <c r="F79" i="7"/>
  <c r="E79" i="7"/>
  <c r="D79" i="7"/>
  <c r="I78" i="7"/>
  <c r="H78" i="7"/>
  <c r="G78" i="7"/>
  <c r="F78" i="7"/>
  <c r="E78" i="7"/>
  <c r="D78" i="7"/>
  <c r="I77" i="7"/>
  <c r="H77" i="7"/>
  <c r="G77" i="7"/>
  <c r="F77" i="7"/>
  <c r="E77" i="7"/>
  <c r="D77" i="7"/>
  <c r="I76" i="7"/>
  <c r="H76" i="7"/>
  <c r="G76" i="7"/>
  <c r="F76" i="7"/>
  <c r="E76" i="7"/>
  <c r="D76" i="7"/>
  <c r="I75" i="7"/>
  <c r="H75" i="7"/>
  <c r="G75" i="7"/>
  <c r="F75" i="7"/>
  <c r="E75" i="7"/>
  <c r="D75" i="7"/>
  <c r="I74" i="7"/>
  <c r="H74" i="7"/>
  <c r="G74" i="7"/>
  <c r="F74" i="7"/>
  <c r="E74" i="7"/>
  <c r="D74" i="7"/>
  <c r="I73" i="7"/>
  <c r="H73" i="7"/>
  <c r="G73" i="7"/>
  <c r="F73" i="7"/>
  <c r="E73" i="7"/>
  <c r="D73" i="7"/>
  <c r="I72" i="7"/>
  <c r="H72" i="7"/>
  <c r="G72" i="7"/>
  <c r="F72" i="7"/>
  <c r="E72" i="7"/>
  <c r="D72" i="7"/>
  <c r="I71" i="7"/>
  <c r="H71" i="7"/>
  <c r="G71" i="7"/>
  <c r="F71" i="7"/>
  <c r="E71" i="7"/>
  <c r="D71" i="7"/>
  <c r="I70" i="7"/>
  <c r="H70" i="7"/>
  <c r="G70" i="7"/>
  <c r="F70" i="7"/>
  <c r="E70" i="7"/>
  <c r="D70" i="7"/>
  <c r="I69" i="7"/>
  <c r="H69" i="7"/>
  <c r="G69" i="7"/>
  <c r="F69" i="7"/>
  <c r="E69" i="7"/>
  <c r="D69" i="7"/>
  <c r="I68" i="7"/>
  <c r="H68" i="7"/>
  <c r="G68" i="7"/>
  <c r="F68" i="7"/>
  <c r="E68" i="7"/>
  <c r="D68" i="7"/>
  <c r="I67" i="7"/>
  <c r="H67" i="7"/>
  <c r="G67" i="7"/>
  <c r="F67" i="7"/>
  <c r="E67" i="7"/>
  <c r="D67" i="7"/>
  <c r="I66" i="7"/>
  <c r="H66" i="7"/>
  <c r="G66" i="7"/>
  <c r="F66" i="7"/>
  <c r="E66" i="7"/>
  <c r="D66" i="7"/>
  <c r="I65" i="7"/>
  <c r="H65" i="7"/>
  <c r="G65" i="7"/>
  <c r="F65" i="7"/>
  <c r="E65" i="7"/>
  <c r="D65" i="7"/>
  <c r="I64" i="7"/>
  <c r="H64" i="7"/>
  <c r="G64" i="7"/>
  <c r="F64" i="7"/>
  <c r="E64" i="7"/>
  <c r="D64" i="7"/>
  <c r="I63" i="7"/>
  <c r="H63" i="7"/>
  <c r="G63" i="7"/>
  <c r="F63" i="7"/>
  <c r="E63" i="7"/>
  <c r="D63" i="7"/>
  <c r="I62" i="7"/>
  <c r="H62" i="7"/>
  <c r="G62" i="7"/>
  <c r="F62" i="7"/>
  <c r="E62" i="7"/>
  <c r="D62" i="7"/>
  <c r="I61" i="7"/>
  <c r="H61" i="7"/>
  <c r="G61" i="7"/>
  <c r="F61" i="7"/>
  <c r="E61" i="7"/>
  <c r="D61" i="7"/>
  <c r="I60" i="7"/>
  <c r="H60" i="7"/>
  <c r="G60" i="7"/>
  <c r="F60" i="7"/>
  <c r="E60" i="7"/>
  <c r="D60" i="7"/>
  <c r="I59" i="7"/>
  <c r="H59" i="7"/>
  <c r="G59" i="7"/>
  <c r="F59" i="7"/>
  <c r="E59" i="7"/>
  <c r="D59" i="7"/>
  <c r="I58" i="7"/>
  <c r="H58" i="7"/>
  <c r="G58" i="7"/>
  <c r="F58" i="7"/>
  <c r="E58" i="7"/>
  <c r="D58" i="7"/>
  <c r="I57" i="7"/>
  <c r="H57" i="7"/>
  <c r="G57" i="7"/>
  <c r="F57" i="7"/>
  <c r="E57" i="7"/>
  <c r="D57" i="7"/>
  <c r="I56" i="7"/>
  <c r="H56" i="7"/>
  <c r="G56" i="7"/>
  <c r="F56" i="7"/>
  <c r="E56" i="7"/>
  <c r="D56" i="7"/>
  <c r="I55" i="7"/>
  <c r="H55" i="7"/>
  <c r="G55" i="7"/>
  <c r="F55" i="7"/>
  <c r="E55" i="7"/>
  <c r="D55" i="7"/>
  <c r="I54" i="7"/>
  <c r="H54" i="7"/>
  <c r="G54" i="7"/>
  <c r="F54" i="7"/>
  <c r="E54" i="7"/>
  <c r="D54" i="7"/>
  <c r="I53" i="7"/>
  <c r="H53" i="7"/>
  <c r="G53" i="7"/>
  <c r="F53" i="7"/>
  <c r="E53" i="7"/>
  <c r="D53" i="7"/>
  <c r="I52" i="7"/>
  <c r="H52" i="7"/>
  <c r="G52" i="7"/>
  <c r="F52" i="7"/>
  <c r="E52" i="7"/>
  <c r="D52" i="7"/>
  <c r="I51" i="7"/>
  <c r="H51" i="7"/>
  <c r="G51" i="7"/>
  <c r="F51" i="7"/>
  <c r="E51" i="7"/>
  <c r="D51" i="7"/>
  <c r="I50" i="7"/>
  <c r="H50" i="7"/>
  <c r="G50" i="7"/>
  <c r="F50" i="7"/>
  <c r="E50" i="7"/>
  <c r="D50" i="7"/>
  <c r="I49" i="7"/>
  <c r="H49" i="7"/>
  <c r="G49" i="7"/>
  <c r="F49" i="7"/>
  <c r="E49" i="7"/>
  <c r="D49" i="7"/>
  <c r="I48" i="7"/>
  <c r="H48" i="7"/>
  <c r="G48" i="7"/>
  <c r="F48" i="7"/>
  <c r="E48" i="7"/>
  <c r="D48" i="7"/>
  <c r="I47" i="7"/>
  <c r="H47" i="7"/>
  <c r="G47" i="7"/>
  <c r="F47" i="7"/>
  <c r="E47" i="7"/>
  <c r="D47" i="7"/>
  <c r="I46" i="7"/>
  <c r="H46" i="7"/>
  <c r="G46" i="7"/>
  <c r="F46" i="7"/>
  <c r="E46" i="7"/>
  <c r="D46" i="7"/>
  <c r="I45" i="7"/>
  <c r="H45" i="7"/>
  <c r="G45" i="7"/>
  <c r="F45" i="7"/>
  <c r="E45" i="7"/>
  <c r="D45" i="7"/>
  <c r="I44" i="7"/>
  <c r="H44" i="7"/>
  <c r="G44" i="7"/>
  <c r="F44" i="7"/>
  <c r="E44" i="7"/>
  <c r="D44" i="7"/>
  <c r="I43" i="7"/>
  <c r="H43" i="7"/>
  <c r="G43" i="7"/>
  <c r="F43" i="7"/>
  <c r="E43" i="7"/>
  <c r="D43" i="7"/>
  <c r="I42" i="7"/>
  <c r="H42" i="7"/>
  <c r="G42" i="7"/>
  <c r="F42" i="7"/>
  <c r="E42" i="7"/>
  <c r="D42" i="7"/>
  <c r="I41" i="7"/>
  <c r="H41" i="7"/>
  <c r="G41" i="7"/>
  <c r="F41" i="7"/>
  <c r="E41" i="7"/>
  <c r="D41" i="7"/>
  <c r="I40" i="7"/>
  <c r="H40" i="7"/>
  <c r="G40" i="7"/>
  <c r="F40" i="7"/>
  <c r="E40" i="7"/>
  <c r="D40" i="7"/>
  <c r="I39" i="7"/>
  <c r="H39" i="7"/>
  <c r="G39" i="7"/>
  <c r="F39" i="7"/>
  <c r="E39" i="7"/>
  <c r="D39" i="7"/>
  <c r="I38" i="7"/>
  <c r="H38" i="7"/>
  <c r="G38" i="7"/>
  <c r="F38" i="7"/>
  <c r="E38" i="7"/>
  <c r="D38" i="7"/>
  <c r="I37" i="7"/>
  <c r="H37" i="7"/>
  <c r="G37" i="7"/>
  <c r="F37" i="7"/>
  <c r="E37" i="7"/>
  <c r="D37" i="7"/>
  <c r="I36" i="7"/>
  <c r="H36" i="7"/>
  <c r="G36" i="7"/>
  <c r="F36" i="7"/>
  <c r="E36" i="7"/>
  <c r="D36" i="7"/>
  <c r="I35" i="7"/>
  <c r="H35" i="7"/>
  <c r="G35" i="7"/>
  <c r="F35" i="7"/>
  <c r="E35" i="7"/>
  <c r="D35" i="7"/>
  <c r="I34" i="7"/>
  <c r="H34" i="7"/>
  <c r="G34" i="7"/>
  <c r="F34" i="7"/>
  <c r="E34" i="7"/>
  <c r="D34" i="7"/>
  <c r="I33" i="7"/>
  <c r="H33" i="7"/>
  <c r="G33" i="7"/>
  <c r="F33" i="7"/>
  <c r="E33" i="7"/>
  <c r="D33" i="7"/>
  <c r="I32" i="7"/>
  <c r="H32" i="7"/>
  <c r="G32" i="7"/>
  <c r="F32" i="7"/>
  <c r="E32" i="7"/>
  <c r="D32" i="7"/>
  <c r="I31" i="7"/>
  <c r="H31" i="7"/>
  <c r="G31" i="7"/>
  <c r="F31" i="7"/>
  <c r="E31" i="7"/>
  <c r="D31" i="7"/>
  <c r="I30" i="7"/>
  <c r="H30" i="7"/>
  <c r="G30" i="7"/>
  <c r="F30" i="7"/>
  <c r="E30" i="7"/>
  <c r="D30" i="7"/>
  <c r="I29" i="7"/>
  <c r="H29" i="7"/>
  <c r="G29" i="7"/>
  <c r="F29" i="7"/>
  <c r="E29" i="7"/>
  <c r="D29" i="7"/>
  <c r="I28" i="7"/>
  <c r="H28" i="7"/>
  <c r="G28" i="7"/>
  <c r="F28" i="7"/>
  <c r="E28" i="7"/>
  <c r="D28" i="7"/>
  <c r="I27" i="7"/>
  <c r="H27" i="7"/>
  <c r="G27" i="7"/>
  <c r="F27" i="7"/>
  <c r="E27" i="7"/>
  <c r="D27" i="7"/>
  <c r="I26" i="7"/>
  <c r="H26" i="7"/>
  <c r="G26" i="7"/>
  <c r="F26" i="7"/>
  <c r="E26" i="7"/>
  <c r="D26" i="7"/>
  <c r="I25" i="7"/>
  <c r="H25" i="7"/>
  <c r="G25" i="7"/>
  <c r="F25" i="7"/>
  <c r="E25" i="7"/>
  <c r="D25" i="7"/>
  <c r="I24" i="7"/>
  <c r="H24" i="7"/>
  <c r="G24" i="7"/>
  <c r="F24" i="7"/>
  <c r="E24" i="7"/>
  <c r="D24" i="7"/>
  <c r="I23" i="7"/>
  <c r="H23" i="7"/>
  <c r="G23" i="7"/>
  <c r="F23" i="7"/>
  <c r="E23" i="7"/>
  <c r="D23" i="7"/>
  <c r="I22" i="7"/>
  <c r="H22" i="7"/>
  <c r="G22" i="7"/>
  <c r="F22" i="7"/>
  <c r="E22" i="7"/>
  <c r="D22" i="7"/>
  <c r="V21" i="7"/>
  <c r="I21" i="7"/>
  <c r="H21" i="7"/>
  <c r="G21" i="7"/>
  <c r="F21" i="7"/>
  <c r="E21" i="7"/>
  <c r="D21" i="7"/>
  <c r="V20" i="7"/>
  <c r="I20" i="7"/>
  <c r="H20" i="7"/>
  <c r="G20" i="7"/>
  <c r="F20" i="7"/>
  <c r="E20" i="7"/>
  <c r="D20" i="7"/>
  <c r="I19" i="7"/>
  <c r="H19" i="7"/>
  <c r="G19" i="7"/>
  <c r="F19" i="7"/>
  <c r="E19" i="7"/>
  <c r="D19" i="7"/>
  <c r="I18" i="7"/>
  <c r="H18" i="7"/>
  <c r="G18" i="7"/>
  <c r="F18" i="7"/>
  <c r="E18" i="7"/>
  <c r="D18" i="7"/>
  <c r="I17" i="7"/>
  <c r="H17" i="7"/>
  <c r="G17" i="7"/>
  <c r="F17" i="7"/>
  <c r="E17" i="7"/>
  <c r="D17" i="7"/>
  <c r="W16" i="7"/>
  <c r="I16" i="7"/>
  <c r="H16" i="7"/>
  <c r="G16" i="7"/>
  <c r="F16" i="7"/>
  <c r="E16" i="7"/>
  <c r="D16" i="7"/>
  <c r="W15" i="7"/>
  <c r="I15" i="7"/>
  <c r="H15" i="7"/>
  <c r="G15" i="7"/>
  <c r="F15" i="7"/>
  <c r="E15" i="7"/>
  <c r="D15" i="7"/>
  <c r="I14" i="7"/>
  <c r="H14" i="7"/>
  <c r="G14" i="7"/>
  <c r="F14" i="7"/>
  <c r="E14" i="7"/>
  <c r="D14" i="7"/>
  <c r="I13" i="7"/>
  <c r="H13" i="7"/>
  <c r="G13" i="7"/>
  <c r="F13" i="7"/>
  <c r="E13" i="7"/>
  <c r="D13" i="7"/>
  <c r="I12" i="7"/>
  <c r="H12" i="7"/>
  <c r="G12" i="7"/>
  <c r="F12" i="7"/>
  <c r="E12" i="7"/>
  <c r="D12" i="7"/>
  <c r="I11" i="7"/>
  <c r="H11" i="7"/>
  <c r="G11" i="7"/>
  <c r="F11" i="7"/>
  <c r="E11" i="7"/>
  <c r="D11" i="7"/>
  <c r="I10" i="7"/>
  <c r="H10" i="7"/>
  <c r="G10" i="7"/>
  <c r="F10" i="7"/>
  <c r="E10" i="7"/>
  <c r="D10" i="7"/>
  <c r="I9" i="7"/>
  <c r="H9" i="7"/>
  <c r="G9" i="7"/>
  <c r="F9" i="7"/>
  <c r="E9" i="7"/>
  <c r="D9" i="7"/>
  <c r="I8" i="7"/>
  <c r="H8" i="7"/>
  <c r="G8" i="7"/>
  <c r="F8" i="7"/>
  <c r="E8" i="7"/>
  <c r="D8" i="7"/>
  <c r="I506" i="6"/>
  <c r="H506" i="6"/>
  <c r="G506" i="6"/>
  <c r="F506" i="6"/>
  <c r="E506" i="6"/>
  <c r="D506" i="6"/>
  <c r="I505" i="6"/>
  <c r="H505" i="6"/>
  <c r="G505" i="6"/>
  <c r="F505" i="6"/>
  <c r="E505" i="6"/>
  <c r="D505" i="6"/>
  <c r="I504" i="6"/>
  <c r="H504" i="6"/>
  <c r="G504" i="6"/>
  <c r="J504" i="6" s="1"/>
  <c r="F504" i="6"/>
  <c r="E504" i="6"/>
  <c r="D504" i="6"/>
  <c r="I503" i="6"/>
  <c r="H503" i="6"/>
  <c r="G503" i="6"/>
  <c r="F503" i="6"/>
  <c r="E503" i="6"/>
  <c r="D503" i="6"/>
  <c r="I502" i="6"/>
  <c r="H502" i="6"/>
  <c r="G502" i="6"/>
  <c r="F502" i="6"/>
  <c r="E502" i="6"/>
  <c r="D502" i="6"/>
  <c r="I501" i="6"/>
  <c r="H501" i="6"/>
  <c r="G501" i="6"/>
  <c r="F501" i="6"/>
  <c r="E501" i="6"/>
  <c r="D501" i="6"/>
  <c r="I500" i="6"/>
  <c r="H500" i="6"/>
  <c r="G500" i="6"/>
  <c r="J500" i="6" s="1"/>
  <c r="F500" i="6"/>
  <c r="E500" i="6"/>
  <c r="D500" i="6"/>
  <c r="I499" i="6"/>
  <c r="H499" i="6"/>
  <c r="G499" i="6"/>
  <c r="F499" i="6"/>
  <c r="E499" i="6"/>
  <c r="D499" i="6"/>
  <c r="I498" i="6"/>
  <c r="H498" i="6"/>
  <c r="G498" i="6"/>
  <c r="F498" i="6"/>
  <c r="E498" i="6"/>
  <c r="D498" i="6"/>
  <c r="I497" i="6"/>
  <c r="H497" i="6"/>
  <c r="G497" i="6"/>
  <c r="F497" i="6"/>
  <c r="E497" i="6"/>
  <c r="D497" i="6"/>
  <c r="I496" i="6"/>
  <c r="H496" i="6"/>
  <c r="G496" i="6"/>
  <c r="J496" i="6" s="1"/>
  <c r="F496" i="6"/>
  <c r="E496" i="6"/>
  <c r="D496" i="6"/>
  <c r="I495" i="6"/>
  <c r="H495" i="6"/>
  <c r="G495" i="6"/>
  <c r="F495" i="6"/>
  <c r="E495" i="6"/>
  <c r="D495" i="6"/>
  <c r="I494" i="6"/>
  <c r="H494" i="6"/>
  <c r="G494" i="6"/>
  <c r="F494" i="6"/>
  <c r="E494" i="6"/>
  <c r="D494" i="6"/>
  <c r="I493" i="6"/>
  <c r="H493" i="6"/>
  <c r="G493" i="6"/>
  <c r="J493" i="6" s="1"/>
  <c r="F493" i="6"/>
  <c r="E493" i="6"/>
  <c r="D493" i="6"/>
  <c r="I492" i="6"/>
  <c r="H492" i="6"/>
  <c r="G492" i="6"/>
  <c r="F492" i="6"/>
  <c r="E492" i="6"/>
  <c r="D492" i="6"/>
  <c r="I491" i="6"/>
  <c r="H491" i="6"/>
  <c r="G491" i="6"/>
  <c r="F491" i="6"/>
  <c r="E491" i="6"/>
  <c r="D491" i="6"/>
  <c r="I490" i="6"/>
  <c r="H490" i="6"/>
  <c r="G490" i="6"/>
  <c r="F490" i="6"/>
  <c r="E490" i="6"/>
  <c r="D490" i="6"/>
  <c r="I489" i="6"/>
  <c r="H489" i="6"/>
  <c r="G489" i="6"/>
  <c r="J489" i="6" s="1"/>
  <c r="F489" i="6"/>
  <c r="E489" i="6"/>
  <c r="D489" i="6"/>
  <c r="I488" i="6"/>
  <c r="H488" i="6"/>
  <c r="G488" i="6"/>
  <c r="J488" i="6" s="1"/>
  <c r="F488" i="6"/>
  <c r="E488" i="6"/>
  <c r="D488" i="6"/>
  <c r="I487" i="6"/>
  <c r="H487" i="6"/>
  <c r="G487" i="6"/>
  <c r="F487" i="6"/>
  <c r="E487" i="6"/>
  <c r="D487" i="6"/>
  <c r="I486" i="6"/>
  <c r="H486" i="6"/>
  <c r="G486" i="6"/>
  <c r="F486" i="6"/>
  <c r="E486" i="6"/>
  <c r="D486" i="6"/>
  <c r="I485" i="6"/>
  <c r="H485" i="6"/>
  <c r="G485" i="6"/>
  <c r="F485" i="6"/>
  <c r="E485" i="6"/>
  <c r="D485" i="6"/>
  <c r="I484" i="6"/>
  <c r="H484" i="6"/>
  <c r="G484" i="6"/>
  <c r="J484" i="6" s="1"/>
  <c r="F484" i="6"/>
  <c r="E484" i="6"/>
  <c r="D484" i="6"/>
  <c r="I483" i="6"/>
  <c r="H483" i="6"/>
  <c r="G483" i="6"/>
  <c r="F483" i="6"/>
  <c r="E483" i="6"/>
  <c r="D483" i="6"/>
  <c r="I482" i="6"/>
  <c r="H482" i="6"/>
  <c r="G482" i="6"/>
  <c r="F482" i="6"/>
  <c r="E482" i="6"/>
  <c r="D482" i="6"/>
  <c r="I481" i="6"/>
  <c r="H481" i="6"/>
  <c r="G481" i="6"/>
  <c r="J481" i="6" s="1"/>
  <c r="F481" i="6"/>
  <c r="E481" i="6"/>
  <c r="D481" i="6"/>
  <c r="I480" i="6"/>
  <c r="H480" i="6"/>
  <c r="G480" i="6"/>
  <c r="J480" i="6" s="1"/>
  <c r="F480" i="6"/>
  <c r="E480" i="6"/>
  <c r="D480" i="6"/>
  <c r="I479" i="6"/>
  <c r="H479" i="6"/>
  <c r="G479" i="6"/>
  <c r="F479" i="6"/>
  <c r="E479" i="6"/>
  <c r="D479" i="6"/>
  <c r="I478" i="6"/>
  <c r="H478" i="6"/>
  <c r="G478" i="6"/>
  <c r="F478" i="6"/>
  <c r="E478" i="6"/>
  <c r="D478" i="6"/>
  <c r="I477" i="6"/>
  <c r="H477" i="6"/>
  <c r="G477" i="6"/>
  <c r="F477" i="6"/>
  <c r="E477" i="6"/>
  <c r="D477" i="6"/>
  <c r="I476" i="6"/>
  <c r="H476" i="6"/>
  <c r="G476" i="6"/>
  <c r="J476" i="6" s="1"/>
  <c r="F476" i="6"/>
  <c r="E476" i="6"/>
  <c r="D476" i="6"/>
  <c r="I475" i="6"/>
  <c r="H475" i="6"/>
  <c r="G475" i="6"/>
  <c r="F475" i="6"/>
  <c r="E475" i="6"/>
  <c r="D475" i="6"/>
  <c r="I474" i="6"/>
  <c r="H474" i="6"/>
  <c r="G474" i="6"/>
  <c r="F474" i="6"/>
  <c r="E474" i="6"/>
  <c r="D474" i="6"/>
  <c r="I473" i="6"/>
  <c r="H473" i="6"/>
  <c r="G473" i="6"/>
  <c r="F473" i="6"/>
  <c r="E473" i="6"/>
  <c r="D473" i="6"/>
  <c r="I472" i="6"/>
  <c r="H472" i="6"/>
  <c r="G472" i="6"/>
  <c r="F472" i="6"/>
  <c r="E472" i="6"/>
  <c r="D472" i="6"/>
  <c r="I471" i="6"/>
  <c r="H471" i="6"/>
  <c r="G471" i="6"/>
  <c r="F471" i="6"/>
  <c r="E471" i="6"/>
  <c r="D471" i="6"/>
  <c r="I470" i="6"/>
  <c r="H470" i="6"/>
  <c r="G470" i="6"/>
  <c r="F470" i="6"/>
  <c r="E470" i="6"/>
  <c r="D470" i="6"/>
  <c r="I469" i="6"/>
  <c r="H469" i="6"/>
  <c r="G469" i="6"/>
  <c r="F469" i="6"/>
  <c r="E469" i="6"/>
  <c r="D469" i="6"/>
  <c r="I468" i="6"/>
  <c r="H468" i="6"/>
  <c r="G468" i="6"/>
  <c r="F468" i="6"/>
  <c r="E468" i="6"/>
  <c r="D468" i="6"/>
  <c r="I467" i="6"/>
  <c r="H467" i="6"/>
  <c r="G467" i="6"/>
  <c r="F467" i="6"/>
  <c r="E467" i="6"/>
  <c r="D467" i="6"/>
  <c r="I466" i="6"/>
  <c r="H466" i="6"/>
  <c r="G466" i="6"/>
  <c r="F466" i="6"/>
  <c r="E466" i="6"/>
  <c r="D466" i="6"/>
  <c r="I465" i="6"/>
  <c r="H465" i="6"/>
  <c r="G465" i="6"/>
  <c r="J465" i="6" s="1"/>
  <c r="F465" i="6"/>
  <c r="E465" i="6"/>
  <c r="D465" i="6"/>
  <c r="I464" i="6"/>
  <c r="H464" i="6"/>
  <c r="G464" i="6"/>
  <c r="F464" i="6"/>
  <c r="E464" i="6"/>
  <c r="D464" i="6"/>
  <c r="I463" i="6"/>
  <c r="H463" i="6"/>
  <c r="J463" i="6" s="1"/>
  <c r="G463" i="6"/>
  <c r="F463" i="6"/>
  <c r="E463" i="6"/>
  <c r="D463" i="6"/>
  <c r="I462" i="6"/>
  <c r="H462" i="6"/>
  <c r="G462" i="6"/>
  <c r="F462" i="6"/>
  <c r="E462" i="6"/>
  <c r="D462" i="6"/>
  <c r="I461" i="6"/>
  <c r="H461" i="6"/>
  <c r="G461" i="6"/>
  <c r="F461" i="6"/>
  <c r="E461" i="6"/>
  <c r="D461" i="6"/>
  <c r="I460" i="6"/>
  <c r="H460" i="6"/>
  <c r="G460" i="6"/>
  <c r="F460" i="6"/>
  <c r="E460" i="6"/>
  <c r="D460" i="6"/>
  <c r="I459" i="6"/>
  <c r="H459" i="6"/>
  <c r="G459" i="6"/>
  <c r="F459" i="6"/>
  <c r="E459" i="6"/>
  <c r="D459" i="6"/>
  <c r="I458" i="6"/>
  <c r="H458" i="6"/>
  <c r="G458" i="6"/>
  <c r="F458" i="6"/>
  <c r="E458" i="6"/>
  <c r="D458" i="6"/>
  <c r="I457" i="6"/>
  <c r="H457" i="6"/>
  <c r="G457" i="6"/>
  <c r="F457" i="6"/>
  <c r="E457" i="6"/>
  <c r="D457" i="6"/>
  <c r="I456" i="6"/>
  <c r="H456" i="6"/>
  <c r="G456" i="6"/>
  <c r="F456" i="6"/>
  <c r="E456" i="6"/>
  <c r="D456" i="6"/>
  <c r="I455" i="6"/>
  <c r="H455" i="6"/>
  <c r="G455" i="6"/>
  <c r="F455" i="6"/>
  <c r="E455" i="6"/>
  <c r="D455" i="6"/>
  <c r="I454" i="6"/>
  <c r="H454" i="6"/>
  <c r="G454" i="6"/>
  <c r="F454" i="6"/>
  <c r="E454" i="6"/>
  <c r="D454" i="6"/>
  <c r="I453" i="6"/>
  <c r="H453" i="6"/>
  <c r="G453" i="6"/>
  <c r="J453" i="6" s="1"/>
  <c r="F453" i="6"/>
  <c r="E453" i="6"/>
  <c r="D453" i="6"/>
  <c r="I452" i="6"/>
  <c r="H452" i="6"/>
  <c r="G452" i="6"/>
  <c r="J452" i="6" s="1"/>
  <c r="F452" i="6"/>
  <c r="E452" i="6"/>
  <c r="D452" i="6"/>
  <c r="I451" i="6"/>
  <c r="H451" i="6"/>
  <c r="G451" i="6"/>
  <c r="F451" i="6"/>
  <c r="E451" i="6"/>
  <c r="D451" i="6"/>
  <c r="I450" i="6"/>
  <c r="H450" i="6"/>
  <c r="G450" i="6"/>
  <c r="F450" i="6"/>
  <c r="E450" i="6"/>
  <c r="D450" i="6"/>
  <c r="I449" i="6"/>
  <c r="H449" i="6"/>
  <c r="G449" i="6"/>
  <c r="F449" i="6"/>
  <c r="E449" i="6"/>
  <c r="D449" i="6"/>
  <c r="I448" i="6"/>
  <c r="H448" i="6"/>
  <c r="G448" i="6"/>
  <c r="J448" i="6" s="1"/>
  <c r="F448" i="6"/>
  <c r="E448" i="6"/>
  <c r="D448" i="6"/>
  <c r="I447" i="6"/>
  <c r="H447" i="6"/>
  <c r="G447" i="6"/>
  <c r="F447" i="6"/>
  <c r="E447" i="6"/>
  <c r="D447" i="6"/>
  <c r="I446" i="6"/>
  <c r="H446" i="6"/>
  <c r="G446" i="6"/>
  <c r="F446" i="6"/>
  <c r="E446" i="6"/>
  <c r="D446" i="6"/>
  <c r="I445" i="6"/>
  <c r="H445" i="6"/>
  <c r="G445" i="6"/>
  <c r="F445" i="6"/>
  <c r="E445" i="6"/>
  <c r="D445" i="6"/>
  <c r="I444" i="6"/>
  <c r="H444" i="6"/>
  <c r="G444" i="6"/>
  <c r="J444" i="6" s="1"/>
  <c r="F444" i="6"/>
  <c r="E444" i="6"/>
  <c r="D444" i="6"/>
  <c r="I443" i="6"/>
  <c r="H443" i="6"/>
  <c r="G443" i="6"/>
  <c r="F443" i="6"/>
  <c r="E443" i="6"/>
  <c r="D443" i="6"/>
  <c r="I442" i="6"/>
  <c r="H442" i="6"/>
  <c r="G442" i="6"/>
  <c r="F442" i="6"/>
  <c r="E442" i="6"/>
  <c r="D442" i="6"/>
  <c r="I441" i="6"/>
  <c r="H441" i="6"/>
  <c r="G441" i="6"/>
  <c r="J441" i="6" s="1"/>
  <c r="F441" i="6"/>
  <c r="E441" i="6"/>
  <c r="D441" i="6"/>
  <c r="I440" i="6"/>
  <c r="H440" i="6"/>
  <c r="G440" i="6"/>
  <c r="F440" i="6"/>
  <c r="E440" i="6"/>
  <c r="D440" i="6"/>
  <c r="I439" i="6"/>
  <c r="H439" i="6"/>
  <c r="G439" i="6"/>
  <c r="F439" i="6"/>
  <c r="E439" i="6"/>
  <c r="D439" i="6"/>
  <c r="I438" i="6"/>
  <c r="H438" i="6"/>
  <c r="G438" i="6"/>
  <c r="J438" i="6" s="1"/>
  <c r="F438" i="6"/>
  <c r="E438" i="6"/>
  <c r="D438" i="6"/>
  <c r="I437" i="6"/>
  <c r="H437" i="6"/>
  <c r="G437" i="6"/>
  <c r="F437" i="6"/>
  <c r="E437" i="6"/>
  <c r="D437" i="6"/>
  <c r="I436" i="6"/>
  <c r="H436" i="6"/>
  <c r="G436" i="6"/>
  <c r="F436" i="6"/>
  <c r="E436" i="6"/>
  <c r="D436" i="6"/>
  <c r="I435" i="6"/>
  <c r="H435" i="6"/>
  <c r="G435" i="6"/>
  <c r="F435" i="6"/>
  <c r="E435" i="6"/>
  <c r="D435" i="6"/>
  <c r="I434" i="6"/>
  <c r="H434" i="6"/>
  <c r="G434" i="6"/>
  <c r="J434" i="6" s="1"/>
  <c r="F434" i="6"/>
  <c r="E434" i="6"/>
  <c r="D434" i="6"/>
  <c r="I433" i="6"/>
  <c r="H433" i="6"/>
  <c r="G433" i="6"/>
  <c r="J433" i="6" s="1"/>
  <c r="F433" i="6"/>
  <c r="E433" i="6"/>
  <c r="D433" i="6"/>
  <c r="I432" i="6"/>
  <c r="H432" i="6"/>
  <c r="G432" i="6"/>
  <c r="J432" i="6" s="1"/>
  <c r="F432" i="6"/>
  <c r="E432" i="6"/>
  <c r="D432" i="6"/>
  <c r="I431" i="6"/>
  <c r="H431" i="6"/>
  <c r="G431" i="6"/>
  <c r="J431" i="6" s="1"/>
  <c r="F431" i="6"/>
  <c r="E431" i="6"/>
  <c r="D431" i="6"/>
  <c r="I430" i="6"/>
  <c r="H430" i="6"/>
  <c r="G430" i="6"/>
  <c r="F430" i="6"/>
  <c r="E430" i="6"/>
  <c r="D430" i="6"/>
  <c r="I429" i="6"/>
  <c r="H429" i="6"/>
  <c r="G429" i="6"/>
  <c r="F429" i="6"/>
  <c r="E429" i="6"/>
  <c r="D429" i="6"/>
  <c r="I428" i="6"/>
  <c r="H428" i="6"/>
  <c r="G428" i="6"/>
  <c r="J428" i="6" s="1"/>
  <c r="F428" i="6"/>
  <c r="E428" i="6"/>
  <c r="D428" i="6"/>
  <c r="I427" i="6"/>
  <c r="H427" i="6"/>
  <c r="G427" i="6"/>
  <c r="F427" i="6"/>
  <c r="E427" i="6"/>
  <c r="D427" i="6"/>
  <c r="I426" i="6"/>
  <c r="H426" i="6"/>
  <c r="G426" i="6"/>
  <c r="F426" i="6"/>
  <c r="E426" i="6"/>
  <c r="D426" i="6"/>
  <c r="I425" i="6"/>
  <c r="H425" i="6"/>
  <c r="G425" i="6"/>
  <c r="F425" i="6"/>
  <c r="E425" i="6"/>
  <c r="D425" i="6"/>
  <c r="I424" i="6"/>
  <c r="H424" i="6"/>
  <c r="G424" i="6"/>
  <c r="J424" i="6" s="1"/>
  <c r="F424" i="6"/>
  <c r="E424" i="6"/>
  <c r="D424" i="6"/>
  <c r="I423" i="6"/>
  <c r="H423" i="6"/>
  <c r="G423" i="6"/>
  <c r="F423" i="6"/>
  <c r="E423" i="6"/>
  <c r="D423" i="6"/>
  <c r="I422" i="6"/>
  <c r="H422" i="6"/>
  <c r="G422" i="6"/>
  <c r="F422" i="6"/>
  <c r="E422" i="6"/>
  <c r="D422" i="6"/>
  <c r="I421" i="6"/>
  <c r="H421" i="6"/>
  <c r="G421" i="6"/>
  <c r="F421" i="6"/>
  <c r="E421" i="6"/>
  <c r="D421" i="6"/>
  <c r="I420" i="6"/>
  <c r="H420" i="6"/>
  <c r="G420" i="6"/>
  <c r="J420" i="6" s="1"/>
  <c r="F420" i="6"/>
  <c r="E420" i="6"/>
  <c r="D420" i="6"/>
  <c r="I419" i="6"/>
  <c r="H419" i="6"/>
  <c r="G419" i="6"/>
  <c r="J419" i="6" s="1"/>
  <c r="F419" i="6"/>
  <c r="E419" i="6"/>
  <c r="D419" i="6"/>
  <c r="I418" i="6"/>
  <c r="H418" i="6"/>
  <c r="G418" i="6"/>
  <c r="F418" i="6"/>
  <c r="E418" i="6"/>
  <c r="D418" i="6"/>
  <c r="I417" i="6"/>
  <c r="H417" i="6"/>
  <c r="J417" i="6" s="1"/>
  <c r="G417" i="6"/>
  <c r="F417" i="6"/>
  <c r="E417" i="6"/>
  <c r="D417" i="6"/>
  <c r="I416" i="6"/>
  <c r="H416" i="6"/>
  <c r="G416" i="6"/>
  <c r="F416" i="6"/>
  <c r="E416" i="6"/>
  <c r="D416" i="6"/>
  <c r="I415" i="6"/>
  <c r="H415" i="6"/>
  <c r="G415" i="6"/>
  <c r="F415" i="6"/>
  <c r="E415" i="6"/>
  <c r="D415" i="6"/>
  <c r="I414" i="6"/>
  <c r="H414" i="6"/>
  <c r="G414" i="6"/>
  <c r="F414" i="6"/>
  <c r="E414" i="6"/>
  <c r="D414" i="6"/>
  <c r="I413" i="6"/>
  <c r="H413" i="6"/>
  <c r="G413" i="6"/>
  <c r="F413" i="6"/>
  <c r="E413" i="6"/>
  <c r="D413" i="6"/>
  <c r="I412" i="6"/>
  <c r="H412" i="6"/>
  <c r="G412" i="6"/>
  <c r="F412" i="6"/>
  <c r="E412" i="6"/>
  <c r="D412" i="6"/>
  <c r="I411" i="6"/>
  <c r="H411" i="6"/>
  <c r="G411" i="6"/>
  <c r="F411" i="6"/>
  <c r="E411" i="6"/>
  <c r="D411" i="6"/>
  <c r="I410" i="6"/>
  <c r="H410" i="6"/>
  <c r="G410" i="6"/>
  <c r="F410" i="6"/>
  <c r="E410" i="6"/>
  <c r="D410" i="6"/>
  <c r="I409" i="6"/>
  <c r="H409" i="6"/>
  <c r="G409" i="6"/>
  <c r="F409" i="6"/>
  <c r="E409" i="6"/>
  <c r="D409" i="6"/>
  <c r="I408" i="6"/>
  <c r="H408" i="6"/>
  <c r="G408" i="6"/>
  <c r="F408" i="6"/>
  <c r="E408" i="6"/>
  <c r="D408" i="6"/>
  <c r="I407" i="6"/>
  <c r="H407" i="6"/>
  <c r="G407" i="6"/>
  <c r="F407" i="6"/>
  <c r="E407" i="6"/>
  <c r="D407" i="6"/>
  <c r="I406" i="6"/>
  <c r="H406" i="6"/>
  <c r="G406" i="6"/>
  <c r="F406" i="6"/>
  <c r="E406" i="6"/>
  <c r="D406" i="6"/>
  <c r="I405" i="6"/>
  <c r="H405" i="6"/>
  <c r="G405" i="6"/>
  <c r="F405" i="6"/>
  <c r="E405" i="6"/>
  <c r="D405" i="6"/>
  <c r="I404" i="6"/>
  <c r="H404" i="6"/>
  <c r="G404" i="6"/>
  <c r="F404" i="6"/>
  <c r="E404" i="6"/>
  <c r="D404" i="6"/>
  <c r="I403" i="6"/>
  <c r="H403" i="6"/>
  <c r="G403" i="6"/>
  <c r="F403" i="6"/>
  <c r="E403" i="6"/>
  <c r="D403" i="6"/>
  <c r="I402" i="6"/>
  <c r="H402" i="6"/>
  <c r="G402" i="6"/>
  <c r="F402" i="6"/>
  <c r="E402" i="6"/>
  <c r="D402" i="6"/>
  <c r="I401" i="6"/>
  <c r="H401" i="6"/>
  <c r="G401" i="6"/>
  <c r="F401" i="6"/>
  <c r="E401" i="6"/>
  <c r="D401" i="6"/>
  <c r="I400" i="6"/>
  <c r="H400" i="6"/>
  <c r="G400" i="6"/>
  <c r="F400" i="6"/>
  <c r="E400" i="6"/>
  <c r="D400" i="6"/>
  <c r="I399" i="6"/>
  <c r="H399" i="6"/>
  <c r="G399" i="6"/>
  <c r="F399" i="6"/>
  <c r="E399" i="6"/>
  <c r="D399" i="6"/>
  <c r="I398" i="6"/>
  <c r="H398" i="6"/>
  <c r="G398" i="6"/>
  <c r="F398" i="6"/>
  <c r="E398" i="6"/>
  <c r="D398" i="6"/>
  <c r="I397" i="6"/>
  <c r="H397" i="6"/>
  <c r="G397" i="6"/>
  <c r="F397" i="6"/>
  <c r="E397" i="6"/>
  <c r="D397" i="6"/>
  <c r="I396" i="6"/>
  <c r="H396" i="6"/>
  <c r="G396" i="6"/>
  <c r="F396" i="6"/>
  <c r="E396" i="6"/>
  <c r="D396" i="6"/>
  <c r="I395" i="6"/>
  <c r="H395" i="6"/>
  <c r="G395" i="6"/>
  <c r="F395" i="6"/>
  <c r="E395" i="6"/>
  <c r="D395" i="6"/>
  <c r="I394" i="6"/>
  <c r="H394" i="6"/>
  <c r="G394" i="6"/>
  <c r="F394" i="6"/>
  <c r="E394" i="6"/>
  <c r="D394" i="6"/>
  <c r="I393" i="6"/>
  <c r="H393" i="6"/>
  <c r="J393" i="6" s="1"/>
  <c r="G393" i="6"/>
  <c r="F393" i="6"/>
  <c r="E393" i="6"/>
  <c r="D393" i="6"/>
  <c r="I392" i="6"/>
  <c r="H392" i="6"/>
  <c r="G392" i="6"/>
  <c r="F392" i="6"/>
  <c r="E392" i="6"/>
  <c r="D392" i="6"/>
  <c r="I391" i="6"/>
  <c r="H391" i="6"/>
  <c r="G391" i="6"/>
  <c r="F391" i="6"/>
  <c r="E391" i="6"/>
  <c r="D391" i="6"/>
  <c r="I390" i="6"/>
  <c r="H390" i="6"/>
  <c r="G390" i="6"/>
  <c r="F390" i="6"/>
  <c r="E390" i="6"/>
  <c r="D390" i="6"/>
  <c r="I389" i="6"/>
  <c r="H389" i="6"/>
  <c r="G389" i="6"/>
  <c r="F389" i="6"/>
  <c r="E389" i="6"/>
  <c r="D389" i="6"/>
  <c r="I388" i="6"/>
  <c r="H388" i="6"/>
  <c r="G388" i="6"/>
  <c r="F388" i="6"/>
  <c r="E388" i="6"/>
  <c r="D388" i="6"/>
  <c r="I387" i="6"/>
  <c r="H387" i="6"/>
  <c r="G387" i="6"/>
  <c r="F387" i="6"/>
  <c r="E387" i="6"/>
  <c r="D387" i="6"/>
  <c r="I386" i="6"/>
  <c r="H386" i="6"/>
  <c r="G386" i="6"/>
  <c r="F386" i="6"/>
  <c r="E386" i="6"/>
  <c r="D386" i="6"/>
  <c r="I385" i="6"/>
  <c r="H385" i="6"/>
  <c r="G385" i="6"/>
  <c r="F385" i="6"/>
  <c r="E385" i="6"/>
  <c r="D385" i="6"/>
  <c r="I384" i="6"/>
  <c r="H384" i="6"/>
  <c r="G384" i="6"/>
  <c r="F384" i="6"/>
  <c r="E384" i="6"/>
  <c r="D384" i="6"/>
  <c r="I383" i="6"/>
  <c r="H383" i="6"/>
  <c r="G383" i="6"/>
  <c r="F383" i="6"/>
  <c r="E383" i="6"/>
  <c r="D383" i="6"/>
  <c r="I382" i="6"/>
  <c r="H382" i="6"/>
  <c r="G382" i="6"/>
  <c r="F382" i="6"/>
  <c r="E382" i="6"/>
  <c r="D382" i="6"/>
  <c r="I381" i="6"/>
  <c r="H381" i="6"/>
  <c r="G381" i="6"/>
  <c r="F381" i="6"/>
  <c r="E381" i="6"/>
  <c r="D381" i="6"/>
  <c r="I380" i="6"/>
  <c r="H380" i="6"/>
  <c r="G380" i="6"/>
  <c r="F380" i="6"/>
  <c r="E380" i="6"/>
  <c r="D380" i="6"/>
  <c r="I379" i="6"/>
  <c r="H379" i="6"/>
  <c r="G379" i="6"/>
  <c r="F379" i="6"/>
  <c r="E379" i="6"/>
  <c r="D379" i="6"/>
  <c r="I378" i="6"/>
  <c r="H378" i="6"/>
  <c r="G378" i="6"/>
  <c r="F378" i="6"/>
  <c r="E378" i="6"/>
  <c r="D378" i="6"/>
  <c r="I377" i="6"/>
  <c r="H377" i="6"/>
  <c r="G377" i="6"/>
  <c r="F377" i="6"/>
  <c r="E377" i="6"/>
  <c r="D377" i="6"/>
  <c r="I376" i="6"/>
  <c r="H376" i="6"/>
  <c r="G376" i="6"/>
  <c r="F376" i="6"/>
  <c r="E376" i="6"/>
  <c r="D376" i="6"/>
  <c r="I375" i="6"/>
  <c r="H375" i="6"/>
  <c r="G375" i="6"/>
  <c r="F375" i="6"/>
  <c r="E375" i="6"/>
  <c r="D375" i="6"/>
  <c r="I374" i="6"/>
  <c r="H374" i="6"/>
  <c r="G374" i="6"/>
  <c r="F374" i="6"/>
  <c r="E374" i="6"/>
  <c r="D374" i="6"/>
  <c r="I373" i="6"/>
  <c r="H373" i="6"/>
  <c r="G373" i="6"/>
  <c r="F373" i="6"/>
  <c r="E373" i="6"/>
  <c r="D373" i="6"/>
  <c r="I372" i="6"/>
  <c r="H372" i="6"/>
  <c r="G372" i="6"/>
  <c r="J372" i="6" s="1"/>
  <c r="F372" i="6"/>
  <c r="E372" i="6"/>
  <c r="D372" i="6"/>
  <c r="I371" i="6"/>
  <c r="H371" i="6"/>
  <c r="G371" i="6"/>
  <c r="F371" i="6"/>
  <c r="E371" i="6"/>
  <c r="D371" i="6"/>
  <c r="I370" i="6"/>
  <c r="H370" i="6"/>
  <c r="G370" i="6"/>
  <c r="F370" i="6"/>
  <c r="E370" i="6"/>
  <c r="D370" i="6"/>
  <c r="I369" i="6"/>
  <c r="H369" i="6"/>
  <c r="G369" i="6"/>
  <c r="F369" i="6"/>
  <c r="E369" i="6"/>
  <c r="D369" i="6"/>
  <c r="I368" i="6"/>
  <c r="H368" i="6"/>
  <c r="G368" i="6"/>
  <c r="J368" i="6" s="1"/>
  <c r="F368" i="6"/>
  <c r="E368" i="6"/>
  <c r="D368" i="6"/>
  <c r="I367" i="6"/>
  <c r="H367" i="6"/>
  <c r="G367" i="6"/>
  <c r="F367" i="6"/>
  <c r="E367" i="6"/>
  <c r="D367" i="6"/>
  <c r="I366" i="6"/>
  <c r="H366" i="6"/>
  <c r="G366" i="6"/>
  <c r="F366" i="6"/>
  <c r="E366" i="6"/>
  <c r="D366" i="6"/>
  <c r="I365" i="6"/>
  <c r="H365" i="6"/>
  <c r="G365" i="6"/>
  <c r="F365" i="6"/>
  <c r="E365" i="6"/>
  <c r="D365" i="6"/>
  <c r="I364" i="6"/>
  <c r="H364" i="6"/>
  <c r="G364" i="6"/>
  <c r="J364" i="6" s="1"/>
  <c r="F364" i="6"/>
  <c r="E364" i="6"/>
  <c r="D364" i="6"/>
  <c r="I363" i="6"/>
  <c r="H363" i="6"/>
  <c r="G363" i="6"/>
  <c r="J363" i="6" s="1"/>
  <c r="F363" i="6"/>
  <c r="E363" i="6"/>
  <c r="D363" i="6"/>
  <c r="I362" i="6"/>
  <c r="H362" i="6"/>
  <c r="G362" i="6"/>
  <c r="F362" i="6"/>
  <c r="E362" i="6"/>
  <c r="D362" i="6"/>
  <c r="I361" i="6"/>
  <c r="H361" i="6"/>
  <c r="J361" i="6" s="1"/>
  <c r="G361" i="6"/>
  <c r="F361" i="6"/>
  <c r="E361" i="6"/>
  <c r="D361" i="6"/>
  <c r="I360" i="6"/>
  <c r="H360" i="6"/>
  <c r="G360" i="6"/>
  <c r="J360" i="6" s="1"/>
  <c r="F360" i="6"/>
  <c r="E360" i="6"/>
  <c r="D360" i="6"/>
  <c r="I359" i="6"/>
  <c r="H359" i="6"/>
  <c r="G359" i="6"/>
  <c r="F359" i="6"/>
  <c r="E359" i="6"/>
  <c r="D359" i="6"/>
  <c r="I358" i="6"/>
  <c r="H358" i="6"/>
  <c r="G358" i="6"/>
  <c r="F358" i="6"/>
  <c r="E358" i="6"/>
  <c r="D358" i="6"/>
  <c r="I357" i="6"/>
  <c r="H357" i="6"/>
  <c r="G357" i="6"/>
  <c r="F357" i="6"/>
  <c r="E357" i="6"/>
  <c r="D357" i="6"/>
  <c r="I356" i="6"/>
  <c r="H356" i="6"/>
  <c r="G356" i="6"/>
  <c r="F356" i="6"/>
  <c r="E356" i="6"/>
  <c r="D356" i="6"/>
  <c r="I355" i="6"/>
  <c r="H355" i="6"/>
  <c r="G355" i="6"/>
  <c r="F355" i="6"/>
  <c r="E355" i="6"/>
  <c r="D355" i="6"/>
  <c r="I354" i="6"/>
  <c r="H354" i="6"/>
  <c r="G354" i="6"/>
  <c r="F354" i="6"/>
  <c r="E354" i="6"/>
  <c r="D354" i="6"/>
  <c r="I353" i="6"/>
  <c r="H353" i="6"/>
  <c r="G353" i="6"/>
  <c r="F353" i="6"/>
  <c r="E353" i="6"/>
  <c r="D353" i="6"/>
  <c r="I352" i="6"/>
  <c r="H352" i="6"/>
  <c r="G352" i="6"/>
  <c r="J352" i="6" s="1"/>
  <c r="F352" i="6"/>
  <c r="E352" i="6"/>
  <c r="D352" i="6"/>
  <c r="I351" i="6"/>
  <c r="H351" i="6"/>
  <c r="G351" i="6"/>
  <c r="F351" i="6"/>
  <c r="E351" i="6"/>
  <c r="D351" i="6"/>
  <c r="I350" i="6"/>
  <c r="H350" i="6"/>
  <c r="G350" i="6"/>
  <c r="F350" i="6"/>
  <c r="E350" i="6"/>
  <c r="D350" i="6"/>
  <c r="I349" i="6"/>
  <c r="H349" i="6"/>
  <c r="G349" i="6"/>
  <c r="F349" i="6"/>
  <c r="E349" i="6"/>
  <c r="D349" i="6"/>
  <c r="I348" i="6"/>
  <c r="H348" i="6"/>
  <c r="G348" i="6"/>
  <c r="J348" i="6" s="1"/>
  <c r="F348" i="6"/>
  <c r="E348" i="6"/>
  <c r="D348" i="6"/>
  <c r="I347" i="6"/>
  <c r="H347" i="6"/>
  <c r="G347" i="6"/>
  <c r="F347" i="6"/>
  <c r="E347" i="6"/>
  <c r="D347" i="6"/>
  <c r="I346" i="6"/>
  <c r="H346" i="6"/>
  <c r="G346" i="6"/>
  <c r="F346" i="6"/>
  <c r="E346" i="6"/>
  <c r="D346" i="6"/>
  <c r="I345" i="6"/>
  <c r="H345" i="6"/>
  <c r="G345" i="6"/>
  <c r="F345" i="6"/>
  <c r="E345" i="6"/>
  <c r="D345" i="6"/>
  <c r="I344" i="6"/>
  <c r="H344" i="6"/>
  <c r="G344" i="6"/>
  <c r="J344" i="6" s="1"/>
  <c r="F344" i="6"/>
  <c r="E344" i="6"/>
  <c r="D344" i="6"/>
  <c r="I343" i="6"/>
  <c r="H343" i="6"/>
  <c r="G343" i="6"/>
  <c r="F343" i="6"/>
  <c r="E343" i="6"/>
  <c r="D343" i="6"/>
  <c r="I342" i="6"/>
  <c r="H342" i="6"/>
  <c r="J342" i="6" s="1"/>
  <c r="G342" i="6"/>
  <c r="F342" i="6"/>
  <c r="E342" i="6"/>
  <c r="D342" i="6"/>
  <c r="I341" i="6"/>
  <c r="H341" i="6"/>
  <c r="G341" i="6"/>
  <c r="F341" i="6"/>
  <c r="E341" i="6"/>
  <c r="D341" i="6"/>
  <c r="I340" i="6"/>
  <c r="H340" i="6"/>
  <c r="G340" i="6"/>
  <c r="F340" i="6"/>
  <c r="E340" i="6"/>
  <c r="D340" i="6"/>
  <c r="I339" i="6"/>
  <c r="H339" i="6"/>
  <c r="G339" i="6"/>
  <c r="F339" i="6"/>
  <c r="E339" i="6"/>
  <c r="D339" i="6"/>
  <c r="I338" i="6"/>
  <c r="H338" i="6"/>
  <c r="J338" i="6" s="1"/>
  <c r="G338" i="6"/>
  <c r="F338" i="6"/>
  <c r="E338" i="6"/>
  <c r="D338" i="6"/>
  <c r="I337" i="6"/>
  <c r="H337" i="6"/>
  <c r="G337" i="6"/>
  <c r="F337" i="6"/>
  <c r="E337" i="6"/>
  <c r="D337" i="6"/>
  <c r="I336" i="6"/>
  <c r="H336" i="6"/>
  <c r="G336" i="6"/>
  <c r="F336" i="6"/>
  <c r="E336" i="6"/>
  <c r="D336" i="6"/>
  <c r="I335" i="6"/>
  <c r="H335" i="6"/>
  <c r="G335" i="6"/>
  <c r="F335" i="6"/>
  <c r="E335" i="6"/>
  <c r="D335" i="6"/>
  <c r="I334" i="6"/>
  <c r="H334" i="6"/>
  <c r="G334" i="6"/>
  <c r="F334" i="6"/>
  <c r="E334" i="6"/>
  <c r="D334" i="6"/>
  <c r="I333" i="6"/>
  <c r="H333" i="6"/>
  <c r="G333" i="6"/>
  <c r="F333" i="6"/>
  <c r="E333" i="6"/>
  <c r="D333" i="6"/>
  <c r="I332" i="6"/>
  <c r="H332" i="6"/>
  <c r="G332" i="6"/>
  <c r="F332" i="6"/>
  <c r="E332" i="6"/>
  <c r="D332" i="6"/>
  <c r="I331" i="6"/>
  <c r="H331" i="6"/>
  <c r="G331" i="6"/>
  <c r="F331" i="6"/>
  <c r="E331" i="6"/>
  <c r="D331" i="6"/>
  <c r="I330" i="6"/>
  <c r="H330" i="6"/>
  <c r="G330" i="6"/>
  <c r="F330" i="6"/>
  <c r="E330" i="6"/>
  <c r="D330" i="6"/>
  <c r="I329" i="6"/>
  <c r="H329" i="6"/>
  <c r="G329" i="6"/>
  <c r="F329" i="6"/>
  <c r="E329" i="6"/>
  <c r="D329" i="6"/>
  <c r="I328" i="6"/>
  <c r="H328" i="6"/>
  <c r="G328" i="6"/>
  <c r="J328" i="6" s="1"/>
  <c r="F328" i="6"/>
  <c r="E328" i="6"/>
  <c r="D328" i="6"/>
  <c r="I327" i="6"/>
  <c r="H327" i="6"/>
  <c r="G327" i="6"/>
  <c r="F327" i="6"/>
  <c r="E327" i="6"/>
  <c r="D327" i="6"/>
  <c r="I326" i="6"/>
  <c r="H326" i="6"/>
  <c r="G326" i="6"/>
  <c r="F326" i="6"/>
  <c r="E326" i="6"/>
  <c r="D326" i="6"/>
  <c r="I325" i="6"/>
  <c r="H325" i="6"/>
  <c r="G325" i="6"/>
  <c r="F325" i="6"/>
  <c r="E325" i="6"/>
  <c r="D325" i="6"/>
  <c r="I324" i="6"/>
  <c r="H324" i="6"/>
  <c r="G324" i="6"/>
  <c r="J324" i="6" s="1"/>
  <c r="F324" i="6"/>
  <c r="E324" i="6"/>
  <c r="D324" i="6"/>
  <c r="I323" i="6"/>
  <c r="H323" i="6"/>
  <c r="G323" i="6"/>
  <c r="F323" i="6"/>
  <c r="E323" i="6"/>
  <c r="D323" i="6"/>
  <c r="I322" i="6"/>
  <c r="H322" i="6"/>
  <c r="G322" i="6"/>
  <c r="F322" i="6"/>
  <c r="E322" i="6"/>
  <c r="D322" i="6"/>
  <c r="I321" i="6"/>
  <c r="H321" i="6"/>
  <c r="G321" i="6"/>
  <c r="F321" i="6"/>
  <c r="E321" i="6"/>
  <c r="D321" i="6"/>
  <c r="I320" i="6"/>
  <c r="H320" i="6"/>
  <c r="G320" i="6"/>
  <c r="J320" i="6" s="1"/>
  <c r="F320" i="6"/>
  <c r="E320" i="6"/>
  <c r="D320" i="6"/>
  <c r="I319" i="6"/>
  <c r="H319" i="6"/>
  <c r="G319" i="6"/>
  <c r="F319" i="6"/>
  <c r="E319" i="6"/>
  <c r="D319" i="6"/>
  <c r="I318" i="6"/>
  <c r="H318" i="6"/>
  <c r="G318" i="6"/>
  <c r="F318" i="6"/>
  <c r="E318" i="6"/>
  <c r="D318" i="6"/>
  <c r="I317" i="6"/>
  <c r="H317" i="6"/>
  <c r="G317" i="6"/>
  <c r="F317" i="6"/>
  <c r="E317" i="6"/>
  <c r="D317" i="6"/>
  <c r="I316" i="6"/>
  <c r="H316" i="6"/>
  <c r="G316" i="6"/>
  <c r="J316" i="6" s="1"/>
  <c r="F316" i="6"/>
  <c r="E316" i="6"/>
  <c r="D316" i="6"/>
  <c r="I315" i="6"/>
  <c r="H315" i="6"/>
  <c r="G315" i="6"/>
  <c r="J315" i="6" s="1"/>
  <c r="F315" i="6"/>
  <c r="E315" i="6"/>
  <c r="D315" i="6"/>
  <c r="I314" i="6"/>
  <c r="H314" i="6"/>
  <c r="G314" i="6"/>
  <c r="F314" i="6"/>
  <c r="E314" i="6"/>
  <c r="D314" i="6"/>
  <c r="I313" i="6"/>
  <c r="H313" i="6"/>
  <c r="G313" i="6"/>
  <c r="J313" i="6" s="1"/>
  <c r="F313" i="6"/>
  <c r="E313" i="6"/>
  <c r="D313" i="6"/>
  <c r="I312" i="6"/>
  <c r="H312" i="6"/>
  <c r="G312" i="6"/>
  <c r="F312" i="6"/>
  <c r="E312" i="6"/>
  <c r="D312" i="6"/>
  <c r="I311" i="6"/>
  <c r="H311" i="6"/>
  <c r="G311" i="6"/>
  <c r="F311" i="6"/>
  <c r="E311" i="6"/>
  <c r="D311" i="6"/>
  <c r="I310" i="6"/>
  <c r="H310" i="6"/>
  <c r="G310" i="6"/>
  <c r="F310" i="6"/>
  <c r="E310" i="6"/>
  <c r="D310" i="6"/>
  <c r="I309" i="6"/>
  <c r="H309" i="6"/>
  <c r="G309" i="6"/>
  <c r="F309" i="6"/>
  <c r="E309" i="6"/>
  <c r="D309" i="6"/>
  <c r="I308" i="6"/>
  <c r="H308" i="6"/>
  <c r="G308" i="6"/>
  <c r="F308" i="6"/>
  <c r="E308" i="6"/>
  <c r="D308" i="6"/>
  <c r="I307" i="6"/>
  <c r="H307" i="6"/>
  <c r="G307" i="6"/>
  <c r="F307" i="6"/>
  <c r="E307" i="6"/>
  <c r="D307" i="6"/>
  <c r="I306" i="6"/>
  <c r="H306" i="6"/>
  <c r="G306" i="6"/>
  <c r="F306" i="6"/>
  <c r="E306" i="6"/>
  <c r="D306" i="6"/>
  <c r="I305" i="6"/>
  <c r="H305" i="6"/>
  <c r="G305" i="6"/>
  <c r="F305" i="6"/>
  <c r="E305" i="6"/>
  <c r="D305" i="6"/>
  <c r="I304" i="6"/>
  <c r="H304" i="6"/>
  <c r="G304" i="6"/>
  <c r="J304" i="6" s="1"/>
  <c r="F304" i="6"/>
  <c r="E304" i="6"/>
  <c r="D304" i="6"/>
  <c r="I303" i="6"/>
  <c r="H303" i="6"/>
  <c r="G303" i="6"/>
  <c r="F303" i="6"/>
  <c r="E303" i="6"/>
  <c r="D303" i="6"/>
  <c r="I302" i="6"/>
  <c r="H302" i="6"/>
  <c r="G302" i="6"/>
  <c r="F302" i="6"/>
  <c r="E302" i="6"/>
  <c r="D302" i="6"/>
  <c r="I301" i="6"/>
  <c r="H301" i="6"/>
  <c r="G301" i="6"/>
  <c r="J301" i="6" s="1"/>
  <c r="F301" i="6"/>
  <c r="E301" i="6"/>
  <c r="D301" i="6"/>
  <c r="I300" i="6"/>
  <c r="H300" i="6"/>
  <c r="G300" i="6"/>
  <c r="F300" i="6"/>
  <c r="E300" i="6"/>
  <c r="D300" i="6"/>
  <c r="I299" i="6"/>
  <c r="H299" i="6"/>
  <c r="G299" i="6"/>
  <c r="F299" i="6"/>
  <c r="E299" i="6"/>
  <c r="D299" i="6"/>
  <c r="I298" i="6"/>
  <c r="H298" i="6"/>
  <c r="G298" i="6"/>
  <c r="F298" i="6"/>
  <c r="E298" i="6"/>
  <c r="D298" i="6"/>
  <c r="I297" i="6"/>
  <c r="H297" i="6"/>
  <c r="G297" i="6"/>
  <c r="J297" i="6" s="1"/>
  <c r="F297" i="6"/>
  <c r="E297" i="6"/>
  <c r="D297" i="6"/>
  <c r="I296" i="6"/>
  <c r="H296" i="6"/>
  <c r="G296" i="6"/>
  <c r="J296" i="6" s="1"/>
  <c r="F296" i="6"/>
  <c r="E296" i="6"/>
  <c r="D296" i="6"/>
  <c r="I295" i="6"/>
  <c r="H295" i="6"/>
  <c r="G295" i="6"/>
  <c r="F295" i="6"/>
  <c r="E295" i="6"/>
  <c r="D295" i="6"/>
  <c r="I294" i="6"/>
  <c r="H294" i="6"/>
  <c r="J294" i="6" s="1"/>
  <c r="G294" i="6"/>
  <c r="F294" i="6"/>
  <c r="E294" i="6"/>
  <c r="D294" i="6"/>
  <c r="I293" i="6"/>
  <c r="H293" i="6"/>
  <c r="G293" i="6"/>
  <c r="F293" i="6"/>
  <c r="E293" i="6"/>
  <c r="D293" i="6"/>
  <c r="I292" i="6"/>
  <c r="H292" i="6"/>
  <c r="G292" i="6"/>
  <c r="F292" i="6"/>
  <c r="E292" i="6"/>
  <c r="D292" i="6"/>
  <c r="I291" i="6"/>
  <c r="H291" i="6"/>
  <c r="G291" i="6"/>
  <c r="F291" i="6"/>
  <c r="E291" i="6"/>
  <c r="D291" i="6"/>
  <c r="I290" i="6"/>
  <c r="H290" i="6"/>
  <c r="J290" i="6" s="1"/>
  <c r="G290" i="6"/>
  <c r="F290" i="6"/>
  <c r="E290" i="6"/>
  <c r="D290" i="6"/>
  <c r="I289" i="6"/>
  <c r="H289" i="6"/>
  <c r="G289" i="6"/>
  <c r="J289" i="6" s="1"/>
  <c r="F289" i="6"/>
  <c r="E289" i="6"/>
  <c r="D289" i="6"/>
  <c r="I288" i="6"/>
  <c r="H288" i="6"/>
  <c r="G288" i="6"/>
  <c r="F288" i="6"/>
  <c r="E288" i="6"/>
  <c r="D288" i="6"/>
  <c r="I287" i="6"/>
  <c r="H287" i="6"/>
  <c r="G287" i="6"/>
  <c r="F287" i="6"/>
  <c r="E287" i="6"/>
  <c r="D287" i="6"/>
  <c r="I286" i="6"/>
  <c r="H286" i="6"/>
  <c r="G286" i="6"/>
  <c r="F286" i="6"/>
  <c r="E286" i="6"/>
  <c r="D286" i="6"/>
  <c r="I285" i="6"/>
  <c r="H285" i="6"/>
  <c r="G285" i="6"/>
  <c r="F285" i="6"/>
  <c r="E285" i="6"/>
  <c r="D285" i="6"/>
  <c r="I284" i="6"/>
  <c r="H284" i="6"/>
  <c r="G284" i="6"/>
  <c r="F284" i="6"/>
  <c r="E284" i="6"/>
  <c r="D284" i="6"/>
  <c r="I283" i="6"/>
  <c r="H283" i="6"/>
  <c r="G283" i="6"/>
  <c r="F283" i="6"/>
  <c r="E283" i="6"/>
  <c r="D283" i="6"/>
  <c r="I282" i="6"/>
  <c r="H282" i="6"/>
  <c r="G282" i="6"/>
  <c r="F282" i="6"/>
  <c r="E282" i="6"/>
  <c r="D282" i="6"/>
  <c r="I281" i="6"/>
  <c r="H281" i="6"/>
  <c r="G281" i="6"/>
  <c r="F281" i="6"/>
  <c r="E281" i="6"/>
  <c r="D281" i="6"/>
  <c r="I280" i="6"/>
  <c r="H280" i="6"/>
  <c r="G280" i="6"/>
  <c r="J280" i="6" s="1"/>
  <c r="F280" i="6"/>
  <c r="E280" i="6"/>
  <c r="D280" i="6"/>
  <c r="I279" i="6"/>
  <c r="H279" i="6"/>
  <c r="G279" i="6"/>
  <c r="F279" i="6"/>
  <c r="E279" i="6"/>
  <c r="D279" i="6"/>
  <c r="I278" i="6"/>
  <c r="H278" i="6"/>
  <c r="G278" i="6"/>
  <c r="F278" i="6"/>
  <c r="E278" i="6"/>
  <c r="D278" i="6"/>
  <c r="I277" i="6"/>
  <c r="H277" i="6"/>
  <c r="G277" i="6"/>
  <c r="F277" i="6"/>
  <c r="E277" i="6"/>
  <c r="D277" i="6"/>
  <c r="I276" i="6"/>
  <c r="H276" i="6"/>
  <c r="G276" i="6"/>
  <c r="F276" i="6"/>
  <c r="E276" i="6"/>
  <c r="D276" i="6"/>
  <c r="I275" i="6"/>
  <c r="H275" i="6"/>
  <c r="G275" i="6"/>
  <c r="F275" i="6"/>
  <c r="E275" i="6"/>
  <c r="D275" i="6"/>
  <c r="I274" i="6"/>
  <c r="H274" i="6"/>
  <c r="G274" i="6"/>
  <c r="F274" i="6"/>
  <c r="E274" i="6"/>
  <c r="D274" i="6"/>
  <c r="I273" i="6"/>
  <c r="H273" i="6"/>
  <c r="G273" i="6"/>
  <c r="J273" i="6" s="1"/>
  <c r="F273" i="6"/>
  <c r="E273" i="6"/>
  <c r="D273" i="6"/>
  <c r="I272" i="6"/>
  <c r="H272" i="6"/>
  <c r="G272" i="6"/>
  <c r="J272" i="6" s="1"/>
  <c r="F272" i="6"/>
  <c r="E272" i="6"/>
  <c r="D272" i="6"/>
  <c r="I271" i="6"/>
  <c r="H271" i="6"/>
  <c r="G271" i="6"/>
  <c r="F271" i="6"/>
  <c r="E271" i="6"/>
  <c r="D271" i="6"/>
  <c r="I270" i="6"/>
  <c r="H270" i="6"/>
  <c r="G270" i="6"/>
  <c r="F270" i="6"/>
  <c r="E270" i="6"/>
  <c r="D270" i="6"/>
  <c r="I269" i="6"/>
  <c r="H269" i="6"/>
  <c r="G269" i="6"/>
  <c r="J269" i="6" s="1"/>
  <c r="F269" i="6"/>
  <c r="E269" i="6"/>
  <c r="D269" i="6"/>
  <c r="I268" i="6"/>
  <c r="H268" i="6"/>
  <c r="G268" i="6"/>
  <c r="J268" i="6" s="1"/>
  <c r="F268" i="6"/>
  <c r="E268" i="6"/>
  <c r="D268" i="6"/>
  <c r="I267" i="6"/>
  <c r="H267" i="6"/>
  <c r="G267" i="6"/>
  <c r="F267" i="6"/>
  <c r="E267" i="6"/>
  <c r="D267" i="6"/>
  <c r="I266" i="6"/>
  <c r="H266" i="6"/>
  <c r="G266" i="6"/>
  <c r="F266" i="6"/>
  <c r="E266" i="6"/>
  <c r="D266" i="6"/>
  <c r="I265" i="6"/>
  <c r="H265" i="6"/>
  <c r="G265" i="6"/>
  <c r="F265" i="6"/>
  <c r="E265" i="6"/>
  <c r="D265" i="6"/>
  <c r="I264" i="6"/>
  <c r="H264" i="6"/>
  <c r="G264" i="6"/>
  <c r="J264" i="6" s="1"/>
  <c r="F264" i="6"/>
  <c r="E264" i="6"/>
  <c r="D264" i="6"/>
  <c r="I263" i="6"/>
  <c r="H263" i="6"/>
  <c r="G263" i="6"/>
  <c r="F263" i="6"/>
  <c r="E263" i="6"/>
  <c r="D263" i="6"/>
  <c r="I262" i="6"/>
  <c r="H262" i="6"/>
  <c r="G262" i="6"/>
  <c r="F262" i="6"/>
  <c r="E262" i="6"/>
  <c r="D262" i="6"/>
  <c r="I261" i="6"/>
  <c r="H261" i="6"/>
  <c r="G261" i="6"/>
  <c r="F261" i="6"/>
  <c r="E261" i="6"/>
  <c r="D261" i="6"/>
  <c r="I260" i="6"/>
  <c r="H260" i="6"/>
  <c r="G260" i="6"/>
  <c r="F260" i="6"/>
  <c r="E260" i="6"/>
  <c r="D260" i="6"/>
  <c r="I259" i="6"/>
  <c r="H259" i="6"/>
  <c r="G259" i="6"/>
  <c r="F259" i="6"/>
  <c r="E259" i="6"/>
  <c r="D259" i="6"/>
  <c r="I258" i="6"/>
  <c r="H258" i="6"/>
  <c r="G258" i="6"/>
  <c r="F258" i="6"/>
  <c r="E258" i="6"/>
  <c r="D258" i="6"/>
  <c r="I257" i="6"/>
  <c r="H257" i="6"/>
  <c r="G257" i="6"/>
  <c r="F257" i="6"/>
  <c r="E257" i="6"/>
  <c r="D257" i="6"/>
  <c r="I256" i="6"/>
  <c r="H256" i="6"/>
  <c r="G256" i="6"/>
  <c r="J256" i="6" s="1"/>
  <c r="F256" i="6"/>
  <c r="E256" i="6"/>
  <c r="D256" i="6"/>
  <c r="I255" i="6"/>
  <c r="H255" i="6"/>
  <c r="G255" i="6"/>
  <c r="F255" i="6"/>
  <c r="E255" i="6"/>
  <c r="D255" i="6"/>
  <c r="I254" i="6"/>
  <c r="H254" i="6"/>
  <c r="G254" i="6"/>
  <c r="F254" i="6"/>
  <c r="E254" i="6"/>
  <c r="D254" i="6"/>
  <c r="I253" i="6"/>
  <c r="H253" i="6"/>
  <c r="G253" i="6"/>
  <c r="J253" i="6" s="1"/>
  <c r="F253" i="6"/>
  <c r="E253" i="6"/>
  <c r="D253" i="6"/>
  <c r="I252" i="6"/>
  <c r="H252" i="6"/>
  <c r="G252" i="6"/>
  <c r="F252" i="6"/>
  <c r="E252" i="6"/>
  <c r="D252" i="6"/>
  <c r="I251" i="6"/>
  <c r="H251" i="6"/>
  <c r="G251" i="6"/>
  <c r="F251" i="6"/>
  <c r="E251" i="6"/>
  <c r="D251" i="6"/>
  <c r="I250" i="6"/>
  <c r="H250" i="6"/>
  <c r="G250" i="6"/>
  <c r="F250" i="6"/>
  <c r="E250" i="6"/>
  <c r="D250" i="6"/>
  <c r="I249" i="6"/>
  <c r="H249" i="6"/>
  <c r="G249" i="6"/>
  <c r="J249" i="6" s="1"/>
  <c r="F249" i="6"/>
  <c r="E249" i="6"/>
  <c r="D249" i="6"/>
  <c r="I248" i="6"/>
  <c r="H248" i="6"/>
  <c r="G248" i="6"/>
  <c r="J248" i="6" s="1"/>
  <c r="F248" i="6"/>
  <c r="E248" i="6"/>
  <c r="D248" i="6"/>
  <c r="I247" i="6"/>
  <c r="H247" i="6"/>
  <c r="G247" i="6"/>
  <c r="F247" i="6"/>
  <c r="E247" i="6"/>
  <c r="D247" i="6"/>
  <c r="I246" i="6"/>
  <c r="H246" i="6"/>
  <c r="J246" i="6" s="1"/>
  <c r="G246" i="6"/>
  <c r="F246" i="6"/>
  <c r="E246" i="6"/>
  <c r="D246" i="6"/>
  <c r="I245" i="6"/>
  <c r="H245" i="6"/>
  <c r="G245" i="6"/>
  <c r="F245" i="6"/>
  <c r="E245" i="6"/>
  <c r="D245" i="6"/>
  <c r="I244" i="6"/>
  <c r="H244" i="6"/>
  <c r="G244" i="6"/>
  <c r="F244" i="6"/>
  <c r="E244" i="6"/>
  <c r="D244" i="6"/>
  <c r="I243" i="6"/>
  <c r="H243" i="6"/>
  <c r="G243" i="6"/>
  <c r="F243" i="6"/>
  <c r="E243" i="6"/>
  <c r="D243" i="6"/>
  <c r="I242" i="6"/>
  <c r="H242" i="6"/>
  <c r="J242" i="6" s="1"/>
  <c r="G242" i="6"/>
  <c r="F242" i="6"/>
  <c r="E242" i="6"/>
  <c r="D242" i="6"/>
  <c r="I241" i="6"/>
  <c r="H241" i="6"/>
  <c r="G241" i="6"/>
  <c r="F241" i="6"/>
  <c r="E241" i="6"/>
  <c r="D241" i="6"/>
  <c r="I240" i="6"/>
  <c r="H240" i="6"/>
  <c r="G240" i="6"/>
  <c r="F240" i="6"/>
  <c r="E240" i="6"/>
  <c r="D240" i="6"/>
  <c r="I239" i="6"/>
  <c r="H239" i="6"/>
  <c r="G239" i="6"/>
  <c r="F239" i="6"/>
  <c r="E239" i="6"/>
  <c r="D239" i="6"/>
  <c r="I238" i="6"/>
  <c r="H238" i="6"/>
  <c r="G238" i="6"/>
  <c r="F238" i="6"/>
  <c r="E238" i="6"/>
  <c r="D238" i="6"/>
  <c r="I237" i="6"/>
  <c r="H237" i="6"/>
  <c r="G237" i="6"/>
  <c r="F237" i="6"/>
  <c r="E237" i="6"/>
  <c r="D237" i="6"/>
  <c r="I236" i="6"/>
  <c r="H236" i="6"/>
  <c r="G236" i="6"/>
  <c r="F236" i="6"/>
  <c r="E236" i="6"/>
  <c r="D236" i="6"/>
  <c r="I235" i="6"/>
  <c r="H235" i="6"/>
  <c r="G235" i="6"/>
  <c r="F235" i="6"/>
  <c r="E235" i="6"/>
  <c r="D235" i="6"/>
  <c r="I234" i="6"/>
  <c r="H234" i="6"/>
  <c r="J234" i="6" s="1"/>
  <c r="G234" i="6"/>
  <c r="F234" i="6"/>
  <c r="E234" i="6"/>
  <c r="D234" i="6"/>
  <c r="I233" i="6"/>
  <c r="H233" i="6"/>
  <c r="G233" i="6"/>
  <c r="J233" i="6" s="1"/>
  <c r="F233" i="6"/>
  <c r="E233" i="6"/>
  <c r="D233" i="6"/>
  <c r="I232" i="6"/>
  <c r="H232" i="6"/>
  <c r="G232" i="6"/>
  <c r="J232" i="6" s="1"/>
  <c r="F232" i="6"/>
  <c r="E232" i="6"/>
  <c r="D232" i="6"/>
  <c r="I231" i="6"/>
  <c r="H231" i="6"/>
  <c r="G231" i="6"/>
  <c r="F231" i="6"/>
  <c r="E231" i="6"/>
  <c r="D231" i="6"/>
  <c r="I230" i="6"/>
  <c r="H230" i="6"/>
  <c r="G230" i="6"/>
  <c r="F230" i="6"/>
  <c r="E230" i="6"/>
  <c r="D230" i="6"/>
  <c r="I229" i="6"/>
  <c r="H229" i="6"/>
  <c r="G229" i="6"/>
  <c r="F229" i="6"/>
  <c r="E229" i="6"/>
  <c r="D229" i="6"/>
  <c r="I228" i="6"/>
  <c r="H228" i="6"/>
  <c r="G228" i="6"/>
  <c r="F228" i="6"/>
  <c r="E228" i="6"/>
  <c r="D228" i="6"/>
  <c r="I227" i="6"/>
  <c r="H227" i="6"/>
  <c r="G227" i="6"/>
  <c r="F227" i="6"/>
  <c r="E227" i="6"/>
  <c r="D227" i="6"/>
  <c r="I226" i="6"/>
  <c r="H226" i="6"/>
  <c r="G226" i="6"/>
  <c r="F226" i="6"/>
  <c r="E226" i="6"/>
  <c r="D226" i="6"/>
  <c r="I225" i="6"/>
  <c r="H225" i="6"/>
  <c r="G225" i="6"/>
  <c r="F225" i="6"/>
  <c r="E225" i="6"/>
  <c r="D225" i="6"/>
  <c r="I224" i="6"/>
  <c r="H224" i="6"/>
  <c r="G224" i="6"/>
  <c r="F224" i="6"/>
  <c r="E224" i="6"/>
  <c r="D224" i="6"/>
  <c r="I223" i="6"/>
  <c r="H223" i="6"/>
  <c r="J223" i="6" s="1"/>
  <c r="G223" i="6"/>
  <c r="F223" i="6"/>
  <c r="E223" i="6"/>
  <c r="D223" i="6"/>
  <c r="I222" i="6"/>
  <c r="H222" i="6"/>
  <c r="G222" i="6"/>
  <c r="F222" i="6"/>
  <c r="E222" i="6"/>
  <c r="D222" i="6"/>
  <c r="I221" i="6"/>
  <c r="H221" i="6"/>
  <c r="G221" i="6"/>
  <c r="F221" i="6"/>
  <c r="E221" i="6"/>
  <c r="D221" i="6"/>
  <c r="I220" i="6"/>
  <c r="H220" i="6"/>
  <c r="G220" i="6"/>
  <c r="F220" i="6"/>
  <c r="E220" i="6"/>
  <c r="D220" i="6"/>
  <c r="I219" i="6"/>
  <c r="H219" i="6"/>
  <c r="G219" i="6"/>
  <c r="F219" i="6"/>
  <c r="E219" i="6"/>
  <c r="D219" i="6"/>
  <c r="I218" i="6"/>
  <c r="H218" i="6"/>
  <c r="G218" i="6"/>
  <c r="F218" i="6"/>
  <c r="E218" i="6"/>
  <c r="D218" i="6"/>
  <c r="I217" i="6"/>
  <c r="H217" i="6"/>
  <c r="G217" i="6"/>
  <c r="F217" i="6"/>
  <c r="E217" i="6"/>
  <c r="D217" i="6"/>
  <c r="I216" i="6"/>
  <c r="H216" i="6"/>
  <c r="G216" i="6"/>
  <c r="F216" i="6"/>
  <c r="E216" i="6"/>
  <c r="D216" i="6"/>
  <c r="I215" i="6"/>
  <c r="H215" i="6"/>
  <c r="G215" i="6"/>
  <c r="F215" i="6"/>
  <c r="E215" i="6"/>
  <c r="D215" i="6"/>
  <c r="I214" i="6"/>
  <c r="H214" i="6"/>
  <c r="G214" i="6"/>
  <c r="J214" i="6" s="1"/>
  <c r="F214" i="6"/>
  <c r="E214" i="6"/>
  <c r="D214" i="6"/>
  <c r="I213" i="6"/>
  <c r="H213" i="6"/>
  <c r="G213" i="6"/>
  <c r="F213" i="6"/>
  <c r="E213" i="6"/>
  <c r="D213" i="6"/>
  <c r="I212" i="6"/>
  <c r="H212" i="6"/>
  <c r="G212" i="6"/>
  <c r="F212" i="6"/>
  <c r="E212" i="6"/>
  <c r="D212" i="6"/>
  <c r="I211" i="6"/>
  <c r="H211" i="6"/>
  <c r="G211" i="6"/>
  <c r="J211" i="6" s="1"/>
  <c r="F211" i="6"/>
  <c r="E211" i="6"/>
  <c r="D211" i="6"/>
  <c r="I210" i="6"/>
  <c r="H210" i="6"/>
  <c r="G210" i="6"/>
  <c r="F210" i="6"/>
  <c r="E210" i="6"/>
  <c r="D210" i="6"/>
  <c r="I209" i="6"/>
  <c r="H209" i="6"/>
  <c r="J209" i="6" s="1"/>
  <c r="G209" i="6"/>
  <c r="F209" i="6"/>
  <c r="E209" i="6"/>
  <c r="D209" i="6"/>
  <c r="I208" i="6"/>
  <c r="H208" i="6"/>
  <c r="G208" i="6"/>
  <c r="F208" i="6"/>
  <c r="E208" i="6"/>
  <c r="D208" i="6"/>
  <c r="I207" i="6"/>
  <c r="H207" i="6"/>
  <c r="G207" i="6"/>
  <c r="F207" i="6"/>
  <c r="E207" i="6"/>
  <c r="D207" i="6"/>
  <c r="I206" i="6"/>
  <c r="H206" i="6"/>
  <c r="G206" i="6"/>
  <c r="J206" i="6" s="1"/>
  <c r="F206" i="6"/>
  <c r="E206" i="6"/>
  <c r="D206" i="6"/>
  <c r="I205" i="6"/>
  <c r="H205" i="6"/>
  <c r="G205" i="6"/>
  <c r="F205" i="6"/>
  <c r="E205" i="6"/>
  <c r="D205" i="6"/>
  <c r="I204" i="6"/>
  <c r="H204" i="6"/>
  <c r="G204" i="6"/>
  <c r="F204" i="6"/>
  <c r="E204" i="6"/>
  <c r="D204" i="6"/>
  <c r="I203" i="6"/>
  <c r="H203" i="6"/>
  <c r="G203" i="6"/>
  <c r="J203" i="6" s="1"/>
  <c r="F203" i="6"/>
  <c r="E203" i="6"/>
  <c r="D203" i="6"/>
  <c r="I202" i="6"/>
  <c r="H202" i="6"/>
  <c r="G202" i="6"/>
  <c r="F202" i="6"/>
  <c r="E202" i="6"/>
  <c r="D202" i="6"/>
  <c r="I201" i="6"/>
  <c r="H201" i="6"/>
  <c r="G201" i="6"/>
  <c r="F201" i="6"/>
  <c r="E201" i="6"/>
  <c r="D201" i="6"/>
  <c r="I200" i="6"/>
  <c r="H200" i="6"/>
  <c r="J200" i="6" s="1"/>
  <c r="G200" i="6"/>
  <c r="F200" i="6"/>
  <c r="E200" i="6"/>
  <c r="D200" i="6"/>
  <c r="I199" i="6"/>
  <c r="H199" i="6"/>
  <c r="G199" i="6"/>
  <c r="F199" i="6"/>
  <c r="E199" i="6"/>
  <c r="D199" i="6"/>
  <c r="I198" i="6"/>
  <c r="H198" i="6"/>
  <c r="G198" i="6"/>
  <c r="F198" i="6"/>
  <c r="E198" i="6"/>
  <c r="D198" i="6"/>
  <c r="I197" i="6"/>
  <c r="H197" i="6"/>
  <c r="G197" i="6"/>
  <c r="F197" i="6"/>
  <c r="E197" i="6"/>
  <c r="D197" i="6"/>
  <c r="I196" i="6"/>
  <c r="H196" i="6"/>
  <c r="G196" i="6"/>
  <c r="F196" i="6"/>
  <c r="E196" i="6"/>
  <c r="D196" i="6"/>
  <c r="I195" i="6"/>
  <c r="H195" i="6"/>
  <c r="G195" i="6"/>
  <c r="F195" i="6"/>
  <c r="E195" i="6"/>
  <c r="D195" i="6"/>
  <c r="I194" i="6"/>
  <c r="H194" i="6"/>
  <c r="G194" i="6"/>
  <c r="F194" i="6"/>
  <c r="E194" i="6"/>
  <c r="D194" i="6"/>
  <c r="I193" i="6"/>
  <c r="H193" i="6"/>
  <c r="G193" i="6"/>
  <c r="F193" i="6"/>
  <c r="E193" i="6"/>
  <c r="D193" i="6"/>
  <c r="I192" i="6"/>
  <c r="H192" i="6"/>
  <c r="G192" i="6"/>
  <c r="F192" i="6"/>
  <c r="E192" i="6"/>
  <c r="D192" i="6"/>
  <c r="I191" i="6"/>
  <c r="H191" i="6"/>
  <c r="G191" i="6"/>
  <c r="F191" i="6"/>
  <c r="E191" i="6"/>
  <c r="D191" i="6"/>
  <c r="I190" i="6"/>
  <c r="H190" i="6"/>
  <c r="G190" i="6"/>
  <c r="F190" i="6"/>
  <c r="E190" i="6"/>
  <c r="D190" i="6"/>
  <c r="I189" i="6"/>
  <c r="H189" i="6"/>
  <c r="G189" i="6"/>
  <c r="F189" i="6"/>
  <c r="E189" i="6"/>
  <c r="D189" i="6"/>
  <c r="I188" i="6"/>
  <c r="H188" i="6"/>
  <c r="G188" i="6"/>
  <c r="F188" i="6"/>
  <c r="E188" i="6"/>
  <c r="D188" i="6"/>
  <c r="I187" i="6"/>
  <c r="H187" i="6"/>
  <c r="G187" i="6"/>
  <c r="F187" i="6"/>
  <c r="E187" i="6"/>
  <c r="D187" i="6"/>
  <c r="I186" i="6"/>
  <c r="H186" i="6"/>
  <c r="G186" i="6"/>
  <c r="F186" i="6"/>
  <c r="E186" i="6"/>
  <c r="D186" i="6"/>
  <c r="I185" i="6"/>
  <c r="H185" i="6"/>
  <c r="G185" i="6"/>
  <c r="F185" i="6"/>
  <c r="E185" i="6"/>
  <c r="D185" i="6"/>
  <c r="I184" i="6"/>
  <c r="H184" i="6"/>
  <c r="G184" i="6"/>
  <c r="F184" i="6"/>
  <c r="E184" i="6"/>
  <c r="D184" i="6"/>
  <c r="I183" i="6"/>
  <c r="H183" i="6"/>
  <c r="G183" i="6"/>
  <c r="F183" i="6"/>
  <c r="E183" i="6"/>
  <c r="D183" i="6"/>
  <c r="I182" i="6"/>
  <c r="H182" i="6"/>
  <c r="G182" i="6"/>
  <c r="J182" i="6" s="1"/>
  <c r="F182" i="6"/>
  <c r="E182" i="6"/>
  <c r="D182" i="6"/>
  <c r="I181" i="6"/>
  <c r="H181" i="6"/>
  <c r="G181" i="6"/>
  <c r="F181" i="6"/>
  <c r="E181" i="6"/>
  <c r="D181" i="6"/>
  <c r="I180" i="6"/>
  <c r="H180" i="6"/>
  <c r="G180" i="6"/>
  <c r="F180" i="6"/>
  <c r="E180" i="6"/>
  <c r="D180" i="6"/>
  <c r="I179" i="6"/>
  <c r="H179" i="6"/>
  <c r="G179" i="6"/>
  <c r="J179" i="6" s="1"/>
  <c r="F179" i="6"/>
  <c r="E179" i="6"/>
  <c r="D179" i="6"/>
  <c r="I178" i="6"/>
  <c r="H178" i="6"/>
  <c r="G178" i="6"/>
  <c r="F178" i="6"/>
  <c r="E178" i="6"/>
  <c r="D178" i="6"/>
  <c r="I177" i="6"/>
  <c r="H177" i="6"/>
  <c r="G177" i="6"/>
  <c r="F177" i="6"/>
  <c r="E177" i="6"/>
  <c r="D177" i="6"/>
  <c r="I176" i="6"/>
  <c r="H176" i="6"/>
  <c r="J176" i="6" s="1"/>
  <c r="G176" i="6"/>
  <c r="F176" i="6"/>
  <c r="E176" i="6"/>
  <c r="D176" i="6"/>
  <c r="I175" i="6"/>
  <c r="H175" i="6"/>
  <c r="G175" i="6"/>
  <c r="F175" i="6"/>
  <c r="E175" i="6"/>
  <c r="D175" i="6"/>
  <c r="I174" i="6"/>
  <c r="H174" i="6"/>
  <c r="G174" i="6"/>
  <c r="F174" i="6"/>
  <c r="E174" i="6"/>
  <c r="D174" i="6"/>
  <c r="I173" i="6"/>
  <c r="H173" i="6"/>
  <c r="G173" i="6"/>
  <c r="F173" i="6"/>
  <c r="E173" i="6"/>
  <c r="D173" i="6"/>
  <c r="I172" i="6"/>
  <c r="H172" i="6"/>
  <c r="G172" i="6"/>
  <c r="F172" i="6"/>
  <c r="E172" i="6"/>
  <c r="D172" i="6"/>
  <c r="I171" i="6"/>
  <c r="H171" i="6"/>
  <c r="G171" i="6"/>
  <c r="F171" i="6"/>
  <c r="E171" i="6"/>
  <c r="D171" i="6"/>
  <c r="I170" i="6"/>
  <c r="H170" i="6"/>
  <c r="G170" i="6"/>
  <c r="F170" i="6"/>
  <c r="E170" i="6"/>
  <c r="D170" i="6"/>
  <c r="I169" i="6"/>
  <c r="H169" i="6"/>
  <c r="G169" i="6"/>
  <c r="F169" i="6"/>
  <c r="E169" i="6"/>
  <c r="D169" i="6"/>
  <c r="I168" i="6"/>
  <c r="H168" i="6"/>
  <c r="G168" i="6"/>
  <c r="F168" i="6"/>
  <c r="E168" i="6"/>
  <c r="D168" i="6"/>
  <c r="I167" i="6"/>
  <c r="H167" i="6"/>
  <c r="G167" i="6"/>
  <c r="F167" i="6"/>
  <c r="E167" i="6"/>
  <c r="D167" i="6"/>
  <c r="I166" i="6"/>
  <c r="H166" i="6"/>
  <c r="G166" i="6"/>
  <c r="J166" i="6" s="1"/>
  <c r="F166" i="6"/>
  <c r="E166" i="6"/>
  <c r="D166" i="6"/>
  <c r="I165" i="6"/>
  <c r="H165" i="6"/>
  <c r="G165" i="6"/>
  <c r="F165" i="6"/>
  <c r="E165" i="6"/>
  <c r="D165" i="6"/>
  <c r="I164" i="6"/>
  <c r="H164" i="6"/>
  <c r="G164" i="6"/>
  <c r="F164" i="6"/>
  <c r="E164" i="6"/>
  <c r="D164" i="6"/>
  <c r="I163" i="6"/>
  <c r="H163" i="6"/>
  <c r="G163" i="6"/>
  <c r="J163" i="6" s="1"/>
  <c r="F163" i="6"/>
  <c r="E163" i="6"/>
  <c r="D163" i="6"/>
  <c r="I162" i="6"/>
  <c r="H162" i="6"/>
  <c r="G162" i="6"/>
  <c r="F162" i="6"/>
  <c r="E162" i="6"/>
  <c r="D162" i="6"/>
  <c r="I161" i="6"/>
  <c r="H161" i="6"/>
  <c r="J161" i="6" s="1"/>
  <c r="G161" i="6"/>
  <c r="F161" i="6"/>
  <c r="E161" i="6"/>
  <c r="D161" i="6"/>
  <c r="I160" i="6"/>
  <c r="H160" i="6"/>
  <c r="J160" i="6" s="1"/>
  <c r="G160" i="6"/>
  <c r="F160" i="6"/>
  <c r="E160" i="6"/>
  <c r="D160" i="6"/>
  <c r="I159" i="6"/>
  <c r="H159" i="6"/>
  <c r="G159" i="6"/>
  <c r="F159" i="6"/>
  <c r="E159" i="6"/>
  <c r="D159" i="6"/>
  <c r="I158" i="6"/>
  <c r="H158" i="6"/>
  <c r="G158" i="6"/>
  <c r="F158" i="6"/>
  <c r="E158" i="6"/>
  <c r="D158" i="6"/>
  <c r="I157" i="6"/>
  <c r="H157" i="6"/>
  <c r="G157" i="6"/>
  <c r="F157" i="6"/>
  <c r="E157" i="6"/>
  <c r="D157" i="6"/>
  <c r="I156" i="6"/>
  <c r="H156" i="6"/>
  <c r="G156" i="6"/>
  <c r="F156" i="6"/>
  <c r="E156" i="6"/>
  <c r="D156" i="6"/>
  <c r="I155" i="6"/>
  <c r="H155" i="6"/>
  <c r="G155" i="6"/>
  <c r="F155" i="6"/>
  <c r="E155" i="6"/>
  <c r="D155" i="6"/>
  <c r="I154" i="6"/>
  <c r="H154" i="6"/>
  <c r="G154" i="6"/>
  <c r="F154" i="6"/>
  <c r="E154" i="6"/>
  <c r="D154" i="6"/>
  <c r="I153" i="6"/>
  <c r="H153" i="6"/>
  <c r="G153" i="6"/>
  <c r="F153" i="6"/>
  <c r="E153" i="6"/>
  <c r="D153" i="6"/>
  <c r="I152" i="6"/>
  <c r="H152" i="6"/>
  <c r="J152" i="6" s="1"/>
  <c r="G152" i="6"/>
  <c r="F152" i="6"/>
  <c r="E152" i="6"/>
  <c r="D152" i="6"/>
  <c r="I151" i="6"/>
  <c r="H151" i="6"/>
  <c r="G151" i="6"/>
  <c r="F151" i="6"/>
  <c r="E151" i="6"/>
  <c r="D151" i="6"/>
  <c r="I150" i="6"/>
  <c r="H150" i="6"/>
  <c r="G150" i="6"/>
  <c r="F150" i="6"/>
  <c r="E150" i="6"/>
  <c r="D150" i="6"/>
  <c r="I149" i="6"/>
  <c r="H149" i="6"/>
  <c r="G149" i="6"/>
  <c r="F149" i="6"/>
  <c r="E149" i="6"/>
  <c r="D149" i="6"/>
  <c r="I148" i="6"/>
  <c r="H148" i="6"/>
  <c r="G148" i="6"/>
  <c r="F148" i="6"/>
  <c r="E148" i="6"/>
  <c r="D148" i="6"/>
  <c r="I147" i="6"/>
  <c r="H147" i="6"/>
  <c r="G147" i="6"/>
  <c r="F147" i="6"/>
  <c r="E147" i="6"/>
  <c r="D147" i="6"/>
  <c r="I146" i="6"/>
  <c r="H146" i="6"/>
  <c r="G146" i="6"/>
  <c r="F146" i="6"/>
  <c r="E146" i="6"/>
  <c r="D146" i="6"/>
  <c r="I145" i="6"/>
  <c r="H145" i="6"/>
  <c r="G145" i="6"/>
  <c r="F145" i="6"/>
  <c r="E145" i="6"/>
  <c r="D145" i="6"/>
  <c r="I144" i="6"/>
  <c r="H144" i="6"/>
  <c r="G144" i="6"/>
  <c r="F144" i="6"/>
  <c r="E144" i="6"/>
  <c r="D144" i="6"/>
  <c r="I143" i="6"/>
  <c r="H143" i="6"/>
  <c r="G143" i="6"/>
  <c r="F143" i="6"/>
  <c r="E143" i="6"/>
  <c r="D143" i="6"/>
  <c r="I142" i="6"/>
  <c r="H142" i="6"/>
  <c r="G142" i="6"/>
  <c r="F142" i="6"/>
  <c r="E142" i="6"/>
  <c r="D142" i="6"/>
  <c r="I141" i="6"/>
  <c r="H141" i="6"/>
  <c r="G141" i="6"/>
  <c r="F141" i="6"/>
  <c r="E141" i="6"/>
  <c r="D141" i="6"/>
  <c r="I140" i="6"/>
  <c r="H140" i="6"/>
  <c r="G140" i="6"/>
  <c r="F140" i="6"/>
  <c r="E140" i="6"/>
  <c r="D140" i="6"/>
  <c r="I139" i="6"/>
  <c r="H139" i="6"/>
  <c r="G139" i="6"/>
  <c r="F139" i="6"/>
  <c r="E139" i="6"/>
  <c r="D139" i="6"/>
  <c r="I138" i="6"/>
  <c r="H138" i="6"/>
  <c r="G138" i="6"/>
  <c r="F138" i="6"/>
  <c r="E138" i="6"/>
  <c r="D138" i="6"/>
  <c r="I137" i="6"/>
  <c r="H137" i="6"/>
  <c r="J137" i="6" s="1"/>
  <c r="G137" i="6"/>
  <c r="F137" i="6"/>
  <c r="E137" i="6"/>
  <c r="D137" i="6"/>
  <c r="I136" i="6"/>
  <c r="H136" i="6"/>
  <c r="G136" i="6"/>
  <c r="F136" i="6"/>
  <c r="E136" i="6"/>
  <c r="D136" i="6"/>
  <c r="I135" i="6"/>
  <c r="H135" i="6"/>
  <c r="G135" i="6"/>
  <c r="F135" i="6"/>
  <c r="E135" i="6"/>
  <c r="D135" i="6"/>
  <c r="I134" i="6"/>
  <c r="H134" i="6"/>
  <c r="G134" i="6"/>
  <c r="F134" i="6"/>
  <c r="E134" i="6"/>
  <c r="D134" i="6"/>
  <c r="I133" i="6"/>
  <c r="H133" i="6"/>
  <c r="G133" i="6"/>
  <c r="F133" i="6"/>
  <c r="E133" i="6"/>
  <c r="D133" i="6"/>
  <c r="I132" i="6"/>
  <c r="H132" i="6"/>
  <c r="G132" i="6"/>
  <c r="F132" i="6"/>
  <c r="E132" i="6"/>
  <c r="D132" i="6"/>
  <c r="I131" i="6"/>
  <c r="H131" i="6"/>
  <c r="G131" i="6"/>
  <c r="F131" i="6"/>
  <c r="E131" i="6"/>
  <c r="D131" i="6"/>
  <c r="I130" i="6"/>
  <c r="H130" i="6"/>
  <c r="G130" i="6"/>
  <c r="F130" i="6"/>
  <c r="E130" i="6"/>
  <c r="D130" i="6"/>
  <c r="I129" i="6"/>
  <c r="H129" i="6"/>
  <c r="G129" i="6"/>
  <c r="F129" i="6"/>
  <c r="E129" i="6"/>
  <c r="D129" i="6"/>
  <c r="I128" i="6"/>
  <c r="H128" i="6"/>
  <c r="J128" i="6" s="1"/>
  <c r="G128" i="6"/>
  <c r="F128" i="6"/>
  <c r="E128" i="6"/>
  <c r="D128" i="6"/>
  <c r="I127" i="6"/>
  <c r="H127" i="6"/>
  <c r="G127" i="6"/>
  <c r="F127" i="6"/>
  <c r="E127" i="6"/>
  <c r="D127" i="6"/>
  <c r="I126" i="6"/>
  <c r="H126" i="6"/>
  <c r="G126" i="6"/>
  <c r="F126" i="6"/>
  <c r="E126" i="6"/>
  <c r="D126" i="6"/>
  <c r="I125" i="6"/>
  <c r="H125" i="6"/>
  <c r="G125" i="6"/>
  <c r="F125" i="6"/>
  <c r="E125" i="6"/>
  <c r="D125" i="6"/>
  <c r="I124" i="6"/>
  <c r="H124" i="6"/>
  <c r="G124" i="6"/>
  <c r="F124" i="6"/>
  <c r="E124" i="6"/>
  <c r="D124" i="6"/>
  <c r="I123" i="6"/>
  <c r="H123" i="6"/>
  <c r="G123" i="6"/>
  <c r="F123" i="6"/>
  <c r="E123" i="6"/>
  <c r="D123" i="6"/>
  <c r="I122" i="6"/>
  <c r="H122" i="6"/>
  <c r="G122" i="6"/>
  <c r="F122" i="6"/>
  <c r="E122" i="6"/>
  <c r="D122" i="6"/>
  <c r="I121" i="6"/>
  <c r="H121" i="6"/>
  <c r="G121" i="6"/>
  <c r="F121" i="6"/>
  <c r="E121" i="6"/>
  <c r="D121" i="6"/>
  <c r="I120" i="6"/>
  <c r="H120" i="6"/>
  <c r="G120" i="6"/>
  <c r="F120" i="6"/>
  <c r="E120" i="6"/>
  <c r="D120" i="6"/>
  <c r="I119" i="6"/>
  <c r="H119" i="6"/>
  <c r="G119" i="6"/>
  <c r="F119" i="6"/>
  <c r="E119" i="6"/>
  <c r="D119" i="6"/>
  <c r="I118" i="6"/>
  <c r="H118" i="6"/>
  <c r="G118" i="6"/>
  <c r="J118" i="6" s="1"/>
  <c r="F118" i="6"/>
  <c r="E118" i="6"/>
  <c r="D118" i="6"/>
  <c r="I117" i="6"/>
  <c r="H117" i="6"/>
  <c r="G117" i="6"/>
  <c r="F117" i="6"/>
  <c r="E117" i="6"/>
  <c r="D117" i="6"/>
  <c r="I116" i="6"/>
  <c r="H116" i="6"/>
  <c r="G116" i="6"/>
  <c r="F116" i="6"/>
  <c r="E116" i="6"/>
  <c r="D116" i="6"/>
  <c r="I115" i="6"/>
  <c r="H115" i="6"/>
  <c r="G115" i="6"/>
  <c r="F115" i="6"/>
  <c r="E115" i="6"/>
  <c r="D115" i="6"/>
  <c r="I114" i="6"/>
  <c r="H114" i="6"/>
  <c r="G114" i="6"/>
  <c r="F114" i="6"/>
  <c r="E114" i="6"/>
  <c r="D114" i="6"/>
  <c r="I113" i="6"/>
  <c r="H113" i="6"/>
  <c r="G113" i="6"/>
  <c r="F113" i="6"/>
  <c r="E113" i="6"/>
  <c r="D113" i="6"/>
  <c r="I112" i="6"/>
  <c r="H112" i="6"/>
  <c r="G112" i="6"/>
  <c r="F112" i="6"/>
  <c r="E112" i="6"/>
  <c r="D112" i="6"/>
  <c r="I111" i="6"/>
  <c r="H111" i="6"/>
  <c r="G111" i="6"/>
  <c r="F111" i="6"/>
  <c r="E111" i="6"/>
  <c r="D111" i="6"/>
  <c r="I110" i="6"/>
  <c r="H110" i="6"/>
  <c r="G110" i="6"/>
  <c r="F110" i="6"/>
  <c r="E110" i="6"/>
  <c r="D110" i="6"/>
  <c r="I109" i="6"/>
  <c r="H109" i="6"/>
  <c r="G109" i="6"/>
  <c r="F109" i="6"/>
  <c r="E109" i="6"/>
  <c r="D109" i="6"/>
  <c r="I108" i="6"/>
  <c r="H108" i="6"/>
  <c r="G108" i="6"/>
  <c r="F108" i="6"/>
  <c r="E108" i="6"/>
  <c r="D108" i="6"/>
  <c r="I107" i="6"/>
  <c r="H107" i="6"/>
  <c r="G107" i="6"/>
  <c r="J107" i="6" s="1"/>
  <c r="F107" i="6"/>
  <c r="E107" i="6"/>
  <c r="D107" i="6"/>
  <c r="I106" i="6"/>
  <c r="H106" i="6"/>
  <c r="G106" i="6"/>
  <c r="F106" i="6"/>
  <c r="E106" i="6"/>
  <c r="D106" i="6"/>
  <c r="I105" i="6"/>
  <c r="H105" i="6"/>
  <c r="J105" i="6" s="1"/>
  <c r="G105" i="6"/>
  <c r="F105" i="6"/>
  <c r="E105" i="6"/>
  <c r="D105" i="6"/>
  <c r="I104" i="6"/>
  <c r="H104" i="6"/>
  <c r="G104" i="6"/>
  <c r="J104" i="6" s="1"/>
  <c r="F104" i="6"/>
  <c r="E104" i="6"/>
  <c r="D104" i="6"/>
  <c r="I103" i="6"/>
  <c r="H103" i="6"/>
  <c r="G103" i="6"/>
  <c r="F103" i="6"/>
  <c r="E103" i="6"/>
  <c r="D103" i="6"/>
  <c r="I102" i="6"/>
  <c r="H102" i="6"/>
  <c r="G102" i="6"/>
  <c r="F102" i="6"/>
  <c r="E102" i="6"/>
  <c r="D102" i="6"/>
  <c r="I101" i="6"/>
  <c r="H101" i="6"/>
  <c r="G101" i="6"/>
  <c r="F101" i="6"/>
  <c r="E101" i="6"/>
  <c r="D101" i="6"/>
  <c r="I100" i="6"/>
  <c r="H100" i="6"/>
  <c r="G100" i="6"/>
  <c r="F100" i="6"/>
  <c r="E100" i="6"/>
  <c r="D100" i="6"/>
  <c r="I99" i="6"/>
  <c r="H99" i="6"/>
  <c r="G99" i="6"/>
  <c r="F99" i="6"/>
  <c r="E99" i="6"/>
  <c r="D99" i="6"/>
  <c r="I98" i="6"/>
  <c r="H98" i="6"/>
  <c r="G98" i="6"/>
  <c r="F98" i="6"/>
  <c r="E98" i="6"/>
  <c r="D98" i="6"/>
  <c r="I97" i="6"/>
  <c r="H97" i="6"/>
  <c r="G97" i="6"/>
  <c r="F97" i="6"/>
  <c r="E97" i="6"/>
  <c r="D97" i="6"/>
  <c r="I96" i="6"/>
  <c r="H96" i="6"/>
  <c r="G96" i="6"/>
  <c r="J96" i="6" s="1"/>
  <c r="F96" i="6"/>
  <c r="E96" i="6"/>
  <c r="D96" i="6"/>
  <c r="I95" i="6"/>
  <c r="H95" i="6"/>
  <c r="G95" i="6"/>
  <c r="F95" i="6"/>
  <c r="E95" i="6"/>
  <c r="D95" i="6"/>
  <c r="I94" i="6"/>
  <c r="H94" i="6"/>
  <c r="G94" i="6"/>
  <c r="F94" i="6"/>
  <c r="E94" i="6"/>
  <c r="D94" i="6"/>
  <c r="I93" i="6"/>
  <c r="H93" i="6"/>
  <c r="G93" i="6"/>
  <c r="F93" i="6"/>
  <c r="E93" i="6"/>
  <c r="D93" i="6"/>
  <c r="I92" i="6"/>
  <c r="H92" i="6"/>
  <c r="G92" i="6"/>
  <c r="J92" i="6" s="1"/>
  <c r="F92" i="6"/>
  <c r="E92" i="6"/>
  <c r="D92" i="6"/>
  <c r="I91" i="6"/>
  <c r="H91" i="6"/>
  <c r="G91" i="6"/>
  <c r="F91" i="6"/>
  <c r="E91" i="6"/>
  <c r="D91" i="6"/>
  <c r="I90" i="6"/>
  <c r="H90" i="6"/>
  <c r="G90" i="6"/>
  <c r="F90" i="6"/>
  <c r="E90" i="6"/>
  <c r="D90" i="6"/>
  <c r="I89" i="6"/>
  <c r="H89" i="6"/>
  <c r="G89" i="6"/>
  <c r="F89" i="6"/>
  <c r="E89" i="6"/>
  <c r="D89" i="6"/>
  <c r="I88" i="6"/>
  <c r="H88" i="6"/>
  <c r="G88" i="6"/>
  <c r="J88" i="6" s="1"/>
  <c r="F88" i="6"/>
  <c r="E88" i="6"/>
  <c r="D88" i="6"/>
  <c r="I87" i="6"/>
  <c r="H87" i="6"/>
  <c r="G87" i="6"/>
  <c r="F87" i="6"/>
  <c r="E87" i="6"/>
  <c r="D87" i="6"/>
  <c r="I86" i="6"/>
  <c r="H86" i="6"/>
  <c r="J86" i="6" s="1"/>
  <c r="G86" i="6"/>
  <c r="F86" i="6"/>
  <c r="E86" i="6"/>
  <c r="D86" i="6"/>
  <c r="I85" i="6"/>
  <c r="H85" i="6"/>
  <c r="G85" i="6"/>
  <c r="F85" i="6"/>
  <c r="E85" i="6"/>
  <c r="D85" i="6"/>
  <c r="I84" i="6"/>
  <c r="H84" i="6"/>
  <c r="G84" i="6"/>
  <c r="F84" i="6"/>
  <c r="E84" i="6"/>
  <c r="D84" i="6"/>
  <c r="I83" i="6"/>
  <c r="H83" i="6"/>
  <c r="G83" i="6"/>
  <c r="F83" i="6"/>
  <c r="E83" i="6"/>
  <c r="D83" i="6"/>
  <c r="I82" i="6"/>
  <c r="H82" i="6"/>
  <c r="J82" i="6" s="1"/>
  <c r="G82" i="6"/>
  <c r="F82" i="6"/>
  <c r="E82" i="6"/>
  <c r="D82" i="6"/>
  <c r="I81" i="6"/>
  <c r="H81" i="6"/>
  <c r="G81" i="6"/>
  <c r="F81" i="6"/>
  <c r="E81" i="6"/>
  <c r="D81" i="6"/>
  <c r="I80" i="6"/>
  <c r="H80" i="6"/>
  <c r="G80" i="6"/>
  <c r="F80" i="6"/>
  <c r="E80" i="6"/>
  <c r="D80" i="6"/>
  <c r="I79" i="6"/>
  <c r="H79" i="6"/>
  <c r="G79" i="6"/>
  <c r="F79" i="6"/>
  <c r="E79" i="6"/>
  <c r="D79" i="6"/>
  <c r="I78" i="6"/>
  <c r="H78" i="6"/>
  <c r="G78" i="6"/>
  <c r="F78" i="6"/>
  <c r="E78" i="6"/>
  <c r="D78" i="6"/>
  <c r="I77" i="6"/>
  <c r="H77" i="6"/>
  <c r="G77" i="6"/>
  <c r="F77" i="6"/>
  <c r="E77" i="6"/>
  <c r="D77" i="6"/>
  <c r="I76" i="6"/>
  <c r="H76" i="6"/>
  <c r="G76" i="6"/>
  <c r="F76" i="6"/>
  <c r="E76" i="6"/>
  <c r="D76" i="6"/>
  <c r="I75" i="6"/>
  <c r="H75" i="6"/>
  <c r="G75" i="6"/>
  <c r="F75" i="6"/>
  <c r="E75" i="6"/>
  <c r="D75" i="6"/>
  <c r="I74" i="6"/>
  <c r="H74" i="6"/>
  <c r="G74" i="6"/>
  <c r="F74" i="6"/>
  <c r="E74" i="6"/>
  <c r="D74" i="6"/>
  <c r="I73" i="6"/>
  <c r="H73" i="6"/>
  <c r="G73" i="6"/>
  <c r="F73" i="6"/>
  <c r="E73" i="6"/>
  <c r="D73" i="6"/>
  <c r="I72" i="6"/>
  <c r="H72" i="6"/>
  <c r="G72" i="6"/>
  <c r="J72" i="6" s="1"/>
  <c r="F72" i="6"/>
  <c r="E72" i="6"/>
  <c r="D72" i="6"/>
  <c r="I71" i="6"/>
  <c r="H71" i="6"/>
  <c r="G71" i="6"/>
  <c r="F71" i="6"/>
  <c r="E71" i="6"/>
  <c r="D71" i="6"/>
  <c r="I70" i="6"/>
  <c r="H70" i="6"/>
  <c r="G70" i="6"/>
  <c r="F70" i="6"/>
  <c r="E70" i="6"/>
  <c r="D70" i="6"/>
  <c r="I69" i="6"/>
  <c r="H69" i="6"/>
  <c r="G69" i="6"/>
  <c r="F69" i="6"/>
  <c r="E69" i="6"/>
  <c r="D69" i="6"/>
  <c r="I68" i="6"/>
  <c r="H68" i="6"/>
  <c r="G68" i="6"/>
  <c r="J68" i="6" s="1"/>
  <c r="F68" i="6"/>
  <c r="E68" i="6"/>
  <c r="D68" i="6"/>
  <c r="I67" i="6"/>
  <c r="H67" i="6"/>
  <c r="G67" i="6"/>
  <c r="F67" i="6"/>
  <c r="E67" i="6"/>
  <c r="D67" i="6"/>
  <c r="I66" i="6"/>
  <c r="H66" i="6"/>
  <c r="G66" i="6"/>
  <c r="F66" i="6"/>
  <c r="E66" i="6"/>
  <c r="D66" i="6"/>
  <c r="I65" i="6"/>
  <c r="H65" i="6"/>
  <c r="G65" i="6"/>
  <c r="F65" i="6"/>
  <c r="E65" i="6"/>
  <c r="D65" i="6"/>
  <c r="I64" i="6"/>
  <c r="H64" i="6"/>
  <c r="G64" i="6"/>
  <c r="J64" i="6" s="1"/>
  <c r="F64" i="6"/>
  <c r="E64" i="6"/>
  <c r="D64" i="6"/>
  <c r="I63" i="6"/>
  <c r="H63" i="6"/>
  <c r="G63" i="6"/>
  <c r="F63" i="6"/>
  <c r="E63" i="6"/>
  <c r="D63" i="6"/>
  <c r="I62" i="6"/>
  <c r="H62" i="6"/>
  <c r="G62" i="6"/>
  <c r="F62" i="6"/>
  <c r="E62" i="6"/>
  <c r="D62" i="6"/>
  <c r="I61" i="6"/>
  <c r="H61" i="6"/>
  <c r="G61" i="6"/>
  <c r="F61" i="6"/>
  <c r="E61" i="6"/>
  <c r="D61" i="6"/>
  <c r="I60" i="6"/>
  <c r="H60" i="6"/>
  <c r="G60" i="6"/>
  <c r="F60" i="6"/>
  <c r="E60" i="6"/>
  <c r="D60" i="6"/>
  <c r="I59" i="6"/>
  <c r="H59" i="6"/>
  <c r="G59" i="6"/>
  <c r="J59" i="6" s="1"/>
  <c r="F59" i="6"/>
  <c r="E59" i="6"/>
  <c r="D59" i="6"/>
  <c r="I58" i="6"/>
  <c r="H58" i="6"/>
  <c r="G58" i="6"/>
  <c r="F58" i="6"/>
  <c r="E58" i="6"/>
  <c r="D58" i="6"/>
  <c r="I57" i="6"/>
  <c r="H57" i="6"/>
  <c r="G57" i="6"/>
  <c r="F57" i="6"/>
  <c r="E57" i="6"/>
  <c r="D57" i="6"/>
  <c r="I56" i="6"/>
  <c r="H56" i="6"/>
  <c r="G56" i="6"/>
  <c r="J56" i="6" s="1"/>
  <c r="F56" i="6"/>
  <c r="E56" i="6"/>
  <c r="D56" i="6"/>
  <c r="I55" i="6"/>
  <c r="H55" i="6"/>
  <c r="G55" i="6"/>
  <c r="J55" i="6" s="1"/>
  <c r="F55" i="6"/>
  <c r="E55" i="6"/>
  <c r="D55" i="6"/>
  <c r="I54" i="6"/>
  <c r="H54" i="6"/>
  <c r="G54" i="6"/>
  <c r="F54" i="6"/>
  <c r="E54" i="6"/>
  <c r="D54" i="6"/>
  <c r="I53" i="6"/>
  <c r="H53" i="6"/>
  <c r="G53" i="6"/>
  <c r="F53" i="6"/>
  <c r="E53" i="6"/>
  <c r="D53" i="6"/>
  <c r="I52" i="6"/>
  <c r="H52" i="6"/>
  <c r="G52" i="6"/>
  <c r="F52" i="6"/>
  <c r="E52" i="6"/>
  <c r="D52" i="6"/>
  <c r="I51" i="6"/>
  <c r="H51" i="6"/>
  <c r="G51" i="6"/>
  <c r="J51" i="6" s="1"/>
  <c r="F51" i="6"/>
  <c r="E51" i="6"/>
  <c r="D51" i="6"/>
  <c r="I50" i="6"/>
  <c r="H50" i="6"/>
  <c r="G50" i="6"/>
  <c r="F50" i="6"/>
  <c r="E50" i="6"/>
  <c r="D50" i="6"/>
  <c r="J49" i="6"/>
  <c r="I49" i="6"/>
  <c r="H49" i="6"/>
  <c r="G49" i="6"/>
  <c r="F49" i="6"/>
  <c r="E49" i="6"/>
  <c r="D49" i="6"/>
  <c r="I48" i="6"/>
  <c r="H48" i="6"/>
  <c r="G48" i="6"/>
  <c r="F48" i="6"/>
  <c r="E48" i="6"/>
  <c r="D48" i="6"/>
  <c r="I47" i="6"/>
  <c r="H47" i="6"/>
  <c r="J47" i="6" s="1"/>
  <c r="G47" i="6"/>
  <c r="F47" i="6"/>
  <c r="E47" i="6"/>
  <c r="D47" i="6"/>
  <c r="I46" i="6"/>
  <c r="H46" i="6"/>
  <c r="G46" i="6"/>
  <c r="F46" i="6"/>
  <c r="E46" i="6"/>
  <c r="D46" i="6"/>
  <c r="I45" i="6"/>
  <c r="H45" i="6"/>
  <c r="G45" i="6"/>
  <c r="F45" i="6"/>
  <c r="E45" i="6"/>
  <c r="D45" i="6"/>
  <c r="I44" i="6"/>
  <c r="H44" i="6"/>
  <c r="G44" i="6"/>
  <c r="F44" i="6"/>
  <c r="E44" i="6"/>
  <c r="D44" i="6"/>
  <c r="I43" i="6"/>
  <c r="H43" i="6"/>
  <c r="G43" i="6"/>
  <c r="F43" i="6"/>
  <c r="E43" i="6"/>
  <c r="D43" i="6"/>
  <c r="I42" i="6"/>
  <c r="H42" i="6"/>
  <c r="G42" i="6"/>
  <c r="F42" i="6"/>
  <c r="E42" i="6"/>
  <c r="D42" i="6"/>
  <c r="I41" i="6"/>
  <c r="H41" i="6"/>
  <c r="G41" i="6"/>
  <c r="F41" i="6"/>
  <c r="E41" i="6"/>
  <c r="D41" i="6"/>
  <c r="I40" i="6"/>
  <c r="H40" i="6"/>
  <c r="G40" i="6"/>
  <c r="F40" i="6"/>
  <c r="E40" i="6"/>
  <c r="D40" i="6"/>
  <c r="I39" i="6"/>
  <c r="H39" i="6"/>
  <c r="J39" i="6" s="1"/>
  <c r="G39" i="6"/>
  <c r="F39" i="6"/>
  <c r="E39" i="6"/>
  <c r="D39" i="6"/>
  <c r="I38" i="6"/>
  <c r="H38" i="6"/>
  <c r="G38" i="6"/>
  <c r="F38" i="6"/>
  <c r="E38" i="6"/>
  <c r="D38" i="6"/>
  <c r="I37" i="6"/>
  <c r="H37" i="6"/>
  <c r="G37" i="6"/>
  <c r="F37" i="6"/>
  <c r="E37" i="6"/>
  <c r="D37" i="6"/>
  <c r="I36" i="6"/>
  <c r="H36" i="6"/>
  <c r="G36" i="6"/>
  <c r="F36" i="6"/>
  <c r="E36" i="6"/>
  <c r="D36" i="6"/>
  <c r="I35" i="6"/>
  <c r="H35" i="6"/>
  <c r="G35" i="6"/>
  <c r="F35" i="6"/>
  <c r="E35" i="6"/>
  <c r="D35" i="6"/>
  <c r="I34" i="6"/>
  <c r="H34" i="6"/>
  <c r="G34" i="6"/>
  <c r="F34" i="6"/>
  <c r="E34" i="6"/>
  <c r="D34" i="6"/>
  <c r="I33" i="6"/>
  <c r="H33" i="6"/>
  <c r="G33" i="6"/>
  <c r="F33" i="6"/>
  <c r="E33" i="6"/>
  <c r="D33" i="6"/>
  <c r="I32" i="6"/>
  <c r="H32" i="6"/>
  <c r="G32" i="6"/>
  <c r="F32" i="6"/>
  <c r="E32" i="6"/>
  <c r="D32" i="6"/>
  <c r="I31" i="6"/>
  <c r="H31" i="6"/>
  <c r="G31" i="6"/>
  <c r="F31" i="6"/>
  <c r="E31" i="6"/>
  <c r="D31" i="6"/>
  <c r="I30" i="6"/>
  <c r="H30" i="6"/>
  <c r="G30" i="6"/>
  <c r="F30" i="6"/>
  <c r="E30" i="6"/>
  <c r="D30" i="6"/>
  <c r="I29" i="6"/>
  <c r="H29" i="6"/>
  <c r="G29" i="6"/>
  <c r="F29" i="6"/>
  <c r="E29" i="6"/>
  <c r="D29" i="6"/>
  <c r="I28" i="6"/>
  <c r="H28" i="6"/>
  <c r="J28" i="6" s="1"/>
  <c r="G28" i="6"/>
  <c r="F28" i="6"/>
  <c r="E28" i="6"/>
  <c r="D28" i="6"/>
  <c r="I27" i="6"/>
  <c r="H27" i="6"/>
  <c r="G27" i="6"/>
  <c r="F27" i="6"/>
  <c r="E27" i="6"/>
  <c r="D27" i="6"/>
  <c r="I26" i="6"/>
  <c r="H26" i="6"/>
  <c r="G26" i="6"/>
  <c r="F26" i="6"/>
  <c r="E26" i="6"/>
  <c r="D26" i="6"/>
  <c r="I25" i="6"/>
  <c r="H25" i="6"/>
  <c r="G25" i="6"/>
  <c r="F25" i="6"/>
  <c r="E25" i="6"/>
  <c r="D25" i="6"/>
  <c r="I24" i="6"/>
  <c r="H24" i="6"/>
  <c r="G24" i="6"/>
  <c r="F24" i="6"/>
  <c r="E24" i="6"/>
  <c r="D24" i="6"/>
  <c r="I23" i="6"/>
  <c r="H23" i="6"/>
  <c r="J23" i="6" s="1"/>
  <c r="G23" i="6"/>
  <c r="F23" i="6"/>
  <c r="E23" i="6"/>
  <c r="D23" i="6"/>
  <c r="I22" i="6"/>
  <c r="H22" i="6"/>
  <c r="G22" i="6"/>
  <c r="J22" i="6" s="1"/>
  <c r="F22" i="6"/>
  <c r="E22" i="6"/>
  <c r="D22" i="6"/>
  <c r="V21" i="6"/>
  <c r="I21" i="6"/>
  <c r="H21" i="6"/>
  <c r="G21" i="6"/>
  <c r="F21" i="6"/>
  <c r="E21" i="6"/>
  <c r="D21" i="6"/>
  <c r="V20" i="6"/>
  <c r="I20" i="6"/>
  <c r="H20" i="6"/>
  <c r="G20" i="6"/>
  <c r="J20" i="6" s="1"/>
  <c r="F20" i="6"/>
  <c r="E20" i="6"/>
  <c r="D20" i="6"/>
  <c r="I19" i="6"/>
  <c r="H19" i="6"/>
  <c r="G19" i="6"/>
  <c r="F19" i="6"/>
  <c r="E19" i="6"/>
  <c r="D19" i="6"/>
  <c r="I18" i="6"/>
  <c r="H18" i="6"/>
  <c r="G18" i="6"/>
  <c r="F18" i="6"/>
  <c r="E18" i="6"/>
  <c r="D18" i="6"/>
  <c r="I17" i="6"/>
  <c r="H17" i="6"/>
  <c r="G17" i="6"/>
  <c r="F17" i="6"/>
  <c r="E17" i="6"/>
  <c r="D17" i="6"/>
  <c r="W16" i="6"/>
  <c r="I16" i="6"/>
  <c r="H16" i="6"/>
  <c r="G16" i="6"/>
  <c r="F16" i="6"/>
  <c r="E16" i="6"/>
  <c r="D16" i="6"/>
  <c r="W15" i="6"/>
  <c r="I15" i="6"/>
  <c r="H15" i="6"/>
  <c r="G15" i="6"/>
  <c r="F15" i="6"/>
  <c r="E15" i="6"/>
  <c r="D15" i="6"/>
  <c r="I14" i="6"/>
  <c r="H14" i="6"/>
  <c r="G14" i="6"/>
  <c r="F14" i="6"/>
  <c r="E14" i="6"/>
  <c r="D14" i="6"/>
  <c r="I13" i="6"/>
  <c r="H13" i="6"/>
  <c r="G13" i="6"/>
  <c r="F13" i="6"/>
  <c r="E13" i="6"/>
  <c r="D13" i="6"/>
  <c r="I12" i="6"/>
  <c r="H12" i="6"/>
  <c r="G12" i="6"/>
  <c r="F12" i="6"/>
  <c r="E12" i="6"/>
  <c r="D12" i="6"/>
  <c r="I11" i="6"/>
  <c r="H11" i="6"/>
  <c r="G11" i="6"/>
  <c r="F11" i="6"/>
  <c r="E11" i="6"/>
  <c r="D11" i="6"/>
  <c r="I10" i="6"/>
  <c r="H10" i="6"/>
  <c r="G10" i="6"/>
  <c r="F10" i="6"/>
  <c r="E10" i="6"/>
  <c r="D10" i="6"/>
  <c r="I9" i="6"/>
  <c r="H9" i="6"/>
  <c r="G9" i="6"/>
  <c r="F9" i="6"/>
  <c r="E9" i="6"/>
  <c r="D9" i="6"/>
  <c r="I8" i="6"/>
  <c r="H8" i="6"/>
  <c r="G8" i="6"/>
  <c r="F8" i="6"/>
  <c r="E8" i="6"/>
  <c r="D8" i="6"/>
  <c r="I506" i="5"/>
  <c r="H506" i="5"/>
  <c r="G506" i="5"/>
  <c r="F506" i="5"/>
  <c r="E506" i="5"/>
  <c r="D506" i="5"/>
  <c r="I505" i="5"/>
  <c r="H505" i="5"/>
  <c r="G505" i="5"/>
  <c r="F505" i="5"/>
  <c r="E505" i="5"/>
  <c r="D505" i="5"/>
  <c r="I504" i="5"/>
  <c r="H504" i="5"/>
  <c r="G504" i="5"/>
  <c r="F504" i="5"/>
  <c r="E504" i="5"/>
  <c r="D504" i="5"/>
  <c r="I503" i="5"/>
  <c r="H503" i="5"/>
  <c r="G503" i="5"/>
  <c r="F503" i="5"/>
  <c r="E503" i="5"/>
  <c r="D503" i="5"/>
  <c r="I502" i="5"/>
  <c r="H502" i="5"/>
  <c r="G502" i="5"/>
  <c r="F502" i="5"/>
  <c r="E502" i="5"/>
  <c r="D502" i="5"/>
  <c r="I501" i="5"/>
  <c r="H501" i="5"/>
  <c r="G501" i="5"/>
  <c r="F501" i="5"/>
  <c r="E501" i="5"/>
  <c r="D501" i="5"/>
  <c r="I500" i="5"/>
  <c r="H500" i="5"/>
  <c r="G500" i="5"/>
  <c r="F500" i="5"/>
  <c r="E500" i="5"/>
  <c r="D500" i="5"/>
  <c r="I499" i="5"/>
  <c r="H499" i="5"/>
  <c r="G499" i="5"/>
  <c r="F499" i="5"/>
  <c r="E499" i="5"/>
  <c r="D499" i="5"/>
  <c r="I498" i="5"/>
  <c r="H498" i="5"/>
  <c r="G498" i="5"/>
  <c r="F498" i="5"/>
  <c r="E498" i="5"/>
  <c r="D498" i="5"/>
  <c r="I497" i="5"/>
  <c r="H497" i="5"/>
  <c r="G497" i="5"/>
  <c r="F497" i="5"/>
  <c r="E497" i="5"/>
  <c r="D497" i="5"/>
  <c r="I496" i="5"/>
  <c r="H496" i="5"/>
  <c r="G496" i="5"/>
  <c r="F496" i="5"/>
  <c r="E496" i="5"/>
  <c r="D496" i="5"/>
  <c r="I495" i="5"/>
  <c r="H495" i="5"/>
  <c r="G495" i="5"/>
  <c r="F495" i="5"/>
  <c r="E495" i="5"/>
  <c r="D495" i="5"/>
  <c r="I494" i="5"/>
  <c r="H494" i="5"/>
  <c r="G494" i="5"/>
  <c r="F494" i="5"/>
  <c r="E494" i="5"/>
  <c r="D494" i="5"/>
  <c r="I493" i="5"/>
  <c r="H493" i="5"/>
  <c r="G493" i="5"/>
  <c r="F493" i="5"/>
  <c r="E493" i="5"/>
  <c r="D493" i="5"/>
  <c r="I492" i="5"/>
  <c r="H492" i="5"/>
  <c r="G492" i="5"/>
  <c r="F492" i="5"/>
  <c r="E492" i="5"/>
  <c r="D492" i="5"/>
  <c r="I491" i="5"/>
  <c r="H491" i="5"/>
  <c r="G491" i="5"/>
  <c r="F491" i="5"/>
  <c r="E491" i="5"/>
  <c r="D491" i="5"/>
  <c r="I490" i="5"/>
  <c r="H490" i="5"/>
  <c r="G490" i="5"/>
  <c r="F490" i="5"/>
  <c r="E490" i="5"/>
  <c r="D490" i="5"/>
  <c r="I489" i="5"/>
  <c r="H489" i="5"/>
  <c r="G489" i="5"/>
  <c r="F489" i="5"/>
  <c r="E489" i="5"/>
  <c r="D489" i="5"/>
  <c r="I488" i="5"/>
  <c r="H488" i="5"/>
  <c r="G488" i="5"/>
  <c r="F488" i="5"/>
  <c r="E488" i="5"/>
  <c r="D488" i="5"/>
  <c r="I487" i="5"/>
  <c r="H487" i="5"/>
  <c r="G487" i="5"/>
  <c r="F487" i="5"/>
  <c r="E487" i="5"/>
  <c r="D487" i="5"/>
  <c r="I486" i="5"/>
  <c r="H486" i="5"/>
  <c r="G486" i="5"/>
  <c r="F486" i="5"/>
  <c r="E486" i="5"/>
  <c r="D486" i="5"/>
  <c r="I485" i="5"/>
  <c r="H485" i="5"/>
  <c r="G485" i="5"/>
  <c r="F485" i="5"/>
  <c r="E485" i="5"/>
  <c r="D485" i="5"/>
  <c r="I484" i="5"/>
  <c r="H484" i="5"/>
  <c r="G484" i="5"/>
  <c r="F484" i="5"/>
  <c r="E484" i="5"/>
  <c r="D484" i="5"/>
  <c r="I483" i="5"/>
  <c r="H483" i="5"/>
  <c r="G483" i="5"/>
  <c r="F483" i="5"/>
  <c r="E483" i="5"/>
  <c r="D483" i="5"/>
  <c r="I482" i="5"/>
  <c r="H482" i="5"/>
  <c r="G482" i="5"/>
  <c r="F482" i="5"/>
  <c r="E482" i="5"/>
  <c r="D482" i="5"/>
  <c r="I481" i="5"/>
  <c r="H481" i="5"/>
  <c r="G481" i="5"/>
  <c r="F481" i="5"/>
  <c r="E481" i="5"/>
  <c r="D481" i="5"/>
  <c r="I480" i="5"/>
  <c r="H480" i="5"/>
  <c r="G480" i="5"/>
  <c r="F480" i="5"/>
  <c r="E480" i="5"/>
  <c r="D480" i="5"/>
  <c r="I479" i="5"/>
  <c r="H479" i="5"/>
  <c r="G479" i="5"/>
  <c r="F479" i="5"/>
  <c r="E479" i="5"/>
  <c r="D479" i="5"/>
  <c r="I478" i="5"/>
  <c r="H478" i="5"/>
  <c r="G478" i="5"/>
  <c r="F478" i="5"/>
  <c r="E478" i="5"/>
  <c r="D478" i="5"/>
  <c r="I477" i="5"/>
  <c r="H477" i="5"/>
  <c r="G477" i="5"/>
  <c r="F477" i="5"/>
  <c r="E477" i="5"/>
  <c r="D477" i="5"/>
  <c r="I476" i="5"/>
  <c r="H476" i="5"/>
  <c r="G476" i="5"/>
  <c r="F476" i="5"/>
  <c r="E476" i="5"/>
  <c r="D476" i="5"/>
  <c r="I475" i="5"/>
  <c r="H475" i="5"/>
  <c r="G475" i="5"/>
  <c r="F475" i="5"/>
  <c r="E475" i="5"/>
  <c r="D475" i="5"/>
  <c r="I474" i="5"/>
  <c r="H474" i="5"/>
  <c r="G474" i="5"/>
  <c r="F474" i="5"/>
  <c r="E474" i="5"/>
  <c r="D474" i="5"/>
  <c r="I473" i="5"/>
  <c r="H473" i="5"/>
  <c r="G473" i="5"/>
  <c r="F473" i="5"/>
  <c r="E473" i="5"/>
  <c r="D473" i="5"/>
  <c r="I472" i="5"/>
  <c r="H472" i="5"/>
  <c r="G472" i="5"/>
  <c r="F472" i="5"/>
  <c r="E472" i="5"/>
  <c r="D472" i="5"/>
  <c r="I471" i="5"/>
  <c r="H471" i="5"/>
  <c r="G471" i="5"/>
  <c r="F471" i="5"/>
  <c r="E471" i="5"/>
  <c r="D471" i="5"/>
  <c r="I470" i="5"/>
  <c r="H470" i="5"/>
  <c r="G470" i="5"/>
  <c r="F470" i="5"/>
  <c r="E470" i="5"/>
  <c r="D470" i="5"/>
  <c r="I469" i="5"/>
  <c r="H469" i="5"/>
  <c r="G469" i="5"/>
  <c r="F469" i="5"/>
  <c r="E469" i="5"/>
  <c r="D469" i="5"/>
  <c r="I468" i="5"/>
  <c r="H468" i="5"/>
  <c r="G468" i="5"/>
  <c r="F468" i="5"/>
  <c r="E468" i="5"/>
  <c r="D468" i="5"/>
  <c r="I467" i="5"/>
  <c r="H467" i="5"/>
  <c r="G467" i="5"/>
  <c r="F467" i="5"/>
  <c r="E467" i="5"/>
  <c r="D467" i="5"/>
  <c r="I466" i="5"/>
  <c r="H466" i="5"/>
  <c r="G466" i="5"/>
  <c r="F466" i="5"/>
  <c r="E466" i="5"/>
  <c r="D466" i="5"/>
  <c r="I465" i="5"/>
  <c r="H465" i="5"/>
  <c r="G465" i="5"/>
  <c r="F465" i="5"/>
  <c r="E465" i="5"/>
  <c r="D465" i="5"/>
  <c r="I464" i="5"/>
  <c r="H464" i="5"/>
  <c r="G464" i="5"/>
  <c r="F464" i="5"/>
  <c r="E464" i="5"/>
  <c r="D464" i="5"/>
  <c r="I463" i="5"/>
  <c r="H463" i="5"/>
  <c r="G463" i="5"/>
  <c r="F463" i="5"/>
  <c r="E463" i="5"/>
  <c r="D463" i="5"/>
  <c r="I462" i="5"/>
  <c r="H462" i="5"/>
  <c r="G462" i="5"/>
  <c r="F462" i="5"/>
  <c r="E462" i="5"/>
  <c r="D462" i="5"/>
  <c r="I461" i="5"/>
  <c r="H461" i="5"/>
  <c r="G461" i="5"/>
  <c r="F461" i="5"/>
  <c r="E461" i="5"/>
  <c r="D461" i="5"/>
  <c r="I460" i="5"/>
  <c r="H460" i="5"/>
  <c r="G460" i="5"/>
  <c r="F460" i="5"/>
  <c r="E460" i="5"/>
  <c r="D460" i="5"/>
  <c r="I459" i="5"/>
  <c r="H459" i="5"/>
  <c r="G459" i="5"/>
  <c r="F459" i="5"/>
  <c r="E459" i="5"/>
  <c r="D459" i="5"/>
  <c r="I458" i="5"/>
  <c r="H458" i="5"/>
  <c r="G458" i="5"/>
  <c r="F458" i="5"/>
  <c r="E458" i="5"/>
  <c r="D458" i="5"/>
  <c r="I457" i="5"/>
  <c r="H457" i="5"/>
  <c r="G457" i="5"/>
  <c r="F457" i="5"/>
  <c r="E457" i="5"/>
  <c r="D457" i="5"/>
  <c r="I456" i="5"/>
  <c r="H456" i="5"/>
  <c r="G456" i="5"/>
  <c r="F456" i="5"/>
  <c r="E456" i="5"/>
  <c r="D456" i="5"/>
  <c r="I455" i="5"/>
  <c r="H455" i="5"/>
  <c r="G455" i="5"/>
  <c r="F455" i="5"/>
  <c r="E455" i="5"/>
  <c r="D455" i="5"/>
  <c r="I454" i="5"/>
  <c r="H454" i="5"/>
  <c r="G454" i="5"/>
  <c r="F454" i="5"/>
  <c r="E454" i="5"/>
  <c r="D454" i="5"/>
  <c r="I453" i="5"/>
  <c r="H453" i="5"/>
  <c r="G453" i="5"/>
  <c r="F453" i="5"/>
  <c r="E453" i="5"/>
  <c r="D453" i="5"/>
  <c r="I452" i="5"/>
  <c r="H452" i="5"/>
  <c r="G452" i="5"/>
  <c r="F452" i="5"/>
  <c r="E452" i="5"/>
  <c r="D452" i="5"/>
  <c r="I451" i="5"/>
  <c r="H451" i="5"/>
  <c r="G451" i="5"/>
  <c r="F451" i="5"/>
  <c r="E451" i="5"/>
  <c r="D451" i="5"/>
  <c r="I450" i="5"/>
  <c r="H450" i="5"/>
  <c r="G450" i="5"/>
  <c r="F450" i="5"/>
  <c r="E450" i="5"/>
  <c r="D450" i="5"/>
  <c r="I449" i="5"/>
  <c r="H449" i="5"/>
  <c r="G449" i="5"/>
  <c r="F449" i="5"/>
  <c r="E449" i="5"/>
  <c r="D449" i="5"/>
  <c r="I448" i="5"/>
  <c r="H448" i="5"/>
  <c r="G448" i="5"/>
  <c r="F448" i="5"/>
  <c r="E448" i="5"/>
  <c r="D448" i="5"/>
  <c r="I447" i="5"/>
  <c r="H447" i="5"/>
  <c r="G447" i="5"/>
  <c r="F447" i="5"/>
  <c r="E447" i="5"/>
  <c r="D447" i="5"/>
  <c r="I446" i="5"/>
  <c r="H446" i="5"/>
  <c r="G446" i="5"/>
  <c r="F446" i="5"/>
  <c r="E446" i="5"/>
  <c r="D446" i="5"/>
  <c r="I445" i="5"/>
  <c r="H445" i="5"/>
  <c r="G445" i="5"/>
  <c r="F445" i="5"/>
  <c r="E445" i="5"/>
  <c r="D445" i="5"/>
  <c r="I444" i="5"/>
  <c r="H444" i="5"/>
  <c r="G444" i="5"/>
  <c r="F444" i="5"/>
  <c r="E444" i="5"/>
  <c r="D444" i="5"/>
  <c r="I443" i="5"/>
  <c r="H443" i="5"/>
  <c r="G443" i="5"/>
  <c r="F443" i="5"/>
  <c r="E443" i="5"/>
  <c r="D443" i="5"/>
  <c r="I442" i="5"/>
  <c r="H442" i="5"/>
  <c r="G442" i="5"/>
  <c r="F442" i="5"/>
  <c r="E442" i="5"/>
  <c r="D442" i="5"/>
  <c r="I441" i="5"/>
  <c r="H441" i="5"/>
  <c r="G441" i="5"/>
  <c r="F441" i="5"/>
  <c r="E441" i="5"/>
  <c r="D441" i="5"/>
  <c r="I440" i="5"/>
  <c r="H440" i="5"/>
  <c r="G440" i="5"/>
  <c r="F440" i="5"/>
  <c r="E440" i="5"/>
  <c r="D440" i="5"/>
  <c r="I439" i="5"/>
  <c r="H439" i="5"/>
  <c r="G439" i="5"/>
  <c r="F439" i="5"/>
  <c r="E439" i="5"/>
  <c r="D439" i="5"/>
  <c r="I438" i="5"/>
  <c r="H438" i="5"/>
  <c r="G438" i="5"/>
  <c r="F438" i="5"/>
  <c r="E438" i="5"/>
  <c r="D438" i="5"/>
  <c r="I437" i="5"/>
  <c r="H437" i="5"/>
  <c r="G437" i="5"/>
  <c r="F437" i="5"/>
  <c r="E437" i="5"/>
  <c r="D437" i="5"/>
  <c r="I436" i="5"/>
  <c r="H436" i="5"/>
  <c r="G436" i="5"/>
  <c r="F436" i="5"/>
  <c r="E436" i="5"/>
  <c r="D436" i="5"/>
  <c r="I435" i="5"/>
  <c r="H435" i="5"/>
  <c r="G435" i="5"/>
  <c r="F435" i="5"/>
  <c r="E435" i="5"/>
  <c r="D435" i="5"/>
  <c r="I434" i="5"/>
  <c r="H434" i="5"/>
  <c r="G434" i="5"/>
  <c r="F434" i="5"/>
  <c r="E434" i="5"/>
  <c r="D434" i="5"/>
  <c r="I433" i="5"/>
  <c r="H433" i="5"/>
  <c r="G433" i="5"/>
  <c r="F433" i="5"/>
  <c r="E433" i="5"/>
  <c r="D433" i="5"/>
  <c r="I432" i="5"/>
  <c r="H432" i="5"/>
  <c r="G432" i="5"/>
  <c r="F432" i="5"/>
  <c r="E432" i="5"/>
  <c r="D432" i="5"/>
  <c r="I431" i="5"/>
  <c r="H431" i="5"/>
  <c r="G431" i="5"/>
  <c r="F431" i="5"/>
  <c r="E431" i="5"/>
  <c r="D431" i="5"/>
  <c r="I430" i="5"/>
  <c r="H430" i="5"/>
  <c r="G430" i="5"/>
  <c r="F430" i="5"/>
  <c r="E430" i="5"/>
  <c r="D430" i="5"/>
  <c r="I429" i="5"/>
  <c r="H429" i="5"/>
  <c r="G429" i="5"/>
  <c r="F429" i="5"/>
  <c r="E429" i="5"/>
  <c r="D429" i="5"/>
  <c r="I428" i="5"/>
  <c r="H428" i="5"/>
  <c r="G428" i="5"/>
  <c r="F428" i="5"/>
  <c r="E428" i="5"/>
  <c r="D428" i="5"/>
  <c r="I427" i="5"/>
  <c r="H427" i="5"/>
  <c r="G427" i="5"/>
  <c r="F427" i="5"/>
  <c r="E427" i="5"/>
  <c r="D427" i="5"/>
  <c r="I426" i="5"/>
  <c r="H426" i="5"/>
  <c r="G426" i="5"/>
  <c r="F426" i="5"/>
  <c r="E426" i="5"/>
  <c r="D426" i="5"/>
  <c r="I425" i="5"/>
  <c r="H425" i="5"/>
  <c r="G425" i="5"/>
  <c r="F425" i="5"/>
  <c r="E425" i="5"/>
  <c r="D425" i="5"/>
  <c r="I424" i="5"/>
  <c r="H424" i="5"/>
  <c r="G424" i="5"/>
  <c r="F424" i="5"/>
  <c r="E424" i="5"/>
  <c r="D424" i="5"/>
  <c r="I423" i="5"/>
  <c r="H423" i="5"/>
  <c r="G423" i="5"/>
  <c r="F423" i="5"/>
  <c r="E423" i="5"/>
  <c r="D423" i="5"/>
  <c r="I422" i="5"/>
  <c r="H422" i="5"/>
  <c r="G422" i="5"/>
  <c r="F422" i="5"/>
  <c r="E422" i="5"/>
  <c r="D422" i="5"/>
  <c r="I421" i="5"/>
  <c r="H421" i="5"/>
  <c r="G421" i="5"/>
  <c r="F421" i="5"/>
  <c r="E421" i="5"/>
  <c r="D421" i="5"/>
  <c r="I420" i="5"/>
  <c r="H420" i="5"/>
  <c r="G420" i="5"/>
  <c r="F420" i="5"/>
  <c r="E420" i="5"/>
  <c r="D420" i="5"/>
  <c r="I419" i="5"/>
  <c r="H419" i="5"/>
  <c r="G419" i="5"/>
  <c r="F419" i="5"/>
  <c r="E419" i="5"/>
  <c r="D419" i="5"/>
  <c r="I418" i="5"/>
  <c r="H418" i="5"/>
  <c r="G418" i="5"/>
  <c r="F418" i="5"/>
  <c r="E418" i="5"/>
  <c r="D418" i="5"/>
  <c r="I417" i="5"/>
  <c r="H417" i="5"/>
  <c r="G417" i="5"/>
  <c r="F417" i="5"/>
  <c r="E417" i="5"/>
  <c r="D417" i="5"/>
  <c r="I416" i="5"/>
  <c r="H416" i="5"/>
  <c r="G416" i="5"/>
  <c r="F416" i="5"/>
  <c r="E416" i="5"/>
  <c r="D416" i="5"/>
  <c r="I415" i="5"/>
  <c r="H415" i="5"/>
  <c r="G415" i="5"/>
  <c r="F415" i="5"/>
  <c r="E415" i="5"/>
  <c r="D415" i="5"/>
  <c r="I414" i="5"/>
  <c r="H414" i="5"/>
  <c r="G414" i="5"/>
  <c r="F414" i="5"/>
  <c r="E414" i="5"/>
  <c r="D414" i="5"/>
  <c r="I413" i="5"/>
  <c r="H413" i="5"/>
  <c r="G413" i="5"/>
  <c r="F413" i="5"/>
  <c r="E413" i="5"/>
  <c r="D413" i="5"/>
  <c r="I412" i="5"/>
  <c r="H412" i="5"/>
  <c r="G412" i="5"/>
  <c r="F412" i="5"/>
  <c r="E412" i="5"/>
  <c r="D412" i="5"/>
  <c r="I411" i="5"/>
  <c r="H411" i="5"/>
  <c r="G411" i="5"/>
  <c r="F411" i="5"/>
  <c r="E411" i="5"/>
  <c r="D411" i="5"/>
  <c r="I410" i="5"/>
  <c r="H410" i="5"/>
  <c r="G410" i="5"/>
  <c r="F410" i="5"/>
  <c r="E410" i="5"/>
  <c r="D410" i="5"/>
  <c r="I409" i="5"/>
  <c r="H409" i="5"/>
  <c r="G409" i="5"/>
  <c r="F409" i="5"/>
  <c r="E409" i="5"/>
  <c r="D409" i="5"/>
  <c r="I408" i="5"/>
  <c r="H408" i="5"/>
  <c r="G408" i="5"/>
  <c r="F408" i="5"/>
  <c r="E408" i="5"/>
  <c r="D408" i="5"/>
  <c r="I407" i="5"/>
  <c r="H407" i="5"/>
  <c r="G407" i="5"/>
  <c r="F407" i="5"/>
  <c r="E407" i="5"/>
  <c r="D407" i="5"/>
  <c r="I406" i="5"/>
  <c r="H406" i="5"/>
  <c r="G406" i="5"/>
  <c r="F406" i="5"/>
  <c r="E406" i="5"/>
  <c r="D406" i="5"/>
  <c r="I405" i="5"/>
  <c r="H405" i="5"/>
  <c r="G405" i="5"/>
  <c r="F405" i="5"/>
  <c r="E405" i="5"/>
  <c r="D405" i="5"/>
  <c r="I404" i="5"/>
  <c r="H404" i="5"/>
  <c r="G404" i="5"/>
  <c r="F404" i="5"/>
  <c r="E404" i="5"/>
  <c r="D404" i="5"/>
  <c r="I403" i="5"/>
  <c r="H403" i="5"/>
  <c r="G403" i="5"/>
  <c r="F403" i="5"/>
  <c r="E403" i="5"/>
  <c r="D403" i="5"/>
  <c r="I402" i="5"/>
  <c r="H402" i="5"/>
  <c r="G402" i="5"/>
  <c r="F402" i="5"/>
  <c r="E402" i="5"/>
  <c r="D402" i="5"/>
  <c r="I401" i="5"/>
  <c r="H401" i="5"/>
  <c r="G401" i="5"/>
  <c r="F401" i="5"/>
  <c r="E401" i="5"/>
  <c r="D401" i="5"/>
  <c r="I400" i="5"/>
  <c r="H400" i="5"/>
  <c r="G400" i="5"/>
  <c r="F400" i="5"/>
  <c r="E400" i="5"/>
  <c r="D400" i="5"/>
  <c r="I399" i="5"/>
  <c r="H399" i="5"/>
  <c r="G399" i="5"/>
  <c r="F399" i="5"/>
  <c r="E399" i="5"/>
  <c r="D399" i="5"/>
  <c r="I398" i="5"/>
  <c r="H398" i="5"/>
  <c r="G398" i="5"/>
  <c r="F398" i="5"/>
  <c r="E398" i="5"/>
  <c r="D398" i="5"/>
  <c r="I397" i="5"/>
  <c r="H397" i="5"/>
  <c r="G397" i="5"/>
  <c r="F397" i="5"/>
  <c r="E397" i="5"/>
  <c r="D397" i="5"/>
  <c r="I396" i="5"/>
  <c r="H396" i="5"/>
  <c r="G396" i="5"/>
  <c r="F396" i="5"/>
  <c r="E396" i="5"/>
  <c r="D396" i="5"/>
  <c r="I395" i="5"/>
  <c r="H395" i="5"/>
  <c r="G395" i="5"/>
  <c r="F395" i="5"/>
  <c r="E395" i="5"/>
  <c r="D395" i="5"/>
  <c r="I394" i="5"/>
  <c r="H394" i="5"/>
  <c r="G394" i="5"/>
  <c r="F394" i="5"/>
  <c r="E394" i="5"/>
  <c r="D394" i="5"/>
  <c r="I393" i="5"/>
  <c r="H393" i="5"/>
  <c r="G393" i="5"/>
  <c r="F393" i="5"/>
  <c r="E393" i="5"/>
  <c r="D393" i="5"/>
  <c r="I392" i="5"/>
  <c r="H392" i="5"/>
  <c r="G392" i="5"/>
  <c r="F392" i="5"/>
  <c r="E392" i="5"/>
  <c r="D392" i="5"/>
  <c r="I391" i="5"/>
  <c r="H391" i="5"/>
  <c r="G391" i="5"/>
  <c r="F391" i="5"/>
  <c r="E391" i="5"/>
  <c r="D391" i="5"/>
  <c r="I390" i="5"/>
  <c r="H390" i="5"/>
  <c r="G390" i="5"/>
  <c r="F390" i="5"/>
  <c r="E390" i="5"/>
  <c r="D390" i="5"/>
  <c r="I389" i="5"/>
  <c r="H389" i="5"/>
  <c r="G389" i="5"/>
  <c r="F389" i="5"/>
  <c r="E389" i="5"/>
  <c r="D389" i="5"/>
  <c r="I388" i="5"/>
  <c r="H388" i="5"/>
  <c r="G388" i="5"/>
  <c r="F388" i="5"/>
  <c r="E388" i="5"/>
  <c r="D388" i="5"/>
  <c r="I387" i="5"/>
  <c r="H387" i="5"/>
  <c r="G387" i="5"/>
  <c r="F387" i="5"/>
  <c r="E387" i="5"/>
  <c r="D387" i="5"/>
  <c r="I386" i="5"/>
  <c r="H386" i="5"/>
  <c r="G386" i="5"/>
  <c r="F386" i="5"/>
  <c r="E386" i="5"/>
  <c r="D386" i="5"/>
  <c r="I385" i="5"/>
  <c r="H385" i="5"/>
  <c r="G385" i="5"/>
  <c r="F385" i="5"/>
  <c r="E385" i="5"/>
  <c r="D385" i="5"/>
  <c r="I384" i="5"/>
  <c r="H384" i="5"/>
  <c r="G384" i="5"/>
  <c r="F384" i="5"/>
  <c r="E384" i="5"/>
  <c r="D384" i="5"/>
  <c r="I383" i="5"/>
  <c r="H383" i="5"/>
  <c r="G383" i="5"/>
  <c r="F383" i="5"/>
  <c r="E383" i="5"/>
  <c r="D383" i="5"/>
  <c r="I382" i="5"/>
  <c r="H382" i="5"/>
  <c r="G382" i="5"/>
  <c r="F382" i="5"/>
  <c r="E382" i="5"/>
  <c r="D382" i="5"/>
  <c r="I381" i="5"/>
  <c r="H381" i="5"/>
  <c r="G381" i="5"/>
  <c r="F381" i="5"/>
  <c r="E381" i="5"/>
  <c r="D381" i="5"/>
  <c r="I380" i="5"/>
  <c r="H380" i="5"/>
  <c r="G380" i="5"/>
  <c r="F380" i="5"/>
  <c r="E380" i="5"/>
  <c r="D380" i="5"/>
  <c r="I379" i="5"/>
  <c r="H379" i="5"/>
  <c r="G379" i="5"/>
  <c r="F379" i="5"/>
  <c r="E379" i="5"/>
  <c r="D379" i="5"/>
  <c r="I195" i="5"/>
  <c r="H195" i="5"/>
  <c r="G195" i="5"/>
  <c r="F195" i="5"/>
  <c r="E195" i="5"/>
  <c r="D195" i="5"/>
  <c r="I194" i="5"/>
  <c r="H194" i="5"/>
  <c r="G194" i="5"/>
  <c r="F194" i="5"/>
  <c r="E194" i="5"/>
  <c r="D194" i="5"/>
  <c r="I193" i="5"/>
  <c r="H193" i="5"/>
  <c r="G193" i="5"/>
  <c r="F193" i="5"/>
  <c r="E193" i="5"/>
  <c r="D193" i="5"/>
  <c r="I9" i="5"/>
  <c r="H9" i="5"/>
  <c r="G9" i="5"/>
  <c r="F9" i="5"/>
  <c r="E9" i="5"/>
  <c r="D9" i="5"/>
  <c r="I506" i="3"/>
  <c r="H506" i="3"/>
  <c r="G506" i="3"/>
  <c r="J506" i="3" s="1"/>
  <c r="F506" i="3"/>
  <c r="E506" i="3"/>
  <c r="D506" i="3"/>
  <c r="J505" i="3"/>
  <c r="I505" i="3"/>
  <c r="H505" i="3"/>
  <c r="G505" i="3"/>
  <c r="F505" i="3"/>
  <c r="E505" i="3"/>
  <c r="D505" i="3"/>
  <c r="I504" i="3"/>
  <c r="H504" i="3"/>
  <c r="G504" i="3"/>
  <c r="F504" i="3"/>
  <c r="E504" i="3"/>
  <c r="D504" i="3"/>
  <c r="I503" i="3"/>
  <c r="H503" i="3"/>
  <c r="G503" i="3"/>
  <c r="F503" i="3"/>
  <c r="E503" i="3"/>
  <c r="D503" i="3"/>
  <c r="I502" i="3"/>
  <c r="H502" i="3"/>
  <c r="G502" i="3"/>
  <c r="F502" i="3"/>
  <c r="E502" i="3"/>
  <c r="D502" i="3"/>
  <c r="I501" i="3"/>
  <c r="H501" i="3"/>
  <c r="G501" i="3"/>
  <c r="F501" i="3"/>
  <c r="E501" i="3"/>
  <c r="D501" i="3"/>
  <c r="I500" i="3"/>
  <c r="H500" i="3"/>
  <c r="G500" i="3"/>
  <c r="F500" i="3"/>
  <c r="E500" i="3"/>
  <c r="D500" i="3"/>
  <c r="I499" i="3"/>
  <c r="H499" i="3"/>
  <c r="G499" i="3"/>
  <c r="F499" i="3"/>
  <c r="E499" i="3"/>
  <c r="D499" i="3"/>
  <c r="I498" i="3"/>
  <c r="H498" i="3"/>
  <c r="G498" i="3"/>
  <c r="F498" i="3"/>
  <c r="E498" i="3"/>
  <c r="D498" i="3"/>
  <c r="I497" i="3"/>
  <c r="H497" i="3"/>
  <c r="G497" i="3"/>
  <c r="F497" i="3"/>
  <c r="E497" i="3"/>
  <c r="D497" i="3"/>
  <c r="I496" i="3"/>
  <c r="H496" i="3"/>
  <c r="G496" i="3"/>
  <c r="F496" i="3"/>
  <c r="E496" i="3"/>
  <c r="D496" i="3"/>
  <c r="I495" i="3"/>
  <c r="H495" i="3"/>
  <c r="G495" i="3"/>
  <c r="F495" i="3"/>
  <c r="E495" i="3"/>
  <c r="D495" i="3"/>
  <c r="I494" i="3"/>
  <c r="H494" i="3"/>
  <c r="J494" i="3" s="1"/>
  <c r="G494" i="3"/>
  <c r="F494" i="3"/>
  <c r="E494" i="3"/>
  <c r="D494" i="3"/>
  <c r="I493" i="3"/>
  <c r="H493" i="3"/>
  <c r="G493" i="3"/>
  <c r="F493" i="3"/>
  <c r="E493" i="3"/>
  <c r="D493" i="3"/>
  <c r="I492" i="3"/>
  <c r="H492" i="3"/>
  <c r="G492" i="3"/>
  <c r="F492" i="3"/>
  <c r="E492" i="3"/>
  <c r="D492" i="3"/>
  <c r="I491" i="3"/>
  <c r="H491" i="3"/>
  <c r="G491" i="3"/>
  <c r="F491" i="3"/>
  <c r="E491" i="3"/>
  <c r="D491" i="3"/>
  <c r="I490" i="3"/>
  <c r="H490" i="3"/>
  <c r="G490" i="3"/>
  <c r="F490" i="3"/>
  <c r="E490" i="3"/>
  <c r="D490" i="3"/>
  <c r="I489" i="3"/>
  <c r="H489" i="3"/>
  <c r="G489" i="3"/>
  <c r="F489" i="3"/>
  <c r="E489" i="3"/>
  <c r="D489" i="3"/>
  <c r="I488" i="3"/>
  <c r="H488" i="3"/>
  <c r="G488" i="3"/>
  <c r="F488" i="3"/>
  <c r="E488" i="3"/>
  <c r="D488" i="3"/>
  <c r="I487" i="3"/>
  <c r="H487" i="3"/>
  <c r="G487" i="3"/>
  <c r="F487" i="3"/>
  <c r="E487" i="3"/>
  <c r="D487" i="3"/>
  <c r="I486" i="3"/>
  <c r="H486" i="3"/>
  <c r="G486" i="3"/>
  <c r="F486" i="3"/>
  <c r="E486" i="3"/>
  <c r="D486" i="3"/>
  <c r="I485" i="3"/>
  <c r="H485" i="3"/>
  <c r="G485" i="3"/>
  <c r="F485" i="3"/>
  <c r="E485" i="3"/>
  <c r="D485" i="3"/>
  <c r="I484" i="3"/>
  <c r="H484" i="3"/>
  <c r="G484" i="3"/>
  <c r="F484" i="3"/>
  <c r="E484" i="3"/>
  <c r="D484" i="3"/>
  <c r="I483" i="3"/>
  <c r="H483" i="3"/>
  <c r="G483" i="3"/>
  <c r="F483" i="3"/>
  <c r="E483" i="3"/>
  <c r="D483" i="3"/>
  <c r="I482" i="3"/>
  <c r="H482" i="3"/>
  <c r="G482" i="3"/>
  <c r="F482" i="3"/>
  <c r="E482" i="3"/>
  <c r="D482" i="3"/>
  <c r="I481" i="3"/>
  <c r="H481" i="3"/>
  <c r="G481" i="3"/>
  <c r="F481" i="3"/>
  <c r="E481" i="3"/>
  <c r="D481" i="3"/>
  <c r="I480" i="3"/>
  <c r="H480" i="3"/>
  <c r="G480" i="3"/>
  <c r="F480" i="3"/>
  <c r="E480" i="3"/>
  <c r="D480" i="3"/>
  <c r="I479" i="3"/>
  <c r="H479" i="3"/>
  <c r="G479" i="3"/>
  <c r="F479" i="3"/>
  <c r="E479" i="3"/>
  <c r="D479" i="3"/>
  <c r="I478" i="3"/>
  <c r="H478" i="3"/>
  <c r="G478" i="3"/>
  <c r="F478" i="3"/>
  <c r="E478" i="3"/>
  <c r="D478" i="3"/>
  <c r="I477" i="3"/>
  <c r="H477" i="3"/>
  <c r="G477" i="3"/>
  <c r="F477" i="3"/>
  <c r="E477" i="3"/>
  <c r="D477" i="3"/>
  <c r="I476" i="3"/>
  <c r="H476" i="3"/>
  <c r="G476" i="3"/>
  <c r="F476" i="3"/>
  <c r="E476" i="3"/>
  <c r="D476" i="3"/>
  <c r="I475" i="3"/>
  <c r="H475" i="3"/>
  <c r="G475" i="3"/>
  <c r="F475" i="3"/>
  <c r="E475" i="3"/>
  <c r="D475" i="3"/>
  <c r="I474" i="3"/>
  <c r="H474" i="3"/>
  <c r="G474" i="3"/>
  <c r="F474" i="3"/>
  <c r="E474" i="3"/>
  <c r="D474" i="3"/>
  <c r="I473" i="3"/>
  <c r="H473" i="3"/>
  <c r="G473" i="3"/>
  <c r="F473" i="3"/>
  <c r="E473" i="3"/>
  <c r="D473" i="3"/>
  <c r="I472" i="3"/>
  <c r="H472" i="3"/>
  <c r="G472" i="3"/>
  <c r="F472" i="3"/>
  <c r="E472" i="3"/>
  <c r="D472" i="3"/>
  <c r="I471" i="3"/>
  <c r="H471" i="3"/>
  <c r="G471" i="3"/>
  <c r="F471" i="3"/>
  <c r="E471" i="3"/>
  <c r="D471" i="3"/>
  <c r="I470" i="3"/>
  <c r="H470" i="3"/>
  <c r="G470" i="3"/>
  <c r="F470" i="3"/>
  <c r="E470" i="3"/>
  <c r="D470" i="3"/>
  <c r="I469" i="3"/>
  <c r="H469" i="3"/>
  <c r="G469" i="3"/>
  <c r="F469" i="3"/>
  <c r="E469" i="3"/>
  <c r="D469" i="3"/>
  <c r="I468" i="3"/>
  <c r="H468" i="3"/>
  <c r="G468" i="3"/>
  <c r="F468" i="3"/>
  <c r="E468" i="3"/>
  <c r="D468" i="3"/>
  <c r="I467" i="3"/>
  <c r="H467" i="3"/>
  <c r="G467" i="3"/>
  <c r="F467" i="3"/>
  <c r="E467" i="3"/>
  <c r="D467" i="3"/>
  <c r="I466" i="3"/>
  <c r="H466" i="3"/>
  <c r="G466" i="3"/>
  <c r="F466" i="3"/>
  <c r="E466" i="3"/>
  <c r="D466" i="3"/>
  <c r="I465" i="3"/>
  <c r="H465" i="3"/>
  <c r="G465" i="3"/>
  <c r="F465" i="3"/>
  <c r="E465" i="3"/>
  <c r="D465" i="3"/>
  <c r="I464" i="3"/>
  <c r="H464" i="3"/>
  <c r="G464" i="3"/>
  <c r="F464" i="3"/>
  <c r="E464" i="3"/>
  <c r="D464" i="3"/>
  <c r="I463" i="3"/>
  <c r="H463" i="3"/>
  <c r="G463" i="3"/>
  <c r="F463" i="3"/>
  <c r="E463" i="3"/>
  <c r="D463" i="3"/>
  <c r="I462" i="3"/>
  <c r="H462" i="3"/>
  <c r="G462" i="3"/>
  <c r="F462" i="3"/>
  <c r="E462" i="3"/>
  <c r="D462" i="3"/>
  <c r="I461" i="3"/>
  <c r="H461" i="3"/>
  <c r="G461" i="3"/>
  <c r="F461" i="3"/>
  <c r="E461" i="3"/>
  <c r="D461" i="3"/>
  <c r="I460" i="3"/>
  <c r="H460" i="3"/>
  <c r="G460" i="3"/>
  <c r="F460" i="3"/>
  <c r="E460" i="3"/>
  <c r="D460" i="3"/>
  <c r="I459" i="3"/>
  <c r="H459" i="3"/>
  <c r="G459" i="3"/>
  <c r="F459" i="3"/>
  <c r="E459" i="3"/>
  <c r="D459" i="3"/>
  <c r="I458" i="3"/>
  <c r="H458" i="3"/>
  <c r="G458" i="3"/>
  <c r="F458" i="3"/>
  <c r="E458" i="3"/>
  <c r="D458" i="3"/>
  <c r="I457" i="3"/>
  <c r="H457" i="3"/>
  <c r="G457" i="3"/>
  <c r="F457" i="3"/>
  <c r="E457" i="3"/>
  <c r="D457" i="3"/>
  <c r="I456" i="3"/>
  <c r="H456" i="3"/>
  <c r="G456" i="3"/>
  <c r="F456" i="3"/>
  <c r="E456" i="3"/>
  <c r="D456" i="3"/>
  <c r="I455" i="3"/>
  <c r="H455" i="3"/>
  <c r="G455" i="3"/>
  <c r="F455" i="3"/>
  <c r="E455" i="3"/>
  <c r="D455" i="3"/>
  <c r="I454" i="3"/>
  <c r="H454" i="3"/>
  <c r="G454" i="3"/>
  <c r="F454" i="3"/>
  <c r="E454" i="3"/>
  <c r="D454" i="3"/>
  <c r="I453" i="3"/>
  <c r="H453" i="3"/>
  <c r="J453" i="3" s="1"/>
  <c r="G453" i="3"/>
  <c r="F453" i="3"/>
  <c r="E453" i="3"/>
  <c r="D453" i="3"/>
  <c r="I452" i="3"/>
  <c r="H452" i="3"/>
  <c r="G452" i="3"/>
  <c r="F452" i="3"/>
  <c r="E452" i="3"/>
  <c r="D452" i="3"/>
  <c r="I451" i="3"/>
  <c r="H451" i="3"/>
  <c r="G451" i="3"/>
  <c r="F451" i="3"/>
  <c r="E451" i="3"/>
  <c r="D451" i="3"/>
  <c r="I450" i="3"/>
  <c r="H450" i="3"/>
  <c r="G450" i="3"/>
  <c r="F450" i="3"/>
  <c r="E450" i="3"/>
  <c r="D450" i="3"/>
  <c r="I449" i="3"/>
  <c r="H449" i="3"/>
  <c r="G449" i="3"/>
  <c r="F449" i="3"/>
  <c r="E449" i="3"/>
  <c r="D449" i="3"/>
  <c r="I448" i="3"/>
  <c r="H448" i="3"/>
  <c r="G448" i="3"/>
  <c r="F448" i="3"/>
  <c r="E448" i="3"/>
  <c r="D448" i="3"/>
  <c r="I447" i="3"/>
  <c r="H447" i="3"/>
  <c r="G447" i="3"/>
  <c r="F447" i="3"/>
  <c r="E447" i="3"/>
  <c r="D447" i="3"/>
  <c r="I446" i="3"/>
  <c r="H446" i="3"/>
  <c r="G446" i="3"/>
  <c r="F446" i="3"/>
  <c r="E446" i="3"/>
  <c r="D446" i="3"/>
  <c r="I445" i="3"/>
  <c r="H445" i="3"/>
  <c r="G445" i="3"/>
  <c r="F445" i="3"/>
  <c r="E445" i="3"/>
  <c r="D445" i="3"/>
  <c r="I444" i="3"/>
  <c r="H444" i="3"/>
  <c r="G444" i="3"/>
  <c r="F444" i="3"/>
  <c r="E444" i="3"/>
  <c r="D444" i="3"/>
  <c r="I443" i="3"/>
  <c r="H443" i="3"/>
  <c r="G443" i="3"/>
  <c r="F443" i="3"/>
  <c r="E443" i="3"/>
  <c r="D443" i="3"/>
  <c r="I442" i="3"/>
  <c r="H442" i="3"/>
  <c r="G442" i="3"/>
  <c r="F442" i="3"/>
  <c r="E442" i="3"/>
  <c r="D442" i="3"/>
  <c r="I441" i="3"/>
  <c r="H441" i="3"/>
  <c r="G441" i="3"/>
  <c r="F441" i="3"/>
  <c r="E441" i="3"/>
  <c r="D441" i="3"/>
  <c r="I440" i="3"/>
  <c r="H440" i="3"/>
  <c r="G440" i="3"/>
  <c r="F440" i="3"/>
  <c r="E440" i="3"/>
  <c r="D440" i="3"/>
  <c r="I439" i="3"/>
  <c r="H439" i="3"/>
  <c r="G439" i="3"/>
  <c r="J439" i="3" s="1"/>
  <c r="F439" i="3"/>
  <c r="E439" i="3"/>
  <c r="D439" i="3"/>
  <c r="I438" i="3"/>
  <c r="H438" i="3"/>
  <c r="J438" i="3" s="1"/>
  <c r="G438" i="3"/>
  <c r="F438" i="3"/>
  <c r="E438" i="3"/>
  <c r="D438" i="3"/>
  <c r="I437" i="3"/>
  <c r="H437" i="3"/>
  <c r="G437" i="3"/>
  <c r="F437" i="3"/>
  <c r="E437" i="3"/>
  <c r="D437" i="3"/>
  <c r="I436" i="3"/>
  <c r="H436" i="3"/>
  <c r="G436" i="3"/>
  <c r="F436" i="3"/>
  <c r="E436" i="3"/>
  <c r="D436" i="3"/>
  <c r="I435" i="3"/>
  <c r="H435" i="3"/>
  <c r="G435" i="3"/>
  <c r="F435" i="3"/>
  <c r="E435" i="3"/>
  <c r="D435" i="3"/>
  <c r="I434" i="3"/>
  <c r="H434" i="3"/>
  <c r="G434" i="3"/>
  <c r="F434" i="3"/>
  <c r="E434" i="3"/>
  <c r="D434" i="3"/>
  <c r="I433" i="3"/>
  <c r="H433" i="3"/>
  <c r="G433" i="3"/>
  <c r="F433" i="3"/>
  <c r="E433" i="3"/>
  <c r="D433" i="3"/>
  <c r="I432" i="3"/>
  <c r="H432" i="3"/>
  <c r="G432" i="3"/>
  <c r="F432" i="3"/>
  <c r="E432" i="3"/>
  <c r="D432" i="3"/>
  <c r="I431" i="3"/>
  <c r="H431" i="3"/>
  <c r="G431" i="3"/>
  <c r="F431" i="3"/>
  <c r="E431" i="3"/>
  <c r="D431" i="3"/>
  <c r="I430" i="3"/>
  <c r="H430" i="3"/>
  <c r="G430" i="3"/>
  <c r="F430" i="3"/>
  <c r="E430" i="3"/>
  <c r="D430" i="3"/>
  <c r="I429" i="3"/>
  <c r="H429" i="3"/>
  <c r="G429" i="3"/>
  <c r="F429" i="3"/>
  <c r="E429" i="3"/>
  <c r="D429" i="3"/>
  <c r="I428" i="3"/>
  <c r="H428" i="3"/>
  <c r="G428" i="3"/>
  <c r="F428" i="3"/>
  <c r="E428" i="3"/>
  <c r="D428" i="3"/>
  <c r="I427" i="3"/>
  <c r="H427" i="3"/>
  <c r="G427" i="3"/>
  <c r="F427" i="3"/>
  <c r="E427" i="3"/>
  <c r="D427" i="3"/>
  <c r="I426" i="3"/>
  <c r="H426" i="3"/>
  <c r="G426" i="3"/>
  <c r="F426" i="3"/>
  <c r="E426" i="3"/>
  <c r="D426" i="3"/>
  <c r="I425" i="3"/>
  <c r="H425" i="3"/>
  <c r="G425" i="3"/>
  <c r="F425" i="3"/>
  <c r="E425" i="3"/>
  <c r="D425" i="3"/>
  <c r="I424" i="3"/>
  <c r="H424" i="3"/>
  <c r="G424" i="3"/>
  <c r="F424" i="3"/>
  <c r="E424" i="3"/>
  <c r="D424" i="3"/>
  <c r="I423" i="3"/>
  <c r="H423" i="3"/>
  <c r="G423" i="3"/>
  <c r="F423" i="3"/>
  <c r="E423" i="3"/>
  <c r="D423" i="3"/>
  <c r="I422" i="3"/>
  <c r="H422" i="3"/>
  <c r="G422" i="3"/>
  <c r="F422" i="3"/>
  <c r="E422" i="3"/>
  <c r="D422" i="3"/>
  <c r="I421" i="3"/>
  <c r="H421" i="3"/>
  <c r="G421" i="3"/>
  <c r="F421" i="3"/>
  <c r="E421" i="3"/>
  <c r="D421" i="3"/>
  <c r="I420" i="3"/>
  <c r="H420" i="3"/>
  <c r="G420" i="3"/>
  <c r="F420" i="3"/>
  <c r="E420" i="3"/>
  <c r="D420" i="3"/>
  <c r="I419" i="3"/>
  <c r="H419" i="3"/>
  <c r="G419" i="3"/>
  <c r="F419" i="3"/>
  <c r="E419" i="3"/>
  <c r="D419" i="3"/>
  <c r="I418" i="3"/>
  <c r="H418" i="3"/>
  <c r="G418" i="3"/>
  <c r="F418" i="3"/>
  <c r="E418" i="3"/>
  <c r="D418" i="3"/>
  <c r="I417" i="3"/>
  <c r="H417" i="3"/>
  <c r="G417" i="3"/>
  <c r="F417" i="3"/>
  <c r="E417" i="3"/>
  <c r="D417" i="3"/>
  <c r="I416" i="3"/>
  <c r="H416" i="3"/>
  <c r="G416" i="3"/>
  <c r="F416" i="3"/>
  <c r="E416" i="3"/>
  <c r="D416" i="3"/>
  <c r="I415" i="3"/>
  <c r="H415" i="3"/>
  <c r="J415" i="3" s="1"/>
  <c r="G415" i="3"/>
  <c r="F415" i="3"/>
  <c r="E415" i="3"/>
  <c r="D415" i="3"/>
  <c r="I414" i="3"/>
  <c r="H414" i="3"/>
  <c r="G414" i="3"/>
  <c r="F414" i="3"/>
  <c r="E414" i="3"/>
  <c r="D414" i="3"/>
  <c r="I413" i="3"/>
  <c r="H413" i="3"/>
  <c r="G413" i="3"/>
  <c r="F413" i="3"/>
  <c r="E413" i="3"/>
  <c r="D413" i="3"/>
  <c r="I412" i="3"/>
  <c r="H412" i="3"/>
  <c r="G412" i="3"/>
  <c r="F412" i="3"/>
  <c r="E412" i="3"/>
  <c r="D412" i="3"/>
  <c r="I411" i="3"/>
  <c r="H411" i="3"/>
  <c r="G411" i="3"/>
  <c r="F411" i="3"/>
  <c r="E411" i="3"/>
  <c r="D411" i="3"/>
  <c r="I410" i="3"/>
  <c r="H410" i="3"/>
  <c r="G410" i="3"/>
  <c r="F410" i="3"/>
  <c r="E410" i="3"/>
  <c r="D410" i="3"/>
  <c r="I409" i="3"/>
  <c r="H409" i="3"/>
  <c r="G409" i="3"/>
  <c r="J409" i="3" s="1"/>
  <c r="F409" i="3"/>
  <c r="E409" i="3"/>
  <c r="D409" i="3"/>
  <c r="I408" i="3"/>
  <c r="H408" i="3"/>
  <c r="G408" i="3"/>
  <c r="F408" i="3"/>
  <c r="E408" i="3"/>
  <c r="D408" i="3"/>
  <c r="I407" i="3"/>
  <c r="H407" i="3"/>
  <c r="G407" i="3"/>
  <c r="F407" i="3"/>
  <c r="E407" i="3"/>
  <c r="D407" i="3"/>
  <c r="I406" i="3"/>
  <c r="H406" i="3"/>
  <c r="G406" i="3"/>
  <c r="F406" i="3"/>
  <c r="E406" i="3"/>
  <c r="D406" i="3"/>
  <c r="I405" i="3"/>
  <c r="H405" i="3"/>
  <c r="G405" i="3"/>
  <c r="F405" i="3"/>
  <c r="E405" i="3"/>
  <c r="D405" i="3"/>
  <c r="I404" i="3"/>
  <c r="H404" i="3"/>
  <c r="G404" i="3"/>
  <c r="F404" i="3"/>
  <c r="E404" i="3"/>
  <c r="D404" i="3"/>
  <c r="I403" i="3"/>
  <c r="H403" i="3"/>
  <c r="G403" i="3"/>
  <c r="F403" i="3"/>
  <c r="E403" i="3"/>
  <c r="D403" i="3"/>
  <c r="I402" i="3"/>
  <c r="H402" i="3"/>
  <c r="G402" i="3"/>
  <c r="F402" i="3"/>
  <c r="E402" i="3"/>
  <c r="D402" i="3"/>
  <c r="I401" i="3"/>
  <c r="H401" i="3"/>
  <c r="G401" i="3"/>
  <c r="J401" i="3" s="1"/>
  <c r="F401" i="3"/>
  <c r="E401" i="3"/>
  <c r="D401" i="3"/>
  <c r="I400" i="3"/>
  <c r="H400" i="3"/>
  <c r="G400" i="3"/>
  <c r="F400" i="3"/>
  <c r="E400" i="3"/>
  <c r="D400" i="3"/>
  <c r="I399" i="3"/>
  <c r="H399" i="3"/>
  <c r="G399" i="3"/>
  <c r="J399" i="3" s="1"/>
  <c r="F399" i="3"/>
  <c r="E399" i="3"/>
  <c r="D399" i="3"/>
  <c r="I398" i="3"/>
  <c r="H398" i="3"/>
  <c r="G398" i="3"/>
  <c r="J398" i="3" s="1"/>
  <c r="F398" i="3"/>
  <c r="E398" i="3"/>
  <c r="D398" i="3"/>
  <c r="I397" i="3"/>
  <c r="H397" i="3"/>
  <c r="G397" i="3"/>
  <c r="J397" i="3" s="1"/>
  <c r="F397" i="3"/>
  <c r="E397" i="3"/>
  <c r="D397" i="3"/>
  <c r="I396" i="3"/>
  <c r="H396" i="3"/>
  <c r="G396" i="3"/>
  <c r="F396" i="3"/>
  <c r="E396" i="3"/>
  <c r="D396" i="3"/>
  <c r="I395" i="3"/>
  <c r="H395" i="3"/>
  <c r="G395" i="3"/>
  <c r="J395" i="3" s="1"/>
  <c r="F395" i="3"/>
  <c r="E395" i="3"/>
  <c r="D395" i="3"/>
  <c r="I394" i="3"/>
  <c r="H394" i="3"/>
  <c r="G394" i="3"/>
  <c r="J394" i="3" s="1"/>
  <c r="F394" i="3"/>
  <c r="E394" i="3"/>
  <c r="D394" i="3"/>
  <c r="I393" i="3"/>
  <c r="H393" i="3"/>
  <c r="G393" i="3"/>
  <c r="J393" i="3" s="1"/>
  <c r="F393" i="3"/>
  <c r="E393" i="3"/>
  <c r="D393" i="3"/>
  <c r="I392" i="3"/>
  <c r="H392" i="3"/>
  <c r="G392" i="3"/>
  <c r="J392" i="3" s="1"/>
  <c r="F392" i="3"/>
  <c r="E392" i="3"/>
  <c r="D392" i="3"/>
  <c r="I391" i="3"/>
  <c r="H391" i="3"/>
  <c r="G391" i="3"/>
  <c r="F391" i="3"/>
  <c r="E391" i="3"/>
  <c r="D391" i="3"/>
  <c r="I390" i="3"/>
  <c r="H390" i="3"/>
  <c r="G390" i="3"/>
  <c r="F390" i="3"/>
  <c r="E390" i="3"/>
  <c r="D390" i="3"/>
  <c r="I389" i="3"/>
  <c r="H389" i="3"/>
  <c r="G389" i="3"/>
  <c r="F389" i="3"/>
  <c r="E389" i="3"/>
  <c r="D389" i="3"/>
  <c r="I388" i="3"/>
  <c r="H388" i="3"/>
  <c r="G388" i="3"/>
  <c r="J388" i="3" s="1"/>
  <c r="F388" i="3"/>
  <c r="E388" i="3"/>
  <c r="D388" i="3"/>
  <c r="I387" i="3"/>
  <c r="H387" i="3"/>
  <c r="G387" i="3"/>
  <c r="F387" i="3"/>
  <c r="E387" i="3"/>
  <c r="D387" i="3"/>
  <c r="I386" i="3"/>
  <c r="H386" i="3"/>
  <c r="G386" i="3"/>
  <c r="F386" i="3"/>
  <c r="E386" i="3"/>
  <c r="D386" i="3"/>
  <c r="I385" i="3"/>
  <c r="H385" i="3"/>
  <c r="G385" i="3"/>
  <c r="J385" i="3" s="1"/>
  <c r="F385" i="3"/>
  <c r="E385" i="3"/>
  <c r="D385" i="3"/>
  <c r="I384" i="3"/>
  <c r="H384" i="3"/>
  <c r="G384" i="3"/>
  <c r="J384" i="3" s="1"/>
  <c r="F384" i="3"/>
  <c r="E384" i="3"/>
  <c r="D384" i="3"/>
  <c r="I383" i="3"/>
  <c r="H383" i="3"/>
  <c r="G383" i="3"/>
  <c r="J383" i="3" s="1"/>
  <c r="F383" i="3"/>
  <c r="E383" i="3"/>
  <c r="D383" i="3"/>
  <c r="I382" i="3"/>
  <c r="H382" i="3"/>
  <c r="G382" i="3"/>
  <c r="J382" i="3" s="1"/>
  <c r="F382" i="3"/>
  <c r="E382" i="3"/>
  <c r="D382" i="3"/>
  <c r="I381" i="3"/>
  <c r="H381" i="3"/>
  <c r="G381" i="3"/>
  <c r="F381" i="3"/>
  <c r="E381" i="3"/>
  <c r="D381" i="3"/>
  <c r="I380" i="3"/>
  <c r="H380" i="3"/>
  <c r="G380" i="3"/>
  <c r="F380" i="3"/>
  <c r="E380" i="3"/>
  <c r="D380" i="3"/>
  <c r="I379" i="3"/>
  <c r="H379" i="3"/>
  <c r="G379" i="3"/>
  <c r="F379" i="3"/>
  <c r="E379" i="3"/>
  <c r="D379" i="3"/>
  <c r="I378" i="3"/>
  <c r="H378" i="3"/>
  <c r="G378" i="3"/>
  <c r="J378" i="3" s="1"/>
  <c r="F378" i="3"/>
  <c r="E378" i="3"/>
  <c r="D378" i="3"/>
  <c r="I377" i="3"/>
  <c r="H377" i="3"/>
  <c r="G377" i="3"/>
  <c r="F377" i="3"/>
  <c r="E377" i="3"/>
  <c r="D377" i="3"/>
  <c r="I376" i="3"/>
  <c r="H376" i="3"/>
  <c r="G376" i="3"/>
  <c r="J376" i="3" s="1"/>
  <c r="F376" i="3"/>
  <c r="E376" i="3"/>
  <c r="D376" i="3"/>
  <c r="I375" i="3"/>
  <c r="H375" i="3"/>
  <c r="G375" i="3"/>
  <c r="F375" i="3"/>
  <c r="E375" i="3"/>
  <c r="D375" i="3"/>
  <c r="I374" i="3"/>
  <c r="H374" i="3"/>
  <c r="G374" i="3"/>
  <c r="J374" i="3" s="1"/>
  <c r="F374" i="3"/>
  <c r="E374" i="3"/>
  <c r="D374" i="3"/>
  <c r="I373" i="3"/>
  <c r="H373" i="3"/>
  <c r="G373" i="3"/>
  <c r="F373" i="3"/>
  <c r="E373" i="3"/>
  <c r="D373" i="3"/>
  <c r="I372" i="3"/>
  <c r="H372" i="3"/>
  <c r="G372" i="3"/>
  <c r="J372" i="3" s="1"/>
  <c r="F372" i="3"/>
  <c r="E372" i="3"/>
  <c r="D372" i="3"/>
  <c r="I371" i="3"/>
  <c r="H371" i="3"/>
  <c r="G371" i="3"/>
  <c r="F371" i="3"/>
  <c r="E371" i="3"/>
  <c r="D371" i="3"/>
  <c r="I370" i="3"/>
  <c r="H370" i="3"/>
  <c r="G370" i="3"/>
  <c r="J370" i="3" s="1"/>
  <c r="F370" i="3"/>
  <c r="E370" i="3"/>
  <c r="D370" i="3"/>
  <c r="I369" i="3"/>
  <c r="H369" i="3"/>
  <c r="G369" i="3"/>
  <c r="F369" i="3"/>
  <c r="E369" i="3"/>
  <c r="D369" i="3"/>
  <c r="I368" i="3"/>
  <c r="H368" i="3"/>
  <c r="G368" i="3"/>
  <c r="J368" i="3" s="1"/>
  <c r="F368" i="3"/>
  <c r="E368" i="3"/>
  <c r="D368" i="3"/>
  <c r="I367" i="3"/>
  <c r="H367" i="3"/>
  <c r="J367" i="3" s="1"/>
  <c r="G367" i="3"/>
  <c r="F367" i="3"/>
  <c r="E367" i="3"/>
  <c r="D367" i="3"/>
  <c r="I366" i="3"/>
  <c r="H366" i="3"/>
  <c r="G366" i="3"/>
  <c r="F366" i="3"/>
  <c r="E366" i="3"/>
  <c r="D366" i="3"/>
  <c r="I365" i="3"/>
  <c r="H365" i="3"/>
  <c r="G365" i="3"/>
  <c r="F365" i="3"/>
  <c r="E365" i="3"/>
  <c r="D365" i="3"/>
  <c r="I364" i="3"/>
  <c r="H364" i="3"/>
  <c r="G364" i="3"/>
  <c r="F364" i="3"/>
  <c r="E364" i="3"/>
  <c r="D364" i="3"/>
  <c r="I363" i="3"/>
  <c r="H363" i="3"/>
  <c r="G363" i="3"/>
  <c r="F363" i="3"/>
  <c r="E363" i="3"/>
  <c r="D363" i="3"/>
  <c r="I362" i="3"/>
  <c r="H362" i="3"/>
  <c r="G362" i="3"/>
  <c r="F362" i="3"/>
  <c r="E362" i="3"/>
  <c r="D362" i="3"/>
  <c r="I361" i="3"/>
  <c r="H361" i="3"/>
  <c r="G361" i="3"/>
  <c r="F361" i="3"/>
  <c r="E361" i="3"/>
  <c r="D361" i="3"/>
  <c r="I360" i="3"/>
  <c r="H360" i="3"/>
  <c r="G360" i="3"/>
  <c r="F360" i="3"/>
  <c r="E360" i="3"/>
  <c r="D360" i="3"/>
  <c r="I359" i="3"/>
  <c r="H359" i="3"/>
  <c r="G359" i="3"/>
  <c r="F359" i="3"/>
  <c r="E359" i="3"/>
  <c r="D359" i="3"/>
  <c r="I358" i="3"/>
  <c r="H358" i="3"/>
  <c r="G358" i="3"/>
  <c r="F358" i="3"/>
  <c r="E358" i="3"/>
  <c r="D358" i="3"/>
  <c r="I357" i="3"/>
  <c r="H357" i="3"/>
  <c r="G357" i="3"/>
  <c r="F357" i="3"/>
  <c r="E357" i="3"/>
  <c r="D357" i="3"/>
  <c r="I356" i="3"/>
  <c r="H356" i="3"/>
  <c r="G356" i="3"/>
  <c r="F356" i="3"/>
  <c r="E356" i="3"/>
  <c r="D356" i="3"/>
  <c r="I355" i="3"/>
  <c r="H355" i="3"/>
  <c r="G355" i="3"/>
  <c r="F355" i="3"/>
  <c r="E355" i="3"/>
  <c r="D355" i="3"/>
  <c r="I354" i="3"/>
  <c r="H354" i="3"/>
  <c r="G354" i="3"/>
  <c r="F354" i="3"/>
  <c r="E354" i="3"/>
  <c r="D354" i="3"/>
  <c r="I353" i="3"/>
  <c r="H353" i="3"/>
  <c r="G353" i="3"/>
  <c r="F353" i="3"/>
  <c r="E353" i="3"/>
  <c r="D353" i="3"/>
  <c r="I352" i="3"/>
  <c r="H352" i="3"/>
  <c r="G352" i="3"/>
  <c r="F352" i="3"/>
  <c r="E352" i="3"/>
  <c r="D352" i="3"/>
  <c r="I351" i="3"/>
  <c r="H351" i="3"/>
  <c r="G351" i="3"/>
  <c r="F351" i="3"/>
  <c r="E351" i="3"/>
  <c r="D351" i="3"/>
  <c r="I350" i="3"/>
  <c r="H350" i="3"/>
  <c r="G350" i="3"/>
  <c r="J350" i="3" s="1"/>
  <c r="F350" i="3"/>
  <c r="E350" i="3"/>
  <c r="D350" i="3"/>
  <c r="I349" i="3"/>
  <c r="H349" i="3"/>
  <c r="G349" i="3"/>
  <c r="J349" i="3" s="1"/>
  <c r="F349" i="3"/>
  <c r="E349" i="3"/>
  <c r="D349" i="3"/>
  <c r="I348" i="3"/>
  <c r="H348" i="3"/>
  <c r="G348" i="3"/>
  <c r="F348" i="3"/>
  <c r="E348" i="3"/>
  <c r="D348" i="3"/>
  <c r="I347" i="3"/>
  <c r="H347" i="3"/>
  <c r="G347" i="3"/>
  <c r="F347" i="3"/>
  <c r="E347" i="3"/>
  <c r="D347" i="3"/>
  <c r="I346" i="3"/>
  <c r="H346" i="3"/>
  <c r="G346" i="3"/>
  <c r="J346" i="3" s="1"/>
  <c r="F346" i="3"/>
  <c r="E346" i="3"/>
  <c r="D346" i="3"/>
  <c r="I345" i="3"/>
  <c r="H345" i="3"/>
  <c r="G345" i="3"/>
  <c r="F345" i="3"/>
  <c r="E345" i="3"/>
  <c r="D345" i="3"/>
  <c r="I344" i="3"/>
  <c r="H344" i="3"/>
  <c r="G344" i="3"/>
  <c r="F344" i="3"/>
  <c r="E344" i="3"/>
  <c r="D344" i="3"/>
  <c r="I343" i="3"/>
  <c r="H343" i="3"/>
  <c r="G343" i="3"/>
  <c r="F343" i="3"/>
  <c r="E343" i="3"/>
  <c r="D343" i="3"/>
  <c r="I342" i="3"/>
  <c r="H342" i="3"/>
  <c r="G342" i="3"/>
  <c r="F342" i="3"/>
  <c r="E342" i="3"/>
  <c r="D342" i="3"/>
  <c r="I341" i="3"/>
  <c r="H341" i="3"/>
  <c r="G341" i="3"/>
  <c r="F341" i="3"/>
  <c r="E341" i="3"/>
  <c r="D341" i="3"/>
  <c r="I340" i="3"/>
  <c r="H340" i="3"/>
  <c r="G340" i="3"/>
  <c r="F340" i="3"/>
  <c r="E340" i="3"/>
  <c r="D340" i="3"/>
  <c r="I339" i="3"/>
  <c r="H339" i="3"/>
  <c r="G339" i="3"/>
  <c r="F339" i="3"/>
  <c r="E339" i="3"/>
  <c r="D339" i="3"/>
  <c r="I338" i="3"/>
  <c r="H338" i="3"/>
  <c r="G338" i="3"/>
  <c r="J338" i="3" s="1"/>
  <c r="F338" i="3"/>
  <c r="E338" i="3"/>
  <c r="D338" i="3"/>
  <c r="I337" i="3"/>
  <c r="H337" i="3"/>
  <c r="G337" i="3"/>
  <c r="F337" i="3"/>
  <c r="E337" i="3"/>
  <c r="D337" i="3"/>
  <c r="I336" i="3"/>
  <c r="H336" i="3"/>
  <c r="G336" i="3"/>
  <c r="J336" i="3" s="1"/>
  <c r="F336" i="3"/>
  <c r="E336" i="3"/>
  <c r="D336" i="3"/>
  <c r="I335" i="3"/>
  <c r="H335" i="3"/>
  <c r="G335" i="3"/>
  <c r="F335" i="3"/>
  <c r="E335" i="3"/>
  <c r="D335" i="3"/>
  <c r="I334" i="3"/>
  <c r="H334" i="3"/>
  <c r="G334" i="3"/>
  <c r="J334" i="3" s="1"/>
  <c r="F334" i="3"/>
  <c r="E334" i="3"/>
  <c r="D334" i="3"/>
  <c r="I333" i="3"/>
  <c r="H333" i="3"/>
  <c r="J333" i="3" s="1"/>
  <c r="G333" i="3"/>
  <c r="F333" i="3"/>
  <c r="E333" i="3"/>
  <c r="D333" i="3"/>
  <c r="I332" i="3"/>
  <c r="H332" i="3"/>
  <c r="G332" i="3"/>
  <c r="F332" i="3"/>
  <c r="E332" i="3"/>
  <c r="D332" i="3"/>
  <c r="I331" i="3"/>
  <c r="H331" i="3"/>
  <c r="G331" i="3"/>
  <c r="F331" i="3"/>
  <c r="E331" i="3"/>
  <c r="D331" i="3"/>
  <c r="I330" i="3"/>
  <c r="H330" i="3"/>
  <c r="G330" i="3"/>
  <c r="F330" i="3"/>
  <c r="E330" i="3"/>
  <c r="D330" i="3"/>
  <c r="I329" i="3"/>
  <c r="H329" i="3"/>
  <c r="G329" i="3"/>
  <c r="F329" i="3"/>
  <c r="E329" i="3"/>
  <c r="D329" i="3"/>
  <c r="I328" i="3"/>
  <c r="H328" i="3"/>
  <c r="G328" i="3"/>
  <c r="F328" i="3"/>
  <c r="E328" i="3"/>
  <c r="D328" i="3"/>
  <c r="I327" i="3"/>
  <c r="H327" i="3"/>
  <c r="G327" i="3"/>
  <c r="F327" i="3"/>
  <c r="E327" i="3"/>
  <c r="D327" i="3"/>
  <c r="I326" i="3"/>
  <c r="H326" i="3"/>
  <c r="G326" i="3"/>
  <c r="F326" i="3"/>
  <c r="E326" i="3"/>
  <c r="D326" i="3"/>
  <c r="I325" i="3"/>
  <c r="H325" i="3"/>
  <c r="G325" i="3"/>
  <c r="F325" i="3"/>
  <c r="E325" i="3"/>
  <c r="D325" i="3"/>
  <c r="I324" i="3"/>
  <c r="H324" i="3"/>
  <c r="G324" i="3"/>
  <c r="F324" i="3"/>
  <c r="E324" i="3"/>
  <c r="D324" i="3"/>
  <c r="I323" i="3"/>
  <c r="H323" i="3"/>
  <c r="G323" i="3"/>
  <c r="F323" i="3"/>
  <c r="E323" i="3"/>
  <c r="D323" i="3"/>
  <c r="I322" i="3"/>
  <c r="H322" i="3"/>
  <c r="G322" i="3"/>
  <c r="F322" i="3"/>
  <c r="E322" i="3"/>
  <c r="D322" i="3"/>
  <c r="I321" i="3"/>
  <c r="H321" i="3"/>
  <c r="G321" i="3"/>
  <c r="F321" i="3"/>
  <c r="E321" i="3"/>
  <c r="D321" i="3"/>
  <c r="I320" i="3"/>
  <c r="H320" i="3"/>
  <c r="G320" i="3"/>
  <c r="F320" i="3"/>
  <c r="E320" i="3"/>
  <c r="D320" i="3"/>
  <c r="I319" i="3"/>
  <c r="H319" i="3"/>
  <c r="G319" i="3"/>
  <c r="F319" i="3"/>
  <c r="E319" i="3"/>
  <c r="D319" i="3"/>
  <c r="I318" i="3"/>
  <c r="H318" i="3"/>
  <c r="G318" i="3"/>
  <c r="F318" i="3"/>
  <c r="E318" i="3"/>
  <c r="D318" i="3"/>
  <c r="I317" i="3"/>
  <c r="H317" i="3"/>
  <c r="G317" i="3"/>
  <c r="F317" i="3"/>
  <c r="E317" i="3"/>
  <c r="D317" i="3"/>
  <c r="I316" i="3"/>
  <c r="H316" i="3"/>
  <c r="G316" i="3"/>
  <c r="F316" i="3"/>
  <c r="E316" i="3"/>
  <c r="D316" i="3"/>
  <c r="I315" i="3"/>
  <c r="H315" i="3"/>
  <c r="G315" i="3"/>
  <c r="F315" i="3"/>
  <c r="E315" i="3"/>
  <c r="D315" i="3"/>
  <c r="I314" i="3"/>
  <c r="H314" i="3"/>
  <c r="G314" i="3"/>
  <c r="F314" i="3"/>
  <c r="E314" i="3"/>
  <c r="D314" i="3"/>
  <c r="I313" i="3"/>
  <c r="H313" i="3"/>
  <c r="G313" i="3"/>
  <c r="F313" i="3"/>
  <c r="E313" i="3"/>
  <c r="D313" i="3"/>
  <c r="I312" i="3"/>
  <c r="H312" i="3"/>
  <c r="G312" i="3"/>
  <c r="F312" i="3"/>
  <c r="E312" i="3"/>
  <c r="D312" i="3"/>
  <c r="I311" i="3"/>
  <c r="H311" i="3"/>
  <c r="G311" i="3"/>
  <c r="F311" i="3"/>
  <c r="E311" i="3"/>
  <c r="D311" i="3"/>
  <c r="I310" i="3"/>
  <c r="H310" i="3"/>
  <c r="G310" i="3"/>
  <c r="F310" i="3"/>
  <c r="E310" i="3"/>
  <c r="D310" i="3"/>
  <c r="I309" i="3"/>
  <c r="H309" i="3"/>
  <c r="G309" i="3"/>
  <c r="F309" i="3"/>
  <c r="E309" i="3"/>
  <c r="D309" i="3"/>
  <c r="I308" i="3"/>
  <c r="H308" i="3"/>
  <c r="G308" i="3"/>
  <c r="F308" i="3"/>
  <c r="E308" i="3"/>
  <c r="D308" i="3"/>
  <c r="I307" i="3"/>
  <c r="H307" i="3"/>
  <c r="G307" i="3"/>
  <c r="F307" i="3"/>
  <c r="E307" i="3"/>
  <c r="D307" i="3"/>
  <c r="I306" i="3"/>
  <c r="H306" i="3"/>
  <c r="G306" i="3"/>
  <c r="F306" i="3"/>
  <c r="E306" i="3"/>
  <c r="D306" i="3"/>
  <c r="I305" i="3"/>
  <c r="H305" i="3"/>
  <c r="G305" i="3"/>
  <c r="F305" i="3"/>
  <c r="E305" i="3"/>
  <c r="D305" i="3"/>
  <c r="I304" i="3"/>
  <c r="H304" i="3"/>
  <c r="G304" i="3"/>
  <c r="F304" i="3"/>
  <c r="E304" i="3"/>
  <c r="D304" i="3"/>
  <c r="I303" i="3"/>
  <c r="H303" i="3"/>
  <c r="J303" i="3" s="1"/>
  <c r="G303" i="3"/>
  <c r="F303" i="3"/>
  <c r="E303" i="3"/>
  <c r="D303" i="3"/>
  <c r="I302" i="3"/>
  <c r="H302" i="3"/>
  <c r="G302" i="3"/>
  <c r="F302" i="3"/>
  <c r="E302" i="3"/>
  <c r="D302" i="3"/>
  <c r="I301" i="3"/>
  <c r="H301" i="3"/>
  <c r="G301" i="3"/>
  <c r="F301" i="3"/>
  <c r="E301" i="3"/>
  <c r="D301" i="3"/>
  <c r="I300" i="3"/>
  <c r="H300" i="3"/>
  <c r="G300" i="3"/>
  <c r="F300" i="3"/>
  <c r="E300" i="3"/>
  <c r="D300" i="3"/>
  <c r="I299" i="3"/>
  <c r="H299" i="3"/>
  <c r="G299" i="3"/>
  <c r="F299" i="3"/>
  <c r="E299" i="3"/>
  <c r="D299" i="3"/>
  <c r="I298" i="3"/>
  <c r="H298" i="3"/>
  <c r="G298" i="3"/>
  <c r="F298" i="3"/>
  <c r="E298" i="3"/>
  <c r="D298" i="3"/>
  <c r="I297" i="3"/>
  <c r="H297" i="3"/>
  <c r="G297" i="3"/>
  <c r="F297" i="3"/>
  <c r="E297" i="3"/>
  <c r="D297" i="3"/>
  <c r="I296" i="3"/>
  <c r="H296" i="3"/>
  <c r="G296" i="3"/>
  <c r="F296" i="3"/>
  <c r="E296" i="3"/>
  <c r="D296" i="3"/>
  <c r="I295" i="3"/>
  <c r="H295" i="3"/>
  <c r="J295" i="3" s="1"/>
  <c r="G295" i="3"/>
  <c r="F295" i="3"/>
  <c r="E295" i="3"/>
  <c r="D295" i="3"/>
  <c r="I294" i="3"/>
  <c r="H294" i="3"/>
  <c r="G294" i="3"/>
  <c r="F294" i="3"/>
  <c r="E294" i="3"/>
  <c r="D294" i="3"/>
  <c r="I293" i="3"/>
  <c r="H293" i="3"/>
  <c r="G293" i="3"/>
  <c r="F293" i="3"/>
  <c r="E293" i="3"/>
  <c r="D293" i="3"/>
  <c r="I292" i="3"/>
  <c r="H292" i="3"/>
  <c r="G292" i="3"/>
  <c r="F292" i="3"/>
  <c r="E292" i="3"/>
  <c r="D292" i="3"/>
  <c r="I291" i="3"/>
  <c r="H291" i="3"/>
  <c r="G291" i="3"/>
  <c r="F291" i="3"/>
  <c r="E291" i="3"/>
  <c r="D291" i="3"/>
  <c r="I290" i="3"/>
  <c r="H290" i="3"/>
  <c r="G290" i="3"/>
  <c r="F290" i="3"/>
  <c r="E290" i="3"/>
  <c r="D290" i="3"/>
  <c r="I289" i="3"/>
  <c r="H289" i="3"/>
  <c r="G289" i="3"/>
  <c r="F289" i="3"/>
  <c r="E289" i="3"/>
  <c r="D289" i="3"/>
  <c r="I288" i="3"/>
  <c r="H288" i="3"/>
  <c r="G288" i="3"/>
  <c r="F288" i="3"/>
  <c r="E288" i="3"/>
  <c r="D288" i="3"/>
  <c r="I287" i="3"/>
  <c r="H287" i="3"/>
  <c r="G287" i="3"/>
  <c r="J287" i="3" s="1"/>
  <c r="F287" i="3"/>
  <c r="E287" i="3"/>
  <c r="D287" i="3"/>
  <c r="I286" i="3"/>
  <c r="H286" i="3"/>
  <c r="J286" i="3" s="1"/>
  <c r="G286" i="3"/>
  <c r="F286" i="3"/>
  <c r="E286" i="3"/>
  <c r="D286" i="3"/>
  <c r="I285" i="3"/>
  <c r="H285" i="3"/>
  <c r="G285" i="3"/>
  <c r="F285" i="3"/>
  <c r="E285" i="3"/>
  <c r="D285" i="3"/>
  <c r="I284" i="3"/>
  <c r="H284" i="3"/>
  <c r="G284" i="3"/>
  <c r="F284" i="3"/>
  <c r="E284" i="3"/>
  <c r="D284" i="3"/>
  <c r="I283" i="3"/>
  <c r="H283" i="3"/>
  <c r="G283" i="3"/>
  <c r="F283" i="3"/>
  <c r="E283" i="3"/>
  <c r="D283" i="3"/>
  <c r="I282" i="3"/>
  <c r="H282" i="3"/>
  <c r="G282" i="3"/>
  <c r="F282" i="3"/>
  <c r="E282" i="3"/>
  <c r="D282" i="3"/>
  <c r="I281" i="3"/>
  <c r="H281" i="3"/>
  <c r="J281" i="3" s="1"/>
  <c r="G281" i="3"/>
  <c r="F281" i="3"/>
  <c r="E281" i="3"/>
  <c r="D281" i="3"/>
  <c r="I280" i="3"/>
  <c r="H280" i="3"/>
  <c r="G280" i="3"/>
  <c r="F280" i="3"/>
  <c r="E280" i="3"/>
  <c r="D280" i="3"/>
  <c r="I279" i="3"/>
  <c r="H279" i="3"/>
  <c r="G279" i="3"/>
  <c r="F279" i="3"/>
  <c r="E279" i="3"/>
  <c r="D279" i="3"/>
  <c r="I278" i="3"/>
  <c r="H278" i="3"/>
  <c r="G278" i="3"/>
  <c r="F278" i="3"/>
  <c r="E278" i="3"/>
  <c r="D278" i="3"/>
  <c r="I277" i="3"/>
  <c r="H277" i="3"/>
  <c r="G277" i="3"/>
  <c r="F277" i="3"/>
  <c r="E277" i="3"/>
  <c r="D277" i="3"/>
  <c r="I276" i="3"/>
  <c r="H276" i="3"/>
  <c r="G276" i="3"/>
  <c r="F276" i="3"/>
  <c r="E276" i="3"/>
  <c r="D276" i="3"/>
  <c r="I275" i="3"/>
  <c r="H275" i="3"/>
  <c r="G275" i="3"/>
  <c r="F275" i="3"/>
  <c r="E275" i="3"/>
  <c r="D275" i="3"/>
  <c r="I274" i="3"/>
  <c r="H274" i="3"/>
  <c r="G274" i="3"/>
  <c r="F274" i="3"/>
  <c r="E274" i="3"/>
  <c r="D274" i="3"/>
  <c r="I273" i="3"/>
  <c r="H273" i="3"/>
  <c r="G273" i="3"/>
  <c r="F273" i="3"/>
  <c r="E273" i="3"/>
  <c r="D273" i="3"/>
  <c r="I272" i="3"/>
  <c r="H272" i="3"/>
  <c r="G272" i="3"/>
  <c r="F272" i="3"/>
  <c r="E272" i="3"/>
  <c r="D272" i="3"/>
  <c r="I271" i="3"/>
  <c r="H271" i="3"/>
  <c r="G271" i="3"/>
  <c r="F271" i="3"/>
  <c r="E271" i="3"/>
  <c r="D271" i="3"/>
  <c r="I270" i="3"/>
  <c r="H270" i="3"/>
  <c r="G270" i="3"/>
  <c r="F270" i="3"/>
  <c r="E270" i="3"/>
  <c r="D270" i="3"/>
  <c r="I269" i="3"/>
  <c r="H269" i="3"/>
  <c r="G269" i="3"/>
  <c r="J269" i="3" s="1"/>
  <c r="F269" i="3"/>
  <c r="E269" i="3"/>
  <c r="D269" i="3"/>
  <c r="I268" i="3"/>
  <c r="H268" i="3"/>
  <c r="G268" i="3"/>
  <c r="F268" i="3"/>
  <c r="E268" i="3"/>
  <c r="D268" i="3"/>
  <c r="I267" i="3"/>
  <c r="H267" i="3"/>
  <c r="G267" i="3"/>
  <c r="F267" i="3"/>
  <c r="E267" i="3"/>
  <c r="D267" i="3"/>
  <c r="I266" i="3"/>
  <c r="H266" i="3"/>
  <c r="G266" i="3"/>
  <c r="J266" i="3" s="1"/>
  <c r="F266" i="3"/>
  <c r="E266" i="3"/>
  <c r="D266" i="3"/>
  <c r="I265" i="3"/>
  <c r="H265" i="3"/>
  <c r="G265" i="3"/>
  <c r="F265" i="3"/>
  <c r="E265" i="3"/>
  <c r="D265" i="3"/>
  <c r="I264" i="3"/>
  <c r="H264" i="3"/>
  <c r="G264" i="3"/>
  <c r="F264" i="3"/>
  <c r="E264" i="3"/>
  <c r="D264" i="3"/>
  <c r="I263" i="3"/>
  <c r="H263" i="3"/>
  <c r="G263" i="3"/>
  <c r="F263" i="3"/>
  <c r="E263" i="3"/>
  <c r="D263" i="3"/>
  <c r="I262" i="3"/>
  <c r="H262" i="3"/>
  <c r="G262" i="3"/>
  <c r="F262" i="3"/>
  <c r="E262" i="3"/>
  <c r="D262" i="3"/>
  <c r="I261" i="3"/>
  <c r="H261" i="3"/>
  <c r="G261" i="3"/>
  <c r="F261" i="3"/>
  <c r="E261" i="3"/>
  <c r="D261" i="3"/>
  <c r="I260" i="3"/>
  <c r="H260" i="3"/>
  <c r="G260" i="3"/>
  <c r="F260" i="3"/>
  <c r="E260" i="3"/>
  <c r="D260" i="3"/>
  <c r="I259" i="3"/>
  <c r="H259" i="3"/>
  <c r="G259" i="3"/>
  <c r="F259" i="3"/>
  <c r="E259" i="3"/>
  <c r="D259" i="3"/>
  <c r="I258" i="3"/>
  <c r="H258" i="3"/>
  <c r="G258" i="3"/>
  <c r="F258" i="3"/>
  <c r="E258" i="3"/>
  <c r="D258" i="3"/>
  <c r="I257" i="3"/>
  <c r="H257" i="3"/>
  <c r="G257" i="3"/>
  <c r="F257" i="3"/>
  <c r="E257" i="3"/>
  <c r="D257" i="3"/>
  <c r="I256" i="3"/>
  <c r="H256" i="3"/>
  <c r="G256" i="3"/>
  <c r="F256" i="3"/>
  <c r="E256" i="3"/>
  <c r="D256" i="3"/>
  <c r="I255" i="3"/>
  <c r="H255" i="3"/>
  <c r="G255" i="3"/>
  <c r="F255" i="3"/>
  <c r="E255" i="3"/>
  <c r="D255" i="3"/>
  <c r="I254" i="3"/>
  <c r="H254" i="3"/>
  <c r="G254" i="3"/>
  <c r="J254" i="3" s="1"/>
  <c r="F254" i="3"/>
  <c r="E254" i="3"/>
  <c r="D254" i="3"/>
  <c r="I253" i="3"/>
  <c r="H253" i="3"/>
  <c r="G253" i="3"/>
  <c r="F253" i="3"/>
  <c r="E253" i="3"/>
  <c r="D253" i="3"/>
  <c r="I252" i="3"/>
  <c r="H252" i="3"/>
  <c r="G252" i="3"/>
  <c r="F252" i="3"/>
  <c r="E252" i="3"/>
  <c r="D252" i="3"/>
  <c r="I251" i="3"/>
  <c r="H251" i="3"/>
  <c r="G251" i="3"/>
  <c r="F251" i="3"/>
  <c r="E251" i="3"/>
  <c r="D251" i="3"/>
  <c r="I250" i="3"/>
  <c r="H250" i="3"/>
  <c r="G250" i="3"/>
  <c r="J250" i="3" s="1"/>
  <c r="F250" i="3"/>
  <c r="E250" i="3"/>
  <c r="D250" i="3"/>
  <c r="I249" i="3"/>
  <c r="H249" i="3"/>
  <c r="G249" i="3"/>
  <c r="J249" i="3" s="1"/>
  <c r="F249" i="3"/>
  <c r="E249" i="3"/>
  <c r="D249" i="3"/>
  <c r="I248" i="3"/>
  <c r="H248" i="3"/>
  <c r="G248" i="3"/>
  <c r="F248" i="3"/>
  <c r="E248" i="3"/>
  <c r="D248" i="3"/>
  <c r="I247" i="3"/>
  <c r="H247" i="3"/>
  <c r="G247" i="3"/>
  <c r="F247" i="3"/>
  <c r="E247" i="3"/>
  <c r="D247" i="3"/>
  <c r="I246" i="3"/>
  <c r="H246" i="3"/>
  <c r="G246" i="3"/>
  <c r="J246" i="3" s="1"/>
  <c r="F246" i="3"/>
  <c r="E246" i="3"/>
  <c r="D246" i="3"/>
  <c r="I245" i="3"/>
  <c r="H245" i="3"/>
  <c r="G245" i="3"/>
  <c r="F245" i="3"/>
  <c r="E245" i="3"/>
  <c r="D245" i="3"/>
  <c r="I244" i="3"/>
  <c r="H244" i="3"/>
  <c r="G244" i="3"/>
  <c r="J244" i="3" s="1"/>
  <c r="F244" i="3"/>
  <c r="E244" i="3"/>
  <c r="D244" i="3"/>
  <c r="I243" i="3"/>
  <c r="H243" i="3"/>
  <c r="G243" i="3"/>
  <c r="F243" i="3"/>
  <c r="E243" i="3"/>
  <c r="D243" i="3"/>
  <c r="I242" i="3"/>
  <c r="H242" i="3"/>
  <c r="G242" i="3"/>
  <c r="J242" i="3" s="1"/>
  <c r="F242" i="3"/>
  <c r="E242" i="3"/>
  <c r="D242" i="3"/>
  <c r="I241" i="3"/>
  <c r="H241" i="3"/>
  <c r="G241" i="3"/>
  <c r="J241" i="3" s="1"/>
  <c r="F241" i="3"/>
  <c r="E241" i="3"/>
  <c r="D241" i="3"/>
  <c r="I240" i="3"/>
  <c r="H240" i="3"/>
  <c r="G240" i="3"/>
  <c r="J240" i="3" s="1"/>
  <c r="F240" i="3"/>
  <c r="E240" i="3"/>
  <c r="D240" i="3"/>
  <c r="I239" i="3"/>
  <c r="H239" i="3"/>
  <c r="G239" i="3"/>
  <c r="F239" i="3"/>
  <c r="E239" i="3"/>
  <c r="D239" i="3"/>
  <c r="I238" i="3"/>
  <c r="H238" i="3"/>
  <c r="G238" i="3"/>
  <c r="F238" i="3"/>
  <c r="E238" i="3"/>
  <c r="D238" i="3"/>
  <c r="I237" i="3"/>
  <c r="H237" i="3"/>
  <c r="G237" i="3"/>
  <c r="F237" i="3"/>
  <c r="E237" i="3"/>
  <c r="D237" i="3"/>
  <c r="I236" i="3"/>
  <c r="H236" i="3"/>
  <c r="G236" i="3"/>
  <c r="F236" i="3"/>
  <c r="E236" i="3"/>
  <c r="D236" i="3"/>
  <c r="I235" i="3"/>
  <c r="H235" i="3"/>
  <c r="G235" i="3"/>
  <c r="F235" i="3"/>
  <c r="E235" i="3"/>
  <c r="D235" i="3"/>
  <c r="I234" i="3"/>
  <c r="H234" i="3"/>
  <c r="G234" i="3"/>
  <c r="F234" i="3"/>
  <c r="E234" i="3"/>
  <c r="D234" i="3"/>
  <c r="I233" i="3"/>
  <c r="H233" i="3"/>
  <c r="G233" i="3"/>
  <c r="F233" i="3"/>
  <c r="E233" i="3"/>
  <c r="D233" i="3"/>
  <c r="I232" i="3"/>
  <c r="H232" i="3"/>
  <c r="G232" i="3"/>
  <c r="F232" i="3"/>
  <c r="E232" i="3"/>
  <c r="D232" i="3"/>
  <c r="I231" i="3"/>
  <c r="H231" i="3"/>
  <c r="G231" i="3"/>
  <c r="F231" i="3"/>
  <c r="E231" i="3"/>
  <c r="D231" i="3"/>
  <c r="I230" i="3"/>
  <c r="H230" i="3"/>
  <c r="G230" i="3"/>
  <c r="F230" i="3"/>
  <c r="E230" i="3"/>
  <c r="D230" i="3"/>
  <c r="I229" i="3"/>
  <c r="H229" i="3"/>
  <c r="G229" i="3"/>
  <c r="F229" i="3"/>
  <c r="E229" i="3"/>
  <c r="D229" i="3"/>
  <c r="I228" i="3"/>
  <c r="H228" i="3"/>
  <c r="G228" i="3"/>
  <c r="F228" i="3"/>
  <c r="E228" i="3"/>
  <c r="D228" i="3"/>
  <c r="I227" i="3"/>
  <c r="H227" i="3"/>
  <c r="G227" i="3"/>
  <c r="F227" i="3"/>
  <c r="E227" i="3"/>
  <c r="D227" i="3"/>
  <c r="I226" i="3"/>
  <c r="H226" i="3"/>
  <c r="G226" i="3"/>
  <c r="F226" i="3"/>
  <c r="E226" i="3"/>
  <c r="D226" i="3"/>
  <c r="I225" i="3"/>
  <c r="H225" i="3"/>
  <c r="G225" i="3"/>
  <c r="J225" i="3" s="1"/>
  <c r="F225" i="3"/>
  <c r="E225" i="3"/>
  <c r="D225" i="3"/>
  <c r="I224" i="3"/>
  <c r="H224" i="3"/>
  <c r="G224" i="3"/>
  <c r="F224" i="3"/>
  <c r="E224" i="3"/>
  <c r="D224" i="3"/>
  <c r="I223" i="3"/>
  <c r="H223" i="3"/>
  <c r="G223" i="3"/>
  <c r="F223" i="3"/>
  <c r="E223" i="3"/>
  <c r="D223" i="3"/>
  <c r="I222" i="3"/>
  <c r="H222" i="3"/>
  <c r="G222" i="3"/>
  <c r="J222" i="3" s="1"/>
  <c r="F222" i="3"/>
  <c r="E222" i="3"/>
  <c r="D222" i="3"/>
  <c r="I221" i="3"/>
  <c r="H221" i="3"/>
  <c r="G221" i="3"/>
  <c r="F221" i="3"/>
  <c r="E221" i="3"/>
  <c r="D221" i="3"/>
  <c r="I220" i="3"/>
  <c r="H220" i="3"/>
  <c r="G220" i="3"/>
  <c r="F220" i="3"/>
  <c r="E220" i="3"/>
  <c r="D220" i="3"/>
  <c r="I219" i="3"/>
  <c r="H219" i="3"/>
  <c r="G219" i="3"/>
  <c r="F219" i="3"/>
  <c r="E219" i="3"/>
  <c r="D219" i="3"/>
  <c r="I218" i="3"/>
  <c r="H218" i="3"/>
  <c r="G218" i="3"/>
  <c r="F218" i="3"/>
  <c r="E218" i="3"/>
  <c r="D218" i="3"/>
  <c r="I217" i="3"/>
  <c r="H217" i="3"/>
  <c r="G217" i="3"/>
  <c r="J217" i="3" s="1"/>
  <c r="F217" i="3"/>
  <c r="E217" i="3"/>
  <c r="D217" i="3"/>
  <c r="I216" i="3"/>
  <c r="H216" i="3"/>
  <c r="G216" i="3"/>
  <c r="F216" i="3"/>
  <c r="E216" i="3"/>
  <c r="D216" i="3"/>
  <c r="I215" i="3"/>
  <c r="H215" i="3"/>
  <c r="G215" i="3"/>
  <c r="F215" i="3"/>
  <c r="E215" i="3"/>
  <c r="D215" i="3"/>
  <c r="I214" i="3"/>
  <c r="H214" i="3"/>
  <c r="G214" i="3"/>
  <c r="J214" i="3" s="1"/>
  <c r="F214" i="3"/>
  <c r="E214" i="3"/>
  <c r="D214" i="3"/>
  <c r="I213" i="3"/>
  <c r="H213" i="3"/>
  <c r="G213" i="3"/>
  <c r="F213" i="3"/>
  <c r="E213" i="3"/>
  <c r="D213" i="3"/>
  <c r="I212" i="3"/>
  <c r="H212" i="3"/>
  <c r="G212" i="3"/>
  <c r="F212" i="3"/>
  <c r="E212" i="3"/>
  <c r="D212" i="3"/>
  <c r="I211" i="3"/>
  <c r="H211" i="3"/>
  <c r="G211" i="3"/>
  <c r="F211" i="3"/>
  <c r="E211" i="3"/>
  <c r="D211" i="3"/>
  <c r="I210" i="3"/>
  <c r="H210" i="3"/>
  <c r="G210" i="3"/>
  <c r="J210" i="3" s="1"/>
  <c r="F210" i="3"/>
  <c r="E210" i="3"/>
  <c r="D210" i="3"/>
  <c r="I209" i="3"/>
  <c r="H209" i="3"/>
  <c r="G209" i="3"/>
  <c r="F209" i="3"/>
  <c r="E209" i="3"/>
  <c r="D209" i="3"/>
  <c r="I208" i="3"/>
  <c r="H208" i="3"/>
  <c r="G208" i="3"/>
  <c r="J208" i="3" s="1"/>
  <c r="F208" i="3"/>
  <c r="E208" i="3"/>
  <c r="D208" i="3"/>
  <c r="I207" i="3"/>
  <c r="H207" i="3"/>
  <c r="G207" i="3"/>
  <c r="F207" i="3"/>
  <c r="E207" i="3"/>
  <c r="D207" i="3"/>
  <c r="I206" i="3"/>
  <c r="H206" i="3"/>
  <c r="G206" i="3"/>
  <c r="J206" i="3" s="1"/>
  <c r="F206" i="3"/>
  <c r="E206" i="3"/>
  <c r="D206" i="3"/>
  <c r="I205" i="3"/>
  <c r="H205" i="3"/>
  <c r="G205" i="3"/>
  <c r="J205" i="3" s="1"/>
  <c r="F205" i="3"/>
  <c r="E205" i="3"/>
  <c r="D205" i="3"/>
  <c r="I204" i="3"/>
  <c r="H204" i="3"/>
  <c r="G204" i="3"/>
  <c r="F204" i="3"/>
  <c r="E204" i="3"/>
  <c r="D204" i="3"/>
  <c r="I203" i="3"/>
  <c r="H203" i="3"/>
  <c r="G203" i="3"/>
  <c r="F203" i="3"/>
  <c r="E203" i="3"/>
  <c r="D203" i="3"/>
  <c r="I202" i="3"/>
  <c r="H202" i="3"/>
  <c r="G202" i="3"/>
  <c r="F202" i="3"/>
  <c r="E202" i="3"/>
  <c r="D202" i="3"/>
  <c r="I201" i="3"/>
  <c r="H201" i="3"/>
  <c r="G201" i="3"/>
  <c r="J201" i="3" s="1"/>
  <c r="F201" i="3"/>
  <c r="E201" i="3"/>
  <c r="D201" i="3"/>
  <c r="I200" i="3"/>
  <c r="H200" i="3"/>
  <c r="G200" i="3"/>
  <c r="F200" i="3"/>
  <c r="E200" i="3"/>
  <c r="D200" i="3"/>
  <c r="I199" i="3"/>
  <c r="H199" i="3"/>
  <c r="G199" i="3"/>
  <c r="F199" i="3"/>
  <c r="E199" i="3"/>
  <c r="D199" i="3"/>
  <c r="I198" i="3"/>
  <c r="H198" i="3"/>
  <c r="G198" i="3"/>
  <c r="F198" i="3"/>
  <c r="E198" i="3"/>
  <c r="D198" i="3"/>
  <c r="I197" i="3"/>
  <c r="H197" i="3"/>
  <c r="G197" i="3"/>
  <c r="F197" i="3"/>
  <c r="E197" i="3"/>
  <c r="D197" i="3"/>
  <c r="I196" i="3"/>
  <c r="H196" i="3"/>
  <c r="G196" i="3"/>
  <c r="F196" i="3"/>
  <c r="E196" i="3"/>
  <c r="D196" i="3"/>
  <c r="I195" i="3"/>
  <c r="H195" i="3"/>
  <c r="G195" i="3"/>
  <c r="F195" i="3"/>
  <c r="E195" i="3"/>
  <c r="D195" i="3"/>
  <c r="I194" i="3"/>
  <c r="H194" i="3"/>
  <c r="G194" i="3"/>
  <c r="F194" i="3"/>
  <c r="E194" i="3"/>
  <c r="D194" i="3"/>
  <c r="I193" i="3"/>
  <c r="H193" i="3"/>
  <c r="G193" i="3"/>
  <c r="F193" i="3"/>
  <c r="E193" i="3"/>
  <c r="D193" i="3"/>
  <c r="I192" i="3"/>
  <c r="H192" i="3"/>
  <c r="G192" i="3"/>
  <c r="F192" i="3"/>
  <c r="E192" i="3"/>
  <c r="D192" i="3"/>
  <c r="I191" i="3"/>
  <c r="H191" i="3"/>
  <c r="G191" i="3"/>
  <c r="F191" i="3"/>
  <c r="E191" i="3"/>
  <c r="D191" i="3"/>
  <c r="I190" i="3"/>
  <c r="H190" i="3"/>
  <c r="G190" i="3"/>
  <c r="F190" i="3"/>
  <c r="E190" i="3"/>
  <c r="D190" i="3"/>
  <c r="I189" i="3"/>
  <c r="H189" i="3"/>
  <c r="G189" i="3"/>
  <c r="J189" i="3" s="1"/>
  <c r="F189" i="3"/>
  <c r="E189" i="3"/>
  <c r="D189" i="3"/>
  <c r="I188" i="3"/>
  <c r="H188" i="3"/>
  <c r="G188" i="3"/>
  <c r="F188" i="3"/>
  <c r="E188" i="3"/>
  <c r="D188" i="3"/>
  <c r="I187" i="3"/>
  <c r="H187" i="3"/>
  <c r="G187" i="3"/>
  <c r="F187" i="3"/>
  <c r="E187" i="3"/>
  <c r="D187" i="3"/>
  <c r="I186" i="3"/>
  <c r="H186" i="3"/>
  <c r="G186" i="3"/>
  <c r="F186" i="3"/>
  <c r="E186" i="3"/>
  <c r="D186" i="3"/>
  <c r="I185" i="3"/>
  <c r="H185" i="3"/>
  <c r="G185" i="3"/>
  <c r="J185" i="3" s="1"/>
  <c r="F185" i="3"/>
  <c r="E185" i="3"/>
  <c r="D185" i="3"/>
  <c r="I184" i="3"/>
  <c r="H184" i="3"/>
  <c r="G184" i="3"/>
  <c r="F184" i="3"/>
  <c r="E184" i="3"/>
  <c r="D184" i="3"/>
  <c r="I183" i="3"/>
  <c r="H183" i="3"/>
  <c r="G183" i="3"/>
  <c r="F183" i="3"/>
  <c r="E183" i="3"/>
  <c r="D183" i="3"/>
  <c r="I182" i="3"/>
  <c r="H182" i="3"/>
  <c r="G182" i="3"/>
  <c r="F182" i="3"/>
  <c r="E182" i="3"/>
  <c r="D182" i="3"/>
  <c r="I181" i="3"/>
  <c r="H181" i="3"/>
  <c r="G181" i="3"/>
  <c r="F181" i="3"/>
  <c r="E181" i="3"/>
  <c r="D181" i="3"/>
  <c r="I180" i="3"/>
  <c r="H180" i="3"/>
  <c r="G180" i="3"/>
  <c r="F180" i="3"/>
  <c r="E180" i="3"/>
  <c r="D180" i="3"/>
  <c r="I179" i="3"/>
  <c r="H179" i="3"/>
  <c r="G179" i="3"/>
  <c r="F179" i="3"/>
  <c r="E179" i="3"/>
  <c r="D179" i="3"/>
  <c r="I178" i="3"/>
  <c r="H178" i="3"/>
  <c r="G178" i="3"/>
  <c r="F178" i="3"/>
  <c r="E178" i="3"/>
  <c r="D178" i="3"/>
  <c r="I177" i="3"/>
  <c r="H177" i="3"/>
  <c r="G177" i="3"/>
  <c r="J177" i="3" s="1"/>
  <c r="F177" i="3"/>
  <c r="E177" i="3"/>
  <c r="D177" i="3"/>
  <c r="I176" i="3"/>
  <c r="H176" i="3"/>
  <c r="G176" i="3"/>
  <c r="F176" i="3"/>
  <c r="E176" i="3"/>
  <c r="D176" i="3"/>
  <c r="I175" i="3"/>
  <c r="H175" i="3"/>
  <c r="G175" i="3"/>
  <c r="F175" i="3"/>
  <c r="E175" i="3"/>
  <c r="D175" i="3"/>
  <c r="I174" i="3"/>
  <c r="H174" i="3"/>
  <c r="G174" i="3"/>
  <c r="F174" i="3"/>
  <c r="E174" i="3"/>
  <c r="D174" i="3"/>
  <c r="I173" i="3"/>
  <c r="H173" i="3"/>
  <c r="G173" i="3"/>
  <c r="J173" i="3" s="1"/>
  <c r="F173" i="3"/>
  <c r="E173" i="3"/>
  <c r="D173" i="3"/>
  <c r="I172" i="3"/>
  <c r="H172" i="3"/>
  <c r="G172" i="3"/>
  <c r="F172" i="3"/>
  <c r="E172" i="3"/>
  <c r="D172" i="3"/>
  <c r="I171" i="3"/>
  <c r="H171" i="3"/>
  <c r="G171" i="3"/>
  <c r="F171" i="3"/>
  <c r="E171" i="3"/>
  <c r="D171" i="3"/>
  <c r="I170" i="3"/>
  <c r="H170" i="3"/>
  <c r="G170" i="3"/>
  <c r="F170" i="3"/>
  <c r="E170" i="3"/>
  <c r="D170" i="3"/>
  <c r="I169" i="3"/>
  <c r="H169" i="3"/>
  <c r="G169" i="3"/>
  <c r="J169" i="3" s="1"/>
  <c r="F169" i="3"/>
  <c r="E169" i="3"/>
  <c r="D169" i="3"/>
  <c r="I168" i="3"/>
  <c r="H168" i="3"/>
  <c r="G168" i="3"/>
  <c r="F168" i="3"/>
  <c r="E168" i="3"/>
  <c r="D168" i="3"/>
  <c r="I167" i="3"/>
  <c r="H167" i="3"/>
  <c r="G167" i="3"/>
  <c r="F167" i="3"/>
  <c r="E167" i="3"/>
  <c r="D167" i="3"/>
  <c r="I166" i="3"/>
  <c r="H166" i="3"/>
  <c r="G166" i="3"/>
  <c r="F166" i="3"/>
  <c r="E166" i="3"/>
  <c r="D166" i="3"/>
  <c r="I165" i="3"/>
  <c r="H165" i="3"/>
  <c r="G165" i="3"/>
  <c r="F165" i="3"/>
  <c r="E165" i="3"/>
  <c r="D165" i="3"/>
  <c r="I164" i="3"/>
  <c r="H164" i="3"/>
  <c r="G164" i="3"/>
  <c r="F164" i="3"/>
  <c r="E164" i="3"/>
  <c r="D164" i="3"/>
  <c r="I163" i="3"/>
  <c r="H163" i="3"/>
  <c r="G163" i="3"/>
  <c r="F163" i="3"/>
  <c r="E163" i="3"/>
  <c r="D163" i="3"/>
  <c r="I162" i="3"/>
  <c r="H162" i="3"/>
  <c r="G162" i="3"/>
  <c r="F162" i="3"/>
  <c r="E162" i="3"/>
  <c r="D162" i="3"/>
  <c r="I161" i="3"/>
  <c r="H161" i="3"/>
  <c r="G161" i="3"/>
  <c r="J161" i="3" s="1"/>
  <c r="F161" i="3"/>
  <c r="E161" i="3"/>
  <c r="D161" i="3"/>
  <c r="I160" i="3"/>
  <c r="H160" i="3"/>
  <c r="G160" i="3"/>
  <c r="F160" i="3"/>
  <c r="E160" i="3"/>
  <c r="D160" i="3"/>
  <c r="I159" i="3"/>
  <c r="H159" i="3"/>
  <c r="G159" i="3"/>
  <c r="F159" i="3"/>
  <c r="E159" i="3"/>
  <c r="D159" i="3"/>
  <c r="I158" i="3"/>
  <c r="H158" i="3"/>
  <c r="G158" i="3"/>
  <c r="F158" i="3"/>
  <c r="E158" i="3"/>
  <c r="D158" i="3"/>
  <c r="I157" i="3"/>
  <c r="H157" i="3"/>
  <c r="G157" i="3"/>
  <c r="J157" i="3" s="1"/>
  <c r="F157" i="3"/>
  <c r="E157" i="3"/>
  <c r="D157" i="3"/>
  <c r="I156" i="3"/>
  <c r="H156" i="3"/>
  <c r="G156" i="3"/>
  <c r="F156" i="3"/>
  <c r="E156" i="3"/>
  <c r="D156" i="3"/>
  <c r="I155" i="3"/>
  <c r="H155" i="3"/>
  <c r="G155" i="3"/>
  <c r="F155" i="3"/>
  <c r="E155" i="3"/>
  <c r="D155" i="3"/>
  <c r="I154" i="3"/>
  <c r="H154" i="3"/>
  <c r="G154" i="3"/>
  <c r="F154" i="3"/>
  <c r="E154" i="3"/>
  <c r="D154" i="3"/>
  <c r="I153" i="3"/>
  <c r="H153" i="3"/>
  <c r="G153" i="3"/>
  <c r="J153" i="3" s="1"/>
  <c r="F153" i="3"/>
  <c r="E153" i="3"/>
  <c r="D153" i="3"/>
  <c r="I152" i="3"/>
  <c r="H152" i="3"/>
  <c r="G152" i="3"/>
  <c r="F152" i="3"/>
  <c r="E152" i="3"/>
  <c r="D152" i="3"/>
  <c r="I151" i="3"/>
  <c r="H151" i="3"/>
  <c r="G151" i="3"/>
  <c r="F151" i="3"/>
  <c r="E151" i="3"/>
  <c r="D151" i="3"/>
  <c r="I150" i="3"/>
  <c r="H150" i="3"/>
  <c r="G150" i="3"/>
  <c r="J150" i="3" s="1"/>
  <c r="F150" i="3"/>
  <c r="E150" i="3"/>
  <c r="D150" i="3"/>
  <c r="I149" i="3"/>
  <c r="H149" i="3"/>
  <c r="G149" i="3"/>
  <c r="F149" i="3"/>
  <c r="E149" i="3"/>
  <c r="D149" i="3"/>
  <c r="I148" i="3"/>
  <c r="H148" i="3"/>
  <c r="G148" i="3"/>
  <c r="F148" i="3"/>
  <c r="E148" i="3"/>
  <c r="D148" i="3"/>
  <c r="I147" i="3"/>
  <c r="H147" i="3"/>
  <c r="G147" i="3"/>
  <c r="F147" i="3"/>
  <c r="E147" i="3"/>
  <c r="D147" i="3"/>
  <c r="I146" i="3"/>
  <c r="H146" i="3"/>
  <c r="G146" i="3"/>
  <c r="F146" i="3"/>
  <c r="E146" i="3"/>
  <c r="D146" i="3"/>
  <c r="I145" i="3"/>
  <c r="H145" i="3"/>
  <c r="G145" i="3"/>
  <c r="F145" i="3"/>
  <c r="E145" i="3"/>
  <c r="D145" i="3"/>
  <c r="I144" i="3"/>
  <c r="H144" i="3"/>
  <c r="G144" i="3"/>
  <c r="F144" i="3"/>
  <c r="E144" i="3"/>
  <c r="D144" i="3"/>
  <c r="I143" i="3"/>
  <c r="H143" i="3"/>
  <c r="G143" i="3"/>
  <c r="F143" i="3"/>
  <c r="E143" i="3"/>
  <c r="D143" i="3"/>
  <c r="I142" i="3"/>
  <c r="H142" i="3"/>
  <c r="G142" i="3"/>
  <c r="F142" i="3"/>
  <c r="E142" i="3"/>
  <c r="D142" i="3"/>
  <c r="I141" i="3"/>
  <c r="H141" i="3"/>
  <c r="G141" i="3"/>
  <c r="J141" i="3" s="1"/>
  <c r="F141" i="3"/>
  <c r="E141" i="3"/>
  <c r="D141" i="3"/>
  <c r="I140" i="3"/>
  <c r="H140" i="3"/>
  <c r="G140" i="3"/>
  <c r="F140" i="3"/>
  <c r="E140" i="3"/>
  <c r="D140" i="3"/>
  <c r="I139" i="3"/>
  <c r="H139" i="3"/>
  <c r="G139" i="3"/>
  <c r="F139" i="3"/>
  <c r="E139" i="3"/>
  <c r="D139" i="3"/>
  <c r="I138" i="3"/>
  <c r="H138" i="3"/>
  <c r="G138" i="3"/>
  <c r="F138" i="3"/>
  <c r="E138" i="3"/>
  <c r="D138" i="3"/>
  <c r="I137" i="3"/>
  <c r="H137" i="3"/>
  <c r="G137" i="3"/>
  <c r="F137" i="3"/>
  <c r="E137" i="3"/>
  <c r="D137" i="3"/>
  <c r="I136" i="3"/>
  <c r="H136" i="3"/>
  <c r="G136" i="3"/>
  <c r="F136" i="3"/>
  <c r="E136" i="3"/>
  <c r="D136" i="3"/>
  <c r="I135" i="3"/>
  <c r="H135" i="3"/>
  <c r="G135" i="3"/>
  <c r="F135" i="3"/>
  <c r="E135" i="3"/>
  <c r="D135" i="3"/>
  <c r="I134" i="3"/>
  <c r="H134" i="3"/>
  <c r="G134" i="3"/>
  <c r="F134" i="3"/>
  <c r="E134" i="3"/>
  <c r="D134" i="3"/>
  <c r="I133" i="3"/>
  <c r="H133" i="3"/>
  <c r="G133" i="3"/>
  <c r="J133" i="3" s="1"/>
  <c r="F133" i="3"/>
  <c r="E133" i="3"/>
  <c r="D133" i="3"/>
  <c r="I132" i="3"/>
  <c r="H132" i="3"/>
  <c r="G132" i="3"/>
  <c r="F132" i="3"/>
  <c r="E132" i="3"/>
  <c r="D132" i="3"/>
  <c r="I131" i="3"/>
  <c r="H131" i="3"/>
  <c r="G131" i="3"/>
  <c r="F131" i="3"/>
  <c r="E131" i="3"/>
  <c r="D131" i="3"/>
  <c r="I130" i="3"/>
  <c r="H130" i="3"/>
  <c r="G130" i="3"/>
  <c r="F130" i="3"/>
  <c r="E130" i="3"/>
  <c r="D130" i="3"/>
  <c r="I129" i="3"/>
  <c r="H129" i="3"/>
  <c r="G129" i="3"/>
  <c r="J129" i="3" s="1"/>
  <c r="F129" i="3"/>
  <c r="E129" i="3"/>
  <c r="D129" i="3"/>
  <c r="I128" i="3"/>
  <c r="H128" i="3"/>
  <c r="G128" i="3"/>
  <c r="F128" i="3"/>
  <c r="E128" i="3"/>
  <c r="D128" i="3"/>
  <c r="I127" i="3"/>
  <c r="H127" i="3"/>
  <c r="G127" i="3"/>
  <c r="F127" i="3"/>
  <c r="E127" i="3"/>
  <c r="D127" i="3"/>
  <c r="I126" i="3"/>
  <c r="H126" i="3"/>
  <c r="G126" i="3"/>
  <c r="F126" i="3"/>
  <c r="E126" i="3"/>
  <c r="D126" i="3"/>
  <c r="I125" i="3"/>
  <c r="H125" i="3"/>
  <c r="G125" i="3"/>
  <c r="F125" i="3"/>
  <c r="E125" i="3"/>
  <c r="D125" i="3"/>
  <c r="I124" i="3"/>
  <c r="H124" i="3"/>
  <c r="G124" i="3"/>
  <c r="F124" i="3"/>
  <c r="E124" i="3"/>
  <c r="D124" i="3"/>
  <c r="I123" i="3"/>
  <c r="H123" i="3"/>
  <c r="G123" i="3"/>
  <c r="F123" i="3"/>
  <c r="E123" i="3"/>
  <c r="D123" i="3"/>
  <c r="I122" i="3"/>
  <c r="H122" i="3"/>
  <c r="G122" i="3"/>
  <c r="F122" i="3"/>
  <c r="E122" i="3"/>
  <c r="D122" i="3"/>
  <c r="I121" i="3"/>
  <c r="H121" i="3"/>
  <c r="G121" i="3"/>
  <c r="F121" i="3"/>
  <c r="E121" i="3"/>
  <c r="D121" i="3"/>
  <c r="I120" i="3"/>
  <c r="H120" i="3"/>
  <c r="G120" i="3"/>
  <c r="F120" i="3"/>
  <c r="E120" i="3"/>
  <c r="D120" i="3"/>
  <c r="I119" i="3"/>
  <c r="H119" i="3"/>
  <c r="G119" i="3"/>
  <c r="F119" i="3"/>
  <c r="E119" i="3"/>
  <c r="D119" i="3"/>
  <c r="I118" i="3"/>
  <c r="H118" i="3"/>
  <c r="G118" i="3"/>
  <c r="F118" i="3"/>
  <c r="E118" i="3"/>
  <c r="D118" i="3"/>
  <c r="I117" i="3"/>
  <c r="H117" i="3"/>
  <c r="G117" i="3"/>
  <c r="J117" i="3" s="1"/>
  <c r="F117" i="3"/>
  <c r="E117" i="3"/>
  <c r="D117" i="3"/>
  <c r="I116" i="3"/>
  <c r="H116" i="3"/>
  <c r="G116" i="3"/>
  <c r="F116" i="3"/>
  <c r="E116" i="3"/>
  <c r="D116" i="3"/>
  <c r="I115" i="3"/>
  <c r="H115" i="3"/>
  <c r="G115" i="3"/>
  <c r="F115" i="3"/>
  <c r="E115" i="3"/>
  <c r="D115" i="3"/>
  <c r="I114" i="3"/>
  <c r="H114" i="3"/>
  <c r="G114" i="3"/>
  <c r="F114" i="3"/>
  <c r="E114" i="3"/>
  <c r="D114" i="3"/>
  <c r="I113" i="3"/>
  <c r="H113" i="3"/>
  <c r="G113" i="3"/>
  <c r="F113" i="3"/>
  <c r="E113" i="3"/>
  <c r="D113" i="3"/>
  <c r="I112" i="3"/>
  <c r="H112" i="3"/>
  <c r="G112" i="3"/>
  <c r="F112" i="3"/>
  <c r="E112" i="3"/>
  <c r="D112" i="3"/>
  <c r="I111" i="3"/>
  <c r="H111" i="3"/>
  <c r="G111" i="3"/>
  <c r="F111" i="3"/>
  <c r="E111" i="3"/>
  <c r="D111" i="3"/>
  <c r="I110" i="3"/>
  <c r="H110" i="3"/>
  <c r="G110" i="3"/>
  <c r="F110" i="3"/>
  <c r="E110" i="3"/>
  <c r="D110" i="3"/>
  <c r="I109" i="3"/>
  <c r="H109" i="3"/>
  <c r="G109" i="3"/>
  <c r="F109" i="3"/>
  <c r="E109" i="3"/>
  <c r="D109" i="3"/>
  <c r="I108" i="3"/>
  <c r="H108" i="3"/>
  <c r="G108" i="3"/>
  <c r="F108" i="3"/>
  <c r="E108" i="3"/>
  <c r="D108" i="3"/>
  <c r="I107" i="3"/>
  <c r="H107" i="3"/>
  <c r="G107" i="3"/>
  <c r="F107" i="3"/>
  <c r="E107" i="3"/>
  <c r="D107" i="3"/>
  <c r="I106" i="3"/>
  <c r="H106" i="3"/>
  <c r="G106" i="3"/>
  <c r="F106" i="3"/>
  <c r="E106" i="3"/>
  <c r="D106" i="3"/>
  <c r="I105" i="3"/>
  <c r="H105" i="3"/>
  <c r="G105" i="3"/>
  <c r="F105" i="3"/>
  <c r="E105" i="3"/>
  <c r="D105" i="3"/>
  <c r="I104" i="3"/>
  <c r="H104" i="3"/>
  <c r="G104" i="3"/>
  <c r="F104" i="3"/>
  <c r="E104" i="3"/>
  <c r="D104" i="3"/>
  <c r="I103" i="3"/>
  <c r="H103" i="3"/>
  <c r="G103" i="3"/>
  <c r="F103" i="3"/>
  <c r="E103" i="3"/>
  <c r="D103" i="3"/>
  <c r="I102" i="3"/>
  <c r="H102" i="3"/>
  <c r="G102" i="3"/>
  <c r="F102" i="3"/>
  <c r="E102" i="3"/>
  <c r="D102" i="3"/>
  <c r="I101" i="3"/>
  <c r="H101" i="3"/>
  <c r="G101" i="3"/>
  <c r="F101" i="3"/>
  <c r="E101" i="3"/>
  <c r="D101" i="3"/>
  <c r="I100" i="3"/>
  <c r="H100" i="3"/>
  <c r="G100" i="3"/>
  <c r="J100" i="3" s="1"/>
  <c r="F100" i="3"/>
  <c r="E100" i="3"/>
  <c r="D100" i="3"/>
  <c r="I99" i="3"/>
  <c r="H99" i="3"/>
  <c r="G99" i="3"/>
  <c r="F99" i="3"/>
  <c r="E99" i="3"/>
  <c r="D99" i="3"/>
  <c r="I98" i="3"/>
  <c r="H98" i="3"/>
  <c r="G98" i="3"/>
  <c r="F98" i="3"/>
  <c r="E98" i="3"/>
  <c r="D98" i="3"/>
  <c r="I97" i="3"/>
  <c r="H97" i="3"/>
  <c r="G97" i="3"/>
  <c r="F97" i="3"/>
  <c r="E97" i="3"/>
  <c r="D97" i="3"/>
  <c r="I96" i="3"/>
  <c r="H96" i="3"/>
  <c r="G96" i="3"/>
  <c r="F96" i="3"/>
  <c r="E96" i="3"/>
  <c r="D96" i="3"/>
  <c r="I95" i="3"/>
  <c r="H95" i="3"/>
  <c r="G95" i="3"/>
  <c r="F95" i="3"/>
  <c r="E95" i="3"/>
  <c r="D95" i="3"/>
  <c r="I94" i="3"/>
  <c r="H94" i="3"/>
  <c r="G94" i="3"/>
  <c r="F94" i="3"/>
  <c r="E94" i="3"/>
  <c r="D94" i="3"/>
  <c r="I93" i="3"/>
  <c r="H93" i="3"/>
  <c r="G93" i="3"/>
  <c r="F93" i="3"/>
  <c r="E93" i="3"/>
  <c r="D93" i="3"/>
  <c r="I92" i="3"/>
  <c r="H92" i="3"/>
  <c r="G92" i="3"/>
  <c r="F92" i="3"/>
  <c r="E92" i="3"/>
  <c r="D92" i="3"/>
  <c r="I91" i="3"/>
  <c r="H91" i="3"/>
  <c r="G91" i="3"/>
  <c r="F91" i="3"/>
  <c r="E91" i="3"/>
  <c r="D91" i="3"/>
  <c r="I90" i="3"/>
  <c r="H90" i="3"/>
  <c r="G90" i="3"/>
  <c r="F90" i="3"/>
  <c r="E90" i="3"/>
  <c r="D90" i="3"/>
  <c r="I89" i="3"/>
  <c r="H89" i="3"/>
  <c r="G89" i="3"/>
  <c r="F89" i="3"/>
  <c r="E89" i="3"/>
  <c r="D89" i="3"/>
  <c r="I88" i="3"/>
  <c r="H88" i="3"/>
  <c r="G88" i="3"/>
  <c r="F88" i="3"/>
  <c r="E88" i="3"/>
  <c r="D88" i="3"/>
  <c r="I87" i="3"/>
  <c r="H87" i="3"/>
  <c r="G87" i="3"/>
  <c r="F87" i="3"/>
  <c r="E87" i="3"/>
  <c r="D87" i="3"/>
  <c r="I86" i="3"/>
  <c r="H86" i="3"/>
  <c r="G86" i="3"/>
  <c r="F86" i="3"/>
  <c r="E86" i="3"/>
  <c r="D86" i="3"/>
  <c r="I85" i="3"/>
  <c r="H85" i="3"/>
  <c r="G85" i="3"/>
  <c r="F85" i="3"/>
  <c r="E85" i="3"/>
  <c r="D85" i="3"/>
  <c r="I84" i="3"/>
  <c r="H84" i="3"/>
  <c r="G84" i="3"/>
  <c r="F84" i="3"/>
  <c r="E84" i="3"/>
  <c r="D84" i="3"/>
  <c r="I83" i="3"/>
  <c r="H83" i="3"/>
  <c r="G83" i="3"/>
  <c r="F83" i="3"/>
  <c r="E83" i="3"/>
  <c r="D83" i="3"/>
  <c r="I82" i="3"/>
  <c r="H82" i="3"/>
  <c r="G82" i="3"/>
  <c r="F82" i="3"/>
  <c r="E82" i="3"/>
  <c r="D82" i="3"/>
  <c r="I81" i="3"/>
  <c r="H81" i="3"/>
  <c r="G81" i="3"/>
  <c r="F81" i="3"/>
  <c r="E81" i="3"/>
  <c r="D81" i="3"/>
  <c r="I80" i="3"/>
  <c r="H80" i="3"/>
  <c r="G80" i="3"/>
  <c r="F80" i="3"/>
  <c r="E80" i="3"/>
  <c r="D80" i="3"/>
  <c r="I79" i="3"/>
  <c r="H79" i="3"/>
  <c r="G79" i="3"/>
  <c r="F79" i="3"/>
  <c r="E79" i="3"/>
  <c r="D79" i="3"/>
  <c r="I78" i="3"/>
  <c r="H78" i="3"/>
  <c r="G78" i="3"/>
  <c r="J78" i="3" s="1"/>
  <c r="F78" i="3"/>
  <c r="E78" i="3"/>
  <c r="D78" i="3"/>
  <c r="I77" i="3"/>
  <c r="H77" i="3"/>
  <c r="G77" i="3"/>
  <c r="F77" i="3"/>
  <c r="E77" i="3"/>
  <c r="D77" i="3"/>
  <c r="I76" i="3"/>
  <c r="H76" i="3"/>
  <c r="G76" i="3"/>
  <c r="F76" i="3"/>
  <c r="E76" i="3"/>
  <c r="D76" i="3"/>
  <c r="I75" i="3"/>
  <c r="H75" i="3"/>
  <c r="G75" i="3"/>
  <c r="F75" i="3"/>
  <c r="E75" i="3"/>
  <c r="D75" i="3"/>
  <c r="I74" i="3"/>
  <c r="H74" i="3"/>
  <c r="G74" i="3"/>
  <c r="F74" i="3"/>
  <c r="E74" i="3"/>
  <c r="D74" i="3"/>
  <c r="I73" i="3"/>
  <c r="H73" i="3"/>
  <c r="G73" i="3"/>
  <c r="F73" i="3"/>
  <c r="E73" i="3"/>
  <c r="D73" i="3"/>
  <c r="I72" i="3"/>
  <c r="H72" i="3"/>
  <c r="G72" i="3"/>
  <c r="F72" i="3"/>
  <c r="E72" i="3"/>
  <c r="D72" i="3"/>
  <c r="I71" i="3"/>
  <c r="H71" i="3"/>
  <c r="G71" i="3"/>
  <c r="F71" i="3"/>
  <c r="E71" i="3"/>
  <c r="D71" i="3"/>
  <c r="I70" i="3"/>
  <c r="H70" i="3"/>
  <c r="G70" i="3"/>
  <c r="J70" i="3" s="1"/>
  <c r="F70" i="3"/>
  <c r="E70" i="3"/>
  <c r="D70" i="3"/>
  <c r="I69" i="3"/>
  <c r="H69" i="3"/>
  <c r="G69" i="3"/>
  <c r="J69" i="3" s="1"/>
  <c r="F69" i="3"/>
  <c r="E69" i="3"/>
  <c r="D69" i="3"/>
  <c r="I68" i="3"/>
  <c r="H68" i="3"/>
  <c r="G68" i="3"/>
  <c r="F68" i="3"/>
  <c r="E68" i="3"/>
  <c r="D68" i="3"/>
  <c r="I67" i="3"/>
  <c r="H67" i="3"/>
  <c r="G67" i="3"/>
  <c r="F67" i="3"/>
  <c r="E67" i="3"/>
  <c r="D67" i="3"/>
  <c r="I66" i="3"/>
  <c r="H66" i="3"/>
  <c r="G66" i="3"/>
  <c r="F66" i="3"/>
  <c r="E66" i="3"/>
  <c r="D66" i="3"/>
  <c r="I65" i="3"/>
  <c r="H65" i="3"/>
  <c r="G65" i="3"/>
  <c r="F65" i="3"/>
  <c r="E65" i="3"/>
  <c r="D65" i="3"/>
  <c r="I64" i="3"/>
  <c r="H64" i="3"/>
  <c r="G64" i="3"/>
  <c r="F64" i="3"/>
  <c r="E64" i="3"/>
  <c r="D64" i="3"/>
  <c r="I63" i="3"/>
  <c r="H63" i="3"/>
  <c r="G63" i="3"/>
  <c r="F63" i="3"/>
  <c r="E63" i="3"/>
  <c r="D63" i="3"/>
  <c r="I62" i="3"/>
  <c r="H62" i="3"/>
  <c r="G62" i="3"/>
  <c r="F62" i="3"/>
  <c r="E62" i="3"/>
  <c r="D62" i="3"/>
  <c r="I61" i="3"/>
  <c r="H61" i="3"/>
  <c r="G61" i="3"/>
  <c r="F61" i="3"/>
  <c r="E61" i="3"/>
  <c r="D61" i="3"/>
  <c r="I60" i="3"/>
  <c r="H60" i="3"/>
  <c r="G60" i="3"/>
  <c r="F60" i="3"/>
  <c r="E60" i="3"/>
  <c r="D60" i="3"/>
  <c r="I59" i="3"/>
  <c r="H59" i="3"/>
  <c r="G59" i="3"/>
  <c r="F59" i="3"/>
  <c r="E59" i="3"/>
  <c r="D59" i="3"/>
  <c r="I58" i="3"/>
  <c r="H58" i="3"/>
  <c r="G58" i="3"/>
  <c r="F58" i="3"/>
  <c r="E58" i="3"/>
  <c r="D58" i="3"/>
  <c r="I57" i="3"/>
  <c r="H57" i="3"/>
  <c r="G57" i="3"/>
  <c r="J57" i="3" s="1"/>
  <c r="F57" i="3"/>
  <c r="E57" i="3"/>
  <c r="D57" i="3"/>
  <c r="I56" i="3"/>
  <c r="H56" i="3"/>
  <c r="G56" i="3"/>
  <c r="F56" i="3"/>
  <c r="E56" i="3"/>
  <c r="D56" i="3"/>
  <c r="I55" i="3"/>
  <c r="H55" i="3"/>
  <c r="G55" i="3"/>
  <c r="F55" i="3"/>
  <c r="E55" i="3"/>
  <c r="D55" i="3"/>
  <c r="I54" i="3"/>
  <c r="H54" i="3"/>
  <c r="G54" i="3"/>
  <c r="F54" i="3"/>
  <c r="E54" i="3"/>
  <c r="D54" i="3"/>
  <c r="I53" i="3"/>
  <c r="H53" i="3"/>
  <c r="G53" i="3"/>
  <c r="F53" i="3"/>
  <c r="E53" i="3"/>
  <c r="D53" i="3"/>
  <c r="I52" i="3"/>
  <c r="H52" i="3"/>
  <c r="G52" i="3"/>
  <c r="F52" i="3"/>
  <c r="E52" i="3"/>
  <c r="D52" i="3"/>
  <c r="I51" i="3"/>
  <c r="H51" i="3"/>
  <c r="G51" i="3"/>
  <c r="F51" i="3"/>
  <c r="E51" i="3"/>
  <c r="D51" i="3"/>
  <c r="I50" i="3"/>
  <c r="H50" i="3"/>
  <c r="G50" i="3"/>
  <c r="F50" i="3"/>
  <c r="E50" i="3"/>
  <c r="D50" i="3"/>
  <c r="I49" i="3"/>
  <c r="H49" i="3"/>
  <c r="G49" i="3"/>
  <c r="J49" i="3" s="1"/>
  <c r="F49" i="3"/>
  <c r="E49" i="3"/>
  <c r="D49" i="3"/>
  <c r="I48" i="3"/>
  <c r="H48" i="3"/>
  <c r="G48" i="3"/>
  <c r="F48" i="3"/>
  <c r="E48" i="3"/>
  <c r="D48" i="3"/>
  <c r="I47" i="3"/>
  <c r="H47" i="3"/>
  <c r="G47" i="3"/>
  <c r="F47" i="3"/>
  <c r="E47" i="3"/>
  <c r="D47" i="3"/>
  <c r="I46" i="3"/>
  <c r="H46" i="3"/>
  <c r="G46" i="3"/>
  <c r="F46" i="3"/>
  <c r="E46" i="3"/>
  <c r="D46" i="3"/>
  <c r="I45" i="3"/>
  <c r="H45" i="3"/>
  <c r="G45" i="3"/>
  <c r="F45" i="3"/>
  <c r="E45" i="3"/>
  <c r="D45" i="3"/>
  <c r="I44" i="3"/>
  <c r="H44" i="3"/>
  <c r="G44" i="3"/>
  <c r="F44" i="3"/>
  <c r="E44" i="3"/>
  <c r="D44" i="3"/>
  <c r="I43" i="3"/>
  <c r="H43" i="3"/>
  <c r="G43" i="3"/>
  <c r="F43" i="3"/>
  <c r="E43" i="3"/>
  <c r="D43" i="3"/>
  <c r="I42" i="3"/>
  <c r="H42" i="3"/>
  <c r="G42" i="3"/>
  <c r="F42" i="3"/>
  <c r="E42" i="3"/>
  <c r="D42" i="3"/>
  <c r="I41" i="3"/>
  <c r="H41" i="3"/>
  <c r="G41" i="3"/>
  <c r="F41" i="3"/>
  <c r="E41" i="3"/>
  <c r="D41" i="3"/>
  <c r="I40" i="3"/>
  <c r="H40" i="3"/>
  <c r="G40" i="3"/>
  <c r="F40" i="3"/>
  <c r="E40" i="3"/>
  <c r="D40" i="3"/>
  <c r="I39" i="3"/>
  <c r="H39" i="3"/>
  <c r="G39" i="3"/>
  <c r="F39" i="3"/>
  <c r="E39" i="3"/>
  <c r="D39" i="3"/>
  <c r="I38" i="3"/>
  <c r="H38" i="3"/>
  <c r="G38" i="3"/>
  <c r="F38" i="3"/>
  <c r="E38" i="3"/>
  <c r="D38" i="3"/>
  <c r="I37" i="3"/>
  <c r="H37" i="3"/>
  <c r="G37" i="3"/>
  <c r="J37" i="3" s="1"/>
  <c r="F37" i="3"/>
  <c r="E37" i="3"/>
  <c r="D37" i="3"/>
  <c r="I36" i="3"/>
  <c r="H36" i="3"/>
  <c r="G36" i="3"/>
  <c r="F36" i="3"/>
  <c r="E36" i="3"/>
  <c r="D36" i="3"/>
  <c r="I35" i="3"/>
  <c r="H35" i="3"/>
  <c r="G35" i="3"/>
  <c r="F35" i="3"/>
  <c r="E35" i="3"/>
  <c r="D35" i="3"/>
  <c r="I34" i="3"/>
  <c r="H34" i="3"/>
  <c r="G34" i="3"/>
  <c r="F34" i="3"/>
  <c r="E34" i="3"/>
  <c r="D34" i="3"/>
  <c r="I33" i="3"/>
  <c r="H33" i="3"/>
  <c r="G33" i="3"/>
  <c r="J33" i="3" s="1"/>
  <c r="F33" i="3"/>
  <c r="E33" i="3"/>
  <c r="D33" i="3"/>
  <c r="I32" i="3"/>
  <c r="H32" i="3"/>
  <c r="G32" i="3"/>
  <c r="F32" i="3"/>
  <c r="E32" i="3"/>
  <c r="D32" i="3"/>
  <c r="I31" i="3"/>
  <c r="H31" i="3"/>
  <c r="G31" i="3"/>
  <c r="F31" i="3"/>
  <c r="E31" i="3"/>
  <c r="D31" i="3"/>
  <c r="I30" i="3"/>
  <c r="H30" i="3"/>
  <c r="G30" i="3"/>
  <c r="F30" i="3"/>
  <c r="E30" i="3"/>
  <c r="D30" i="3"/>
  <c r="I29" i="3"/>
  <c r="H29" i="3"/>
  <c r="G29" i="3"/>
  <c r="J29" i="3" s="1"/>
  <c r="F29" i="3"/>
  <c r="E29" i="3"/>
  <c r="D29" i="3"/>
  <c r="I28" i="3"/>
  <c r="H28" i="3"/>
  <c r="G28" i="3"/>
  <c r="F28" i="3"/>
  <c r="E28" i="3"/>
  <c r="D28" i="3"/>
  <c r="I27" i="3"/>
  <c r="H27" i="3"/>
  <c r="G27" i="3"/>
  <c r="F27" i="3"/>
  <c r="E27" i="3"/>
  <c r="D27" i="3"/>
  <c r="I26" i="3"/>
  <c r="H26" i="3"/>
  <c r="G26" i="3"/>
  <c r="F26" i="3"/>
  <c r="E26" i="3"/>
  <c r="D26" i="3"/>
  <c r="I25" i="3"/>
  <c r="H25" i="3"/>
  <c r="G25" i="3"/>
  <c r="J25" i="3" s="1"/>
  <c r="F25" i="3"/>
  <c r="E25" i="3"/>
  <c r="D25" i="3"/>
  <c r="I24" i="3"/>
  <c r="H24" i="3"/>
  <c r="G24" i="3"/>
  <c r="F24" i="3"/>
  <c r="E24" i="3"/>
  <c r="D24" i="3"/>
  <c r="I23" i="3"/>
  <c r="H23" i="3"/>
  <c r="G23" i="3"/>
  <c r="F23" i="3"/>
  <c r="E23" i="3"/>
  <c r="D23" i="3"/>
  <c r="I22" i="3"/>
  <c r="H22" i="3"/>
  <c r="G22" i="3"/>
  <c r="F22" i="3"/>
  <c r="E22" i="3"/>
  <c r="D22" i="3"/>
  <c r="V21" i="3"/>
  <c r="I21" i="3"/>
  <c r="H21" i="3"/>
  <c r="G21" i="3"/>
  <c r="F21" i="3"/>
  <c r="E21" i="3"/>
  <c r="D21" i="3"/>
  <c r="V20" i="3"/>
  <c r="I20" i="3"/>
  <c r="H20" i="3"/>
  <c r="G20" i="3"/>
  <c r="J20" i="3" s="1"/>
  <c r="F20" i="3"/>
  <c r="E20" i="3"/>
  <c r="D20" i="3"/>
  <c r="I19" i="3"/>
  <c r="H19" i="3"/>
  <c r="G19" i="3"/>
  <c r="F19" i="3"/>
  <c r="E19" i="3"/>
  <c r="D19" i="3"/>
  <c r="I18" i="3"/>
  <c r="H18" i="3"/>
  <c r="G18" i="3"/>
  <c r="F18" i="3"/>
  <c r="E18" i="3"/>
  <c r="D18" i="3"/>
  <c r="I17" i="3"/>
  <c r="H17" i="3"/>
  <c r="G17" i="3"/>
  <c r="J17" i="3" s="1"/>
  <c r="F17" i="3"/>
  <c r="E17" i="3"/>
  <c r="D17" i="3"/>
  <c r="W16" i="3"/>
  <c r="I16" i="3"/>
  <c r="H16" i="3"/>
  <c r="G16" i="3"/>
  <c r="F16" i="3"/>
  <c r="E16" i="3"/>
  <c r="D16" i="3"/>
  <c r="W15" i="3"/>
  <c r="I15" i="3"/>
  <c r="H15" i="3"/>
  <c r="G15" i="3"/>
  <c r="F15" i="3"/>
  <c r="E15" i="3"/>
  <c r="D15" i="3"/>
  <c r="I14" i="3"/>
  <c r="H14" i="3"/>
  <c r="G14" i="3"/>
  <c r="F14" i="3"/>
  <c r="E14" i="3"/>
  <c r="D14" i="3"/>
  <c r="I13" i="3"/>
  <c r="H13" i="3"/>
  <c r="G13" i="3"/>
  <c r="J13" i="3" s="1"/>
  <c r="F13" i="3"/>
  <c r="E13" i="3"/>
  <c r="D13" i="3"/>
  <c r="I12" i="3"/>
  <c r="H12" i="3"/>
  <c r="G12" i="3"/>
  <c r="F12" i="3"/>
  <c r="E12" i="3"/>
  <c r="D12" i="3"/>
  <c r="I11" i="3"/>
  <c r="H11" i="3"/>
  <c r="G11" i="3"/>
  <c r="F11" i="3"/>
  <c r="E11" i="3"/>
  <c r="D11" i="3"/>
  <c r="I10" i="3"/>
  <c r="H10" i="3"/>
  <c r="G10" i="3"/>
  <c r="F10" i="3"/>
  <c r="E10" i="3"/>
  <c r="D10" i="3"/>
  <c r="I9" i="3"/>
  <c r="H9" i="3"/>
  <c r="G9" i="3"/>
  <c r="F9" i="3"/>
  <c r="E9" i="3"/>
  <c r="D9" i="3"/>
  <c r="I8" i="3"/>
  <c r="H8" i="3"/>
  <c r="G8" i="3"/>
  <c r="F8" i="3"/>
  <c r="E8" i="3"/>
  <c r="D8" i="3"/>
  <c r="I506" i="2"/>
  <c r="H506" i="2"/>
  <c r="G506" i="2"/>
  <c r="J506" i="2" s="1"/>
  <c r="F506" i="2"/>
  <c r="E506" i="2"/>
  <c r="D506" i="2"/>
  <c r="I505" i="2"/>
  <c r="H505" i="2"/>
  <c r="G505" i="2"/>
  <c r="J505" i="2" s="1"/>
  <c r="F505" i="2"/>
  <c r="E505" i="2"/>
  <c r="D505" i="2"/>
  <c r="I504" i="2"/>
  <c r="H504" i="2"/>
  <c r="G504" i="2"/>
  <c r="F504" i="2"/>
  <c r="E504" i="2"/>
  <c r="D504" i="2"/>
  <c r="I503" i="2"/>
  <c r="H503" i="2"/>
  <c r="G503" i="2"/>
  <c r="F503" i="2"/>
  <c r="E503" i="2"/>
  <c r="D503" i="2"/>
  <c r="I502" i="2"/>
  <c r="H502" i="2"/>
  <c r="G502" i="2"/>
  <c r="J502" i="2" s="1"/>
  <c r="F502" i="2"/>
  <c r="E502" i="2"/>
  <c r="D502" i="2"/>
  <c r="I501" i="2"/>
  <c r="H501" i="2"/>
  <c r="G501" i="2"/>
  <c r="F501" i="2"/>
  <c r="E501" i="2"/>
  <c r="D501" i="2"/>
  <c r="I500" i="2"/>
  <c r="H500" i="2"/>
  <c r="G500" i="2"/>
  <c r="F500" i="2"/>
  <c r="E500" i="2"/>
  <c r="D500" i="2"/>
  <c r="I499" i="2"/>
  <c r="H499" i="2"/>
  <c r="G499" i="2"/>
  <c r="F499" i="2"/>
  <c r="E499" i="2"/>
  <c r="D499" i="2"/>
  <c r="I498" i="2"/>
  <c r="H498" i="2"/>
  <c r="G498" i="2"/>
  <c r="J498" i="2" s="1"/>
  <c r="F498" i="2"/>
  <c r="E498" i="2"/>
  <c r="D498" i="2"/>
  <c r="I497" i="2"/>
  <c r="H497" i="2"/>
  <c r="G497" i="2"/>
  <c r="F497" i="2"/>
  <c r="E497" i="2"/>
  <c r="D497" i="2"/>
  <c r="I496" i="2"/>
  <c r="H496" i="2"/>
  <c r="G496" i="2"/>
  <c r="J496" i="2" s="1"/>
  <c r="F496" i="2"/>
  <c r="E496" i="2"/>
  <c r="D496" i="2"/>
  <c r="I495" i="2"/>
  <c r="H495" i="2"/>
  <c r="G495" i="2"/>
  <c r="F495" i="2"/>
  <c r="E495" i="2"/>
  <c r="D495" i="2"/>
  <c r="I494" i="2"/>
  <c r="H494" i="2"/>
  <c r="G494" i="2"/>
  <c r="J494" i="2" s="1"/>
  <c r="F494" i="2"/>
  <c r="E494" i="2"/>
  <c r="D494" i="2"/>
  <c r="I493" i="2"/>
  <c r="H493" i="2"/>
  <c r="G493" i="2"/>
  <c r="F493" i="2"/>
  <c r="E493" i="2"/>
  <c r="D493" i="2"/>
  <c r="I492" i="2"/>
  <c r="H492" i="2"/>
  <c r="G492" i="2"/>
  <c r="F492" i="2"/>
  <c r="E492" i="2"/>
  <c r="D492" i="2"/>
  <c r="I491" i="2"/>
  <c r="H491" i="2"/>
  <c r="G491" i="2"/>
  <c r="F491" i="2"/>
  <c r="E491" i="2"/>
  <c r="D491" i="2"/>
  <c r="I490" i="2"/>
  <c r="H490" i="2"/>
  <c r="G490" i="2"/>
  <c r="J490" i="2" s="1"/>
  <c r="F490" i="2"/>
  <c r="E490" i="2"/>
  <c r="D490" i="2"/>
  <c r="I489" i="2"/>
  <c r="H489" i="2"/>
  <c r="G489" i="2"/>
  <c r="F489" i="2"/>
  <c r="E489" i="2"/>
  <c r="D489" i="2"/>
  <c r="I488" i="2"/>
  <c r="H488" i="2"/>
  <c r="G488" i="2"/>
  <c r="F488" i="2"/>
  <c r="E488" i="2"/>
  <c r="D488" i="2"/>
  <c r="I487" i="2"/>
  <c r="H487" i="2"/>
  <c r="G487" i="2"/>
  <c r="F487" i="2"/>
  <c r="E487" i="2"/>
  <c r="D487" i="2"/>
  <c r="I486" i="2"/>
  <c r="H486" i="2"/>
  <c r="G486" i="2"/>
  <c r="F486" i="2"/>
  <c r="E486" i="2"/>
  <c r="D486" i="2"/>
  <c r="I485" i="2"/>
  <c r="H485" i="2"/>
  <c r="G485" i="2"/>
  <c r="F485" i="2"/>
  <c r="E485" i="2"/>
  <c r="D485" i="2"/>
  <c r="I484" i="2"/>
  <c r="H484" i="2"/>
  <c r="G484" i="2"/>
  <c r="F484" i="2"/>
  <c r="E484" i="2"/>
  <c r="D484" i="2"/>
  <c r="I483" i="2"/>
  <c r="H483" i="2"/>
  <c r="G483" i="2"/>
  <c r="F483" i="2"/>
  <c r="E483" i="2"/>
  <c r="D483" i="2"/>
  <c r="I482" i="2"/>
  <c r="H482" i="2"/>
  <c r="G482" i="2"/>
  <c r="F482" i="2"/>
  <c r="E482" i="2"/>
  <c r="D482" i="2"/>
  <c r="I481" i="2"/>
  <c r="H481" i="2"/>
  <c r="G481" i="2"/>
  <c r="F481" i="2"/>
  <c r="E481" i="2"/>
  <c r="D481" i="2"/>
  <c r="I480" i="2"/>
  <c r="H480" i="2"/>
  <c r="G480" i="2"/>
  <c r="F480" i="2"/>
  <c r="E480" i="2"/>
  <c r="D480" i="2"/>
  <c r="I479" i="2"/>
  <c r="H479" i="2"/>
  <c r="G479" i="2"/>
  <c r="F479" i="2"/>
  <c r="E479" i="2"/>
  <c r="D479" i="2"/>
  <c r="I478" i="2"/>
  <c r="H478" i="2"/>
  <c r="J478" i="2" s="1"/>
  <c r="G478" i="2"/>
  <c r="F478" i="2"/>
  <c r="E478" i="2"/>
  <c r="D478" i="2"/>
  <c r="I477" i="2"/>
  <c r="H477" i="2"/>
  <c r="G477" i="2"/>
  <c r="F477" i="2"/>
  <c r="E477" i="2"/>
  <c r="D477" i="2"/>
  <c r="I476" i="2"/>
  <c r="H476" i="2"/>
  <c r="G476" i="2"/>
  <c r="F476" i="2"/>
  <c r="E476" i="2"/>
  <c r="D476" i="2"/>
  <c r="I475" i="2"/>
  <c r="H475" i="2"/>
  <c r="G475" i="2"/>
  <c r="F475" i="2"/>
  <c r="E475" i="2"/>
  <c r="D475" i="2"/>
  <c r="I474" i="2"/>
  <c r="H474" i="2"/>
  <c r="G474" i="2"/>
  <c r="F474" i="2"/>
  <c r="E474" i="2"/>
  <c r="D474" i="2"/>
  <c r="I473" i="2"/>
  <c r="H473" i="2"/>
  <c r="G473" i="2"/>
  <c r="J473" i="2" s="1"/>
  <c r="F473" i="2"/>
  <c r="E473" i="2"/>
  <c r="D473" i="2"/>
  <c r="I472" i="2"/>
  <c r="H472" i="2"/>
  <c r="G472" i="2"/>
  <c r="F472" i="2"/>
  <c r="E472" i="2"/>
  <c r="D472" i="2"/>
  <c r="I471" i="2"/>
  <c r="H471" i="2"/>
  <c r="G471" i="2"/>
  <c r="F471" i="2"/>
  <c r="E471" i="2"/>
  <c r="D471" i="2"/>
  <c r="I470" i="2"/>
  <c r="H470" i="2"/>
  <c r="G470" i="2"/>
  <c r="F470" i="2"/>
  <c r="E470" i="2"/>
  <c r="D470" i="2"/>
  <c r="I469" i="2"/>
  <c r="H469" i="2"/>
  <c r="G469" i="2"/>
  <c r="F469" i="2"/>
  <c r="E469" i="2"/>
  <c r="D469" i="2"/>
  <c r="I468" i="2"/>
  <c r="H468" i="2"/>
  <c r="G468" i="2"/>
  <c r="F468" i="2"/>
  <c r="E468" i="2"/>
  <c r="D468" i="2"/>
  <c r="I467" i="2"/>
  <c r="H467" i="2"/>
  <c r="G467" i="2"/>
  <c r="F467" i="2"/>
  <c r="E467" i="2"/>
  <c r="D467" i="2"/>
  <c r="I466" i="2"/>
  <c r="H466" i="2"/>
  <c r="G466" i="2"/>
  <c r="F466" i="2"/>
  <c r="E466" i="2"/>
  <c r="D466" i="2"/>
  <c r="I465" i="2"/>
  <c r="H465" i="2"/>
  <c r="G465" i="2"/>
  <c r="F465" i="2"/>
  <c r="E465" i="2"/>
  <c r="D465" i="2"/>
  <c r="I464" i="2"/>
  <c r="H464" i="2"/>
  <c r="G464" i="2"/>
  <c r="F464" i="2"/>
  <c r="E464" i="2"/>
  <c r="D464" i="2"/>
  <c r="I463" i="2"/>
  <c r="H463" i="2"/>
  <c r="G463" i="2"/>
  <c r="F463" i="2"/>
  <c r="E463" i="2"/>
  <c r="D463" i="2"/>
  <c r="I462" i="2"/>
  <c r="H462" i="2"/>
  <c r="J462" i="2" s="1"/>
  <c r="G462" i="2"/>
  <c r="F462" i="2"/>
  <c r="E462" i="2"/>
  <c r="D462" i="2"/>
  <c r="I461" i="2"/>
  <c r="H461" i="2"/>
  <c r="G461" i="2"/>
  <c r="F461" i="2"/>
  <c r="E461" i="2"/>
  <c r="D461" i="2"/>
  <c r="I460" i="2"/>
  <c r="H460" i="2"/>
  <c r="G460" i="2"/>
  <c r="F460" i="2"/>
  <c r="E460" i="2"/>
  <c r="D460" i="2"/>
  <c r="I459" i="2"/>
  <c r="H459" i="2"/>
  <c r="G459" i="2"/>
  <c r="F459" i="2"/>
  <c r="E459" i="2"/>
  <c r="D459" i="2"/>
  <c r="I458" i="2"/>
  <c r="H458" i="2"/>
  <c r="G458" i="2"/>
  <c r="F458" i="2"/>
  <c r="E458" i="2"/>
  <c r="D458" i="2"/>
  <c r="I457" i="2"/>
  <c r="H457" i="2"/>
  <c r="G457" i="2"/>
  <c r="F457" i="2"/>
  <c r="E457" i="2"/>
  <c r="D457" i="2"/>
  <c r="I456" i="2"/>
  <c r="H456" i="2"/>
  <c r="G456" i="2"/>
  <c r="F456" i="2"/>
  <c r="E456" i="2"/>
  <c r="D456" i="2"/>
  <c r="I455" i="2"/>
  <c r="H455" i="2"/>
  <c r="G455" i="2"/>
  <c r="F455" i="2"/>
  <c r="E455" i="2"/>
  <c r="D455" i="2"/>
  <c r="I454" i="2"/>
  <c r="H454" i="2"/>
  <c r="G454" i="2"/>
  <c r="F454" i="2"/>
  <c r="E454" i="2"/>
  <c r="D454" i="2"/>
  <c r="I453" i="2"/>
  <c r="H453" i="2"/>
  <c r="G453" i="2"/>
  <c r="F453" i="2"/>
  <c r="E453" i="2"/>
  <c r="D453" i="2"/>
  <c r="I452" i="2"/>
  <c r="H452" i="2"/>
  <c r="G452" i="2"/>
  <c r="F452" i="2"/>
  <c r="E452" i="2"/>
  <c r="D452" i="2"/>
  <c r="I451" i="2"/>
  <c r="H451" i="2"/>
  <c r="G451" i="2"/>
  <c r="F451" i="2"/>
  <c r="E451" i="2"/>
  <c r="D451" i="2"/>
  <c r="I450" i="2"/>
  <c r="H450" i="2"/>
  <c r="G450" i="2"/>
  <c r="F450" i="2"/>
  <c r="E450" i="2"/>
  <c r="D450" i="2"/>
  <c r="I449" i="2"/>
  <c r="H449" i="2"/>
  <c r="G449" i="2"/>
  <c r="J449" i="2" s="1"/>
  <c r="F449" i="2"/>
  <c r="E449" i="2"/>
  <c r="D449" i="2"/>
  <c r="I448" i="2"/>
  <c r="H448" i="2"/>
  <c r="G448" i="2"/>
  <c r="J448" i="2" s="1"/>
  <c r="F448" i="2"/>
  <c r="E448" i="2"/>
  <c r="D448" i="2"/>
  <c r="I447" i="2"/>
  <c r="H447" i="2"/>
  <c r="G447" i="2"/>
  <c r="F447" i="2"/>
  <c r="E447" i="2"/>
  <c r="D447" i="2"/>
  <c r="I446" i="2"/>
  <c r="H446" i="2"/>
  <c r="G446" i="2"/>
  <c r="J446" i="2" s="1"/>
  <c r="F446" i="2"/>
  <c r="E446" i="2"/>
  <c r="D446" i="2"/>
  <c r="I445" i="2"/>
  <c r="H445" i="2"/>
  <c r="G445" i="2"/>
  <c r="F445" i="2"/>
  <c r="E445" i="2"/>
  <c r="D445" i="2"/>
  <c r="I444" i="2"/>
  <c r="H444" i="2"/>
  <c r="G444" i="2"/>
  <c r="J444" i="2" s="1"/>
  <c r="F444" i="2"/>
  <c r="E444" i="2"/>
  <c r="D444" i="2"/>
  <c r="I443" i="2"/>
  <c r="H443" i="2"/>
  <c r="G443" i="2"/>
  <c r="F443" i="2"/>
  <c r="E443" i="2"/>
  <c r="D443" i="2"/>
  <c r="I442" i="2"/>
  <c r="H442" i="2"/>
  <c r="G442" i="2"/>
  <c r="J442" i="2" s="1"/>
  <c r="F442" i="2"/>
  <c r="E442" i="2"/>
  <c r="D442" i="2"/>
  <c r="I441" i="2"/>
  <c r="H441" i="2"/>
  <c r="G441" i="2"/>
  <c r="J441" i="2" s="1"/>
  <c r="F441" i="2"/>
  <c r="E441" i="2"/>
  <c r="D441" i="2"/>
  <c r="I440" i="2"/>
  <c r="H440" i="2"/>
  <c r="G440" i="2"/>
  <c r="J440" i="2" s="1"/>
  <c r="F440" i="2"/>
  <c r="E440" i="2"/>
  <c r="D440" i="2"/>
  <c r="I439" i="2"/>
  <c r="H439" i="2"/>
  <c r="G439" i="2"/>
  <c r="F439" i="2"/>
  <c r="E439" i="2"/>
  <c r="D439" i="2"/>
  <c r="I438" i="2"/>
  <c r="H438" i="2"/>
  <c r="G438" i="2"/>
  <c r="F438" i="2"/>
  <c r="E438" i="2"/>
  <c r="D438" i="2"/>
  <c r="I437" i="2"/>
  <c r="H437" i="2"/>
  <c r="G437" i="2"/>
  <c r="F437" i="2"/>
  <c r="E437" i="2"/>
  <c r="D437" i="2"/>
  <c r="I436" i="2"/>
  <c r="H436" i="2"/>
  <c r="G436" i="2"/>
  <c r="J436" i="2" s="1"/>
  <c r="F436" i="2"/>
  <c r="E436" i="2"/>
  <c r="D436" i="2"/>
  <c r="I435" i="2"/>
  <c r="H435" i="2"/>
  <c r="G435" i="2"/>
  <c r="F435" i="2"/>
  <c r="E435" i="2"/>
  <c r="D435" i="2"/>
  <c r="I434" i="2"/>
  <c r="H434" i="2"/>
  <c r="G434" i="2"/>
  <c r="F434" i="2"/>
  <c r="E434" i="2"/>
  <c r="D434" i="2"/>
  <c r="I433" i="2"/>
  <c r="H433" i="2"/>
  <c r="G433" i="2"/>
  <c r="F433" i="2"/>
  <c r="E433" i="2"/>
  <c r="D433" i="2"/>
  <c r="I432" i="2"/>
  <c r="H432" i="2"/>
  <c r="G432" i="2"/>
  <c r="J432" i="2" s="1"/>
  <c r="F432" i="2"/>
  <c r="E432" i="2"/>
  <c r="D432" i="2"/>
  <c r="I431" i="2"/>
  <c r="H431" i="2"/>
  <c r="G431" i="2"/>
  <c r="F431" i="2"/>
  <c r="E431" i="2"/>
  <c r="D431" i="2"/>
  <c r="I430" i="2"/>
  <c r="H430" i="2"/>
  <c r="G430" i="2"/>
  <c r="F430" i="2"/>
  <c r="E430" i="2"/>
  <c r="D430" i="2"/>
  <c r="I429" i="2"/>
  <c r="H429" i="2"/>
  <c r="G429" i="2"/>
  <c r="F429" i="2"/>
  <c r="E429" i="2"/>
  <c r="D429" i="2"/>
  <c r="I428" i="2"/>
  <c r="H428" i="2"/>
  <c r="G428" i="2"/>
  <c r="J428" i="2" s="1"/>
  <c r="F428" i="2"/>
  <c r="E428" i="2"/>
  <c r="D428" i="2"/>
  <c r="I427" i="2"/>
  <c r="H427" i="2"/>
  <c r="G427" i="2"/>
  <c r="F427" i="2"/>
  <c r="E427" i="2"/>
  <c r="D427" i="2"/>
  <c r="I426" i="2"/>
  <c r="H426" i="2"/>
  <c r="G426" i="2"/>
  <c r="F426" i="2"/>
  <c r="E426" i="2"/>
  <c r="D426" i="2"/>
  <c r="I425" i="2"/>
  <c r="H425" i="2"/>
  <c r="G425" i="2"/>
  <c r="F425" i="2"/>
  <c r="E425" i="2"/>
  <c r="D425" i="2"/>
  <c r="I424" i="2"/>
  <c r="H424" i="2"/>
  <c r="G424" i="2"/>
  <c r="J424" i="2" s="1"/>
  <c r="F424" i="2"/>
  <c r="E424" i="2"/>
  <c r="D424" i="2"/>
  <c r="I423" i="2"/>
  <c r="H423" i="2"/>
  <c r="G423" i="2"/>
  <c r="F423" i="2"/>
  <c r="E423" i="2"/>
  <c r="D423" i="2"/>
  <c r="I422" i="2"/>
  <c r="H422" i="2"/>
  <c r="G422" i="2"/>
  <c r="F422" i="2"/>
  <c r="E422" i="2"/>
  <c r="D422" i="2"/>
  <c r="I421" i="2"/>
  <c r="H421" i="2"/>
  <c r="G421" i="2"/>
  <c r="F421" i="2"/>
  <c r="E421" i="2"/>
  <c r="D421" i="2"/>
  <c r="I420" i="2"/>
  <c r="H420" i="2"/>
  <c r="G420" i="2"/>
  <c r="F420" i="2"/>
  <c r="E420" i="2"/>
  <c r="D420" i="2"/>
  <c r="I419" i="2"/>
  <c r="H419" i="2"/>
  <c r="G419" i="2"/>
  <c r="F419" i="2"/>
  <c r="E419" i="2"/>
  <c r="D419" i="2"/>
  <c r="I418" i="2"/>
  <c r="H418" i="2"/>
  <c r="G418" i="2"/>
  <c r="F418" i="2"/>
  <c r="E418" i="2"/>
  <c r="D418" i="2"/>
  <c r="I417" i="2"/>
  <c r="H417" i="2"/>
  <c r="G417" i="2"/>
  <c r="F417" i="2"/>
  <c r="E417" i="2"/>
  <c r="D417" i="2"/>
  <c r="I416" i="2"/>
  <c r="H416" i="2"/>
  <c r="G416" i="2"/>
  <c r="F416" i="2"/>
  <c r="E416" i="2"/>
  <c r="D416" i="2"/>
  <c r="I415" i="2"/>
  <c r="H415" i="2"/>
  <c r="G415" i="2"/>
  <c r="F415" i="2"/>
  <c r="E415" i="2"/>
  <c r="D415" i="2"/>
  <c r="I414" i="2"/>
  <c r="H414" i="2"/>
  <c r="J414" i="2" s="1"/>
  <c r="G414" i="2"/>
  <c r="F414" i="2"/>
  <c r="E414" i="2"/>
  <c r="D414" i="2"/>
  <c r="I413" i="2"/>
  <c r="H413" i="2"/>
  <c r="G413" i="2"/>
  <c r="F413" i="2"/>
  <c r="E413" i="2"/>
  <c r="D413" i="2"/>
  <c r="I412" i="2"/>
  <c r="H412" i="2"/>
  <c r="G412" i="2"/>
  <c r="J412" i="2" s="1"/>
  <c r="F412" i="2"/>
  <c r="E412" i="2"/>
  <c r="D412" i="2"/>
  <c r="I411" i="2"/>
  <c r="H411" i="2"/>
  <c r="G411" i="2"/>
  <c r="F411" i="2"/>
  <c r="E411" i="2"/>
  <c r="D411" i="2"/>
  <c r="I410" i="2"/>
  <c r="H410" i="2"/>
  <c r="G410" i="2"/>
  <c r="F410" i="2"/>
  <c r="E410" i="2"/>
  <c r="D410" i="2"/>
  <c r="I409" i="2"/>
  <c r="H409" i="2"/>
  <c r="G409" i="2"/>
  <c r="F409" i="2"/>
  <c r="E409" i="2"/>
  <c r="D409" i="2"/>
  <c r="I408" i="2"/>
  <c r="H408" i="2"/>
  <c r="G408" i="2"/>
  <c r="F408" i="2"/>
  <c r="E408" i="2"/>
  <c r="D408" i="2"/>
  <c r="I407" i="2"/>
  <c r="H407" i="2"/>
  <c r="G407" i="2"/>
  <c r="F407" i="2"/>
  <c r="E407" i="2"/>
  <c r="D407" i="2"/>
  <c r="I406" i="2"/>
  <c r="H406" i="2"/>
  <c r="G406" i="2"/>
  <c r="F406" i="2"/>
  <c r="E406" i="2"/>
  <c r="D406" i="2"/>
  <c r="I405" i="2"/>
  <c r="H405" i="2"/>
  <c r="G405" i="2"/>
  <c r="F405" i="2"/>
  <c r="E405" i="2"/>
  <c r="D405" i="2"/>
  <c r="I404" i="2"/>
  <c r="H404" i="2"/>
  <c r="G404" i="2"/>
  <c r="F404" i="2"/>
  <c r="E404" i="2"/>
  <c r="D404" i="2"/>
  <c r="I403" i="2"/>
  <c r="H403" i="2"/>
  <c r="G403" i="2"/>
  <c r="F403" i="2"/>
  <c r="E403" i="2"/>
  <c r="D403" i="2"/>
  <c r="I402" i="2"/>
  <c r="H402" i="2"/>
  <c r="G402" i="2"/>
  <c r="F402" i="2"/>
  <c r="E402" i="2"/>
  <c r="D402" i="2"/>
  <c r="I401" i="2"/>
  <c r="H401" i="2"/>
  <c r="J401" i="2" s="1"/>
  <c r="G401" i="2"/>
  <c r="F401" i="2"/>
  <c r="E401" i="2"/>
  <c r="D401" i="2"/>
  <c r="I400" i="2"/>
  <c r="H400" i="2"/>
  <c r="G400" i="2"/>
  <c r="F400" i="2"/>
  <c r="E400" i="2"/>
  <c r="D400" i="2"/>
  <c r="I399" i="2"/>
  <c r="H399" i="2"/>
  <c r="J399" i="2" s="1"/>
  <c r="G399" i="2"/>
  <c r="F399" i="2"/>
  <c r="E399" i="2"/>
  <c r="D399" i="2"/>
  <c r="I398" i="2"/>
  <c r="H398" i="2"/>
  <c r="G398" i="2"/>
  <c r="F398" i="2"/>
  <c r="E398" i="2"/>
  <c r="D398" i="2"/>
  <c r="I397" i="2"/>
  <c r="H397" i="2"/>
  <c r="G397" i="2"/>
  <c r="F397" i="2"/>
  <c r="E397" i="2"/>
  <c r="D397" i="2"/>
  <c r="I396" i="2"/>
  <c r="H396" i="2"/>
  <c r="G396" i="2"/>
  <c r="J396" i="2" s="1"/>
  <c r="F396" i="2"/>
  <c r="E396" i="2"/>
  <c r="D396" i="2"/>
  <c r="I395" i="2"/>
  <c r="H395" i="2"/>
  <c r="G395" i="2"/>
  <c r="F395" i="2"/>
  <c r="E395" i="2"/>
  <c r="D395" i="2"/>
  <c r="I394" i="2"/>
  <c r="H394" i="2"/>
  <c r="G394" i="2"/>
  <c r="F394" i="2"/>
  <c r="E394" i="2"/>
  <c r="D394" i="2"/>
  <c r="J393" i="2"/>
  <c r="I393" i="2"/>
  <c r="H393" i="2"/>
  <c r="G393" i="2"/>
  <c r="F393" i="2"/>
  <c r="E393" i="2"/>
  <c r="D393" i="2"/>
  <c r="I392" i="2"/>
  <c r="H392" i="2"/>
  <c r="G392" i="2"/>
  <c r="F392" i="2"/>
  <c r="E392" i="2"/>
  <c r="D392" i="2"/>
  <c r="I391" i="2"/>
  <c r="H391" i="2"/>
  <c r="G391" i="2"/>
  <c r="F391" i="2"/>
  <c r="E391" i="2"/>
  <c r="D391" i="2"/>
  <c r="I390" i="2"/>
  <c r="H390" i="2"/>
  <c r="G390" i="2"/>
  <c r="F390" i="2"/>
  <c r="E390" i="2"/>
  <c r="D390" i="2"/>
  <c r="I389" i="2"/>
  <c r="H389" i="2"/>
  <c r="G389" i="2"/>
  <c r="F389" i="2"/>
  <c r="E389" i="2"/>
  <c r="D389" i="2"/>
  <c r="I388" i="2"/>
  <c r="H388" i="2"/>
  <c r="G388" i="2"/>
  <c r="F388" i="2"/>
  <c r="E388" i="2"/>
  <c r="D388" i="2"/>
  <c r="I387" i="2"/>
  <c r="H387" i="2"/>
  <c r="G387" i="2"/>
  <c r="J387" i="2" s="1"/>
  <c r="F387" i="2"/>
  <c r="E387" i="2"/>
  <c r="D387" i="2"/>
  <c r="I386" i="2"/>
  <c r="H386" i="2"/>
  <c r="G386" i="2"/>
  <c r="F386" i="2"/>
  <c r="E386" i="2"/>
  <c r="D386" i="2"/>
  <c r="I385" i="2"/>
  <c r="H385" i="2"/>
  <c r="G385" i="2"/>
  <c r="J385" i="2" s="1"/>
  <c r="F385" i="2"/>
  <c r="E385" i="2"/>
  <c r="D385" i="2"/>
  <c r="I384" i="2"/>
  <c r="H384" i="2"/>
  <c r="G384" i="2"/>
  <c r="F384" i="2"/>
  <c r="E384" i="2"/>
  <c r="D384" i="2"/>
  <c r="I383" i="2"/>
  <c r="H383" i="2"/>
  <c r="G383" i="2"/>
  <c r="F383" i="2"/>
  <c r="E383" i="2"/>
  <c r="D383" i="2"/>
  <c r="I382" i="2"/>
  <c r="H382" i="2"/>
  <c r="G382" i="2"/>
  <c r="F382" i="2"/>
  <c r="E382" i="2"/>
  <c r="D382" i="2"/>
  <c r="I381" i="2"/>
  <c r="H381" i="2"/>
  <c r="G381" i="2"/>
  <c r="F381" i="2"/>
  <c r="E381" i="2"/>
  <c r="D381" i="2"/>
  <c r="I380" i="2"/>
  <c r="H380" i="2"/>
  <c r="G380" i="2"/>
  <c r="F380" i="2"/>
  <c r="E380" i="2"/>
  <c r="D380" i="2"/>
  <c r="I379" i="2"/>
  <c r="H379" i="2"/>
  <c r="G379" i="2"/>
  <c r="J379" i="2" s="1"/>
  <c r="F379" i="2"/>
  <c r="E379" i="2"/>
  <c r="D379" i="2"/>
  <c r="I378" i="2"/>
  <c r="H378" i="2"/>
  <c r="G378" i="2"/>
  <c r="F378" i="2"/>
  <c r="E378" i="2"/>
  <c r="D378" i="2"/>
  <c r="I377" i="2"/>
  <c r="H377" i="2"/>
  <c r="G377" i="2"/>
  <c r="J377" i="2" s="1"/>
  <c r="F377" i="2"/>
  <c r="E377" i="2"/>
  <c r="D377" i="2"/>
  <c r="I376" i="2"/>
  <c r="H376" i="2"/>
  <c r="J376" i="2" s="1"/>
  <c r="G376" i="2"/>
  <c r="F376" i="2"/>
  <c r="E376" i="2"/>
  <c r="D376" i="2"/>
  <c r="I375" i="2"/>
  <c r="H375" i="2"/>
  <c r="G375" i="2"/>
  <c r="F375" i="2"/>
  <c r="E375" i="2"/>
  <c r="D375" i="2"/>
  <c r="I374" i="2"/>
  <c r="H374" i="2"/>
  <c r="G374" i="2"/>
  <c r="F374" i="2"/>
  <c r="E374" i="2"/>
  <c r="D374" i="2"/>
  <c r="I373" i="2"/>
  <c r="H373" i="2"/>
  <c r="G373" i="2"/>
  <c r="F373" i="2"/>
  <c r="E373" i="2"/>
  <c r="D373" i="2"/>
  <c r="I372" i="2"/>
  <c r="H372" i="2"/>
  <c r="G372" i="2"/>
  <c r="F372" i="2"/>
  <c r="E372" i="2"/>
  <c r="D372" i="2"/>
  <c r="I371" i="2"/>
  <c r="H371" i="2"/>
  <c r="G371" i="2"/>
  <c r="F371" i="2"/>
  <c r="E371" i="2"/>
  <c r="D371" i="2"/>
  <c r="I370" i="2"/>
  <c r="H370" i="2"/>
  <c r="G370" i="2"/>
  <c r="F370" i="2"/>
  <c r="E370" i="2"/>
  <c r="D370" i="2"/>
  <c r="I369" i="2"/>
  <c r="H369" i="2"/>
  <c r="G369" i="2"/>
  <c r="F369" i="2"/>
  <c r="E369" i="2"/>
  <c r="D369" i="2"/>
  <c r="I368" i="2"/>
  <c r="H368" i="2"/>
  <c r="G368" i="2"/>
  <c r="F368" i="2"/>
  <c r="E368" i="2"/>
  <c r="D368" i="2"/>
  <c r="I367" i="2"/>
  <c r="H367" i="2"/>
  <c r="G367" i="2"/>
  <c r="F367" i="2"/>
  <c r="E367" i="2"/>
  <c r="D367" i="2"/>
  <c r="I366" i="2"/>
  <c r="H366" i="2"/>
  <c r="G366" i="2"/>
  <c r="F366" i="2"/>
  <c r="E366" i="2"/>
  <c r="D366" i="2"/>
  <c r="I365" i="2"/>
  <c r="H365" i="2"/>
  <c r="G365" i="2"/>
  <c r="F365" i="2"/>
  <c r="E365" i="2"/>
  <c r="D365" i="2"/>
  <c r="I364" i="2"/>
  <c r="H364" i="2"/>
  <c r="G364" i="2"/>
  <c r="F364" i="2"/>
  <c r="E364" i="2"/>
  <c r="D364" i="2"/>
  <c r="I363" i="2"/>
  <c r="H363" i="2"/>
  <c r="G363" i="2"/>
  <c r="J363" i="2" s="1"/>
  <c r="F363" i="2"/>
  <c r="E363" i="2"/>
  <c r="D363" i="2"/>
  <c r="I362" i="2"/>
  <c r="H362" i="2"/>
  <c r="G362" i="2"/>
  <c r="F362" i="2"/>
  <c r="E362" i="2"/>
  <c r="D362" i="2"/>
  <c r="I361" i="2"/>
  <c r="H361" i="2"/>
  <c r="G361" i="2"/>
  <c r="F361" i="2"/>
  <c r="E361" i="2"/>
  <c r="D361" i="2"/>
  <c r="I360" i="2"/>
  <c r="H360" i="2"/>
  <c r="G360" i="2"/>
  <c r="F360" i="2"/>
  <c r="E360" i="2"/>
  <c r="D360" i="2"/>
  <c r="I359" i="2"/>
  <c r="H359" i="2"/>
  <c r="G359" i="2"/>
  <c r="F359" i="2"/>
  <c r="E359" i="2"/>
  <c r="D359" i="2"/>
  <c r="I358" i="2"/>
  <c r="H358" i="2"/>
  <c r="G358" i="2"/>
  <c r="F358" i="2"/>
  <c r="E358" i="2"/>
  <c r="D358" i="2"/>
  <c r="I357" i="2"/>
  <c r="H357" i="2"/>
  <c r="G357" i="2"/>
  <c r="F357" i="2"/>
  <c r="E357" i="2"/>
  <c r="D357" i="2"/>
  <c r="I356" i="2"/>
  <c r="H356" i="2"/>
  <c r="G356" i="2"/>
  <c r="F356" i="2"/>
  <c r="E356" i="2"/>
  <c r="D356" i="2"/>
  <c r="I355" i="2"/>
  <c r="H355" i="2"/>
  <c r="G355" i="2"/>
  <c r="F355" i="2"/>
  <c r="E355" i="2"/>
  <c r="D355" i="2"/>
  <c r="I354" i="2"/>
  <c r="H354" i="2"/>
  <c r="G354" i="2"/>
  <c r="F354" i="2"/>
  <c r="E354" i="2"/>
  <c r="D354" i="2"/>
  <c r="I353" i="2"/>
  <c r="H353" i="2"/>
  <c r="G353" i="2"/>
  <c r="F353" i="2"/>
  <c r="E353" i="2"/>
  <c r="D353" i="2"/>
  <c r="I352" i="2"/>
  <c r="H352" i="2"/>
  <c r="G352" i="2"/>
  <c r="F352" i="2"/>
  <c r="E352" i="2"/>
  <c r="D352" i="2"/>
  <c r="I351" i="2"/>
  <c r="H351" i="2"/>
  <c r="G351" i="2"/>
  <c r="F351" i="2"/>
  <c r="E351" i="2"/>
  <c r="D351" i="2"/>
  <c r="I350" i="2"/>
  <c r="H350" i="2"/>
  <c r="J350" i="2" s="1"/>
  <c r="G350" i="2"/>
  <c r="F350" i="2"/>
  <c r="E350" i="2"/>
  <c r="D350" i="2"/>
  <c r="I349" i="2"/>
  <c r="H349" i="2"/>
  <c r="G349" i="2"/>
  <c r="F349" i="2"/>
  <c r="E349" i="2"/>
  <c r="D349" i="2"/>
  <c r="I348" i="2"/>
  <c r="H348" i="2"/>
  <c r="G348" i="2"/>
  <c r="F348" i="2"/>
  <c r="E348" i="2"/>
  <c r="D348" i="2"/>
  <c r="I347" i="2"/>
  <c r="H347" i="2"/>
  <c r="G347" i="2"/>
  <c r="F347" i="2"/>
  <c r="E347" i="2"/>
  <c r="D347" i="2"/>
  <c r="I346" i="2"/>
  <c r="H346" i="2"/>
  <c r="G346" i="2"/>
  <c r="F346" i="2"/>
  <c r="E346" i="2"/>
  <c r="D346" i="2"/>
  <c r="I345" i="2"/>
  <c r="H345" i="2"/>
  <c r="G345" i="2"/>
  <c r="F345" i="2"/>
  <c r="E345" i="2"/>
  <c r="D345" i="2"/>
  <c r="I344" i="2"/>
  <c r="H344" i="2"/>
  <c r="G344" i="2"/>
  <c r="F344" i="2"/>
  <c r="E344" i="2"/>
  <c r="D344" i="2"/>
  <c r="I343" i="2"/>
  <c r="H343" i="2"/>
  <c r="G343" i="2"/>
  <c r="F343" i="2"/>
  <c r="E343" i="2"/>
  <c r="D343" i="2"/>
  <c r="I342" i="2"/>
  <c r="H342" i="2"/>
  <c r="G342" i="2"/>
  <c r="F342" i="2"/>
  <c r="E342" i="2"/>
  <c r="D342" i="2"/>
  <c r="I341" i="2"/>
  <c r="H341" i="2"/>
  <c r="G341" i="2"/>
  <c r="F341" i="2"/>
  <c r="E341" i="2"/>
  <c r="D341" i="2"/>
  <c r="I340" i="2"/>
  <c r="H340" i="2"/>
  <c r="G340" i="2"/>
  <c r="F340" i="2"/>
  <c r="E340" i="2"/>
  <c r="D340" i="2"/>
  <c r="I339" i="2"/>
  <c r="H339" i="2"/>
  <c r="G339" i="2"/>
  <c r="F339" i="2"/>
  <c r="E339" i="2"/>
  <c r="D339" i="2"/>
  <c r="I338" i="2"/>
  <c r="H338" i="2"/>
  <c r="G338" i="2"/>
  <c r="F338" i="2"/>
  <c r="E338" i="2"/>
  <c r="D338" i="2"/>
  <c r="I337" i="2"/>
  <c r="H337" i="2"/>
  <c r="G337" i="2"/>
  <c r="F337" i="2"/>
  <c r="E337" i="2"/>
  <c r="D337" i="2"/>
  <c r="I336" i="2"/>
  <c r="H336" i="2"/>
  <c r="G336" i="2"/>
  <c r="F336" i="2"/>
  <c r="E336" i="2"/>
  <c r="D336" i="2"/>
  <c r="I335" i="2"/>
  <c r="H335" i="2"/>
  <c r="G335" i="2"/>
  <c r="F335" i="2"/>
  <c r="E335" i="2"/>
  <c r="D335" i="2"/>
  <c r="I334" i="2"/>
  <c r="H334" i="2"/>
  <c r="G334" i="2"/>
  <c r="F334" i="2"/>
  <c r="E334" i="2"/>
  <c r="D334" i="2"/>
  <c r="I333" i="2"/>
  <c r="H333" i="2"/>
  <c r="G333" i="2"/>
  <c r="F333" i="2"/>
  <c r="E333" i="2"/>
  <c r="D333" i="2"/>
  <c r="I332" i="2"/>
  <c r="H332" i="2"/>
  <c r="G332" i="2"/>
  <c r="F332" i="2"/>
  <c r="E332" i="2"/>
  <c r="D332" i="2"/>
  <c r="I331" i="2"/>
  <c r="H331" i="2"/>
  <c r="G331" i="2"/>
  <c r="F331" i="2"/>
  <c r="E331" i="2"/>
  <c r="D331" i="2"/>
  <c r="I330" i="2"/>
  <c r="H330" i="2"/>
  <c r="G330" i="2"/>
  <c r="F330" i="2"/>
  <c r="E330" i="2"/>
  <c r="D330" i="2"/>
  <c r="I329" i="2"/>
  <c r="H329" i="2"/>
  <c r="G329" i="2"/>
  <c r="F329" i="2"/>
  <c r="E329" i="2"/>
  <c r="D329" i="2"/>
  <c r="I328" i="2"/>
  <c r="H328" i="2"/>
  <c r="G328" i="2"/>
  <c r="F328" i="2"/>
  <c r="E328" i="2"/>
  <c r="D328" i="2"/>
  <c r="I327" i="2"/>
  <c r="H327" i="2"/>
  <c r="G327" i="2"/>
  <c r="F327" i="2"/>
  <c r="E327" i="2"/>
  <c r="D327" i="2"/>
  <c r="I326" i="2"/>
  <c r="H326" i="2"/>
  <c r="G326" i="2"/>
  <c r="F326" i="2"/>
  <c r="E326" i="2"/>
  <c r="D326" i="2"/>
  <c r="I325" i="2"/>
  <c r="H325" i="2"/>
  <c r="G325" i="2"/>
  <c r="F325" i="2"/>
  <c r="E325" i="2"/>
  <c r="D325" i="2"/>
  <c r="I324" i="2"/>
  <c r="H324" i="2"/>
  <c r="G324" i="2"/>
  <c r="F324" i="2"/>
  <c r="E324" i="2"/>
  <c r="D324" i="2"/>
  <c r="I323" i="2"/>
  <c r="H323" i="2"/>
  <c r="G323" i="2"/>
  <c r="J323" i="2" s="1"/>
  <c r="F323" i="2"/>
  <c r="E323" i="2"/>
  <c r="D323" i="2"/>
  <c r="I322" i="2"/>
  <c r="H322" i="2"/>
  <c r="G322" i="2"/>
  <c r="F322" i="2"/>
  <c r="E322" i="2"/>
  <c r="D322" i="2"/>
  <c r="I321" i="2"/>
  <c r="H321" i="2"/>
  <c r="G321" i="2"/>
  <c r="F321" i="2"/>
  <c r="E321" i="2"/>
  <c r="D321" i="2"/>
  <c r="I320" i="2"/>
  <c r="H320" i="2"/>
  <c r="J320" i="2" s="1"/>
  <c r="G320" i="2"/>
  <c r="F320" i="2"/>
  <c r="E320" i="2"/>
  <c r="D320" i="2"/>
  <c r="I319" i="2"/>
  <c r="H319" i="2"/>
  <c r="G319" i="2"/>
  <c r="F319" i="2"/>
  <c r="E319" i="2"/>
  <c r="D319" i="2"/>
  <c r="I318" i="2"/>
  <c r="H318" i="2"/>
  <c r="G318" i="2"/>
  <c r="F318" i="2"/>
  <c r="E318" i="2"/>
  <c r="D318" i="2"/>
  <c r="I317" i="2"/>
  <c r="H317" i="2"/>
  <c r="G317" i="2"/>
  <c r="F317" i="2"/>
  <c r="E317" i="2"/>
  <c r="D317" i="2"/>
  <c r="I316" i="2"/>
  <c r="H316" i="2"/>
  <c r="G316" i="2"/>
  <c r="F316" i="2"/>
  <c r="E316" i="2"/>
  <c r="D316" i="2"/>
  <c r="I315" i="2"/>
  <c r="H315" i="2"/>
  <c r="G315" i="2"/>
  <c r="F315" i="2"/>
  <c r="E315" i="2"/>
  <c r="D315" i="2"/>
  <c r="I314" i="2"/>
  <c r="H314" i="2"/>
  <c r="G314" i="2"/>
  <c r="F314" i="2"/>
  <c r="E314" i="2"/>
  <c r="D314" i="2"/>
  <c r="I313" i="2"/>
  <c r="H313" i="2"/>
  <c r="G313" i="2"/>
  <c r="F313" i="2"/>
  <c r="E313" i="2"/>
  <c r="D313" i="2"/>
  <c r="J312" i="2"/>
  <c r="I312" i="2"/>
  <c r="H312" i="2"/>
  <c r="G312" i="2"/>
  <c r="F312" i="2"/>
  <c r="E312" i="2"/>
  <c r="D312" i="2"/>
  <c r="I311" i="2"/>
  <c r="H311" i="2"/>
  <c r="G311" i="2"/>
  <c r="F311" i="2"/>
  <c r="E311" i="2"/>
  <c r="D311" i="2"/>
  <c r="I310" i="2"/>
  <c r="H310" i="2"/>
  <c r="G310" i="2"/>
  <c r="F310" i="2"/>
  <c r="E310" i="2"/>
  <c r="D310" i="2"/>
  <c r="I309" i="2"/>
  <c r="H309" i="2"/>
  <c r="G309" i="2"/>
  <c r="F309" i="2"/>
  <c r="E309" i="2"/>
  <c r="D309" i="2"/>
  <c r="I308" i="2"/>
  <c r="H308" i="2"/>
  <c r="G308" i="2"/>
  <c r="J308" i="2" s="1"/>
  <c r="F308" i="2"/>
  <c r="E308" i="2"/>
  <c r="D308" i="2"/>
  <c r="I307" i="2"/>
  <c r="H307" i="2"/>
  <c r="G307" i="2"/>
  <c r="J307" i="2" s="1"/>
  <c r="F307" i="2"/>
  <c r="E307" i="2"/>
  <c r="D307" i="2"/>
  <c r="I306" i="2"/>
  <c r="H306" i="2"/>
  <c r="G306" i="2"/>
  <c r="F306" i="2"/>
  <c r="E306" i="2"/>
  <c r="D306" i="2"/>
  <c r="I305" i="2"/>
  <c r="H305" i="2"/>
  <c r="G305" i="2"/>
  <c r="F305" i="2"/>
  <c r="E305" i="2"/>
  <c r="D305" i="2"/>
  <c r="I304" i="2"/>
  <c r="H304" i="2"/>
  <c r="G304" i="2"/>
  <c r="J304" i="2" s="1"/>
  <c r="F304" i="2"/>
  <c r="E304" i="2"/>
  <c r="D304" i="2"/>
  <c r="I303" i="2"/>
  <c r="H303" i="2"/>
  <c r="G303" i="2"/>
  <c r="F303" i="2"/>
  <c r="E303" i="2"/>
  <c r="D303" i="2"/>
  <c r="I302" i="2"/>
  <c r="H302" i="2"/>
  <c r="G302" i="2"/>
  <c r="J302" i="2" s="1"/>
  <c r="F302" i="2"/>
  <c r="E302" i="2"/>
  <c r="D302" i="2"/>
  <c r="I301" i="2"/>
  <c r="H301" i="2"/>
  <c r="G301" i="2"/>
  <c r="F301" i="2"/>
  <c r="E301" i="2"/>
  <c r="D301" i="2"/>
  <c r="I300" i="2"/>
  <c r="H300" i="2"/>
  <c r="G300" i="2"/>
  <c r="J300" i="2" s="1"/>
  <c r="F300" i="2"/>
  <c r="E300" i="2"/>
  <c r="D300" i="2"/>
  <c r="I299" i="2"/>
  <c r="H299" i="2"/>
  <c r="G299" i="2"/>
  <c r="J299" i="2" s="1"/>
  <c r="F299" i="2"/>
  <c r="E299" i="2"/>
  <c r="D299" i="2"/>
  <c r="I298" i="2"/>
  <c r="H298" i="2"/>
  <c r="G298" i="2"/>
  <c r="F298" i="2"/>
  <c r="E298" i="2"/>
  <c r="D298" i="2"/>
  <c r="I297" i="2"/>
  <c r="H297" i="2"/>
  <c r="G297" i="2"/>
  <c r="F297" i="2"/>
  <c r="E297" i="2"/>
  <c r="D297" i="2"/>
  <c r="I296" i="2"/>
  <c r="H296" i="2"/>
  <c r="G296" i="2"/>
  <c r="J296" i="2" s="1"/>
  <c r="F296" i="2"/>
  <c r="E296" i="2"/>
  <c r="D296" i="2"/>
  <c r="I295" i="2"/>
  <c r="H295" i="2"/>
  <c r="G295" i="2"/>
  <c r="F295" i="2"/>
  <c r="E295" i="2"/>
  <c r="D295" i="2"/>
  <c r="I294" i="2"/>
  <c r="H294" i="2"/>
  <c r="G294" i="2"/>
  <c r="J294" i="2" s="1"/>
  <c r="F294" i="2"/>
  <c r="E294" i="2"/>
  <c r="D294" i="2"/>
  <c r="I293" i="2"/>
  <c r="H293" i="2"/>
  <c r="G293" i="2"/>
  <c r="F293" i="2"/>
  <c r="E293" i="2"/>
  <c r="D293" i="2"/>
  <c r="I292" i="2"/>
  <c r="H292" i="2"/>
  <c r="G292" i="2"/>
  <c r="J292" i="2" s="1"/>
  <c r="F292" i="2"/>
  <c r="E292" i="2"/>
  <c r="D292" i="2"/>
  <c r="I291" i="2"/>
  <c r="H291" i="2"/>
  <c r="G291" i="2"/>
  <c r="J291" i="2" s="1"/>
  <c r="F291" i="2"/>
  <c r="E291" i="2"/>
  <c r="D291" i="2"/>
  <c r="I290" i="2"/>
  <c r="H290" i="2"/>
  <c r="G290" i="2"/>
  <c r="J290" i="2" s="1"/>
  <c r="F290" i="2"/>
  <c r="E290" i="2"/>
  <c r="D290" i="2"/>
  <c r="I289" i="2"/>
  <c r="H289" i="2"/>
  <c r="G289" i="2"/>
  <c r="J289" i="2" s="1"/>
  <c r="F289" i="2"/>
  <c r="E289" i="2"/>
  <c r="D289" i="2"/>
  <c r="I288" i="2"/>
  <c r="H288" i="2"/>
  <c r="G288" i="2"/>
  <c r="F288" i="2"/>
  <c r="E288" i="2"/>
  <c r="D288" i="2"/>
  <c r="I287" i="2"/>
  <c r="H287" i="2"/>
  <c r="G287" i="2"/>
  <c r="F287" i="2"/>
  <c r="E287" i="2"/>
  <c r="D287" i="2"/>
  <c r="I286" i="2"/>
  <c r="H286" i="2"/>
  <c r="G286" i="2"/>
  <c r="F286" i="2"/>
  <c r="E286" i="2"/>
  <c r="D286" i="2"/>
  <c r="I285" i="2"/>
  <c r="H285" i="2"/>
  <c r="G285" i="2"/>
  <c r="F285" i="2"/>
  <c r="E285" i="2"/>
  <c r="D285" i="2"/>
  <c r="I284" i="2"/>
  <c r="H284" i="2"/>
  <c r="G284" i="2"/>
  <c r="F284" i="2"/>
  <c r="E284" i="2"/>
  <c r="D284" i="2"/>
  <c r="I283" i="2"/>
  <c r="H283" i="2"/>
  <c r="G283" i="2"/>
  <c r="F283" i="2"/>
  <c r="E283" i="2"/>
  <c r="D283" i="2"/>
  <c r="I282" i="2"/>
  <c r="H282" i="2"/>
  <c r="G282" i="2"/>
  <c r="F282" i="2"/>
  <c r="E282" i="2"/>
  <c r="D282" i="2"/>
  <c r="I281" i="2"/>
  <c r="H281" i="2"/>
  <c r="G281" i="2"/>
  <c r="J281" i="2" s="1"/>
  <c r="F281" i="2"/>
  <c r="E281" i="2"/>
  <c r="D281" i="2"/>
  <c r="I280" i="2"/>
  <c r="H280" i="2"/>
  <c r="G280" i="2"/>
  <c r="F280" i="2"/>
  <c r="E280" i="2"/>
  <c r="D280" i="2"/>
  <c r="I279" i="2"/>
  <c r="H279" i="2"/>
  <c r="G279" i="2"/>
  <c r="F279" i="2"/>
  <c r="E279" i="2"/>
  <c r="D279" i="2"/>
  <c r="I278" i="2"/>
  <c r="H278" i="2"/>
  <c r="G278" i="2"/>
  <c r="F278" i="2"/>
  <c r="E278" i="2"/>
  <c r="D278" i="2"/>
  <c r="I277" i="2"/>
  <c r="H277" i="2"/>
  <c r="G277" i="2"/>
  <c r="F277" i="2"/>
  <c r="E277" i="2"/>
  <c r="D277" i="2"/>
  <c r="I276" i="2"/>
  <c r="H276" i="2"/>
  <c r="G276" i="2"/>
  <c r="F276" i="2"/>
  <c r="E276" i="2"/>
  <c r="D276" i="2"/>
  <c r="I275" i="2"/>
  <c r="H275" i="2"/>
  <c r="G275" i="2"/>
  <c r="J275" i="2" s="1"/>
  <c r="F275" i="2"/>
  <c r="E275" i="2"/>
  <c r="D275" i="2"/>
  <c r="I274" i="2"/>
  <c r="H274" i="2"/>
  <c r="G274" i="2"/>
  <c r="F274" i="2"/>
  <c r="E274" i="2"/>
  <c r="D274" i="2"/>
  <c r="I273" i="2"/>
  <c r="H273" i="2"/>
  <c r="G273" i="2"/>
  <c r="J273" i="2" s="1"/>
  <c r="F273" i="2"/>
  <c r="E273" i="2"/>
  <c r="D273" i="2"/>
  <c r="I272" i="2"/>
  <c r="H272" i="2"/>
  <c r="G272" i="2"/>
  <c r="F272" i="2"/>
  <c r="E272" i="2"/>
  <c r="D272" i="2"/>
  <c r="I271" i="2"/>
  <c r="H271" i="2"/>
  <c r="G271" i="2"/>
  <c r="F271" i="2"/>
  <c r="E271" i="2"/>
  <c r="D271" i="2"/>
  <c r="I270" i="2"/>
  <c r="H270" i="2"/>
  <c r="G270" i="2"/>
  <c r="J270" i="2" s="1"/>
  <c r="F270" i="2"/>
  <c r="E270" i="2"/>
  <c r="D270" i="2"/>
  <c r="I269" i="2"/>
  <c r="H269" i="2"/>
  <c r="G269" i="2"/>
  <c r="F269" i="2"/>
  <c r="E269" i="2"/>
  <c r="D269" i="2"/>
  <c r="I268" i="2"/>
  <c r="H268" i="2"/>
  <c r="G268" i="2"/>
  <c r="F268" i="2"/>
  <c r="E268" i="2"/>
  <c r="D268" i="2"/>
  <c r="I267" i="2"/>
  <c r="H267" i="2"/>
  <c r="G267" i="2"/>
  <c r="F267" i="2"/>
  <c r="E267" i="2"/>
  <c r="D267" i="2"/>
  <c r="I266" i="2"/>
  <c r="H266" i="2"/>
  <c r="G266" i="2"/>
  <c r="J266" i="2" s="1"/>
  <c r="F266" i="2"/>
  <c r="E266" i="2"/>
  <c r="D266" i="2"/>
  <c r="I265" i="2"/>
  <c r="H265" i="2"/>
  <c r="G265" i="2"/>
  <c r="J265" i="2" s="1"/>
  <c r="F265" i="2"/>
  <c r="E265" i="2"/>
  <c r="D265" i="2"/>
  <c r="I264" i="2"/>
  <c r="H264" i="2"/>
  <c r="G264" i="2"/>
  <c r="J264" i="2" s="1"/>
  <c r="F264" i="2"/>
  <c r="E264" i="2"/>
  <c r="D264" i="2"/>
  <c r="I263" i="2"/>
  <c r="H263" i="2"/>
  <c r="G263" i="2"/>
  <c r="F263" i="2"/>
  <c r="E263" i="2"/>
  <c r="D263" i="2"/>
  <c r="I262" i="2"/>
  <c r="H262" i="2"/>
  <c r="G262" i="2"/>
  <c r="J262" i="2" s="1"/>
  <c r="F262" i="2"/>
  <c r="E262" i="2"/>
  <c r="D262" i="2"/>
  <c r="I261" i="2"/>
  <c r="H261" i="2"/>
  <c r="G261" i="2"/>
  <c r="F261" i="2"/>
  <c r="E261" i="2"/>
  <c r="D261" i="2"/>
  <c r="I260" i="2"/>
  <c r="H260" i="2"/>
  <c r="G260" i="2"/>
  <c r="F260" i="2"/>
  <c r="E260" i="2"/>
  <c r="D260" i="2"/>
  <c r="I259" i="2"/>
  <c r="H259" i="2"/>
  <c r="G259" i="2"/>
  <c r="J259" i="2" s="1"/>
  <c r="F259" i="2"/>
  <c r="E259" i="2"/>
  <c r="D259" i="2"/>
  <c r="I258" i="2"/>
  <c r="H258" i="2"/>
  <c r="G258" i="2"/>
  <c r="J258" i="2" s="1"/>
  <c r="F258" i="2"/>
  <c r="E258" i="2"/>
  <c r="D258" i="2"/>
  <c r="I257" i="2"/>
  <c r="H257" i="2"/>
  <c r="G257" i="2"/>
  <c r="F257" i="2"/>
  <c r="E257" i="2"/>
  <c r="D257" i="2"/>
  <c r="I256" i="2"/>
  <c r="H256" i="2"/>
  <c r="G256" i="2"/>
  <c r="J256" i="2" s="1"/>
  <c r="F256" i="2"/>
  <c r="E256" i="2"/>
  <c r="D256" i="2"/>
  <c r="I255" i="2"/>
  <c r="H255" i="2"/>
  <c r="G255" i="2"/>
  <c r="F255" i="2"/>
  <c r="E255" i="2"/>
  <c r="D255" i="2"/>
  <c r="I254" i="2"/>
  <c r="H254" i="2"/>
  <c r="G254" i="2"/>
  <c r="J254" i="2" s="1"/>
  <c r="F254" i="2"/>
  <c r="E254" i="2"/>
  <c r="D254" i="2"/>
  <c r="I253" i="2"/>
  <c r="H253" i="2"/>
  <c r="G253" i="2"/>
  <c r="F253" i="2"/>
  <c r="E253" i="2"/>
  <c r="D253" i="2"/>
  <c r="I252" i="2"/>
  <c r="H252" i="2"/>
  <c r="G252" i="2"/>
  <c r="F252" i="2"/>
  <c r="E252" i="2"/>
  <c r="D252" i="2"/>
  <c r="I251" i="2"/>
  <c r="H251" i="2"/>
  <c r="G251" i="2"/>
  <c r="J251" i="2" s="1"/>
  <c r="F251" i="2"/>
  <c r="E251" i="2"/>
  <c r="D251" i="2"/>
  <c r="I250" i="2"/>
  <c r="H250" i="2"/>
  <c r="G250" i="2"/>
  <c r="J250" i="2" s="1"/>
  <c r="F250" i="2"/>
  <c r="E250" i="2"/>
  <c r="D250" i="2"/>
  <c r="I249" i="2"/>
  <c r="H249" i="2"/>
  <c r="G249" i="2"/>
  <c r="J249" i="2" s="1"/>
  <c r="F249" i="2"/>
  <c r="E249" i="2"/>
  <c r="D249" i="2"/>
  <c r="I248" i="2"/>
  <c r="H248" i="2"/>
  <c r="G248" i="2"/>
  <c r="J248" i="2" s="1"/>
  <c r="F248" i="2"/>
  <c r="E248" i="2"/>
  <c r="D248" i="2"/>
  <c r="I247" i="2"/>
  <c r="H247" i="2"/>
  <c r="G247" i="2"/>
  <c r="F247" i="2"/>
  <c r="E247" i="2"/>
  <c r="D247" i="2"/>
  <c r="I246" i="2"/>
  <c r="H246" i="2"/>
  <c r="G246" i="2"/>
  <c r="J246" i="2" s="1"/>
  <c r="F246" i="2"/>
  <c r="E246" i="2"/>
  <c r="D246" i="2"/>
  <c r="I245" i="2"/>
  <c r="H245" i="2"/>
  <c r="G245" i="2"/>
  <c r="F245" i="2"/>
  <c r="E245" i="2"/>
  <c r="D245" i="2"/>
  <c r="I244" i="2"/>
  <c r="H244" i="2"/>
  <c r="G244" i="2"/>
  <c r="F244" i="2"/>
  <c r="E244" i="2"/>
  <c r="D244" i="2"/>
  <c r="I243" i="2"/>
  <c r="H243" i="2"/>
  <c r="G243" i="2"/>
  <c r="F243" i="2"/>
  <c r="E243" i="2"/>
  <c r="D243" i="2"/>
  <c r="I242" i="2"/>
  <c r="H242" i="2"/>
  <c r="G242" i="2"/>
  <c r="J242" i="2" s="1"/>
  <c r="F242" i="2"/>
  <c r="E242" i="2"/>
  <c r="D242" i="2"/>
  <c r="I241" i="2"/>
  <c r="H241" i="2"/>
  <c r="G241" i="2"/>
  <c r="J241" i="2" s="1"/>
  <c r="F241" i="2"/>
  <c r="E241" i="2"/>
  <c r="D241" i="2"/>
  <c r="I240" i="2"/>
  <c r="H240" i="2"/>
  <c r="G240" i="2"/>
  <c r="J240" i="2" s="1"/>
  <c r="F240" i="2"/>
  <c r="E240" i="2"/>
  <c r="D240" i="2"/>
  <c r="I239" i="2"/>
  <c r="H239" i="2"/>
  <c r="G239" i="2"/>
  <c r="F239" i="2"/>
  <c r="E239" i="2"/>
  <c r="D239" i="2"/>
  <c r="I238" i="2"/>
  <c r="H238" i="2"/>
  <c r="G238" i="2"/>
  <c r="J238" i="2" s="1"/>
  <c r="F238" i="2"/>
  <c r="E238" i="2"/>
  <c r="D238" i="2"/>
  <c r="I237" i="2"/>
  <c r="H237" i="2"/>
  <c r="G237" i="2"/>
  <c r="F237" i="2"/>
  <c r="E237" i="2"/>
  <c r="D237" i="2"/>
  <c r="I236" i="2"/>
  <c r="H236" i="2"/>
  <c r="G236" i="2"/>
  <c r="F236" i="2"/>
  <c r="E236" i="2"/>
  <c r="D236" i="2"/>
  <c r="I235" i="2"/>
  <c r="H235" i="2"/>
  <c r="G235" i="2"/>
  <c r="J235" i="2" s="1"/>
  <c r="F235" i="2"/>
  <c r="E235" i="2"/>
  <c r="D235" i="2"/>
  <c r="I234" i="2"/>
  <c r="H234" i="2"/>
  <c r="G234" i="2"/>
  <c r="J234" i="2" s="1"/>
  <c r="F234" i="2"/>
  <c r="E234" i="2"/>
  <c r="D234" i="2"/>
  <c r="I233" i="2"/>
  <c r="H233" i="2"/>
  <c r="G233" i="2"/>
  <c r="J233" i="2" s="1"/>
  <c r="F233" i="2"/>
  <c r="E233" i="2"/>
  <c r="D233" i="2"/>
  <c r="I232" i="2"/>
  <c r="H232" i="2"/>
  <c r="G232" i="2"/>
  <c r="J232" i="2" s="1"/>
  <c r="F232" i="2"/>
  <c r="E232" i="2"/>
  <c r="D232" i="2"/>
  <c r="I231" i="2"/>
  <c r="H231" i="2"/>
  <c r="G231" i="2"/>
  <c r="F231" i="2"/>
  <c r="E231" i="2"/>
  <c r="D231" i="2"/>
  <c r="I230" i="2"/>
  <c r="H230" i="2"/>
  <c r="G230" i="2"/>
  <c r="J230" i="2" s="1"/>
  <c r="F230" i="2"/>
  <c r="E230" i="2"/>
  <c r="D230" i="2"/>
  <c r="I229" i="2"/>
  <c r="H229" i="2"/>
  <c r="G229" i="2"/>
  <c r="F229" i="2"/>
  <c r="E229" i="2"/>
  <c r="D229" i="2"/>
  <c r="I228" i="2"/>
  <c r="H228" i="2"/>
  <c r="G228" i="2"/>
  <c r="J228" i="2" s="1"/>
  <c r="F228" i="2"/>
  <c r="E228" i="2"/>
  <c r="D228" i="2"/>
  <c r="I227" i="2"/>
  <c r="H227" i="2"/>
  <c r="G227" i="2"/>
  <c r="F227" i="2"/>
  <c r="E227" i="2"/>
  <c r="D227" i="2"/>
  <c r="I226" i="2"/>
  <c r="H226" i="2"/>
  <c r="G226" i="2"/>
  <c r="J226" i="2" s="1"/>
  <c r="F226" i="2"/>
  <c r="E226" i="2"/>
  <c r="D226" i="2"/>
  <c r="I225" i="2"/>
  <c r="H225" i="2"/>
  <c r="G225" i="2"/>
  <c r="F225" i="2"/>
  <c r="E225" i="2"/>
  <c r="D225" i="2"/>
  <c r="I224" i="2"/>
  <c r="H224" i="2"/>
  <c r="G224" i="2"/>
  <c r="J224" i="2" s="1"/>
  <c r="F224" i="2"/>
  <c r="E224" i="2"/>
  <c r="D224" i="2"/>
  <c r="I223" i="2"/>
  <c r="H223" i="2"/>
  <c r="G223" i="2"/>
  <c r="F223" i="2"/>
  <c r="E223" i="2"/>
  <c r="D223" i="2"/>
  <c r="I222" i="2"/>
  <c r="H222" i="2"/>
  <c r="G222" i="2"/>
  <c r="J222" i="2" s="1"/>
  <c r="F222" i="2"/>
  <c r="E222" i="2"/>
  <c r="D222" i="2"/>
  <c r="I221" i="2"/>
  <c r="H221" i="2"/>
  <c r="G221" i="2"/>
  <c r="F221" i="2"/>
  <c r="E221" i="2"/>
  <c r="D221" i="2"/>
  <c r="I220" i="2"/>
  <c r="H220" i="2"/>
  <c r="G220" i="2"/>
  <c r="F220" i="2"/>
  <c r="E220" i="2"/>
  <c r="D220" i="2"/>
  <c r="I219" i="2"/>
  <c r="H219" i="2"/>
  <c r="G219" i="2"/>
  <c r="F219" i="2"/>
  <c r="E219" i="2"/>
  <c r="D219" i="2"/>
  <c r="I218" i="2"/>
  <c r="H218" i="2"/>
  <c r="G218" i="2"/>
  <c r="J218" i="2" s="1"/>
  <c r="F218" i="2"/>
  <c r="E218" i="2"/>
  <c r="D218" i="2"/>
  <c r="I217" i="2"/>
  <c r="H217" i="2"/>
  <c r="G217" i="2"/>
  <c r="F217" i="2"/>
  <c r="E217" i="2"/>
  <c r="D217" i="2"/>
  <c r="I216" i="2"/>
  <c r="H216" i="2"/>
  <c r="G216" i="2"/>
  <c r="F216" i="2"/>
  <c r="E216" i="2"/>
  <c r="D216" i="2"/>
  <c r="I215" i="2"/>
  <c r="H215" i="2"/>
  <c r="G215" i="2"/>
  <c r="F215" i="2"/>
  <c r="E215" i="2"/>
  <c r="D215" i="2"/>
  <c r="I214" i="2"/>
  <c r="H214" i="2"/>
  <c r="G214" i="2"/>
  <c r="F214" i="2"/>
  <c r="E214" i="2"/>
  <c r="D214" i="2"/>
  <c r="I213" i="2"/>
  <c r="H213" i="2"/>
  <c r="G213" i="2"/>
  <c r="F213" i="2"/>
  <c r="E213" i="2"/>
  <c r="D213" i="2"/>
  <c r="I212" i="2"/>
  <c r="H212" i="2"/>
  <c r="G212" i="2"/>
  <c r="F212" i="2"/>
  <c r="E212" i="2"/>
  <c r="D212" i="2"/>
  <c r="I211" i="2"/>
  <c r="H211" i="2"/>
  <c r="G211" i="2"/>
  <c r="F211" i="2"/>
  <c r="E211" i="2"/>
  <c r="D211" i="2"/>
  <c r="I210" i="2"/>
  <c r="H210" i="2"/>
  <c r="G210" i="2"/>
  <c r="F210" i="2"/>
  <c r="E210" i="2"/>
  <c r="D210" i="2"/>
  <c r="I209" i="2"/>
  <c r="H209" i="2"/>
  <c r="G209" i="2"/>
  <c r="J209" i="2" s="1"/>
  <c r="F209" i="2"/>
  <c r="E209" i="2"/>
  <c r="D209" i="2"/>
  <c r="I208" i="2"/>
  <c r="H208" i="2"/>
  <c r="G208" i="2"/>
  <c r="J208" i="2" s="1"/>
  <c r="F208" i="2"/>
  <c r="E208" i="2"/>
  <c r="D208" i="2"/>
  <c r="I207" i="2"/>
  <c r="H207" i="2"/>
  <c r="G207" i="2"/>
  <c r="F207" i="2"/>
  <c r="E207" i="2"/>
  <c r="D207" i="2"/>
  <c r="J206" i="2"/>
  <c r="I206" i="2"/>
  <c r="H206" i="2"/>
  <c r="G206" i="2"/>
  <c r="F206" i="2"/>
  <c r="E206" i="2"/>
  <c r="D206" i="2"/>
  <c r="I205" i="2"/>
  <c r="H205" i="2"/>
  <c r="G205" i="2"/>
  <c r="F205" i="2"/>
  <c r="E205" i="2"/>
  <c r="D205" i="2"/>
  <c r="I204" i="2"/>
  <c r="H204" i="2"/>
  <c r="G204" i="2"/>
  <c r="J204" i="2" s="1"/>
  <c r="F204" i="2"/>
  <c r="E204" i="2"/>
  <c r="D204" i="2"/>
  <c r="I203" i="2"/>
  <c r="H203" i="2"/>
  <c r="G203" i="2"/>
  <c r="F203" i="2"/>
  <c r="E203" i="2"/>
  <c r="D203" i="2"/>
  <c r="I202" i="2"/>
  <c r="H202" i="2"/>
  <c r="G202" i="2"/>
  <c r="F202" i="2"/>
  <c r="E202" i="2"/>
  <c r="D202" i="2"/>
  <c r="I201" i="2"/>
  <c r="H201" i="2"/>
  <c r="G201" i="2"/>
  <c r="F201" i="2"/>
  <c r="E201" i="2"/>
  <c r="D201" i="2"/>
  <c r="I200" i="2"/>
  <c r="H200" i="2"/>
  <c r="G200" i="2"/>
  <c r="F200" i="2"/>
  <c r="E200" i="2"/>
  <c r="D200" i="2"/>
  <c r="I199" i="2"/>
  <c r="H199" i="2"/>
  <c r="G199" i="2"/>
  <c r="F199" i="2"/>
  <c r="E199" i="2"/>
  <c r="D199" i="2"/>
  <c r="I198" i="2"/>
  <c r="H198" i="2"/>
  <c r="G198" i="2"/>
  <c r="F198" i="2"/>
  <c r="E198" i="2"/>
  <c r="D198" i="2"/>
  <c r="I197" i="2"/>
  <c r="H197" i="2"/>
  <c r="G197" i="2"/>
  <c r="F197" i="2"/>
  <c r="E197" i="2"/>
  <c r="D197" i="2"/>
  <c r="I196" i="2"/>
  <c r="H196" i="2"/>
  <c r="G196" i="2"/>
  <c r="F196" i="2"/>
  <c r="E196" i="2"/>
  <c r="D196" i="2"/>
  <c r="I195" i="2"/>
  <c r="H195" i="2"/>
  <c r="G195" i="2"/>
  <c r="F195" i="2"/>
  <c r="E195" i="2"/>
  <c r="D195" i="2"/>
  <c r="I194" i="2"/>
  <c r="H194" i="2"/>
  <c r="G194" i="2"/>
  <c r="F194" i="2"/>
  <c r="E194" i="2"/>
  <c r="D194" i="2"/>
  <c r="I193" i="2"/>
  <c r="H193" i="2"/>
  <c r="G193" i="2"/>
  <c r="F193" i="2"/>
  <c r="E193" i="2"/>
  <c r="D193" i="2"/>
  <c r="I192" i="2"/>
  <c r="H192" i="2"/>
  <c r="G192" i="2"/>
  <c r="F192" i="2"/>
  <c r="E192" i="2"/>
  <c r="D192" i="2"/>
  <c r="I191" i="2"/>
  <c r="H191" i="2"/>
  <c r="G191" i="2"/>
  <c r="F191" i="2"/>
  <c r="E191" i="2"/>
  <c r="D191" i="2"/>
  <c r="I190" i="2"/>
  <c r="H190" i="2"/>
  <c r="G190" i="2"/>
  <c r="F190" i="2"/>
  <c r="E190" i="2"/>
  <c r="D190" i="2"/>
  <c r="I189" i="2"/>
  <c r="H189" i="2"/>
  <c r="G189" i="2"/>
  <c r="F189" i="2"/>
  <c r="E189" i="2"/>
  <c r="D189" i="2"/>
  <c r="I188" i="2"/>
  <c r="H188" i="2"/>
  <c r="G188" i="2"/>
  <c r="F188" i="2"/>
  <c r="E188" i="2"/>
  <c r="D188" i="2"/>
  <c r="I187" i="2"/>
  <c r="H187" i="2"/>
  <c r="G187" i="2"/>
  <c r="F187" i="2"/>
  <c r="E187" i="2"/>
  <c r="D187" i="2"/>
  <c r="I186" i="2"/>
  <c r="H186" i="2"/>
  <c r="G186" i="2"/>
  <c r="F186" i="2"/>
  <c r="E186" i="2"/>
  <c r="D186" i="2"/>
  <c r="I185" i="2"/>
  <c r="H185" i="2"/>
  <c r="G185" i="2"/>
  <c r="F185" i="2"/>
  <c r="E185" i="2"/>
  <c r="D185" i="2"/>
  <c r="I184" i="2"/>
  <c r="H184" i="2"/>
  <c r="G184" i="2"/>
  <c r="F184" i="2"/>
  <c r="E184" i="2"/>
  <c r="D184" i="2"/>
  <c r="I183" i="2"/>
  <c r="H183" i="2"/>
  <c r="G183" i="2"/>
  <c r="F183" i="2"/>
  <c r="E183" i="2"/>
  <c r="D183" i="2"/>
  <c r="I182" i="2"/>
  <c r="H182" i="2"/>
  <c r="G182" i="2"/>
  <c r="F182" i="2"/>
  <c r="E182" i="2"/>
  <c r="D182" i="2"/>
  <c r="I181" i="2"/>
  <c r="H181" i="2"/>
  <c r="G181" i="2"/>
  <c r="F181" i="2"/>
  <c r="E181" i="2"/>
  <c r="D181" i="2"/>
  <c r="I180" i="2"/>
  <c r="H180" i="2"/>
  <c r="G180" i="2"/>
  <c r="F180" i="2"/>
  <c r="E180" i="2"/>
  <c r="D180" i="2"/>
  <c r="I179" i="2"/>
  <c r="H179" i="2"/>
  <c r="G179" i="2"/>
  <c r="F179" i="2"/>
  <c r="E179" i="2"/>
  <c r="D179" i="2"/>
  <c r="I178" i="2"/>
  <c r="H178" i="2"/>
  <c r="G178" i="2"/>
  <c r="F178" i="2"/>
  <c r="E178" i="2"/>
  <c r="D178" i="2"/>
  <c r="I177" i="2"/>
  <c r="H177" i="2"/>
  <c r="G177" i="2"/>
  <c r="F177" i="2"/>
  <c r="E177" i="2"/>
  <c r="D177" i="2"/>
  <c r="I176" i="2"/>
  <c r="H176" i="2"/>
  <c r="G176" i="2"/>
  <c r="F176" i="2"/>
  <c r="E176" i="2"/>
  <c r="D176" i="2"/>
  <c r="I175" i="2"/>
  <c r="H175" i="2"/>
  <c r="G175" i="2"/>
  <c r="F175" i="2"/>
  <c r="E175" i="2"/>
  <c r="D175" i="2"/>
  <c r="I174" i="2"/>
  <c r="H174" i="2"/>
  <c r="G174" i="2"/>
  <c r="F174" i="2"/>
  <c r="E174" i="2"/>
  <c r="D174" i="2"/>
  <c r="I173" i="2"/>
  <c r="H173" i="2"/>
  <c r="G173" i="2"/>
  <c r="F173" i="2"/>
  <c r="E173" i="2"/>
  <c r="D173" i="2"/>
  <c r="I172" i="2"/>
  <c r="H172" i="2"/>
  <c r="G172" i="2"/>
  <c r="F172" i="2"/>
  <c r="E172" i="2"/>
  <c r="D172" i="2"/>
  <c r="I171" i="2"/>
  <c r="H171" i="2"/>
  <c r="G171" i="2"/>
  <c r="F171" i="2"/>
  <c r="E171" i="2"/>
  <c r="D171" i="2"/>
  <c r="I170" i="2"/>
  <c r="H170" i="2"/>
  <c r="G170" i="2"/>
  <c r="F170" i="2"/>
  <c r="E170" i="2"/>
  <c r="D170" i="2"/>
  <c r="I169" i="2"/>
  <c r="H169" i="2"/>
  <c r="G169" i="2"/>
  <c r="F169" i="2"/>
  <c r="E169" i="2"/>
  <c r="D169" i="2"/>
  <c r="I168" i="2"/>
  <c r="H168" i="2"/>
  <c r="G168" i="2"/>
  <c r="J168" i="2" s="1"/>
  <c r="F168" i="2"/>
  <c r="E168" i="2"/>
  <c r="D168" i="2"/>
  <c r="I167" i="2"/>
  <c r="H167" i="2"/>
  <c r="G167" i="2"/>
  <c r="F167" i="2"/>
  <c r="E167" i="2"/>
  <c r="D167" i="2"/>
  <c r="I166" i="2"/>
  <c r="H166" i="2"/>
  <c r="G166" i="2"/>
  <c r="F166" i="2"/>
  <c r="E166" i="2"/>
  <c r="D166" i="2"/>
  <c r="I165" i="2"/>
  <c r="H165" i="2"/>
  <c r="G165" i="2"/>
  <c r="F165" i="2"/>
  <c r="E165" i="2"/>
  <c r="D165" i="2"/>
  <c r="I164" i="2"/>
  <c r="H164" i="2"/>
  <c r="G164" i="2"/>
  <c r="J164" i="2" s="1"/>
  <c r="F164" i="2"/>
  <c r="E164" i="2"/>
  <c r="D164" i="2"/>
  <c r="I163" i="2"/>
  <c r="H163" i="2"/>
  <c r="G163" i="2"/>
  <c r="F163" i="2"/>
  <c r="E163" i="2"/>
  <c r="D163" i="2"/>
  <c r="I162" i="2"/>
  <c r="H162" i="2"/>
  <c r="G162" i="2"/>
  <c r="F162" i="2"/>
  <c r="E162" i="2"/>
  <c r="D162" i="2"/>
  <c r="I161" i="2"/>
  <c r="H161" i="2"/>
  <c r="G161" i="2"/>
  <c r="F161" i="2"/>
  <c r="E161" i="2"/>
  <c r="D161" i="2"/>
  <c r="I160" i="2"/>
  <c r="H160" i="2"/>
  <c r="G160" i="2"/>
  <c r="J160" i="2" s="1"/>
  <c r="F160" i="2"/>
  <c r="E160" i="2"/>
  <c r="D160" i="2"/>
  <c r="I159" i="2"/>
  <c r="H159" i="2"/>
  <c r="G159" i="2"/>
  <c r="F159" i="2"/>
  <c r="E159" i="2"/>
  <c r="D159" i="2"/>
  <c r="I158" i="2"/>
  <c r="H158" i="2"/>
  <c r="G158" i="2"/>
  <c r="F158" i="2"/>
  <c r="E158" i="2"/>
  <c r="D158" i="2"/>
  <c r="I157" i="2"/>
  <c r="H157" i="2"/>
  <c r="G157" i="2"/>
  <c r="F157" i="2"/>
  <c r="E157" i="2"/>
  <c r="D157" i="2"/>
  <c r="I156" i="2"/>
  <c r="H156" i="2"/>
  <c r="G156" i="2"/>
  <c r="J156" i="2" s="1"/>
  <c r="F156" i="2"/>
  <c r="E156" i="2"/>
  <c r="D156" i="2"/>
  <c r="I155" i="2"/>
  <c r="H155" i="2"/>
  <c r="G155" i="2"/>
  <c r="F155" i="2"/>
  <c r="E155" i="2"/>
  <c r="D155" i="2"/>
  <c r="I154" i="2"/>
  <c r="H154" i="2"/>
  <c r="G154" i="2"/>
  <c r="F154" i="2"/>
  <c r="E154" i="2"/>
  <c r="D154" i="2"/>
  <c r="I153" i="2"/>
  <c r="H153" i="2"/>
  <c r="G153" i="2"/>
  <c r="F153" i="2"/>
  <c r="E153" i="2"/>
  <c r="D153" i="2"/>
  <c r="I152" i="2"/>
  <c r="H152" i="2"/>
  <c r="G152" i="2"/>
  <c r="F152" i="2"/>
  <c r="E152" i="2"/>
  <c r="D152" i="2"/>
  <c r="I151" i="2"/>
  <c r="H151" i="2"/>
  <c r="G151" i="2"/>
  <c r="F151" i="2"/>
  <c r="E151" i="2"/>
  <c r="D151" i="2"/>
  <c r="I150" i="2"/>
  <c r="H150" i="2"/>
  <c r="G150" i="2"/>
  <c r="F150" i="2"/>
  <c r="E150" i="2"/>
  <c r="D150" i="2"/>
  <c r="I149" i="2"/>
  <c r="H149" i="2"/>
  <c r="G149" i="2"/>
  <c r="F149" i="2"/>
  <c r="E149" i="2"/>
  <c r="D149" i="2"/>
  <c r="I148" i="2"/>
  <c r="H148" i="2"/>
  <c r="G148" i="2"/>
  <c r="F148" i="2"/>
  <c r="E148" i="2"/>
  <c r="D148" i="2"/>
  <c r="I147" i="2"/>
  <c r="H147" i="2"/>
  <c r="G147" i="2"/>
  <c r="F147" i="2"/>
  <c r="E147" i="2"/>
  <c r="D147" i="2"/>
  <c r="I146" i="2"/>
  <c r="H146" i="2"/>
  <c r="G146" i="2"/>
  <c r="F146" i="2"/>
  <c r="E146" i="2"/>
  <c r="D146" i="2"/>
  <c r="I145" i="2"/>
  <c r="H145" i="2"/>
  <c r="G145" i="2"/>
  <c r="F145" i="2"/>
  <c r="E145" i="2"/>
  <c r="D145" i="2"/>
  <c r="I144" i="2"/>
  <c r="H144" i="2"/>
  <c r="G144" i="2"/>
  <c r="F144" i="2"/>
  <c r="E144" i="2"/>
  <c r="D144" i="2"/>
  <c r="I143" i="2"/>
  <c r="H143" i="2"/>
  <c r="J143" i="2" s="1"/>
  <c r="G143" i="2"/>
  <c r="F143" i="2"/>
  <c r="E143" i="2"/>
  <c r="D143" i="2"/>
  <c r="I142" i="2"/>
  <c r="H142" i="2"/>
  <c r="G142" i="2"/>
  <c r="F142" i="2"/>
  <c r="E142" i="2"/>
  <c r="D142" i="2"/>
  <c r="I141" i="2"/>
  <c r="H141" i="2"/>
  <c r="G141" i="2"/>
  <c r="F141" i="2"/>
  <c r="E141" i="2"/>
  <c r="D141" i="2"/>
  <c r="I140" i="2"/>
  <c r="H140" i="2"/>
  <c r="G140" i="2"/>
  <c r="J140" i="2" s="1"/>
  <c r="F140" i="2"/>
  <c r="E140" i="2"/>
  <c r="D140" i="2"/>
  <c r="I139" i="2"/>
  <c r="H139" i="2"/>
  <c r="G139" i="2"/>
  <c r="F139" i="2"/>
  <c r="E139" i="2"/>
  <c r="D139" i="2"/>
  <c r="I138" i="2"/>
  <c r="H138" i="2"/>
  <c r="G138" i="2"/>
  <c r="F138" i="2"/>
  <c r="E138" i="2"/>
  <c r="D138" i="2"/>
  <c r="I137" i="2"/>
  <c r="H137" i="2"/>
  <c r="J137" i="2" s="1"/>
  <c r="G137" i="2"/>
  <c r="F137" i="2"/>
  <c r="E137" i="2"/>
  <c r="D137" i="2"/>
  <c r="I136" i="2"/>
  <c r="H136" i="2"/>
  <c r="G136" i="2"/>
  <c r="J136" i="2" s="1"/>
  <c r="F136" i="2"/>
  <c r="E136" i="2"/>
  <c r="D136" i="2"/>
  <c r="I135" i="2"/>
  <c r="H135" i="2"/>
  <c r="G135" i="2"/>
  <c r="F135" i="2"/>
  <c r="E135" i="2"/>
  <c r="D135" i="2"/>
  <c r="I134" i="2"/>
  <c r="H134" i="2"/>
  <c r="G134" i="2"/>
  <c r="F134" i="2"/>
  <c r="E134" i="2"/>
  <c r="D134" i="2"/>
  <c r="I133" i="2"/>
  <c r="H133" i="2"/>
  <c r="G133" i="2"/>
  <c r="F133" i="2"/>
  <c r="E133" i="2"/>
  <c r="D133" i="2"/>
  <c r="I132" i="2"/>
  <c r="H132" i="2"/>
  <c r="G132" i="2"/>
  <c r="F132" i="2"/>
  <c r="E132" i="2"/>
  <c r="D132" i="2"/>
  <c r="I131" i="2"/>
  <c r="H131" i="2"/>
  <c r="G131" i="2"/>
  <c r="F131" i="2"/>
  <c r="E131" i="2"/>
  <c r="D131" i="2"/>
  <c r="I130" i="2"/>
  <c r="H130" i="2"/>
  <c r="G130" i="2"/>
  <c r="F130" i="2"/>
  <c r="E130" i="2"/>
  <c r="D130" i="2"/>
  <c r="I129" i="2"/>
  <c r="H129" i="2"/>
  <c r="G129" i="2"/>
  <c r="F129" i="2"/>
  <c r="E129" i="2"/>
  <c r="D129" i="2"/>
  <c r="I128" i="2"/>
  <c r="H128" i="2"/>
  <c r="G128" i="2"/>
  <c r="J128" i="2" s="1"/>
  <c r="F128" i="2"/>
  <c r="E128" i="2"/>
  <c r="D128" i="2"/>
  <c r="I127" i="2"/>
  <c r="H127" i="2"/>
  <c r="G127" i="2"/>
  <c r="F127" i="2"/>
  <c r="E127" i="2"/>
  <c r="D127" i="2"/>
  <c r="I126" i="2"/>
  <c r="H126" i="2"/>
  <c r="G126" i="2"/>
  <c r="F126" i="2"/>
  <c r="E126" i="2"/>
  <c r="D126" i="2"/>
  <c r="I125" i="2"/>
  <c r="H125" i="2"/>
  <c r="G125" i="2"/>
  <c r="F125" i="2"/>
  <c r="E125" i="2"/>
  <c r="D125" i="2"/>
  <c r="I124" i="2"/>
  <c r="H124" i="2"/>
  <c r="G124" i="2"/>
  <c r="J124" i="2" s="1"/>
  <c r="F124" i="2"/>
  <c r="E124" i="2"/>
  <c r="D124" i="2"/>
  <c r="I123" i="2"/>
  <c r="H123" i="2"/>
  <c r="G123" i="2"/>
  <c r="F123" i="2"/>
  <c r="E123" i="2"/>
  <c r="D123" i="2"/>
  <c r="I122" i="2"/>
  <c r="H122" i="2"/>
  <c r="G122" i="2"/>
  <c r="F122" i="2"/>
  <c r="E122" i="2"/>
  <c r="D122" i="2"/>
  <c r="J121" i="2"/>
  <c r="I121" i="2"/>
  <c r="H121" i="2"/>
  <c r="G121" i="2"/>
  <c r="F121" i="2"/>
  <c r="E121" i="2"/>
  <c r="D121" i="2"/>
  <c r="I120" i="2"/>
  <c r="H120" i="2"/>
  <c r="G120" i="2"/>
  <c r="F120" i="2"/>
  <c r="E120" i="2"/>
  <c r="D120" i="2"/>
  <c r="I119" i="2"/>
  <c r="H119" i="2"/>
  <c r="G119" i="2"/>
  <c r="F119" i="2"/>
  <c r="E119" i="2"/>
  <c r="D119" i="2"/>
  <c r="I118" i="2"/>
  <c r="H118" i="2"/>
  <c r="G118" i="2"/>
  <c r="F118" i="2"/>
  <c r="E118" i="2"/>
  <c r="D118" i="2"/>
  <c r="I117" i="2"/>
  <c r="H117" i="2"/>
  <c r="G117" i="2"/>
  <c r="F117" i="2"/>
  <c r="E117" i="2"/>
  <c r="D117" i="2"/>
  <c r="I116" i="2"/>
  <c r="H116" i="2"/>
  <c r="G116" i="2"/>
  <c r="F116" i="2"/>
  <c r="E116" i="2"/>
  <c r="D116" i="2"/>
  <c r="I115" i="2"/>
  <c r="H115" i="2"/>
  <c r="G115" i="2"/>
  <c r="J115" i="2" s="1"/>
  <c r="F115" i="2"/>
  <c r="E115" i="2"/>
  <c r="D115" i="2"/>
  <c r="I114" i="2"/>
  <c r="H114" i="2"/>
  <c r="G114" i="2"/>
  <c r="F114" i="2"/>
  <c r="E114" i="2"/>
  <c r="D114" i="2"/>
  <c r="I113" i="2"/>
  <c r="H113" i="2"/>
  <c r="G113" i="2"/>
  <c r="J113" i="2" s="1"/>
  <c r="F113" i="2"/>
  <c r="E113" i="2"/>
  <c r="D113" i="2"/>
  <c r="I112" i="2"/>
  <c r="H112" i="2"/>
  <c r="G112" i="2"/>
  <c r="F112" i="2"/>
  <c r="E112" i="2"/>
  <c r="D112" i="2"/>
  <c r="I111" i="2"/>
  <c r="H111" i="2"/>
  <c r="G111" i="2"/>
  <c r="F111" i="2"/>
  <c r="E111" i="2"/>
  <c r="D111" i="2"/>
  <c r="I110" i="2"/>
  <c r="H110" i="2"/>
  <c r="G110" i="2"/>
  <c r="F110" i="2"/>
  <c r="E110" i="2"/>
  <c r="D110" i="2"/>
  <c r="I109" i="2"/>
  <c r="H109" i="2"/>
  <c r="G109" i="2"/>
  <c r="J109" i="2" s="1"/>
  <c r="F109" i="2"/>
  <c r="E109" i="2"/>
  <c r="D109" i="2"/>
  <c r="I108" i="2"/>
  <c r="H108" i="2"/>
  <c r="G108" i="2"/>
  <c r="F108" i="2"/>
  <c r="E108" i="2"/>
  <c r="D108" i="2"/>
  <c r="I107" i="2"/>
  <c r="H107" i="2"/>
  <c r="G107" i="2"/>
  <c r="J107" i="2" s="1"/>
  <c r="F107" i="2"/>
  <c r="E107" i="2"/>
  <c r="D107" i="2"/>
  <c r="I106" i="2"/>
  <c r="H106" i="2"/>
  <c r="G106" i="2"/>
  <c r="F106" i="2"/>
  <c r="E106" i="2"/>
  <c r="D106" i="2"/>
  <c r="I105" i="2"/>
  <c r="H105" i="2"/>
  <c r="G105" i="2"/>
  <c r="J105" i="2" s="1"/>
  <c r="F105" i="2"/>
  <c r="E105" i="2"/>
  <c r="D105" i="2"/>
  <c r="I104" i="2"/>
  <c r="H104" i="2"/>
  <c r="G104" i="2"/>
  <c r="F104" i="2"/>
  <c r="E104" i="2"/>
  <c r="D104" i="2"/>
  <c r="I103" i="2"/>
  <c r="H103" i="2"/>
  <c r="G103" i="2"/>
  <c r="F103" i="2"/>
  <c r="E103" i="2"/>
  <c r="D103" i="2"/>
  <c r="I102" i="2"/>
  <c r="H102" i="2"/>
  <c r="G102" i="2"/>
  <c r="F102" i="2"/>
  <c r="E102" i="2"/>
  <c r="D102" i="2"/>
  <c r="I101" i="2"/>
  <c r="H101" i="2"/>
  <c r="G101" i="2"/>
  <c r="F101" i="2"/>
  <c r="E101" i="2"/>
  <c r="D101" i="2"/>
  <c r="I100" i="2"/>
  <c r="H100" i="2"/>
  <c r="G100" i="2"/>
  <c r="F100" i="2"/>
  <c r="E100" i="2"/>
  <c r="D100" i="2"/>
  <c r="I99" i="2"/>
  <c r="H99" i="2"/>
  <c r="G99" i="2"/>
  <c r="J99" i="2" s="1"/>
  <c r="F99" i="2"/>
  <c r="E99" i="2"/>
  <c r="D99" i="2"/>
  <c r="I98" i="2"/>
  <c r="H98" i="2"/>
  <c r="G98" i="2"/>
  <c r="F98" i="2"/>
  <c r="E98" i="2"/>
  <c r="D98" i="2"/>
  <c r="I97" i="2"/>
  <c r="H97" i="2"/>
  <c r="G97" i="2"/>
  <c r="J97" i="2" s="1"/>
  <c r="F97" i="2"/>
  <c r="E97" i="2"/>
  <c r="D97" i="2"/>
  <c r="I96" i="2"/>
  <c r="H96" i="2"/>
  <c r="G96" i="2"/>
  <c r="F96" i="2"/>
  <c r="E96" i="2"/>
  <c r="D96" i="2"/>
  <c r="I95" i="2"/>
  <c r="H95" i="2"/>
  <c r="G95" i="2"/>
  <c r="J95" i="2" s="1"/>
  <c r="F95" i="2"/>
  <c r="E95" i="2"/>
  <c r="D95" i="2"/>
  <c r="I94" i="2"/>
  <c r="H94" i="2"/>
  <c r="G94" i="2"/>
  <c r="F94" i="2"/>
  <c r="E94" i="2"/>
  <c r="D94" i="2"/>
  <c r="I93" i="2"/>
  <c r="H93" i="2"/>
  <c r="G93" i="2"/>
  <c r="F93" i="2"/>
  <c r="E93" i="2"/>
  <c r="D93" i="2"/>
  <c r="I92" i="2"/>
  <c r="H92" i="2"/>
  <c r="G92" i="2"/>
  <c r="F92" i="2"/>
  <c r="E92" i="2"/>
  <c r="D92" i="2"/>
  <c r="I91" i="2"/>
  <c r="H91" i="2"/>
  <c r="G91" i="2"/>
  <c r="J91" i="2" s="1"/>
  <c r="F91" i="2"/>
  <c r="E91" i="2"/>
  <c r="D91" i="2"/>
  <c r="I90" i="2"/>
  <c r="H90" i="2"/>
  <c r="G90" i="2"/>
  <c r="F90" i="2"/>
  <c r="E90" i="2"/>
  <c r="D90" i="2"/>
  <c r="I89" i="2"/>
  <c r="H89" i="2"/>
  <c r="G89" i="2"/>
  <c r="J89" i="2" s="1"/>
  <c r="F89" i="2"/>
  <c r="E89" i="2"/>
  <c r="D89" i="2"/>
  <c r="I88" i="2"/>
  <c r="H88" i="2"/>
  <c r="G88" i="2"/>
  <c r="F88" i="2"/>
  <c r="E88" i="2"/>
  <c r="D88" i="2"/>
  <c r="I87" i="2"/>
  <c r="H87" i="2"/>
  <c r="G87" i="2"/>
  <c r="F87" i="2"/>
  <c r="E87" i="2"/>
  <c r="D87" i="2"/>
  <c r="I86" i="2"/>
  <c r="H86" i="2"/>
  <c r="G86" i="2"/>
  <c r="F86" i="2"/>
  <c r="E86" i="2"/>
  <c r="D86" i="2"/>
  <c r="I85" i="2"/>
  <c r="H85" i="2"/>
  <c r="G85" i="2"/>
  <c r="F85" i="2"/>
  <c r="E85" i="2"/>
  <c r="D85" i="2"/>
  <c r="I84" i="2"/>
  <c r="H84" i="2"/>
  <c r="G84" i="2"/>
  <c r="F84" i="2"/>
  <c r="E84" i="2"/>
  <c r="D84" i="2"/>
  <c r="I83" i="2"/>
  <c r="H83" i="2"/>
  <c r="G83" i="2"/>
  <c r="F83" i="2"/>
  <c r="E83" i="2"/>
  <c r="D83" i="2"/>
  <c r="I82" i="2"/>
  <c r="H82" i="2"/>
  <c r="G82" i="2"/>
  <c r="F82" i="2"/>
  <c r="E82" i="2"/>
  <c r="D82" i="2"/>
  <c r="I81" i="2"/>
  <c r="H81" i="2"/>
  <c r="G81" i="2"/>
  <c r="F81" i="2"/>
  <c r="E81" i="2"/>
  <c r="D81" i="2"/>
  <c r="I80" i="2"/>
  <c r="H80" i="2"/>
  <c r="G80" i="2"/>
  <c r="F80" i="2"/>
  <c r="E80" i="2"/>
  <c r="D80" i="2"/>
  <c r="I79" i="2"/>
  <c r="H79" i="2"/>
  <c r="G79" i="2"/>
  <c r="F79" i="2"/>
  <c r="E79" i="2"/>
  <c r="D79" i="2"/>
  <c r="I78" i="2"/>
  <c r="H78" i="2"/>
  <c r="G78" i="2"/>
  <c r="F78" i="2"/>
  <c r="E78" i="2"/>
  <c r="D78" i="2"/>
  <c r="I77" i="2"/>
  <c r="H77" i="2"/>
  <c r="G77" i="2"/>
  <c r="F77" i="2"/>
  <c r="E77" i="2"/>
  <c r="D77" i="2"/>
  <c r="I76" i="2"/>
  <c r="H76" i="2"/>
  <c r="G76" i="2"/>
  <c r="F76" i="2"/>
  <c r="E76" i="2"/>
  <c r="D76" i="2"/>
  <c r="I75" i="2"/>
  <c r="H75" i="2"/>
  <c r="G75" i="2"/>
  <c r="F75" i="2"/>
  <c r="E75" i="2"/>
  <c r="D75" i="2"/>
  <c r="I74" i="2"/>
  <c r="H74" i="2"/>
  <c r="G74" i="2"/>
  <c r="F74" i="2"/>
  <c r="E74" i="2"/>
  <c r="D74" i="2"/>
  <c r="I73" i="2"/>
  <c r="H73" i="2"/>
  <c r="G73" i="2"/>
  <c r="F73" i="2"/>
  <c r="E73" i="2"/>
  <c r="D73" i="2"/>
  <c r="I72" i="2"/>
  <c r="H72" i="2"/>
  <c r="G72" i="2"/>
  <c r="F72" i="2"/>
  <c r="E72" i="2"/>
  <c r="D72" i="2"/>
  <c r="I71" i="2"/>
  <c r="H71" i="2"/>
  <c r="G71" i="2"/>
  <c r="F71" i="2"/>
  <c r="E71" i="2"/>
  <c r="D71" i="2"/>
  <c r="I70" i="2"/>
  <c r="H70" i="2"/>
  <c r="G70" i="2"/>
  <c r="F70" i="2"/>
  <c r="E70" i="2"/>
  <c r="D70" i="2"/>
  <c r="I69" i="2"/>
  <c r="H69" i="2"/>
  <c r="G69" i="2"/>
  <c r="F69" i="2"/>
  <c r="E69" i="2"/>
  <c r="D69" i="2"/>
  <c r="I68" i="2"/>
  <c r="H68" i="2"/>
  <c r="G68" i="2"/>
  <c r="F68" i="2"/>
  <c r="E68" i="2"/>
  <c r="D68" i="2"/>
  <c r="I67" i="2"/>
  <c r="H67" i="2"/>
  <c r="G67" i="2"/>
  <c r="F67" i="2"/>
  <c r="E67" i="2"/>
  <c r="D67" i="2"/>
  <c r="I66" i="2"/>
  <c r="H66" i="2"/>
  <c r="G66" i="2"/>
  <c r="F66" i="2"/>
  <c r="E66" i="2"/>
  <c r="D66" i="2"/>
  <c r="I65" i="2"/>
  <c r="H65" i="2"/>
  <c r="G65" i="2"/>
  <c r="F65" i="2"/>
  <c r="E65" i="2"/>
  <c r="D65" i="2"/>
  <c r="I64" i="2"/>
  <c r="H64" i="2"/>
  <c r="G64" i="2"/>
  <c r="F64" i="2"/>
  <c r="E64" i="2"/>
  <c r="D64" i="2"/>
  <c r="I63" i="2"/>
  <c r="H63" i="2"/>
  <c r="G63" i="2"/>
  <c r="F63" i="2"/>
  <c r="E63" i="2"/>
  <c r="D63" i="2"/>
  <c r="I62" i="2"/>
  <c r="H62" i="2"/>
  <c r="G62" i="2"/>
  <c r="F62" i="2"/>
  <c r="E62" i="2"/>
  <c r="D62" i="2"/>
  <c r="I61" i="2"/>
  <c r="H61" i="2"/>
  <c r="G61" i="2"/>
  <c r="F61" i="2"/>
  <c r="E61" i="2"/>
  <c r="D61" i="2"/>
  <c r="I60" i="2"/>
  <c r="H60" i="2"/>
  <c r="G60" i="2"/>
  <c r="F60" i="2"/>
  <c r="E60" i="2"/>
  <c r="D60" i="2"/>
  <c r="I59" i="2"/>
  <c r="H59" i="2"/>
  <c r="G59" i="2"/>
  <c r="F59" i="2"/>
  <c r="E59" i="2"/>
  <c r="D59" i="2"/>
  <c r="I58" i="2"/>
  <c r="H58" i="2"/>
  <c r="G58" i="2"/>
  <c r="F58" i="2"/>
  <c r="E58" i="2"/>
  <c r="D58" i="2"/>
  <c r="I57" i="2"/>
  <c r="H57" i="2"/>
  <c r="G57" i="2"/>
  <c r="J57" i="2" s="1"/>
  <c r="F57" i="2"/>
  <c r="E57" i="2"/>
  <c r="D57" i="2"/>
  <c r="I56" i="2"/>
  <c r="H56" i="2"/>
  <c r="G56" i="2"/>
  <c r="F56" i="2"/>
  <c r="E56" i="2"/>
  <c r="D56" i="2"/>
  <c r="I55" i="2"/>
  <c r="H55" i="2"/>
  <c r="G55" i="2"/>
  <c r="F55" i="2"/>
  <c r="E55" i="2"/>
  <c r="D55" i="2"/>
  <c r="I54" i="2"/>
  <c r="H54" i="2"/>
  <c r="G54" i="2"/>
  <c r="F54" i="2"/>
  <c r="E54" i="2"/>
  <c r="D54" i="2"/>
  <c r="I53" i="2"/>
  <c r="H53" i="2"/>
  <c r="G53" i="2"/>
  <c r="F53" i="2"/>
  <c r="E53" i="2"/>
  <c r="D53" i="2"/>
  <c r="I52" i="2"/>
  <c r="H52" i="2"/>
  <c r="G52" i="2"/>
  <c r="F52" i="2"/>
  <c r="E52" i="2"/>
  <c r="D52" i="2"/>
  <c r="I51" i="2"/>
  <c r="H51" i="2"/>
  <c r="G51" i="2"/>
  <c r="F51" i="2"/>
  <c r="E51" i="2"/>
  <c r="D51" i="2"/>
  <c r="I50" i="2"/>
  <c r="H50" i="2"/>
  <c r="G50" i="2"/>
  <c r="F50" i="2"/>
  <c r="E50" i="2"/>
  <c r="D50" i="2"/>
  <c r="I49" i="2"/>
  <c r="H49" i="2"/>
  <c r="G49" i="2"/>
  <c r="J49" i="2" s="1"/>
  <c r="F49" i="2"/>
  <c r="E49" i="2"/>
  <c r="D49" i="2"/>
  <c r="I48" i="2"/>
  <c r="H48" i="2"/>
  <c r="G48" i="2"/>
  <c r="F48" i="2"/>
  <c r="E48" i="2"/>
  <c r="D48" i="2"/>
  <c r="I47" i="2"/>
  <c r="H47" i="2"/>
  <c r="G47" i="2"/>
  <c r="F47" i="2"/>
  <c r="E47" i="2"/>
  <c r="D47" i="2"/>
  <c r="I46" i="2"/>
  <c r="H46" i="2"/>
  <c r="G46" i="2"/>
  <c r="F46" i="2"/>
  <c r="E46" i="2"/>
  <c r="D46" i="2"/>
  <c r="I45" i="2"/>
  <c r="H45" i="2"/>
  <c r="G45" i="2"/>
  <c r="J45" i="2" s="1"/>
  <c r="F45" i="2"/>
  <c r="E45" i="2"/>
  <c r="D45" i="2"/>
  <c r="I44" i="2"/>
  <c r="H44" i="2"/>
  <c r="G44" i="2"/>
  <c r="F44" i="2"/>
  <c r="E44" i="2"/>
  <c r="D44" i="2"/>
  <c r="I43" i="2"/>
  <c r="H43" i="2"/>
  <c r="G43" i="2"/>
  <c r="J43" i="2" s="1"/>
  <c r="F43" i="2"/>
  <c r="E43" i="2"/>
  <c r="D43" i="2"/>
  <c r="I42" i="2"/>
  <c r="H42" i="2"/>
  <c r="G42" i="2"/>
  <c r="F42" i="2"/>
  <c r="E42" i="2"/>
  <c r="D42" i="2"/>
  <c r="I41" i="2"/>
  <c r="H41" i="2"/>
  <c r="G41" i="2"/>
  <c r="J41" i="2" s="1"/>
  <c r="F41" i="2"/>
  <c r="E41" i="2"/>
  <c r="D41" i="2"/>
  <c r="I40" i="2"/>
  <c r="H40" i="2"/>
  <c r="G40" i="2"/>
  <c r="F40" i="2"/>
  <c r="E40" i="2"/>
  <c r="D40" i="2"/>
  <c r="I39" i="2"/>
  <c r="H39" i="2"/>
  <c r="G39" i="2"/>
  <c r="F39" i="2"/>
  <c r="E39" i="2"/>
  <c r="D39" i="2"/>
  <c r="I38" i="2"/>
  <c r="H38" i="2"/>
  <c r="G38" i="2"/>
  <c r="F38" i="2"/>
  <c r="E38" i="2"/>
  <c r="D38" i="2"/>
  <c r="I37" i="2"/>
  <c r="H37" i="2"/>
  <c r="G37" i="2"/>
  <c r="J37" i="2" s="1"/>
  <c r="F37" i="2"/>
  <c r="E37" i="2"/>
  <c r="D37" i="2"/>
  <c r="I36" i="2"/>
  <c r="H36" i="2"/>
  <c r="G36" i="2"/>
  <c r="F36" i="2"/>
  <c r="E36" i="2"/>
  <c r="D36" i="2"/>
  <c r="I35" i="2"/>
  <c r="H35" i="2"/>
  <c r="G35" i="2"/>
  <c r="F35" i="2"/>
  <c r="E35" i="2"/>
  <c r="D35" i="2"/>
  <c r="I34" i="2"/>
  <c r="H34" i="2"/>
  <c r="G34" i="2"/>
  <c r="F34" i="2"/>
  <c r="E34" i="2"/>
  <c r="D34" i="2"/>
  <c r="I33" i="2"/>
  <c r="H33" i="2"/>
  <c r="G33" i="2"/>
  <c r="F33" i="2"/>
  <c r="E33" i="2"/>
  <c r="D33" i="2"/>
  <c r="I32" i="2"/>
  <c r="H32" i="2"/>
  <c r="G32" i="2"/>
  <c r="F32" i="2"/>
  <c r="E32" i="2"/>
  <c r="D32" i="2"/>
  <c r="I31" i="2"/>
  <c r="H31" i="2"/>
  <c r="G31" i="2"/>
  <c r="J31" i="2" s="1"/>
  <c r="F31" i="2"/>
  <c r="E31" i="2"/>
  <c r="D31" i="2"/>
  <c r="I30" i="2"/>
  <c r="H30" i="2"/>
  <c r="G30" i="2"/>
  <c r="F30" i="2"/>
  <c r="E30" i="2"/>
  <c r="D30" i="2"/>
  <c r="I29" i="2"/>
  <c r="H29" i="2"/>
  <c r="G29" i="2"/>
  <c r="J29" i="2" s="1"/>
  <c r="F29" i="2"/>
  <c r="E29" i="2"/>
  <c r="D29" i="2"/>
  <c r="I28" i="2"/>
  <c r="H28" i="2"/>
  <c r="G28" i="2"/>
  <c r="F28" i="2"/>
  <c r="E28" i="2"/>
  <c r="D28" i="2"/>
  <c r="I27" i="2"/>
  <c r="H27" i="2"/>
  <c r="G27" i="2"/>
  <c r="F27" i="2"/>
  <c r="E27" i="2"/>
  <c r="D27" i="2"/>
  <c r="I26" i="2"/>
  <c r="H26" i="2"/>
  <c r="G26" i="2"/>
  <c r="F26" i="2"/>
  <c r="E26" i="2"/>
  <c r="D26" i="2"/>
  <c r="I25" i="2"/>
  <c r="H25" i="2"/>
  <c r="G25" i="2"/>
  <c r="F25" i="2"/>
  <c r="E25" i="2"/>
  <c r="D25" i="2"/>
  <c r="I24" i="2"/>
  <c r="H24" i="2"/>
  <c r="G24" i="2"/>
  <c r="F24" i="2"/>
  <c r="E24" i="2"/>
  <c r="D24" i="2"/>
  <c r="I23" i="2"/>
  <c r="H23" i="2"/>
  <c r="G23" i="2"/>
  <c r="F23" i="2"/>
  <c r="E23" i="2"/>
  <c r="D23" i="2"/>
  <c r="I22" i="2"/>
  <c r="H22" i="2"/>
  <c r="G22" i="2"/>
  <c r="F22" i="2"/>
  <c r="E22" i="2"/>
  <c r="D22" i="2"/>
  <c r="V21" i="2"/>
  <c r="I21" i="2"/>
  <c r="H21" i="2"/>
  <c r="G21" i="2"/>
  <c r="F21" i="2"/>
  <c r="E21" i="2"/>
  <c r="D21" i="2"/>
  <c r="V20" i="2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J18" i="2" s="1"/>
  <c r="F18" i="2"/>
  <c r="E18" i="2"/>
  <c r="D18" i="2"/>
  <c r="I17" i="2"/>
  <c r="H17" i="2"/>
  <c r="G17" i="2"/>
  <c r="F17" i="2"/>
  <c r="E17" i="2"/>
  <c r="D17" i="2"/>
  <c r="W16" i="2"/>
  <c r="I16" i="2"/>
  <c r="H16" i="2"/>
  <c r="G16" i="2"/>
  <c r="F16" i="2"/>
  <c r="E16" i="2"/>
  <c r="D16" i="2"/>
  <c r="W15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J13" i="2" s="1"/>
  <c r="F13" i="2"/>
  <c r="E13" i="2"/>
  <c r="D13" i="2"/>
  <c r="I12" i="2"/>
  <c r="H12" i="2"/>
  <c r="G12" i="2"/>
  <c r="F12" i="2"/>
  <c r="E12" i="2"/>
  <c r="D12" i="2"/>
  <c r="I11" i="2"/>
  <c r="H11" i="2"/>
  <c r="G11" i="2"/>
  <c r="J11" i="2" s="1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11" i="4" a="1"/>
  <c r="J94" i="11" l="1"/>
  <c r="J110" i="11"/>
  <c r="J114" i="11"/>
  <c r="J118" i="11"/>
  <c r="J134" i="11"/>
  <c r="J138" i="11"/>
  <c r="J175" i="11"/>
  <c r="J137" i="11"/>
  <c r="J145" i="11"/>
  <c r="J14" i="11"/>
  <c r="J40" i="11"/>
  <c r="J108" i="11"/>
  <c r="J128" i="11"/>
  <c r="J132" i="11"/>
  <c r="J148" i="11"/>
  <c r="J185" i="11"/>
  <c r="J209" i="11"/>
  <c r="J232" i="11"/>
  <c r="J46" i="11"/>
  <c r="J58" i="11"/>
  <c r="J62" i="11"/>
  <c r="J70" i="11"/>
  <c r="J74" i="11"/>
  <c r="J78" i="11"/>
  <c r="J86" i="11"/>
  <c r="J111" i="11"/>
  <c r="J187" i="11"/>
  <c r="J191" i="11"/>
  <c r="J199" i="11"/>
  <c r="J207" i="11"/>
  <c r="J101" i="11"/>
  <c r="J161" i="11"/>
  <c r="J169" i="11"/>
  <c r="J201" i="11"/>
  <c r="J214" i="11"/>
  <c r="J150" i="11"/>
  <c r="J19" i="11"/>
  <c r="J95" i="11"/>
  <c r="J103" i="11"/>
  <c r="J213" i="11"/>
  <c r="J229" i="11"/>
  <c r="J47" i="11"/>
  <c r="J71" i="11"/>
  <c r="J25" i="11"/>
  <c r="J37" i="11"/>
  <c r="J278" i="11"/>
  <c r="J45" i="11"/>
  <c r="J98" i="11"/>
  <c r="J102" i="11"/>
  <c r="J173" i="11"/>
  <c r="J168" i="11"/>
  <c r="J223" i="11"/>
  <c r="J247" i="11"/>
  <c r="J81" i="11"/>
  <c r="J271" i="11"/>
  <c r="J245" i="11"/>
  <c r="J142" i="11"/>
  <c r="J171" i="11"/>
  <c r="J176" i="11"/>
  <c r="J189" i="11"/>
  <c r="J242" i="11"/>
  <c r="J246" i="11"/>
  <c r="J17" i="11"/>
  <c r="J22" i="11"/>
  <c r="J55" i="11"/>
  <c r="J88" i="11"/>
  <c r="J92" i="11"/>
  <c r="J192" i="11"/>
  <c r="J217" i="11"/>
  <c r="J233" i="11"/>
  <c r="J250" i="11"/>
  <c r="J254" i="11"/>
  <c r="J262" i="11"/>
  <c r="J266" i="11"/>
  <c r="J270" i="11"/>
  <c r="J28" i="11"/>
  <c r="J50" i="11"/>
  <c r="J54" i="11"/>
  <c r="J84" i="11"/>
  <c r="J97" i="11"/>
  <c r="J123" i="11"/>
  <c r="J127" i="11"/>
  <c r="J149" i="11"/>
  <c r="J153" i="11"/>
  <c r="J183" i="11"/>
  <c r="J230" i="11"/>
  <c r="J256" i="11"/>
  <c r="J265" i="11"/>
  <c r="J44" i="11"/>
  <c r="J49" i="11"/>
  <c r="J104" i="11"/>
  <c r="J109" i="11"/>
  <c r="J122" i="11"/>
  <c r="J126" i="11"/>
  <c r="J143" i="11"/>
  <c r="J152" i="11"/>
  <c r="J156" i="11"/>
  <c r="J165" i="11"/>
  <c r="J178" i="11"/>
  <c r="J182" i="11"/>
  <c r="J212" i="11"/>
  <c r="J225" i="11"/>
  <c r="J251" i="11"/>
  <c r="J255" i="11"/>
  <c r="J277" i="11"/>
  <c r="J276" i="11"/>
  <c r="J21" i="11"/>
  <c r="J30" i="11"/>
  <c r="J43" i="11"/>
  <c r="J48" i="11"/>
  <c r="J61" i="11"/>
  <c r="J65" i="11"/>
  <c r="J151" i="11"/>
  <c r="J172" i="11"/>
  <c r="J177" i="11"/>
  <c r="J237" i="11"/>
  <c r="J34" i="11"/>
  <c r="J38" i="11"/>
  <c r="J64" i="11"/>
  <c r="J68" i="11"/>
  <c r="J73" i="11"/>
  <c r="J107" i="11"/>
  <c r="J112" i="11"/>
  <c r="J125" i="11"/>
  <c r="J129" i="11"/>
  <c r="J167" i="11"/>
  <c r="J193" i="11"/>
  <c r="J202" i="11"/>
  <c r="J206" i="11"/>
  <c r="J215" i="11"/>
  <c r="J236" i="11"/>
  <c r="J241" i="11"/>
  <c r="J231" i="11"/>
  <c r="J257" i="11"/>
  <c r="J24" i="11"/>
  <c r="J33" i="11"/>
  <c r="J59" i="11"/>
  <c r="J63" i="11"/>
  <c r="J85" i="11"/>
  <c r="J89" i="11"/>
  <c r="J119" i="11"/>
  <c r="J158" i="11"/>
  <c r="J222" i="11"/>
  <c r="J240" i="11"/>
  <c r="J253" i="11"/>
  <c r="J17" i="6"/>
  <c r="J21" i="6"/>
  <c r="J30" i="6"/>
  <c r="J34" i="6"/>
  <c r="J102" i="6"/>
  <c r="J119" i="6"/>
  <c r="J127" i="6"/>
  <c r="J143" i="6"/>
  <c r="J151" i="6"/>
  <c r="J167" i="6"/>
  <c r="J175" i="6"/>
  <c r="J199" i="6"/>
  <c r="J259" i="6"/>
  <c r="J283" i="6"/>
  <c r="J336" i="6"/>
  <c r="J384" i="6"/>
  <c r="J408" i="6"/>
  <c r="J416" i="6"/>
  <c r="J440" i="6"/>
  <c r="J473" i="6"/>
  <c r="J497" i="6"/>
  <c r="J65" i="6"/>
  <c r="J81" i="6"/>
  <c r="J89" i="6"/>
  <c r="J93" i="6"/>
  <c r="J97" i="6"/>
  <c r="J138" i="6"/>
  <c r="J186" i="6"/>
  <c r="J194" i="6"/>
  <c r="J198" i="6"/>
  <c r="J218" i="6"/>
  <c r="J254" i="6"/>
  <c r="J262" i="6"/>
  <c r="J278" i="6"/>
  <c r="J286" i="6"/>
  <c r="J302" i="6"/>
  <c r="J375" i="6"/>
  <c r="J383" i="6"/>
  <c r="J399" i="6"/>
  <c r="J407" i="6"/>
  <c r="J435" i="6"/>
  <c r="J464" i="6"/>
  <c r="J472" i="6"/>
  <c r="J24" i="6"/>
  <c r="J48" i="6"/>
  <c r="J129" i="6"/>
  <c r="J153" i="6"/>
  <c r="J177" i="6"/>
  <c r="J185" i="6"/>
  <c r="J201" i="6"/>
  <c r="J354" i="6"/>
  <c r="J358" i="6"/>
  <c r="J374" i="6"/>
  <c r="J443" i="6"/>
  <c r="J455" i="6"/>
  <c r="J475" i="6"/>
  <c r="J499" i="6"/>
  <c r="J13" i="6"/>
  <c r="J80" i="6"/>
  <c r="J108" i="6"/>
  <c r="J112" i="6"/>
  <c r="J116" i="6"/>
  <c r="J164" i="6"/>
  <c r="J208" i="6"/>
  <c r="J212" i="6"/>
  <c r="J241" i="6"/>
  <c r="J257" i="6"/>
  <c r="J281" i="6"/>
  <c r="J321" i="6"/>
  <c r="J337" i="6"/>
  <c r="J345" i="6"/>
  <c r="J349" i="6"/>
  <c r="J353" i="6"/>
  <c r="J385" i="6"/>
  <c r="J409" i="6"/>
  <c r="J425" i="6"/>
  <c r="J429" i="6"/>
  <c r="J490" i="6"/>
  <c r="J498" i="6"/>
  <c r="J502" i="6"/>
  <c r="J312" i="6"/>
  <c r="J81" i="2"/>
  <c r="J169" i="2"/>
  <c r="J177" i="2"/>
  <c r="J185" i="2"/>
  <c r="J193" i="2"/>
  <c r="J324" i="2"/>
  <c r="J328" i="2"/>
  <c r="J332" i="2"/>
  <c r="J336" i="2"/>
  <c r="J352" i="2"/>
  <c r="J356" i="2"/>
  <c r="J360" i="2"/>
  <c r="J368" i="2"/>
  <c r="J417" i="2"/>
  <c r="J425" i="2"/>
  <c r="J466" i="2"/>
  <c r="J470" i="2"/>
  <c r="J487" i="2"/>
  <c r="J495" i="2"/>
  <c r="H5" i="11"/>
  <c r="J16" i="11"/>
  <c r="J311" i="11"/>
  <c r="J414" i="11"/>
  <c r="J367" i="2"/>
  <c r="J465" i="2"/>
  <c r="J96" i="2"/>
  <c r="J123" i="2"/>
  <c r="J139" i="2"/>
  <c r="J171" i="2"/>
  <c r="J179" i="2"/>
  <c r="J195" i="2"/>
  <c r="J286" i="2"/>
  <c r="J330" i="2"/>
  <c r="J334" i="2"/>
  <c r="J354" i="2"/>
  <c r="J358" i="2"/>
  <c r="J362" i="2"/>
  <c r="J366" i="2"/>
  <c r="J370" i="2"/>
  <c r="J374" i="2"/>
  <c r="J395" i="2"/>
  <c r="J403" i="2"/>
  <c r="J411" i="2"/>
  <c r="J419" i="2"/>
  <c r="J464" i="2"/>
  <c r="J468" i="2"/>
  <c r="J472" i="2"/>
  <c r="J497" i="2"/>
  <c r="J36" i="3"/>
  <c r="J28" i="2"/>
  <c r="J122" i="2"/>
  <c r="J126" i="2"/>
  <c r="J138" i="2"/>
  <c r="J142" i="2"/>
  <c r="J146" i="2"/>
  <c r="J150" i="2"/>
  <c r="J162" i="2"/>
  <c r="J166" i="2"/>
  <c r="J202" i="2"/>
  <c r="J215" i="2"/>
  <c r="J268" i="2"/>
  <c r="J297" i="2"/>
  <c r="J313" i="2"/>
  <c r="J321" i="2"/>
  <c r="J337" i="2"/>
  <c r="J345" i="2"/>
  <c r="J361" i="2"/>
  <c r="J394" i="2"/>
  <c r="J398" i="2"/>
  <c r="J402" i="2"/>
  <c r="J451" i="2"/>
  <c r="J475" i="2"/>
  <c r="J488" i="2"/>
  <c r="J504" i="2"/>
  <c r="J79" i="3"/>
  <c r="J95" i="3"/>
  <c r="J131" i="3"/>
  <c r="J139" i="3"/>
  <c r="J120" i="2"/>
  <c r="J270" i="3"/>
  <c r="J282" i="3"/>
  <c r="J315" i="3"/>
  <c r="J331" i="3"/>
  <c r="J356" i="3"/>
  <c r="J360" i="3"/>
  <c r="J373" i="3"/>
  <c r="J381" i="3"/>
  <c r="J417" i="3"/>
  <c r="J425" i="3"/>
  <c r="J429" i="3"/>
  <c r="J442" i="3"/>
  <c r="J446" i="3"/>
  <c r="J450" i="3"/>
  <c r="J454" i="3"/>
  <c r="J458" i="3"/>
  <c r="J462" i="3"/>
  <c r="J498" i="3"/>
  <c r="J502" i="3"/>
  <c r="J32" i="6"/>
  <c r="J36" i="6"/>
  <c r="J40" i="6"/>
  <c r="J58" i="6"/>
  <c r="J66" i="6"/>
  <c r="J70" i="6"/>
  <c r="J78" i="6"/>
  <c r="J83" i="6"/>
  <c r="J113" i="6"/>
  <c r="J121" i="6"/>
  <c r="J125" i="6"/>
  <c r="J134" i="6"/>
  <c r="J150" i="6"/>
  <c r="J155" i="6"/>
  <c r="J168" i="6"/>
  <c r="J193" i="6"/>
  <c r="J236" i="6"/>
  <c r="J240" i="6"/>
  <c r="J244" i="6"/>
  <c r="J266" i="6"/>
  <c r="J291" i="6"/>
  <c r="J329" i="6"/>
  <c r="J351" i="6"/>
  <c r="J376" i="6"/>
  <c r="J397" i="6"/>
  <c r="J401" i="6"/>
  <c r="J410" i="6"/>
  <c r="J414" i="6"/>
  <c r="J449" i="6"/>
  <c r="J457" i="6"/>
  <c r="J461" i="6"/>
  <c r="J466" i="6"/>
  <c r="J487" i="6"/>
  <c r="J495" i="6"/>
  <c r="J441" i="10"/>
  <c r="J500" i="10"/>
  <c r="J504" i="10"/>
  <c r="J60" i="11"/>
  <c r="J75" i="11"/>
  <c r="J80" i="11"/>
  <c r="J90" i="11"/>
  <c r="J124" i="11"/>
  <c r="J139" i="11"/>
  <c r="J144" i="11"/>
  <c r="J154" i="11"/>
  <c r="J188" i="11"/>
  <c r="J203" i="11"/>
  <c r="J208" i="11"/>
  <c r="J218" i="11"/>
  <c r="J252" i="11"/>
  <c r="J267" i="11"/>
  <c r="J272" i="11"/>
  <c r="J282" i="11"/>
  <c r="J316" i="11"/>
  <c r="J331" i="11"/>
  <c r="J336" i="11"/>
  <c r="J346" i="11"/>
  <c r="J380" i="11"/>
  <c r="J395" i="11"/>
  <c r="J400" i="11"/>
  <c r="J410" i="11"/>
  <c r="J444" i="11"/>
  <c r="J459" i="11"/>
  <c r="J464" i="11"/>
  <c r="J469" i="11"/>
  <c r="J474" i="11"/>
  <c r="J145" i="3"/>
  <c r="J290" i="3"/>
  <c r="J294" i="3"/>
  <c r="J298" i="3"/>
  <c r="J302" i="3"/>
  <c r="J306" i="3"/>
  <c r="J310" i="3"/>
  <c r="J318" i="3"/>
  <c r="J322" i="3"/>
  <c r="J326" i="3"/>
  <c r="J343" i="3"/>
  <c r="J420" i="3"/>
  <c r="J424" i="3"/>
  <c r="J432" i="3"/>
  <c r="J436" i="3"/>
  <c r="J441" i="3"/>
  <c r="J445" i="3"/>
  <c r="J449" i="3"/>
  <c r="J457" i="3"/>
  <c r="J461" i="3"/>
  <c r="J465" i="3"/>
  <c r="J473" i="3"/>
  <c r="J477" i="3"/>
  <c r="J481" i="3"/>
  <c r="J15" i="6"/>
  <c r="J27" i="6"/>
  <c r="J31" i="6"/>
  <c r="J35" i="6"/>
  <c r="J73" i="6"/>
  <c r="J95" i="6"/>
  <c r="J120" i="6"/>
  <c r="J141" i="6"/>
  <c r="J145" i="6"/>
  <c r="J158" i="6"/>
  <c r="J184" i="6"/>
  <c r="J188" i="6"/>
  <c r="J192" i="6"/>
  <c r="J196" i="6"/>
  <c r="J210" i="6"/>
  <c r="J230" i="6"/>
  <c r="J235" i="6"/>
  <c r="J265" i="6"/>
  <c r="J295" i="6"/>
  <c r="J303" i="6"/>
  <c r="J307" i="6"/>
  <c r="J346" i="6"/>
  <c r="J392" i="6"/>
  <c r="J396" i="6"/>
  <c r="J400" i="6"/>
  <c r="J456" i="6"/>
  <c r="J69" i="11"/>
  <c r="J133" i="11"/>
  <c r="J197" i="11"/>
  <c r="J261" i="11"/>
  <c r="J325" i="11"/>
  <c r="J389" i="11"/>
  <c r="J453" i="11"/>
  <c r="J31" i="12"/>
  <c r="J320" i="10"/>
  <c r="J344" i="10"/>
  <c r="J414" i="10"/>
  <c r="J418" i="10"/>
  <c r="J422" i="10"/>
  <c r="J431" i="10"/>
  <c r="J469" i="10"/>
  <c r="J93" i="11"/>
  <c r="J157" i="11"/>
  <c r="J196" i="11"/>
  <c r="J211" i="11"/>
  <c r="J216" i="11"/>
  <c r="J221" i="11"/>
  <c r="J226" i="11"/>
  <c r="J260" i="11"/>
  <c r="J275" i="11"/>
  <c r="J280" i="11"/>
  <c r="J285" i="11"/>
  <c r="J290" i="11"/>
  <c r="J324" i="11"/>
  <c r="J339" i="11"/>
  <c r="J344" i="11"/>
  <c r="J349" i="11"/>
  <c r="J354" i="11"/>
  <c r="J388" i="11"/>
  <c r="J403" i="11"/>
  <c r="J408" i="11"/>
  <c r="J413" i="11"/>
  <c r="J418" i="11"/>
  <c r="J452" i="11"/>
  <c r="J467" i="11"/>
  <c r="J472" i="11"/>
  <c r="J477" i="11"/>
  <c r="J482" i="11"/>
  <c r="J8" i="12"/>
  <c r="J26" i="12"/>
  <c r="J30" i="12"/>
  <c r="J34" i="12"/>
  <c r="J42" i="12"/>
  <c r="J46" i="12"/>
  <c r="J289" i="3"/>
  <c r="J313" i="3"/>
  <c r="J317" i="3"/>
  <c r="J321" i="3"/>
  <c r="J329" i="3"/>
  <c r="J354" i="3"/>
  <c r="J358" i="3"/>
  <c r="J362" i="3"/>
  <c r="J411" i="3"/>
  <c r="J427" i="3"/>
  <c r="J431" i="3"/>
  <c r="J448" i="3"/>
  <c r="J456" i="3"/>
  <c r="J496" i="3"/>
  <c r="J500" i="3"/>
  <c r="J504" i="3"/>
  <c r="J19" i="6"/>
  <c r="J26" i="6"/>
  <c r="J52" i="6"/>
  <c r="J90" i="6"/>
  <c r="J136" i="6"/>
  <c r="J140" i="6"/>
  <c r="J144" i="6"/>
  <c r="J162" i="6"/>
  <c r="J174" i="6"/>
  <c r="J187" i="6"/>
  <c r="J217" i="6"/>
  <c r="J221" i="6"/>
  <c r="J225" i="6"/>
  <c r="J247" i="6"/>
  <c r="J255" i="6"/>
  <c r="J310" i="6"/>
  <c r="J327" i="6"/>
  <c r="J331" i="6"/>
  <c r="J340" i="6"/>
  <c r="J378" i="6"/>
  <c r="J382" i="6"/>
  <c r="J387" i="6"/>
  <c r="J53" i="11"/>
  <c r="J117" i="11"/>
  <c r="J181" i="11"/>
  <c r="J375" i="10"/>
  <c r="J388" i="10"/>
  <c r="J392" i="10"/>
  <c r="J396" i="10"/>
  <c r="J409" i="10"/>
  <c r="J455" i="10"/>
  <c r="J489" i="10"/>
  <c r="J20" i="11"/>
  <c r="J52" i="11"/>
  <c r="J72" i="11"/>
  <c r="J77" i="11"/>
  <c r="J82" i="11"/>
  <c r="J116" i="11"/>
  <c r="J136" i="11"/>
  <c r="J141" i="11"/>
  <c r="J146" i="11"/>
  <c r="J180" i="11"/>
  <c r="J200" i="11"/>
  <c r="J205" i="11"/>
  <c r="J210" i="11"/>
  <c r="J244" i="11"/>
  <c r="J259" i="11"/>
  <c r="J264" i="11"/>
  <c r="J269" i="11"/>
  <c r="J274" i="11"/>
  <c r="J308" i="11"/>
  <c r="J323" i="11"/>
  <c r="J328" i="11"/>
  <c r="J333" i="11"/>
  <c r="J338" i="11"/>
  <c r="J372" i="11"/>
  <c r="J387" i="11"/>
  <c r="J392" i="11"/>
  <c r="J397" i="11"/>
  <c r="J402" i="11"/>
  <c r="J436" i="11"/>
  <c r="J451" i="11"/>
  <c r="J456" i="11"/>
  <c r="J461" i="11"/>
  <c r="J466" i="11"/>
  <c r="J500" i="11"/>
  <c r="J506" i="11"/>
  <c r="J16" i="12"/>
  <c r="J20" i="12"/>
  <c r="J25" i="12"/>
  <c r="J33" i="12"/>
  <c r="J37" i="12"/>
  <c r="J41" i="12"/>
  <c r="J57" i="12"/>
  <c r="J65" i="12"/>
  <c r="J73" i="12"/>
  <c r="J98" i="12"/>
  <c r="J283" i="3"/>
  <c r="J292" i="3"/>
  <c r="J304" i="3"/>
  <c r="J308" i="3"/>
  <c r="J312" i="3"/>
  <c r="J320" i="3"/>
  <c r="J345" i="3"/>
  <c r="J353" i="3"/>
  <c r="J365" i="3"/>
  <c r="J410" i="3"/>
  <c r="J414" i="3"/>
  <c r="J418" i="3"/>
  <c r="J422" i="3"/>
  <c r="J426" i="3"/>
  <c r="J430" i="3"/>
  <c r="J434" i="3"/>
  <c r="J447" i="3"/>
  <c r="J455" i="3"/>
  <c r="J459" i="3"/>
  <c r="J463" i="3"/>
  <c r="J471" i="3"/>
  <c r="J475" i="3"/>
  <c r="J487" i="3"/>
  <c r="J495" i="3"/>
  <c r="J503" i="3"/>
  <c r="J25" i="6"/>
  <c r="J41" i="6"/>
  <c r="J45" i="6"/>
  <c r="J71" i="6"/>
  <c r="J75" i="6"/>
  <c r="J84" i="6"/>
  <c r="J106" i="6"/>
  <c r="J114" i="6"/>
  <c r="J126" i="6"/>
  <c r="J131" i="6"/>
  <c r="J169" i="6"/>
  <c r="J173" i="6"/>
  <c r="J216" i="6"/>
  <c r="J220" i="6"/>
  <c r="J224" i="6"/>
  <c r="J271" i="6"/>
  <c r="J279" i="6"/>
  <c r="J288" i="6"/>
  <c r="J292" i="6"/>
  <c r="J305" i="6"/>
  <c r="J314" i="6"/>
  <c r="J322" i="6"/>
  <c r="J326" i="6"/>
  <c r="J334" i="6"/>
  <c r="J339" i="6"/>
  <c r="J369" i="6"/>
  <c r="J377" i="6"/>
  <c r="J381" i="6"/>
  <c r="J386" i="6"/>
  <c r="J390" i="6"/>
  <c r="J402" i="6"/>
  <c r="J406" i="6"/>
  <c r="J411" i="6"/>
  <c r="J458" i="6"/>
  <c r="J462" i="6"/>
  <c r="J467" i="6"/>
  <c r="J505" i="6"/>
  <c r="J475" i="8"/>
  <c r="J480" i="10"/>
  <c r="J484" i="10"/>
  <c r="J505" i="10"/>
  <c r="J11" i="11"/>
  <c r="J32" i="11"/>
  <c r="J42" i="11"/>
  <c r="J76" i="11"/>
  <c r="J91" i="11"/>
  <c r="J96" i="11"/>
  <c r="J106" i="11"/>
  <c r="J140" i="11"/>
  <c r="J155" i="11"/>
  <c r="J160" i="11"/>
  <c r="J170" i="11"/>
  <c r="J204" i="11"/>
  <c r="J219" i="11"/>
  <c r="J224" i="11"/>
  <c r="J234" i="11"/>
  <c r="J268" i="11"/>
  <c r="J283" i="11"/>
  <c r="J288" i="11"/>
  <c r="J298" i="11"/>
  <c r="J332" i="11"/>
  <c r="J347" i="11"/>
  <c r="J352" i="11"/>
  <c r="J362" i="11"/>
  <c r="J396" i="11"/>
  <c r="J411" i="11"/>
  <c r="J416" i="11"/>
  <c r="J426" i="11"/>
  <c r="J460" i="11"/>
  <c r="J475" i="11"/>
  <c r="J480" i="11"/>
  <c r="J490" i="11"/>
  <c r="J274" i="10"/>
  <c r="J278" i="10"/>
  <c r="J286" i="10"/>
  <c r="J408" i="10"/>
  <c r="J429" i="10"/>
  <c r="J433" i="10"/>
  <c r="J437" i="10"/>
  <c r="J26" i="11"/>
  <c r="J36" i="11"/>
  <c r="J56" i="11"/>
  <c r="J66" i="11"/>
  <c r="J100" i="11"/>
  <c r="J120" i="11"/>
  <c r="J130" i="11"/>
  <c r="J164" i="11"/>
  <c r="J184" i="11"/>
  <c r="J194" i="11"/>
  <c r="J243" i="11"/>
  <c r="J248" i="11"/>
  <c r="J258" i="11"/>
  <c r="J307" i="11"/>
  <c r="J312" i="11"/>
  <c r="J322" i="11"/>
  <c r="J371" i="11"/>
  <c r="J376" i="11"/>
  <c r="J386" i="11"/>
  <c r="J435" i="11"/>
  <c r="J440" i="11"/>
  <c r="J450" i="11"/>
  <c r="J24" i="12"/>
  <c r="J114" i="12"/>
  <c r="J122" i="12"/>
  <c r="J131" i="12"/>
  <c r="J135" i="12"/>
  <c r="J139" i="12"/>
  <c r="J224" i="12"/>
  <c r="J232" i="12"/>
  <c r="J236" i="12"/>
  <c r="J252" i="12"/>
  <c r="J256" i="12"/>
  <c r="J260" i="12"/>
  <c r="J264" i="12"/>
  <c r="J268" i="12"/>
  <c r="J272" i="12"/>
  <c r="J281" i="12"/>
  <c r="J285" i="12"/>
  <c r="J289" i="12"/>
  <c r="J297" i="12"/>
  <c r="J301" i="12"/>
  <c r="J306" i="12"/>
  <c r="J310" i="12"/>
  <c r="J314" i="12"/>
  <c r="J318" i="12"/>
  <c r="J362" i="12"/>
  <c r="J366" i="12"/>
  <c r="J370" i="12"/>
  <c r="J374" i="12"/>
  <c r="J379" i="12"/>
  <c r="J383" i="12"/>
  <c r="J387" i="12"/>
  <c r="J395" i="12"/>
  <c r="J403" i="12"/>
  <c r="J412" i="12"/>
  <c r="J416" i="12"/>
  <c r="J420" i="12"/>
  <c r="J424" i="12"/>
  <c r="J428" i="12"/>
  <c r="J432" i="12"/>
  <c r="J440" i="12"/>
  <c r="J444" i="12"/>
  <c r="J448" i="12"/>
  <c r="J452" i="12"/>
  <c r="J456" i="12"/>
  <c r="J468" i="12"/>
  <c r="J472" i="12"/>
  <c r="J476" i="12"/>
  <c r="J480" i="12"/>
  <c r="J44" i="12"/>
  <c r="J48" i="12"/>
  <c r="J56" i="12"/>
  <c r="J72" i="12"/>
  <c r="J76" i="12"/>
  <c r="J80" i="12"/>
  <c r="J84" i="12"/>
  <c r="J113" i="12"/>
  <c r="J178" i="12"/>
  <c r="J182" i="12"/>
  <c r="J186" i="12"/>
  <c r="J194" i="12"/>
  <c r="J207" i="12"/>
  <c r="J455" i="12"/>
  <c r="J479" i="12"/>
  <c r="J43" i="12"/>
  <c r="J63" i="12"/>
  <c r="J161" i="12"/>
  <c r="J177" i="12"/>
  <c r="J193" i="12"/>
  <c r="J197" i="12"/>
  <c r="J218" i="12"/>
  <c r="J466" i="12"/>
  <c r="J50" i="12"/>
  <c r="J54" i="12"/>
  <c r="J74" i="12"/>
  <c r="J86" i="12"/>
  <c r="J180" i="12"/>
  <c r="J184" i="12"/>
  <c r="J192" i="12"/>
  <c r="J200" i="12"/>
  <c r="J335" i="12"/>
  <c r="J351" i="12"/>
  <c r="J417" i="12"/>
  <c r="J441" i="12"/>
  <c r="A191" i="14"/>
  <c r="A169" i="14"/>
  <c r="A104" i="14"/>
  <c r="A132" i="14"/>
  <c r="A158" i="14"/>
  <c r="A143" i="14"/>
  <c r="A192" i="14"/>
  <c r="A151" i="14"/>
  <c r="A161" i="14"/>
  <c r="A127" i="14"/>
  <c r="A160" i="14"/>
  <c r="A121" i="14"/>
  <c r="A294" i="14"/>
  <c r="J32" i="10"/>
  <c r="J93" i="10"/>
  <c r="J206" i="10"/>
  <c r="J319" i="10"/>
  <c r="J27" i="10"/>
  <c r="J31" i="10"/>
  <c r="J43" i="10"/>
  <c r="J96" i="10"/>
  <c r="J100" i="10"/>
  <c r="J104" i="10"/>
  <c r="J116" i="10"/>
  <c r="J120" i="10"/>
  <c r="J128" i="10"/>
  <c r="J140" i="10"/>
  <c r="J144" i="10"/>
  <c r="J148" i="10"/>
  <c r="J169" i="10"/>
  <c r="J177" i="10"/>
  <c r="J193" i="10"/>
  <c r="J201" i="10"/>
  <c r="J209" i="10"/>
  <c r="J322" i="10"/>
  <c r="J338" i="10"/>
  <c r="J342" i="10"/>
  <c r="J346" i="10"/>
  <c r="J350" i="10"/>
  <c r="J354" i="10"/>
  <c r="J362" i="10"/>
  <c r="J366" i="10"/>
  <c r="J229" i="10"/>
  <c r="J16" i="10"/>
  <c r="J21" i="10"/>
  <c r="J54" i="10"/>
  <c r="J82" i="10"/>
  <c r="J86" i="10"/>
  <c r="J127" i="10"/>
  <c r="J216" i="10"/>
  <c r="J349" i="10"/>
  <c r="J87" i="10"/>
  <c r="J245" i="10"/>
  <c r="J221" i="10"/>
  <c r="J281" i="10"/>
  <c r="J69" i="10"/>
  <c r="J77" i="10"/>
  <c r="J81" i="10"/>
  <c r="J283" i="10"/>
  <c r="J367" i="10"/>
  <c r="J142" i="10"/>
  <c r="J432" i="10"/>
  <c r="J24" i="10"/>
  <c r="J40" i="10"/>
  <c r="J48" i="10"/>
  <c r="J56" i="10"/>
  <c r="J60" i="10"/>
  <c r="J89" i="10"/>
  <c r="J105" i="10"/>
  <c r="J113" i="10"/>
  <c r="J129" i="10"/>
  <c r="J137" i="10"/>
  <c r="J145" i="10"/>
  <c r="J158" i="10"/>
  <c r="J162" i="10"/>
  <c r="J178" i="10"/>
  <c r="J182" i="10"/>
  <c r="J186" i="10"/>
  <c r="J190" i="10"/>
  <c r="J227" i="10"/>
  <c r="J231" i="10"/>
  <c r="J243" i="10"/>
  <c r="J247" i="10"/>
  <c r="J259" i="10"/>
  <c r="J263" i="10"/>
  <c r="J296" i="10"/>
  <c r="J308" i="10"/>
  <c r="J312" i="10"/>
  <c r="J445" i="10"/>
  <c r="J449" i="10"/>
  <c r="J458" i="10"/>
  <c r="J462" i="10"/>
  <c r="J477" i="10"/>
  <c r="J481" i="10"/>
  <c r="J25" i="10"/>
  <c r="J301" i="10"/>
  <c r="J421" i="10"/>
  <c r="J405" i="10"/>
  <c r="J305" i="10"/>
  <c r="J112" i="10"/>
  <c r="J165" i="10"/>
  <c r="J181" i="10"/>
  <c r="J323" i="10"/>
  <c r="J327" i="10"/>
  <c r="J331" i="10"/>
  <c r="J360" i="10"/>
  <c r="J368" i="10"/>
  <c r="J376" i="10"/>
  <c r="J402" i="10"/>
  <c r="J406" i="10"/>
  <c r="J416" i="10"/>
  <c r="J443" i="10"/>
  <c r="J447" i="10"/>
  <c r="J461" i="10"/>
  <c r="J475" i="10"/>
  <c r="J479" i="10"/>
  <c r="J493" i="10"/>
  <c r="J285" i="10"/>
  <c r="J22" i="10"/>
  <c r="J26" i="10"/>
  <c r="J62" i="10"/>
  <c r="J91" i="10"/>
  <c r="J103" i="10"/>
  <c r="J107" i="10"/>
  <c r="J115" i="10"/>
  <c r="J119" i="10"/>
  <c r="J156" i="10"/>
  <c r="J160" i="10"/>
  <c r="J164" i="10"/>
  <c r="J168" i="10"/>
  <c r="J180" i="10"/>
  <c r="J184" i="10"/>
  <c r="J192" i="10"/>
  <c r="J204" i="10"/>
  <c r="J208" i="10"/>
  <c r="J212" i="10"/>
  <c r="J233" i="10"/>
  <c r="J241" i="10"/>
  <c r="J257" i="10"/>
  <c r="J265" i="10"/>
  <c r="J273" i="10"/>
  <c r="J290" i="10"/>
  <c r="J294" i="10"/>
  <c r="J298" i="10"/>
  <c r="J302" i="10"/>
  <c r="J306" i="10"/>
  <c r="J314" i="10"/>
  <c r="J318" i="10"/>
  <c r="J347" i="10"/>
  <c r="J411" i="10"/>
  <c r="J506" i="10"/>
  <c r="J19" i="10"/>
  <c r="J29" i="10"/>
  <c r="J109" i="10"/>
  <c r="J151" i="10"/>
  <c r="J215" i="10"/>
  <c r="J293" i="10"/>
  <c r="J357" i="10"/>
  <c r="J18" i="10"/>
  <c r="J23" i="10"/>
  <c r="J28" i="10"/>
  <c r="J37" i="10"/>
  <c r="J49" i="10"/>
  <c r="J57" i="10"/>
  <c r="J61" i="10"/>
  <c r="J99" i="10"/>
  <c r="J117" i="10"/>
  <c r="J146" i="10"/>
  <c r="J150" i="10"/>
  <c r="J155" i="10"/>
  <c r="J173" i="10"/>
  <c r="J194" i="10"/>
  <c r="J198" i="10"/>
  <c r="J210" i="10"/>
  <c r="J214" i="10"/>
  <c r="J219" i="10"/>
  <c r="J237" i="10"/>
  <c r="J258" i="10"/>
  <c r="J262" i="10"/>
  <c r="J279" i="10"/>
  <c r="J288" i="10"/>
  <c r="J292" i="10"/>
  <c r="J297" i="10"/>
  <c r="J343" i="10"/>
  <c r="J352" i="10"/>
  <c r="J356" i="10"/>
  <c r="J65" i="10"/>
  <c r="J85" i="10"/>
  <c r="J176" i="10"/>
  <c r="J270" i="10"/>
  <c r="J365" i="10"/>
  <c r="J17" i="10"/>
  <c r="J84" i="10"/>
  <c r="J141" i="10"/>
  <c r="J166" i="10"/>
  <c r="J171" i="10"/>
  <c r="J235" i="10"/>
  <c r="J304" i="10"/>
  <c r="J240" i="10"/>
  <c r="J334" i="10"/>
  <c r="J369" i="10"/>
  <c r="J20" i="10"/>
  <c r="J30" i="10"/>
  <c r="J39" i="10"/>
  <c r="J47" i="10"/>
  <c r="J80" i="10"/>
  <c r="J110" i="10"/>
  <c r="J269" i="10"/>
  <c r="J299" i="10"/>
  <c r="J325" i="10"/>
  <c r="J341" i="10"/>
  <c r="J73" i="10"/>
  <c r="J309" i="10"/>
  <c r="J34" i="10"/>
  <c r="J38" i="10"/>
  <c r="J50" i="10"/>
  <c r="J67" i="10"/>
  <c r="J71" i="10"/>
  <c r="J75" i="10"/>
  <c r="J101" i="10"/>
  <c r="J114" i="10"/>
  <c r="J118" i="10"/>
  <c r="J157" i="10"/>
  <c r="J170" i="10"/>
  <c r="J174" i="10"/>
  <c r="J191" i="10"/>
  <c r="J234" i="10"/>
  <c r="J238" i="10"/>
  <c r="J255" i="10"/>
  <c r="J268" i="10"/>
  <c r="J272" i="10"/>
  <c r="J276" i="10"/>
  <c r="J307" i="10"/>
  <c r="J311" i="10"/>
  <c r="J332" i="10"/>
  <c r="J336" i="10"/>
  <c r="J371" i="10"/>
  <c r="J13" i="10"/>
  <c r="J453" i="10"/>
  <c r="J46" i="10"/>
  <c r="J448" i="10"/>
  <c r="J92" i="10"/>
  <c r="J122" i="10"/>
  <c r="J126" i="10"/>
  <c r="J131" i="10"/>
  <c r="J135" i="10"/>
  <c r="J397" i="10"/>
  <c r="J175" i="10"/>
  <c r="J348" i="10"/>
  <c r="J303" i="10"/>
  <c r="J383" i="10"/>
  <c r="J8" i="10"/>
  <c r="J12" i="10"/>
  <c r="J35" i="10"/>
  <c r="J44" i="10"/>
  <c r="J55" i="10"/>
  <c r="J70" i="10"/>
  <c r="J121" i="10"/>
  <c r="J147" i="10"/>
  <c r="J161" i="10"/>
  <c r="J196" i="10"/>
  <c r="J200" i="10"/>
  <c r="J205" i="10"/>
  <c r="J249" i="10"/>
  <c r="J275" i="10"/>
  <c r="J289" i="10"/>
  <c r="J324" i="10"/>
  <c r="J328" i="10"/>
  <c r="J333" i="10"/>
  <c r="J378" i="10"/>
  <c r="J382" i="10"/>
  <c r="J387" i="10"/>
  <c r="J391" i="10"/>
  <c r="J485" i="10"/>
  <c r="J490" i="10"/>
  <c r="J494" i="10"/>
  <c r="J358" i="10"/>
  <c r="J373" i="10"/>
  <c r="J377" i="10"/>
  <c r="J427" i="10"/>
  <c r="J436" i="10"/>
  <c r="J52" i="10"/>
  <c r="J58" i="10"/>
  <c r="J74" i="10"/>
  <c r="J79" i="10"/>
  <c r="J111" i="10"/>
  <c r="J239" i="10"/>
  <c r="J363" i="10"/>
  <c r="J372" i="10"/>
  <c r="J403" i="10"/>
  <c r="J417" i="10"/>
  <c r="J474" i="10"/>
  <c r="J478" i="10"/>
  <c r="J10" i="10"/>
  <c r="J42" i="10"/>
  <c r="J78" i="10"/>
  <c r="J97" i="10"/>
  <c r="J132" i="10"/>
  <c r="J136" i="10"/>
  <c r="J185" i="10"/>
  <c r="J211" i="10"/>
  <c r="J225" i="10"/>
  <c r="J260" i="10"/>
  <c r="J264" i="10"/>
  <c r="J313" i="10"/>
  <c r="J339" i="10"/>
  <c r="J353" i="10"/>
  <c r="J412" i="10"/>
  <c r="J459" i="10"/>
  <c r="J463" i="10"/>
  <c r="J468" i="10"/>
  <c r="J125" i="10"/>
  <c r="J189" i="10"/>
  <c r="J253" i="10"/>
  <c r="J317" i="10"/>
  <c r="J326" i="10"/>
  <c r="J381" i="10"/>
  <c r="J420" i="10"/>
  <c r="J435" i="10"/>
  <c r="J451" i="10"/>
  <c r="J467" i="10"/>
  <c r="J483" i="10"/>
  <c r="J499" i="10"/>
  <c r="J90" i="10"/>
  <c r="J95" i="10"/>
  <c r="J124" i="10"/>
  <c r="J139" i="10"/>
  <c r="J149" i="10"/>
  <c r="J154" i="10"/>
  <c r="J159" i="10"/>
  <c r="J188" i="10"/>
  <c r="J203" i="10"/>
  <c r="J213" i="10"/>
  <c r="J218" i="10"/>
  <c r="J223" i="10"/>
  <c r="J252" i="10"/>
  <c r="J267" i="10"/>
  <c r="J277" i="10"/>
  <c r="J282" i="10"/>
  <c r="J287" i="10"/>
  <c r="J316" i="10"/>
  <c r="J351" i="10"/>
  <c r="J380" i="10"/>
  <c r="J395" i="10"/>
  <c r="J410" i="10"/>
  <c r="J415" i="10"/>
  <c r="J310" i="10"/>
  <c r="J340" i="10"/>
  <c r="J355" i="10"/>
  <c r="J370" i="10"/>
  <c r="J374" i="10"/>
  <c r="J404" i="10"/>
  <c r="J419" i="10"/>
  <c r="J434" i="10"/>
  <c r="J444" i="10"/>
  <c r="J450" i="10"/>
  <c r="J460" i="10"/>
  <c r="J466" i="10"/>
  <c r="J476" i="10"/>
  <c r="J482" i="10"/>
  <c r="J492" i="10"/>
  <c r="J498" i="10"/>
  <c r="J502" i="10"/>
  <c r="J108" i="10"/>
  <c r="J123" i="10"/>
  <c r="J133" i="10"/>
  <c r="J138" i="10"/>
  <c r="J143" i="10"/>
  <c r="J172" i="10"/>
  <c r="J187" i="10"/>
  <c r="J197" i="10"/>
  <c r="J202" i="10"/>
  <c r="J207" i="10"/>
  <c r="J236" i="10"/>
  <c r="J251" i="10"/>
  <c r="J261" i="10"/>
  <c r="J266" i="10"/>
  <c r="J271" i="10"/>
  <c r="J300" i="10"/>
  <c r="J315" i="10"/>
  <c r="J330" i="10"/>
  <c r="J335" i="10"/>
  <c r="J364" i="10"/>
  <c r="J379" i="10"/>
  <c r="J394" i="10"/>
  <c r="J428" i="10"/>
  <c r="J501" i="10"/>
  <c r="J489" i="8"/>
  <c r="J471" i="8"/>
  <c r="J199" i="8"/>
  <c r="J488" i="8"/>
  <c r="J71" i="8"/>
  <c r="J159" i="8"/>
  <c r="J167" i="8"/>
  <c r="J191" i="8"/>
  <c r="J174" i="8"/>
  <c r="J198" i="8"/>
  <c r="J206" i="8"/>
  <c r="J214" i="8"/>
  <c r="J222" i="8"/>
  <c r="J302" i="8"/>
  <c r="J334" i="8"/>
  <c r="J350" i="8"/>
  <c r="J438" i="8"/>
  <c r="J446" i="8"/>
  <c r="J454" i="8"/>
  <c r="J470" i="8"/>
  <c r="J491" i="8"/>
  <c r="J495" i="8"/>
  <c r="J361" i="8"/>
  <c r="J13" i="8"/>
  <c r="J18" i="8"/>
  <c r="J305" i="8"/>
  <c r="J451" i="7"/>
  <c r="J459" i="7"/>
  <c r="J467" i="7"/>
  <c r="J499" i="7"/>
  <c r="J254" i="7"/>
  <c r="J286" i="7"/>
  <c r="J318" i="7"/>
  <c r="J322" i="7"/>
  <c r="J326" i="7"/>
  <c r="J330" i="7"/>
  <c r="J342" i="7"/>
  <c r="J346" i="7"/>
  <c r="J350" i="7"/>
  <c r="J285" i="7"/>
  <c r="J321" i="7"/>
  <c r="J325" i="7"/>
  <c r="J333" i="7"/>
  <c r="J349" i="7"/>
  <c r="J361" i="7"/>
  <c r="J496" i="7"/>
  <c r="J70" i="7"/>
  <c r="J74" i="7"/>
  <c r="J82" i="7"/>
  <c r="J94" i="7"/>
  <c r="J98" i="7"/>
  <c r="J102" i="7"/>
  <c r="J106" i="7"/>
  <c r="J126" i="7"/>
  <c r="J130" i="7"/>
  <c r="J134" i="7"/>
  <c r="J138" i="7"/>
  <c r="J158" i="7"/>
  <c r="J162" i="7"/>
  <c r="J166" i="7"/>
  <c r="J170" i="7"/>
  <c r="J174" i="7"/>
  <c r="J379" i="7"/>
  <c r="J387" i="7"/>
  <c r="J439" i="7"/>
  <c r="J16" i="7"/>
  <c r="J390" i="7"/>
  <c r="J394" i="7"/>
  <c r="J398" i="7"/>
  <c r="J406" i="7"/>
  <c r="J410" i="7"/>
  <c r="J438" i="7"/>
  <c r="J442" i="7"/>
  <c r="J446" i="7"/>
  <c r="J450" i="7"/>
  <c r="J454" i="7"/>
  <c r="J474" i="7"/>
  <c r="J482" i="7"/>
  <c r="J486" i="7"/>
  <c r="J490" i="7"/>
  <c r="J494" i="7"/>
  <c r="J498" i="7"/>
  <c r="J364" i="7"/>
  <c r="J372" i="7"/>
  <c r="J376" i="7"/>
  <c r="J380" i="7"/>
  <c r="J384" i="7"/>
  <c r="J401" i="7"/>
  <c r="J449" i="7"/>
  <c r="J299" i="7"/>
  <c r="J303" i="7"/>
  <c r="J307" i="7"/>
  <c r="J315" i="7"/>
  <c r="J323" i="7"/>
  <c r="J331" i="7"/>
  <c r="J339" i="7"/>
  <c r="J347" i="7"/>
  <c r="J351" i="7"/>
  <c r="J355" i="7"/>
  <c r="J157" i="7"/>
  <c r="J165" i="7"/>
  <c r="J173" i="7"/>
  <c r="J177" i="7"/>
  <c r="J189" i="7"/>
  <c r="J193" i="7"/>
  <c r="J209" i="7"/>
  <c r="J225" i="7"/>
  <c r="J237" i="7"/>
  <c r="J241" i="7"/>
  <c r="J257" i="7"/>
  <c r="J269" i="7"/>
  <c r="J273" i="7"/>
  <c r="J18" i="7"/>
  <c r="J31" i="7"/>
  <c r="J35" i="7"/>
  <c r="J39" i="7"/>
  <c r="J51" i="7"/>
  <c r="J67" i="7"/>
  <c r="J385" i="7"/>
  <c r="J434" i="7"/>
  <c r="J483" i="7"/>
  <c r="J305" i="7"/>
  <c r="J413" i="7"/>
  <c r="J417" i="7"/>
  <c r="J425" i="7"/>
  <c r="J497" i="7"/>
  <c r="J167" i="7"/>
  <c r="J191" i="7"/>
  <c r="J287" i="7"/>
  <c r="J363" i="7"/>
  <c r="J395" i="7"/>
  <c r="J415" i="7"/>
  <c r="J427" i="7"/>
  <c r="J435" i="7"/>
  <c r="B200" i="15"/>
  <c r="J345" i="7"/>
  <c r="J419" i="7"/>
  <c r="J75" i="7"/>
  <c r="J79" i="7"/>
  <c r="J87" i="7"/>
  <c r="J91" i="7"/>
  <c r="J99" i="7"/>
  <c r="J103" i="7"/>
  <c r="J131" i="7"/>
  <c r="J139" i="7"/>
  <c r="J143" i="7"/>
  <c r="J211" i="7"/>
  <c r="J219" i="7"/>
  <c r="J223" i="7"/>
  <c r="J235" i="7"/>
  <c r="J239" i="7"/>
  <c r="J243" i="7"/>
  <c r="J251" i="7"/>
  <c r="J316" i="7"/>
  <c r="J320" i="7"/>
  <c r="J332" i="7"/>
  <c r="J336" i="7"/>
  <c r="J340" i="7"/>
  <c r="J344" i="7"/>
  <c r="J348" i="7"/>
  <c r="J352" i="7"/>
  <c r="J377" i="7"/>
  <c r="J389" i="7"/>
  <c r="J393" i="7"/>
  <c r="J397" i="7"/>
  <c r="J418" i="7"/>
  <c r="J422" i="7"/>
  <c r="J426" i="7"/>
  <c r="J430" i="7"/>
  <c r="J443" i="7"/>
  <c r="J460" i="7"/>
  <c r="J464" i="7"/>
  <c r="J468" i="7"/>
  <c r="J472" i="7"/>
  <c r="J477" i="7"/>
  <c r="J481" i="7"/>
  <c r="J489" i="7"/>
  <c r="J502" i="7"/>
  <c r="J506" i="7"/>
  <c r="J291" i="7"/>
  <c r="J311" i="7"/>
  <c r="J409" i="7"/>
  <c r="J455" i="7"/>
  <c r="J41" i="7"/>
  <c r="J45" i="7"/>
  <c r="J57" i="7"/>
  <c r="J290" i="7"/>
  <c r="J294" i="7"/>
  <c r="J298" i="7"/>
  <c r="J306" i="7"/>
  <c r="J310" i="7"/>
  <c r="J314" i="7"/>
  <c r="J319" i="7"/>
  <c r="J367" i="7"/>
  <c r="J371" i="7"/>
  <c r="J375" i="7"/>
  <c r="J404" i="7"/>
  <c r="J408" i="7"/>
  <c r="J412" i="7"/>
  <c r="J433" i="7"/>
  <c r="J463" i="7"/>
  <c r="J441" i="7"/>
  <c r="J445" i="7"/>
  <c r="J458" i="7"/>
  <c r="J462" i="7"/>
  <c r="J466" i="7"/>
  <c r="J475" i="7"/>
  <c r="J491" i="7"/>
  <c r="J24" i="7"/>
  <c r="J28" i="7"/>
  <c r="J32" i="7"/>
  <c r="J36" i="7"/>
  <c r="J40" i="7"/>
  <c r="J48" i="7"/>
  <c r="J56" i="7"/>
  <c r="J60" i="7"/>
  <c r="J64" i="7"/>
  <c r="J129" i="7"/>
  <c r="J145" i="7"/>
  <c r="J249" i="7"/>
  <c r="J297" i="7"/>
  <c r="J309" i="7"/>
  <c r="J313" i="7"/>
  <c r="J358" i="7"/>
  <c r="J362" i="7"/>
  <c r="J366" i="7"/>
  <c r="J370" i="7"/>
  <c r="J386" i="7"/>
  <c r="J391" i="7"/>
  <c r="J403" i="7"/>
  <c r="J411" i="7"/>
  <c r="J457" i="7"/>
  <c r="J199" i="7"/>
  <c r="J25" i="7"/>
  <c r="J29" i="7"/>
  <c r="J77" i="7"/>
  <c r="J85" i="7"/>
  <c r="J93" i="7"/>
  <c r="J97" i="7"/>
  <c r="J105" i="7"/>
  <c r="J190" i="7"/>
  <c r="J194" i="7"/>
  <c r="J198" i="7"/>
  <c r="J202" i="7"/>
  <c r="J206" i="7"/>
  <c r="J222" i="7"/>
  <c r="J255" i="7"/>
  <c r="J267" i="7"/>
  <c r="J271" i="7"/>
  <c r="J275" i="7"/>
  <c r="J283" i="7"/>
  <c r="J217" i="7"/>
  <c r="J240" i="7"/>
  <c r="J34" i="7"/>
  <c r="J38" i="7"/>
  <c r="J147" i="7"/>
  <c r="J155" i="7"/>
  <c r="J159" i="7"/>
  <c r="J179" i="7"/>
  <c r="J187" i="7"/>
  <c r="J248" i="7"/>
  <c r="J14" i="7"/>
  <c r="J161" i="7"/>
  <c r="J135" i="7"/>
  <c r="J353" i="7"/>
  <c r="J399" i="7"/>
  <c r="J281" i="7"/>
  <c r="J335" i="7"/>
  <c r="J65" i="7"/>
  <c r="J185" i="7"/>
  <c r="J89" i="7"/>
  <c r="J231" i="7"/>
  <c r="J471" i="7"/>
  <c r="J8" i="7"/>
  <c r="J12" i="7"/>
  <c r="J76" i="7"/>
  <c r="J80" i="7"/>
  <c r="J84" i="7"/>
  <c r="J88" i="7"/>
  <c r="J96" i="7"/>
  <c r="J100" i="7"/>
  <c r="J109" i="7"/>
  <c r="J121" i="7"/>
  <c r="J142" i="7"/>
  <c r="J171" i="7"/>
  <c r="J175" i="7"/>
  <c r="J221" i="7"/>
  <c r="J226" i="7"/>
  <c r="J230" i="7"/>
  <c r="J234" i="7"/>
  <c r="J238" i="7"/>
  <c r="J280" i="7"/>
  <c r="J289" i="7"/>
  <c r="J302" i="7"/>
  <c r="J334" i="7"/>
  <c r="J338" i="7"/>
  <c r="J343" i="7"/>
  <c r="J356" i="7"/>
  <c r="J360" i="7"/>
  <c r="J374" i="7"/>
  <c r="J402" i="7"/>
  <c r="J407" i="7"/>
  <c r="J416" i="7"/>
  <c r="J431" i="7"/>
  <c r="J436" i="7"/>
  <c r="J440" i="7"/>
  <c r="J470" i="7"/>
  <c r="J495" i="7"/>
  <c r="J500" i="7"/>
  <c r="J504" i="7"/>
  <c r="J111" i="7"/>
  <c r="J295" i="7"/>
  <c r="J327" i="7"/>
  <c r="J47" i="7"/>
  <c r="J263" i="7"/>
  <c r="J329" i="7"/>
  <c r="J369" i="7"/>
  <c r="J378" i="7"/>
  <c r="J383" i="7"/>
  <c r="J479" i="7"/>
  <c r="J78" i="7"/>
  <c r="J115" i="7"/>
  <c r="J423" i="7"/>
  <c r="J487" i="7"/>
  <c r="J447" i="7"/>
  <c r="J33" i="7"/>
  <c r="J42" i="7"/>
  <c r="J46" i="7"/>
  <c r="J50" i="7"/>
  <c r="J62" i="7"/>
  <c r="J66" i="7"/>
  <c r="J71" i="7"/>
  <c r="J140" i="7"/>
  <c r="J144" i="7"/>
  <c r="J153" i="7"/>
  <c r="J203" i="7"/>
  <c r="J207" i="7"/>
  <c r="J253" i="7"/>
  <c r="J258" i="7"/>
  <c r="J262" i="7"/>
  <c r="J266" i="7"/>
  <c r="J270" i="7"/>
  <c r="J324" i="7"/>
  <c r="J328" i="7"/>
  <c r="J337" i="7"/>
  <c r="J341" i="7"/>
  <c r="J354" i="7"/>
  <c r="J359" i="7"/>
  <c r="J368" i="7"/>
  <c r="J382" i="7"/>
  <c r="J396" i="7"/>
  <c r="J400" i="7"/>
  <c r="J405" i="7"/>
  <c r="J414" i="7"/>
  <c r="J429" i="7"/>
  <c r="J444" i="7"/>
  <c r="J448" i="7"/>
  <c r="J478" i="7"/>
  <c r="J493" i="7"/>
  <c r="J503" i="7"/>
  <c r="J10" i="7"/>
  <c r="J15" i="7"/>
  <c r="J20" i="7"/>
  <c r="J21" i="7"/>
  <c r="J49" i="7"/>
  <c r="J53" i="7"/>
  <c r="J58" i="7"/>
  <c r="J63" i="7"/>
  <c r="J81" i="7"/>
  <c r="J113" i="7"/>
  <c r="J117" i="7"/>
  <c r="J122" i="7"/>
  <c r="J127" i="7"/>
  <c r="J149" i="7"/>
  <c r="J163" i="7"/>
  <c r="J195" i="7"/>
  <c r="J227" i="7"/>
  <c r="J259" i="7"/>
  <c r="J19" i="7"/>
  <c r="J37" i="7"/>
  <c r="J43" i="7"/>
  <c r="J83" i="7"/>
  <c r="J92" i="7"/>
  <c r="J101" i="7"/>
  <c r="J107" i="7"/>
  <c r="J156" i="7"/>
  <c r="J188" i="7"/>
  <c r="J220" i="7"/>
  <c r="J252" i="7"/>
  <c r="J284" i="7"/>
  <c r="J23" i="7"/>
  <c r="J27" i="7"/>
  <c r="J55" i="7"/>
  <c r="J73" i="7"/>
  <c r="J110" i="7"/>
  <c r="J114" i="7"/>
  <c r="J119" i="7"/>
  <c r="J128" i="7"/>
  <c r="J137" i="7"/>
  <c r="J141" i="7"/>
  <c r="J151" i="7"/>
  <c r="J160" i="7"/>
  <c r="J169" i="7"/>
  <c r="J183" i="7"/>
  <c r="J201" i="7"/>
  <c r="J205" i="7"/>
  <c r="J215" i="7"/>
  <c r="J233" i="7"/>
  <c r="J247" i="7"/>
  <c r="J265" i="7"/>
  <c r="J279" i="7"/>
  <c r="J11" i="7"/>
  <c r="J17" i="7"/>
  <c r="J22" i="7"/>
  <c r="J26" i="7"/>
  <c r="J30" i="7"/>
  <c r="J54" i="7"/>
  <c r="J59" i="7"/>
  <c r="J68" i="7"/>
  <c r="J72" i="7"/>
  <c r="J86" i="7"/>
  <c r="J90" i="7"/>
  <c r="J95" i="7"/>
  <c r="J118" i="7"/>
  <c r="J123" i="7"/>
  <c r="J132" i="7"/>
  <c r="J136" i="7"/>
  <c r="J146" i="7"/>
  <c r="J150" i="7"/>
  <c r="J154" i="7"/>
  <c r="J168" i="7"/>
  <c r="J178" i="7"/>
  <c r="J182" i="7"/>
  <c r="J186" i="7"/>
  <c r="J200" i="7"/>
  <c r="J210" i="7"/>
  <c r="J214" i="7"/>
  <c r="J218" i="7"/>
  <c r="J232" i="7"/>
  <c r="J242" i="7"/>
  <c r="J246" i="7"/>
  <c r="J250" i="7"/>
  <c r="J264" i="7"/>
  <c r="J274" i="7"/>
  <c r="J278" i="7"/>
  <c r="J282" i="7"/>
  <c r="J9" i="7"/>
  <c r="J106" i="3"/>
  <c r="J110" i="3"/>
  <c r="J114" i="3"/>
  <c r="J159" i="3"/>
  <c r="J175" i="3"/>
  <c r="J187" i="3"/>
  <c r="J223" i="3"/>
  <c r="J239" i="3"/>
  <c r="J251" i="3"/>
  <c r="J56" i="3"/>
  <c r="J76" i="3"/>
  <c r="J80" i="3"/>
  <c r="J88" i="3"/>
  <c r="J92" i="3"/>
  <c r="J238" i="3"/>
  <c r="J89" i="3"/>
  <c r="J31" i="3"/>
  <c r="J39" i="3"/>
  <c r="J43" i="3"/>
  <c r="J140" i="3"/>
  <c r="J144" i="3"/>
  <c r="J148" i="3"/>
  <c r="J379" i="5"/>
  <c r="J387" i="5"/>
  <c r="J391" i="5"/>
  <c r="J403" i="5"/>
  <c r="J411" i="5"/>
  <c r="J419" i="5"/>
  <c r="J423" i="5"/>
  <c r="J427" i="5"/>
  <c r="J431" i="5"/>
  <c r="J435" i="5"/>
  <c r="J443" i="5"/>
  <c r="J451" i="5"/>
  <c r="J455" i="5"/>
  <c r="J463" i="5"/>
  <c r="J467" i="5"/>
  <c r="J475" i="5"/>
  <c r="J499" i="5"/>
  <c r="J389" i="5"/>
  <c r="J393" i="5"/>
  <c r="J401" i="5"/>
  <c r="J405" i="5"/>
  <c r="J417" i="5"/>
  <c r="J421" i="5"/>
  <c r="J425" i="5"/>
  <c r="J437" i="5"/>
  <c r="J441" i="5"/>
  <c r="J449" i="5"/>
  <c r="J453" i="5"/>
  <c r="J457" i="5"/>
  <c r="J465" i="5"/>
  <c r="J469" i="5"/>
  <c r="J473" i="5"/>
  <c r="J481" i="5"/>
  <c r="J497" i="5"/>
  <c r="J501" i="5"/>
  <c r="J505" i="5"/>
  <c r="J62" i="3"/>
  <c r="J149" i="3"/>
  <c r="J285" i="3"/>
  <c r="J319" i="3"/>
  <c r="J193" i="3"/>
  <c r="J231" i="3"/>
  <c r="J479" i="3"/>
  <c r="J24" i="3"/>
  <c r="J32" i="3"/>
  <c r="J40" i="3"/>
  <c r="J44" i="3"/>
  <c r="J48" i="3"/>
  <c r="J73" i="3"/>
  <c r="J81" i="3"/>
  <c r="J93" i="3"/>
  <c r="J97" i="3"/>
  <c r="J118" i="3"/>
  <c r="J122" i="3"/>
  <c r="J126" i="3"/>
  <c r="J134" i="3"/>
  <c r="J138" i="3"/>
  <c r="J152" i="3"/>
  <c r="J176" i="3"/>
  <c r="J180" i="3"/>
  <c r="J184" i="3"/>
  <c r="J209" i="3"/>
  <c r="J271" i="3"/>
  <c r="J297" i="3"/>
  <c r="J301" i="3"/>
  <c r="J335" i="3"/>
  <c r="J352" i="3"/>
  <c r="J357" i="3"/>
  <c r="J361" i="3"/>
  <c r="J369" i="3"/>
  <c r="J377" i="3"/>
  <c r="J470" i="3"/>
  <c r="J478" i="3"/>
  <c r="J482" i="3"/>
  <c r="J486" i="3"/>
  <c r="J490" i="3"/>
  <c r="J311" i="3"/>
  <c r="J68" i="3"/>
  <c r="J237" i="3"/>
  <c r="J296" i="3"/>
  <c r="J305" i="3"/>
  <c r="J342" i="3"/>
  <c r="J351" i="3"/>
  <c r="J423" i="3"/>
  <c r="J452" i="3"/>
  <c r="J493" i="3"/>
  <c r="J23" i="3"/>
  <c r="J55" i="3"/>
  <c r="J63" i="3"/>
  <c r="J67" i="3"/>
  <c r="J112" i="3"/>
  <c r="J116" i="3"/>
  <c r="J191" i="3"/>
  <c r="J203" i="3"/>
  <c r="J489" i="3"/>
  <c r="J497" i="3"/>
  <c r="J366" i="3"/>
  <c r="J433" i="3"/>
  <c r="J22" i="3"/>
  <c r="J26" i="3"/>
  <c r="J38" i="3"/>
  <c r="J42" i="3"/>
  <c r="J50" i="3"/>
  <c r="J54" i="3"/>
  <c r="J87" i="3"/>
  <c r="J120" i="3"/>
  <c r="J124" i="3"/>
  <c r="J128" i="3"/>
  <c r="J136" i="3"/>
  <c r="J158" i="3"/>
  <c r="J162" i="3"/>
  <c r="J166" i="3"/>
  <c r="J174" i="3"/>
  <c r="J186" i="3"/>
  <c r="J190" i="3"/>
  <c r="J194" i="3"/>
  <c r="J198" i="3"/>
  <c r="J207" i="3"/>
  <c r="J224" i="3"/>
  <c r="J253" i="3"/>
  <c r="J273" i="3"/>
  <c r="J299" i="3"/>
  <c r="J337" i="3"/>
  <c r="J359" i="3"/>
  <c r="J379" i="3"/>
  <c r="J404" i="3"/>
  <c r="J408" i="3"/>
  <c r="J413" i="3"/>
  <c r="J468" i="3"/>
  <c r="J472" i="3"/>
  <c r="J480" i="3"/>
  <c r="J488" i="3"/>
  <c r="J501" i="3"/>
  <c r="J386" i="8"/>
  <c r="J10" i="8"/>
  <c r="J14" i="8"/>
  <c r="J24" i="8"/>
  <c r="J28" i="8"/>
  <c r="J40" i="8"/>
  <c r="J52" i="8"/>
  <c r="J56" i="8"/>
  <c r="J64" i="8"/>
  <c r="J205" i="8"/>
  <c r="J225" i="8"/>
  <c r="J237" i="8"/>
  <c r="J241" i="8"/>
  <c r="J249" i="8"/>
  <c r="J253" i="8"/>
  <c r="J257" i="8"/>
  <c r="J277" i="8"/>
  <c r="J281" i="8"/>
  <c r="J313" i="8"/>
  <c r="J329" i="8"/>
  <c r="J341" i="8"/>
  <c r="J345" i="8"/>
  <c r="J369" i="8"/>
  <c r="J385" i="8"/>
  <c r="J393" i="8"/>
  <c r="J401" i="8"/>
  <c r="J405" i="8"/>
  <c r="J413" i="8"/>
  <c r="J421" i="8"/>
  <c r="J425" i="8"/>
  <c r="J429" i="8"/>
  <c r="J433" i="8"/>
  <c r="J441" i="8"/>
  <c r="J449" i="8"/>
  <c r="J51" i="8"/>
  <c r="J55" i="8"/>
  <c r="J128" i="8"/>
  <c r="J468" i="8"/>
  <c r="J506" i="8"/>
  <c r="J75" i="8"/>
  <c r="J83" i="8"/>
  <c r="J87" i="8"/>
  <c r="J119" i="8"/>
  <c r="J328" i="8"/>
  <c r="J352" i="8"/>
  <c r="J484" i="8"/>
  <c r="J505" i="8"/>
  <c r="J211" i="8"/>
  <c r="J215" i="8"/>
  <c r="J283" i="8"/>
  <c r="J291" i="8"/>
  <c r="J295" i="8"/>
  <c r="J307" i="8"/>
  <c r="J311" i="8"/>
  <c r="J371" i="8"/>
  <c r="J379" i="8"/>
  <c r="J383" i="8"/>
  <c r="J387" i="8"/>
  <c r="J395" i="8"/>
  <c r="J431" i="8"/>
  <c r="J435" i="8"/>
  <c r="J255" i="8"/>
  <c r="D5" i="8"/>
  <c r="F5" i="8" s="1"/>
  <c r="J335" i="8"/>
  <c r="J242" i="8"/>
  <c r="J48" i="8"/>
  <c r="J120" i="8"/>
  <c r="J185" i="8"/>
  <c r="J301" i="8"/>
  <c r="J384" i="8"/>
  <c r="J440" i="8"/>
  <c r="J465" i="8"/>
  <c r="J247" i="8"/>
  <c r="J162" i="8"/>
  <c r="J327" i="8"/>
  <c r="J351" i="8"/>
  <c r="J409" i="8"/>
  <c r="J290" i="8"/>
  <c r="J474" i="8"/>
  <c r="G5" i="8"/>
  <c r="J192" i="8"/>
  <c r="J201" i="8"/>
  <c r="J265" i="8"/>
  <c r="J349" i="8"/>
  <c r="J354" i="8"/>
  <c r="J121" i="8"/>
  <c r="H5" i="8"/>
  <c r="J16" i="8"/>
  <c r="J39" i="8"/>
  <c r="J304" i="8"/>
  <c r="J464" i="8"/>
  <c r="J154" i="8"/>
  <c r="I5" i="8"/>
  <c r="J42" i="8"/>
  <c r="J135" i="8"/>
  <c r="J179" i="8"/>
  <c r="J183" i="8"/>
  <c r="J224" i="8"/>
  <c r="J256" i="8"/>
  <c r="J336" i="8"/>
  <c r="J362" i="8"/>
  <c r="J414" i="8"/>
  <c r="J443" i="8"/>
  <c r="J447" i="8"/>
  <c r="J455" i="8"/>
  <c r="J459" i="8"/>
  <c r="J23" i="8"/>
  <c r="J27" i="8"/>
  <c r="J359" i="8"/>
  <c r="J458" i="8"/>
  <c r="J487" i="8"/>
  <c r="J22" i="8"/>
  <c r="J26" i="8"/>
  <c r="J31" i="8"/>
  <c r="J74" i="8"/>
  <c r="J78" i="8"/>
  <c r="J91" i="8"/>
  <c r="J100" i="8"/>
  <c r="J104" i="8"/>
  <c r="J112" i="8"/>
  <c r="J116" i="8"/>
  <c r="J143" i="8"/>
  <c r="J147" i="8"/>
  <c r="J151" i="8"/>
  <c r="J186" i="8"/>
  <c r="J207" i="8"/>
  <c r="J223" i="8"/>
  <c r="J235" i="8"/>
  <c r="J243" i="8"/>
  <c r="J266" i="8"/>
  <c r="J274" i="8"/>
  <c r="J286" i="8"/>
  <c r="J303" i="8"/>
  <c r="J312" i="8"/>
  <c r="J320" i="8"/>
  <c r="J324" i="8"/>
  <c r="J333" i="8"/>
  <c r="J452" i="8"/>
  <c r="J457" i="8"/>
  <c r="J499" i="8"/>
  <c r="J11" i="8"/>
  <c r="J20" i="8"/>
  <c r="J25" i="8"/>
  <c r="J30" i="8"/>
  <c r="J34" i="8"/>
  <c r="J38" i="8"/>
  <c r="J43" i="8"/>
  <c r="J107" i="8"/>
  <c r="J138" i="8"/>
  <c r="J150" i="8"/>
  <c r="J175" i="8"/>
  <c r="J230" i="8"/>
  <c r="J238" i="8"/>
  <c r="J289" i="8"/>
  <c r="J293" i="8"/>
  <c r="J315" i="8"/>
  <c r="J337" i="8"/>
  <c r="J353" i="8"/>
  <c r="J417" i="8"/>
  <c r="J451" i="8"/>
  <c r="J473" i="8"/>
  <c r="J477" i="8"/>
  <c r="J481" i="8"/>
  <c r="J485" i="8"/>
  <c r="J502" i="8"/>
  <c r="J46" i="8"/>
  <c r="J63" i="8"/>
  <c r="J165" i="8"/>
  <c r="J209" i="8"/>
  <c r="J280" i="8"/>
  <c r="J292" i="8"/>
  <c r="J370" i="8"/>
  <c r="J378" i="8"/>
  <c r="J407" i="8"/>
  <c r="J50" i="8"/>
  <c r="J54" i="8"/>
  <c r="J84" i="8"/>
  <c r="J123" i="8"/>
  <c r="J132" i="8"/>
  <c r="J136" i="8"/>
  <c r="J153" i="8"/>
  <c r="J169" i="8"/>
  <c r="J173" i="8"/>
  <c r="J182" i="8"/>
  <c r="J187" i="8"/>
  <c r="J208" i="8"/>
  <c r="J233" i="8"/>
  <c r="J250" i="8"/>
  <c r="J267" i="8"/>
  <c r="J296" i="8"/>
  <c r="J314" i="8"/>
  <c r="J322" i="8"/>
  <c r="J326" i="8"/>
  <c r="J339" i="8"/>
  <c r="J343" i="8"/>
  <c r="J377" i="8"/>
  <c r="J398" i="8"/>
  <c r="J406" i="8"/>
  <c r="J411" i="8"/>
  <c r="J419" i="8"/>
  <c r="J427" i="8"/>
  <c r="J127" i="8"/>
  <c r="J32" i="8"/>
  <c r="J58" i="8"/>
  <c r="J62" i="8"/>
  <c r="J66" i="8"/>
  <c r="J70" i="8"/>
  <c r="J114" i="8"/>
  <c r="J118" i="8"/>
  <c r="J166" i="8"/>
  <c r="J218" i="8"/>
  <c r="J299" i="8"/>
  <c r="J308" i="8"/>
  <c r="J317" i="8"/>
  <c r="J321" i="8"/>
  <c r="J325" i="8"/>
  <c r="J355" i="8"/>
  <c r="J364" i="8"/>
  <c r="J368" i="8"/>
  <c r="J496" i="8"/>
  <c r="J170" i="8"/>
  <c r="J426" i="8"/>
  <c r="J439" i="8"/>
  <c r="J21" i="8"/>
  <c r="J15" i="8"/>
  <c r="J47" i="8"/>
  <c r="J90" i="8"/>
  <c r="J94" i="8"/>
  <c r="J99" i="8"/>
  <c r="J103" i="8"/>
  <c r="J142" i="8"/>
  <c r="J245" i="8"/>
  <c r="J254" i="8"/>
  <c r="J259" i="8"/>
  <c r="J263" i="8"/>
  <c r="J391" i="8"/>
  <c r="J403" i="8"/>
  <c r="J412" i="8"/>
  <c r="J416" i="8"/>
  <c r="J434" i="8"/>
  <c r="J95" i="8"/>
  <c r="J33" i="8"/>
  <c r="J37" i="8"/>
  <c r="J67" i="8"/>
  <c r="J85" i="8"/>
  <c r="J227" i="8"/>
  <c r="J231" i="8"/>
  <c r="J240" i="8"/>
  <c r="J275" i="8"/>
  <c r="J279" i="8"/>
  <c r="J298" i="8"/>
  <c r="J8" i="8"/>
  <c r="J12" i="8"/>
  <c r="J17" i="8"/>
  <c r="J53" i="8"/>
  <c r="J77" i="8"/>
  <c r="J82" i="8"/>
  <c r="J86" i="8"/>
  <c r="J106" i="8"/>
  <c r="J110" i="8"/>
  <c r="J115" i="8"/>
  <c r="J139" i="8"/>
  <c r="J148" i="8"/>
  <c r="J171" i="8"/>
  <c r="J180" i="8"/>
  <c r="J189" i="8"/>
  <c r="J193" i="8"/>
  <c r="J197" i="8"/>
  <c r="J246" i="8"/>
  <c r="J251" i="8"/>
  <c r="J260" i="8"/>
  <c r="J264" i="8"/>
  <c r="J331" i="8"/>
  <c r="J340" i="8"/>
  <c r="J344" i="8"/>
  <c r="J374" i="8"/>
  <c r="J382" i="8"/>
  <c r="J453" i="8"/>
  <c r="J462" i="8"/>
  <c r="J467" i="8"/>
  <c r="J476" i="8"/>
  <c r="J480" i="8"/>
  <c r="J19" i="8"/>
  <c r="J36" i="8"/>
  <c r="J69" i="8"/>
  <c r="J79" i="8"/>
  <c r="J93" i="8"/>
  <c r="J98" i="8"/>
  <c r="J102" i="8"/>
  <c r="J122" i="8"/>
  <c r="J126" i="8"/>
  <c r="J131" i="8"/>
  <c r="J146" i="8"/>
  <c r="J155" i="8"/>
  <c r="J164" i="8"/>
  <c r="J213" i="8"/>
  <c r="J217" i="8"/>
  <c r="J221" i="8"/>
  <c r="J226" i="8"/>
  <c r="J270" i="8"/>
  <c r="J278" i="8"/>
  <c r="J297" i="8"/>
  <c r="J346" i="8"/>
  <c r="J363" i="8"/>
  <c r="J367" i="8"/>
  <c r="J394" i="8"/>
  <c r="J402" i="8"/>
  <c r="J415" i="8"/>
  <c r="J482" i="8"/>
  <c r="J490" i="8"/>
  <c r="J9" i="8"/>
  <c r="J35" i="8"/>
  <c r="J59" i="8"/>
  <c r="J68" i="8"/>
  <c r="J101" i="8"/>
  <c r="J111" i="8"/>
  <c r="J125" i="8"/>
  <c r="J130" i="8"/>
  <c r="J134" i="8"/>
  <c r="J158" i="8"/>
  <c r="J163" i="8"/>
  <c r="J194" i="8"/>
  <c r="J203" i="8"/>
  <c r="J212" i="8"/>
  <c r="J216" i="8"/>
  <c r="J269" i="8"/>
  <c r="J273" i="8"/>
  <c r="J287" i="8"/>
  <c r="J388" i="8"/>
  <c r="J392" i="8"/>
  <c r="J450" i="8"/>
  <c r="J463" i="8"/>
  <c r="J178" i="8"/>
  <c r="J196" i="8"/>
  <c r="J202" i="8"/>
  <c r="J229" i="8"/>
  <c r="J239" i="8"/>
  <c r="J262" i="8"/>
  <c r="J306" i="8"/>
  <c r="J310" i="8"/>
  <c r="J330" i="8"/>
  <c r="J357" i="8"/>
  <c r="J390" i="8"/>
  <c r="J410" i="8"/>
  <c r="J423" i="8"/>
  <c r="J493" i="8"/>
  <c r="J503" i="8"/>
  <c r="J181" i="8"/>
  <c r="J258" i="8"/>
  <c r="J282" i="8"/>
  <c r="J309" i="8"/>
  <c r="J319" i="8"/>
  <c r="J442" i="8"/>
  <c r="J466" i="8"/>
  <c r="J479" i="8"/>
  <c r="J190" i="8"/>
  <c r="J195" i="8"/>
  <c r="J210" i="8"/>
  <c r="J219" i="8"/>
  <c r="J228" i="8"/>
  <c r="J234" i="8"/>
  <c r="J261" i="8"/>
  <c r="J271" i="8"/>
  <c r="J285" i="8"/>
  <c r="J294" i="8"/>
  <c r="J318" i="8"/>
  <c r="J323" i="8"/>
  <c r="J338" i="8"/>
  <c r="J342" i="8"/>
  <c r="J347" i="8"/>
  <c r="J356" i="8"/>
  <c r="J365" i="8"/>
  <c r="J375" i="8"/>
  <c r="J389" i="8"/>
  <c r="J399" i="8"/>
  <c r="J418" i="8"/>
  <c r="J436" i="8"/>
  <c r="J460" i="8"/>
  <c r="J469" i="8"/>
  <c r="J478" i="8"/>
  <c r="J483" i="8"/>
  <c r="J492" i="8"/>
  <c r="J498" i="8"/>
  <c r="J135" i="3"/>
  <c r="J52" i="3"/>
  <c r="J65" i="3"/>
  <c r="J86" i="3"/>
  <c r="J121" i="3"/>
  <c r="J151" i="3"/>
  <c r="J171" i="3"/>
  <c r="J192" i="3"/>
  <c r="J218" i="3"/>
  <c r="J256" i="3"/>
  <c r="J260" i="3"/>
  <c r="J264" i="3"/>
  <c r="J10" i="3"/>
  <c r="J14" i="3"/>
  <c r="J64" i="3"/>
  <c r="J77" i="3"/>
  <c r="J94" i="3"/>
  <c r="J111" i="3"/>
  <c r="J132" i="3"/>
  <c r="J221" i="3"/>
  <c r="J226" i="3"/>
  <c r="J230" i="3"/>
  <c r="J234" i="3"/>
  <c r="J255" i="3"/>
  <c r="J267" i="3"/>
  <c r="J276" i="3"/>
  <c r="J280" i="3"/>
  <c r="J18" i="3"/>
  <c r="J28" i="3"/>
  <c r="J45" i="3"/>
  <c r="J71" i="3"/>
  <c r="J75" i="3"/>
  <c r="J83" i="3"/>
  <c r="J105" i="3"/>
  <c r="J229" i="3"/>
  <c r="J233" i="3"/>
  <c r="J19" i="3"/>
  <c r="J72" i="3"/>
  <c r="J119" i="3"/>
  <c r="J127" i="3"/>
  <c r="J12" i="3"/>
  <c r="J91" i="3"/>
  <c r="J96" i="3"/>
  <c r="J147" i="3"/>
  <c r="J156" i="3"/>
  <c r="J215" i="3"/>
  <c r="J228" i="3"/>
  <c r="J232" i="3"/>
  <c r="J245" i="3"/>
  <c r="J257" i="3"/>
  <c r="J265" i="3"/>
  <c r="J247" i="3"/>
  <c r="J309" i="3"/>
  <c r="J375" i="3"/>
  <c r="J437" i="3"/>
  <c r="J85" i="3"/>
  <c r="J101" i="3"/>
  <c r="J167" i="3"/>
  <c r="J181" i="3"/>
  <c r="J58" i="3"/>
  <c r="J84" i="3"/>
  <c r="J104" i="3"/>
  <c r="J109" i="3"/>
  <c r="J143" i="3"/>
  <c r="J213" i="3"/>
  <c r="J279" i="3"/>
  <c r="J341" i="3"/>
  <c r="J407" i="3"/>
  <c r="J125" i="3"/>
  <c r="J21" i="3"/>
  <c r="J27" i="3"/>
  <c r="J199" i="3"/>
  <c r="J261" i="3"/>
  <c r="J327" i="3"/>
  <c r="J389" i="3"/>
  <c r="J53" i="3"/>
  <c r="J74" i="3"/>
  <c r="J108" i="3"/>
  <c r="J113" i="3"/>
  <c r="J123" i="3"/>
  <c r="J137" i="3"/>
  <c r="J142" i="3"/>
  <c r="J170" i="3"/>
  <c r="J202" i="3"/>
  <c r="J212" i="3"/>
  <c r="J216" i="3"/>
  <c r="J235" i="3"/>
  <c r="J274" i="3"/>
  <c r="J278" i="3"/>
  <c r="J288" i="3"/>
  <c r="J293" i="3"/>
  <c r="J330" i="3"/>
  <c r="J340" i="3"/>
  <c r="J344" i="3"/>
  <c r="J363" i="3"/>
  <c r="J402" i="3"/>
  <c r="J406" i="3"/>
  <c r="J416" i="3"/>
  <c r="J421" i="3"/>
  <c r="J440" i="3"/>
  <c r="J466" i="3"/>
  <c r="J491" i="3"/>
  <c r="J11" i="3"/>
  <c r="J35" i="3"/>
  <c r="J47" i="3"/>
  <c r="J61" i="3"/>
  <c r="J103" i="3"/>
  <c r="J155" i="3"/>
  <c r="J165" i="3"/>
  <c r="J183" i="3"/>
  <c r="J197" i="3"/>
  <c r="J248" i="3"/>
  <c r="J263" i="3"/>
  <c r="J325" i="3"/>
  <c r="J391" i="3"/>
  <c r="J485" i="3"/>
  <c r="J15" i="3"/>
  <c r="H5" i="3"/>
  <c r="J16" i="3"/>
  <c r="J41" i="3"/>
  <c r="J46" i="3"/>
  <c r="J51" i="3"/>
  <c r="J60" i="3"/>
  <c r="J102" i="3"/>
  <c r="J130" i="3"/>
  <c r="J160" i="3"/>
  <c r="J164" i="3"/>
  <c r="J168" i="3"/>
  <c r="J178" i="3"/>
  <c r="J182" i="3"/>
  <c r="J196" i="3"/>
  <c r="J200" i="3"/>
  <c r="J219" i="3"/>
  <c r="J258" i="3"/>
  <c r="J262" i="3"/>
  <c r="J272" i="3"/>
  <c r="J277" i="3"/>
  <c r="J314" i="3"/>
  <c r="J324" i="3"/>
  <c r="J328" i="3"/>
  <c r="J347" i="3"/>
  <c r="J386" i="3"/>
  <c r="J390" i="3"/>
  <c r="J400" i="3"/>
  <c r="J405" i="3"/>
  <c r="J443" i="3"/>
  <c r="J464" i="3"/>
  <c r="J469" i="3"/>
  <c r="J474" i="3"/>
  <c r="J484" i="3"/>
  <c r="A16" i="15"/>
  <c r="B16" i="15"/>
  <c r="A23" i="15"/>
  <c r="B29" i="15"/>
  <c r="B35" i="15"/>
  <c r="B42" i="15"/>
  <c r="B48" i="15"/>
  <c r="A55" i="15"/>
  <c r="B61" i="15"/>
  <c r="B67" i="15"/>
  <c r="B74" i="15"/>
  <c r="B80" i="15"/>
  <c r="A87" i="15"/>
  <c r="B93" i="15"/>
  <c r="B99" i="15"/>
  <c r="B31" i="15"/>
  <c r="B63" i="15"/>
  <c r="B95" i="15"/>
  <c r="B51" i="15"/>
  <c r="B96" i="15"/>
  <c r="B17" i="15"/>
  <c r="B23" i="15"/>
  <c r="B30" i="15"/>
  <c r="B36" i="15"/>
  <c r="A43" i="15"/>
  <c r="B49" i="15"/>
  <c r="B55" i="15"/>
  <c r="B62" i="15"/>
  <c r="B68" i="15"/>
  <c r="A75" i="15"/>
  <c r="B81" i="15"/>
  <c r="B87" i="15"/>
  <c r="B94" i="15"/>
  <c r="B100" i="15"/>
  <c r="A19" i="15"/>
  <c r="A51" i="15"/>
  <c r="B76" i="15"/>
  <c r="B26" i="15"/>
  <c r="B58" i="15"/>
  <c r="B83" i="15"/>
  <c r="B18" i="15"/>
  <c r="B24" i="15"/>
  <c r="A31" i="15"/>
  <c r="B37" i="15"/>
  <c r="B43" i="15"/>
  <c r="B50" i="15"/>
  <c r="B56" i="15"/>
  <c r="A63" i="15"/>
  <c r="B69" i="15"/>
  <c r="B75" i="15"/>
  <c r="B82" i="15"/>
  <c r="B88" i="15"/>
  <c r="A95" i="15"/>
  <c r="B101" i="15"/>
  <c r="B38" i="15"/>
  <c r="B70" i="15"/>
  <c r="B89" i="15"/>
  <c r="B19" i="15"/>
  <c r="A39" i="15"/>
  <c r="A71" i="15"/>
  <c r="B90" i="15"/>
  <c r="B15" i="15"/>
  <c r="B22" i="15"/>
  <c r="B28" i="15"/>
  <c r="A35" i="15"/>
  <c r="B41" i="15"/>
  <c r="B47" i="15"/>
  <c r="B54" i="15"/>
  <c r="B60" i="15"/>
  <c r="A67" i="15"/>
  <c r="B73" i="15"/>
  <c r="B79" i="15"/>
  <c r="B86" i="15"/>
  <c r="B92" i="15"/>
  <c r="A99" i="15"/>
  <c r="B25" i="15"/>
  <c r="B44" i="15"/>
  <c r="B57" i="15"/>
  <c r="A83" i="15"/>
  <c r="B102" i="15"/>
  <c r="B32" i="15"/>
  <c r="B45" i="15"/>
  <c r="B64" i="15"/>
  <c r="B77" i="15"/>
  <c r="A103" i="15"/>
  <c r="B34" i="15"/>
  <c r="B59" i="15"/>
  <c r="B85" i="15"/>
  <c r="B65" i="15"/>
  <c r="B40" i="15"/>
  <c r="B71" i="15"/>
  <c r="B72" i="15"/>
  <c r="B52" i="15"/>
  <c r="B27" i="15"/>
  <c r="B46" i="15"/>
  <c r="A47" i="15"/>
  <c r="B14" i="15"/>
  <c r="B91" i="15"/>
  <c r="B98" i="15"/>
  <c r="B78" i="15"/>
  <c r="B33" i="15"/>
  <c r="A59" i="15"/>
  <c r="B84" i="15"/>
  <c r="B39" i="15"/>
  <c r="A91" i="15"/>
  <c r="A15" i="15"/>
  <c r="B66" i="15"/>
  <c r="B20" i="15"/>
  <c r="B97" i="15"/>
  <c r="B21" i="15"/>
  <c r="A27" i="15"/>
  <c r="B103" i="15"/>
  <c r="B53" i="15"/>
  <c r="A79" i="15"/>
  <c r="A78" i="15"/>
  <c r="A46" i="15"/>
  <c r="A97" i="15"/>
  <c r="A41" i="15"/>
  <c r="A81" i="15"/>
  <c r="A96" i="15"/>
  <c r="A64" i="15"/>
  <c r="A32" i="15"/>
  <c r="A30" i="15"/>
  <c r="A90" i="15"/>
  <c r="A17" i="15"/>
  <c r="A33" i="15"/>
  <c r="A44" i="15"/>
  <c r="A53" i="15"/>
  <c r="A82" i="15"/>
  <c r="A89" i="15"/>
  <c r="A68" i="15"/>
  <c r="A74" i="15"/>
  <c r="A42" i="15"/>
  <c r="A93" i="15"/>
  <c r="A37" i="15"/>
  <c r="A73" i="15"/>
  <c r="A92" i="15"/>
  <c r="A60" i="15"/>
  <c r="A28" i="15"/>
  <c r="A69" i="15"/>
  <c r="A26" i="15"/>
  <c r="A86" i="15"/>
  <c r="A101" i="15"/>
  <c r="A14" i="15"/>
  <c r="A40" i="15"/>
  <c r="A18" i="15"/>
  <c r="A102" i="15"/>
  <c r="A70" i="15"/>
  <c r="A38" i="15"/>
  <c r="A85" i="15"/>
  <c r="A29" i="15"/>
  <c r="A65" i="15"/>
  <c r="A88" i="15"/>
  <c r="A56" i="15"/>
  <c r="A24" i="15"/>
  <c r="A62" i="15"/>
  <c r="A21" i="15"/>
  <c r="A80" i="15"/>
  <c r="A48" i="15"/>
  <c r="A58" i="15"/>
  <c r="A76" i="15"/>
  <c r="A54" i="15"/>
  <c r="A72" i="15"/>
  <c r="A50" i="15"/>
  <c r="A100" i="15"/>
  <c r="A36" i="15"/>
  <c r="A98" i="15"/>
  <c r="A66" i="15"/>
  <c r="A34" i="15"/>
  <c r="A77" i="15"/>
  <c r="A25" i="15"/>
  <c r="A57" i="15"/>
  <c r="A84" i="15"/>
  <c r="A52" i="15"/>
  <c r="A20" i="15"/>
  <c r="A94" i="15"/>
  <c r="A49" i="15"/>
  <c r="A61" i="15"/>
  <c r="A22" i="15"/>
  <c r="A45" i="15"/>
  <c r="A203" i="15"/>
  <c r="A209" i="15"/>
  <c r="B215" i="15"/>
  <c r="A222" i="15"/>
  <c r="A228" i="15"/>
  <c r="A235" i="15"/>
  <c r="A241" i="15"/>
  <c r="B247" i="15"/>
  <c r="A254" i="15"/>
  <c r="A260" i="15"/>
  <c r="B265" i="15"/>
  <c r="A271" i="15"/>
  <c r="A276" i="15"/>
  <c r="B281" i="15"/>
  <c r="A218" i="15"/>
  <c r="A237" i="15"/>
  <c r="A262" i="15"/>
  <c r="B283" i="15"/>
  <c r="A206" i="15"/>
  <c r="B231" i="15"/>
  <c r="A251" i="15"/>
  <c r="B273" i="15"/>
  <c r="A197" i="15"/>
  <c r="B203" i="15"/>
  <c r="A210" i="15"/>
  <c r="A216" i="15"/>
  <c r="A223" i="15"/>
  <c r="A229" i="15"/>
  <c r="B235" i="15"/>
  <c r="A242" i="15"/>
  <c r="A248" i="15"/>
  <c r="A255" i="15"/>
  <c r="A261" i="15"/>
  <c r="A266" i="15"/>
  <c r="B271" i="15"/>
  <c r="A277" i="15"/>
  <c r="A282" i="15"/>
  <c r="A205" i="15"/>
  <c r="B243" i="15"/>
  <c r="A278" i="15"/>
  <c r="A212" i="15"/>
  <c r="A238" i="15"/>
  <c r="A263" i="15"/>
  <c r="A279" i="15"/>
  <c r="A198" i="15"/>
  <c r="A204" i="15"/>
  <c r="A211" i="15"/>
  <c r="A217" i="15"/>
  <c r="B223" i="15"/>
  <c r="A230" i="15"/>
  <c r="A236" i="15"/>
  <c r="A243" i="15"/>
  <c r="A249" i="15"/>
  <c r="B255" i="15"/>
  <c r="B261" i="15"/>
  <c r="A267" i="15"/>
  <c r="A272" i="15"/>
  <c r="B277" i="15"/>
  <c r="A283" i="15"/>
  <c r="A199" i="15"/>
  <c r="A224" i="15"/>
  <c r="A250" i="15"/>
  <c r="B267" i="15"/>
  <c r="B199" i="15"/>
  <c r="A225" i="15"/>
  <c r="A244" i="15"/>
  <c r="A268" i="15"/>
  <c r="A202" i="15"/>
  <c r="A208" i="15"/>
  <c r="A215" i="15"/>
  <c r="A221" i="15"/>
  <c r="B227" i="15"/>
  <c r="A234" i="15"/>
  <c r="A240" i="15"/>
  <c r="A247" i="15"/>
  <c r="A253" i="15"/>
  <c r="B259" i="15"/>
  <c r="A265" i="15"/>
  <c r="A270" i="15"/>
  <c r="B275" i="15"/>
  <c r="A281" i="15"/>
  <c r="A196" i="15"/>
  <c r="B211" i="15"/>
  <c r="A231" i="15"/>
  <c r="A256" i="15"/>
  <c r="A273" i="15"/>
  <c r="A219" i="15"/>
  <c r="A257" i="15"/>
  <c r="A284" i="15"/>
  <c r="A220" i="15"/>
  <c r="A246" i="15"/>
  <c r="B269" i="15"/>
  <c r="A200" i="15"/>
  <c r="A274" i="15"/>
  <c r="A232" i="15"/>
  <c r="A233" i="15"/>
  <c r="B263" i="15"/>
  <c r="A264" i="15"/>
  <c r="B279" i="15"/>
  <c r="A280" i="15"/>
  <c r="A239" i="15"/>
  <c r="B239" i="15"/>
  <c r="A201" i="15"/>
  <c r="A227" i="15"/>
  <c r="A252" i="15"/>
  <c r="A275" i="15"/>
  <c r="A207" i="15"/>
  <c r="B207" i="15"/>
  <c r="A213" i="15"/>
  <c r="A214" i="15"/>
  <c r="B219" i="15"/>
  <c r="A245" i="15"/>
  <c r="A269" i="15"/>
  <c r="A226" i="15"/>
  <c r="B251" i="15"/>
  <c r="A258" i="15"/>
  <c r="A259" i="15"/>
  <c r="A285" i="15"/>
  <c r="B285" i="15"/>
  <c r="B254" i="15"/>
  <c r="B218" i="15"/>
  <c r="B262" i="15"/>
  <c r="B197" i="15"/>
  <c r="B209" i="15"/>
  <c r="B264" i="15"/>
  <c r="B232" i="15"/>
  <c r="B248" i="15"/>
  <c r="B274" i="15"/>
  <c r="B198" i="15"/>
  <c r="B229" i="15"/>
  <c r="B276" i="15"/>
  <c r="B208" i="15"/>
  <c r="B258" i="15"/>
  <c r="B213" i="15"/>
  <c r="B236" i="15"/>
  <c r="B250" i="15"/>
  <c r="B214" i="15"/>
  <c r="B242" i="15"/>
  <c r="B257" i="15"/>
  <c r="B205" i="15"/>
  <c r="B260" i="15"/>
  <c r="B228" i="15"/>
  <c r="B233" i="15"/>
  <c r="B226" i="15"/>
  <c r="B225" i="15"/>
  <c r="B272" i="15"/>
  <c r="B270" i="15"/>
  <c r="B268" i="15"/>
  <c r="B246" i="15"/>
  <c r="B210" i="15"/>
  <c r="B196" i="15"/>
  <c r="B249" i="15"/>
  <c r="B201" i="15"/>
  <c r="B256" i="15"/>
  <c r="B224" i="15"/>
  <c r="B234" i="15"/>
  <c r="B245" i="15"/>
  <c r="B216" i="15"/>
  <c r="B230" i="15"/>
  <c r="B237" i="15"/>
  <c r="B244" i="15"/>
  <c r="B266" i="15"/>
  <c r="B278" i="15"/>
  <c r="B221" i="15"/>
  <c r="B222" i="15"/>
  <c r="B217" i="15"/>
  <c r="B238" i="15"/>
  <c r="B206" i="15"/>
  <c r="B253" i="15"/>
  <c r="B241" i="15"/>
  <c r="B284" i="15"/>
  <c r="B252" i="15"/>
  <c r="B220" i="15"/>
  <c r="B282" i="15"/>
  <c r="B202" i="15"/>
  <c r="B280" i="15"/>
  <c r="B212" i="15"/>
  <c r="B240" i="15"/>
  <c r="B204" i="15"/>
  <c r="J144" i="2"/>
  <c r="J58" i="2"/>
  <c r="J66" i="2"/>
  <c r="J82" i="2"/>
  <c r="J86" i="2"/>
  <c r="J90" i="2"/>
  <c r="J147" i="2"/>
  <c r="J184" i="2"/>
  <c r="J188" i="2"/>
  <c r="J192" i="2"/>
  <c r="J21" i="2"/>
  <c r="J65" i="2"/>
  <c r="J85" i="2"/>
  <c r="J191" i="2"/>
  <c r="J24" i="2"/>
  <c r="J56" i="2"/>
  <c r="J60" i="2"/>
  <c r="J64" i="2"/>
  <c r="J72" i="2"/>
  <c r="J76" i="2"/>
  <c r="J80" i="2"/>
  <c r="J84" i="2"/>
  <c r="J88" i="2"/>
  <c r="J145" i="2"/>
  <c r="J153" i="2"/>
  <c r="J161" i="2"/>
  <c r="J186" i="2"/>
  <c r="J158" i="2"/>
  <c r="J231" i="2"/>
  <c r="J239" i="2"/>
  <c r="J111" i="2"/>
  <c r="J383" i="2"/>
  <c r="J400" i="2"/>
  <c r="J430" i="2"/>
  <c r="J481" i="2"/>
  <c r="J19" i="2"/>
  <c r="J32" i="2"/>
  <c r="J40" i="2"/>
  <c r="J48" i="2"/>
  <c r="J52" i="2"/>
  <c r="J61" i="2"/>
  <c r="J69" i="2"/>
  <c r="J73" i="2"/>
  <c r="J77" i="2"/>
  <c r="J98" i="2"/>
  <c r="J102" i="2"/>
  <c r="J114" i="2"/>
  <c r="J118" i="2"/>
  <c r="J127" i="2"/>
  <c r="J131" i="2"/>
  <c r="J255" i="2"/>
  <c r="J272" i="2"/>
  <c r="J276" i="2"/>
  <c r="J280" i="2"/>
  <c r="J284" i="2"/>
  <c r="J340" i="2"/>
  <c r="J344" i="2"/>
  <c r="J353" i="2"/>
  <c r="J378" i="2"/>
  <c r="J382" i="2"/>
  <c r="J386" i="2"/>
  <c r="J420" i="2"/>
  <c r="J433" i="2"/>
  <c r="J458" i="2"/>
  <c r="J484" i="2"/>
  <c r="J247" i="2"/>
  <c r="J23" i="2"/>
  <c r="J190" i="2"/>
  <c r="J212" i="2"/>
  <c r="J216" i="2"/>
  <c r="J225" i="2"/>
  <c r="J283" i="2"/>
  <c r="J471" i="2"/>
  <c r="J20" i="2"/>
  <c r="J201" i="2"/>
  <c r="J17" i="2"/>
  <c r="J22" i="2"/>
  <c r="J27" i="2"/>
  <c r="J39" i="2"/>
  <c r="J92" i="2"/>
  <c r="J155" i="2"/>
  <c r="J343" i="2"/>
  <c r="J406" i="2"/>
  <c r="J457" i="2"/>
  <c r="J474" i="2"/>
  <c r="J491" i="2"/>
  <c r="J33" i="2"/>
  <c r="J16" i="2"/>
  <c r="J26" i="2"/>
  <c r="J30" i="2"/>
  <c r="J34" i="2"/>
  <c r="J38" i="2"/>
  <c r="J46" i="2"/>
  <c r="J63" i="2"/>
  <c r="J87" i="2"/>
  <c r="J104" i="2"/>
  <c r="J108" i="2"/>
  <c r="J112" i="2"/>
  <c r="J129" i="2"/>
  <c r="J163" i="2"/>
  <c r="J172" i="2"/>
  <c r="J176" i="2"/>
  <c r="J180" i="2"/>
  <c r="J219" i="2"/>
  <c r="J274" i="2"/>
  <c r="J278" i="2"/>
  <c r="J316" i="2"/>
  <c r="J329" i="2"/>
  <c r="J338" i="2"/>
  <c r="J342" i="2"/>
  <c r="J346" i="2"/>
  <c r="J359" i="2"/>
  <c r="J371" i="2"/>
  <c r="J380" i="2"/>
  <c r="J384" i="2"/>
  <c r="J392" i="2"/>
  <c r="J418" i="2"/>
  <c r="J422" i="2"/>
  <c r="J427" i="2"/>
  <c r="J435" i="2"/>
  <c r="J452" i="2"/>
  <c r="J456" i="2"/>
  <c r="J460" i="2"/>
  <c r="J482" i="2"/>
  <c r="J486" i="2"/>
  <c r="J499" i="2"/>
  <c r="A318" i="14"/>
  <c r="A300" i="14"/>
  <c r="A323" i="14"/>
  <c r="A302" i="14"/>
  <c r="A296" i="14"/>
  <c r="A315" i="14"/>
  <c r="A170" i="14"/>
  <c r="A185" i="14"/>
  <c r="A117" i="14"/>
  <c r="A108" i="14"/>
  <c r="A330" i="14"/>
  <c r="A360" i="14"/>
  <c r="A150" i="14"/>
  <c r="A164" i="14"/>
  <c r="A378" i="14"/>
  <c r="A336" i="14"/>
  <c r="A313" i="14"/>
  <c r="A179" i="14"/>
  <c r="A134" i="14"/>
  <c r="A131" i="14"/>
  <c r="A368" i="14"/>
  <c r="A354" i="14"/>
  <c r="A373" i="14"/>
  <c r="A328" i="14"/>
  <c r="A297" i="14"/>
  <c r="A167" i="14"/>
  <c r="A120" i="14"/>
  <c r="A110" i="14"/>
  <c r="A124" i="14"/>
  <c r="A180" i="14"/>
  <c r="A129" i="14"/>
  <c r="A314" i="14"/>
  <c r="A173" i="14"/>
  <c r="A357" i="14"/>
  <c r="A304" i="14"/>
  <c r="A355" i="14"/>
  <c r="A133" i="14"/>
  <c r="A149" i="14"/>
  <c r="A107" i="14"/>
  <c r="A142" i="14"/>
  <c r="A116" i="14"/>
  <c r="A319" i="14"/>
  <c r="A145" i="14"/>
  <c r="A135" i="14"/>
  <c r="A115" i="14"/>
  <c r="A176" i="14"/>
  <c r="A190" i="14"/>
  <c r="A163" i="14"/>
  <c r="A174" i="14"/>
  <c r="A130" i="14"/>
  <c r="A139" i="14"/>
  <c r="A188" i="14"/>
  <c r="A109" i="14"/>
  <c r="A114" i="14"/>
  <c r="A181" i="14"/>
  <c r="A126" i="14"/>
  <c r="A111" i="14"/>
  <c r="A125" i="14"/>
  <c r="A113" i="14"/>
  <c r="A128" i="14"/>
  <c r="A155" i="14"/>
  <c r="A148" i="14"/>
  <c r="A172" i="14"/>
  <c r="A152" i="14"/>
  <c r="A147" i="14"/>
  <c r="A154" i="14"/>
  <c r="A182" i="14"/>
  <c r="A112" i="14"/>
  <c r="A136" i="14"/>
  <c r="A183" i="14"/>
  <c r="A177" i="14"/>
  <c r="A146" i="14"/>
  <c r="A171" i="14"/>
  <c r="A138" i="14"/>
  <c r="A157" i="14"/>
  <c r="A184" i="14"/>
  <c r="A105" i="14"/>
  <c r="A166" i="14"/>
  <c r="A119" i="14"/>
  <c r="A103" i="14"/>
  <c r="A186" i="14"/>
  <c r="A118" i="14"/>
  <c r="A187" i="14"/>
  <c r="A165" i="14"/>
  <c r="A189" i="14"/>
  <c r="A156" i="14"/>
  <c r="A106" i="14"/>
  <c r="A144" i="14"/>
  <c r="A168" i="14"/>
  <c r="A178" i="14"/>
  <c r="A141" i="14"/>
  <c r="A137" i="14"/>
  <c r="A159" i="14"/>
  <c r="A122" i="14"/>
  <c r="A123" i="14"/>
  <c r="A162" i="14"/>
  <c r="A175" i="14"/>
  <c r="A153" i="14"/>
  <c r="A193" i="14"/>
  <c r="A345" i="14"/>
  <c r="A332" i="14"/>
  <c r="A346" i="14"/>
  <c r="A347" i="14"/>
  <c r="A358" i="14"/>
  <c r="A364" i="14"/>
  <c r="A306" i="14"/>
  <c r="A379" i="14"/>
  <c r="A369" i="14"/>
  <c r="A351" i="14"/>
  <c r="J382" i="5"/>
  <c r="J390" i="5"/>
  <c r="J406" i="5"/>
  <c r="J414" i="5"/>
  <c r="J422" i="5"/>
  <c r="J438" i="5"/>
  <c r="J446" i="5"/>
  <c r="J486" i="5"/>
  <c r="J502" i="5"/>
  <c r="J384" i="5"/>
  <c r="J388" i="5"/>
  <c r="J392" i="5"/>
  <c r="J400" i="5"/>
  <c r="J404" i="5"/>
  <c r="J408" i="5"/>
  <c r="J412" i="5"/>
  <c r="J416" i="5"/>
  <c r="J420" i="5"/>
  <c r="J424" i="5"/>
  <c r="J432" i="5"/>
  <c r="J436" i="5"/>
  <c r="J440" i="5"/>
  <c r="J444" i="5"/>
  <c r="J448" i="5"/>
  <c r="J452" i="5"/>
  <c r="J480" i="5"/>
  <c r="J484" i="5"/>
  <c r="J488" i="5"/>
  <c r="J496" i="5"/>
  <c r="J500" i="5"/>
  <c r="J504" i="5"/>
  <c r="J495" i="5"/>
  <c r="J490" i="5"/>
  <c r="J456" i="5"/>
  <c r="J460" i="5"/>
  <c r="J464" i="5"/>
  <c r="J468" i="5"/>
  <c r="J472" i="5"/>
  <c r="J476" i="5"/>
  <c r="J485" i="5"/>
  <c r="J489" i="5"/>
  <c r="J493" i="5"/>
  <c r="J385" i="5"/>
  <c r="J399" i="5"/>
  <c r="J433" i="5"/>
  <c r="J454" i="5"/>
  <c r="J409" i="5"/>
  <c r="J426" i="5"/>
  <c r="J470" i="5"/>
  <c r="J478" i="5"/>
  <c r="J483" i="5"/>
  <c r="J487" i="5"/>
  <c r="J491" i="5"/>
  <c r="J466" i="5"/>
  <c r="J394" i="5"/>
  <c r="J383" i="5"/>
  <c r="J397" i="5"/>
  <c r="J407" i="5"/>
  <c r="J450" i="5"/>
  <c r="J459" i="5"/>
  <c r="J474" i="5"/>
  <c r="J492" i="5"/>
  <c r="J498" i="5"/>
  <c r="J479" i="5"/>
  <c r="J503" i="5"/>
  <c r="J396" i="5"/>
  <c r="J402" i="5"/>
  <c r="J415" i="5"/>
  <c r="J429" i="5"/>
  <c r="J439" i="5"/>
  <c r="J482" i="5"/>
  <c r="J506" i="5"/>
  <c r="J418" i="5"/>
  <c r="J442" i="5"/>
  <c r="J458" i="5"/>
  <c r="J386" i="5"/>
  <c r="J395" i="5"/>
  <c r="J410" i="5"/>
  <c r="J428" i="5"/>
  <c r="J434" i="5"/>
  <c r="J447" i="5"/>
  <c r="J471" i="5"/>
  <c r="J195" i="5"/>
  <c r="J194" i="5"/>
  <c r="A329" i="14"/>
  <c r="A343" i="14"/>
  <c r="A374" i="14"/>
  <c r="A317" i="14"/>
  <c r="A301" i="14"/>
  <c r="A352" i="14"/>
  <c r="A320" i="14"/>
  <c r="A350" i="14"/>
  <c r="A341" i="14"/>
  <c r="A365" i="14"/>
  <c r="A371" i="14"/>
  <c r="A339" i="14"/>
  <c r="A307" i="14"/>
  <c r="A361" i="14"/>
  <c r="A292" i="14"/>
  <c r="A377" i="14"/>
  <c r="A342" i="14"/>
  <c r="A309" i="14"/>
  <c r="A290" i="14"/>
  <c r="A348" i="14"/>
  <c r="A316" i="14"/>
  <c r="A338" i="14"/>
  <c r="A333" i="14"/>
  <c r="A349" i="14"/>
  <c r="A367" i="14"/>
  <c r="A335" i="14"/>
  <c r="A303" i="14"/>
  <c r="A324" i="14"/>
  <c r="A375" i="14"/>
  <c r="A366" i="14"/>
  <c r="A322" i="14"/>
  <c r="A293" i="14"/>
  <c r="A376" i="14"/>
  <c r="A344" i="14"/>
  <c r="A312" i="14"/>
  <c r="A326" i="14"/>
  <c r="A321" i="14"/>
  <c r="A337" i="14"/>
  <c r="A363" i="14"/>
  <c r="A331" i="14"/>
  <c r="A299" i="14"/>
  <c r="A370" i="14"/>
  <c r="A356" i="14"/>
  <c r="A353" i="14"/>
  <c r="A311" i="14"/>
  <c r="A362" i="14"/>
  <c r="A298" i="14"/>
  <c r="A334" i="14"/>
  <c r="A372" i="14"/>
  <c r="A340" i="14"/>
  <c r="A308" i="14"/>
  <c r="A310" i="14"/>
  <c r="A305" i="14"/>
  <c r="A325" i="14"/>
  <c r="A359" i="14"/>
  <c r="A327" i="14"/>
  <c r="J193" i="5"/>
  <c r="J380" i="5"/>
  <c r="J9" i="3"/>
  <c r="I11" i="4"/>
  <c r="J273" i="12"/>
  <c r="J14" i="12"/>
  <c r="J82" i="12"/>
  <c r="J95" i="12"/>
  <c r="J103" i="12"/>
  <c r="J167" i="12"/>
  <c r="J175" i="12"/>
  <c r="J217" i="12"/>
  <c r="J247" i="12"/>
  <c r="J13" i="12"/>
  <c r="J19" i="12"/>
  <c r="J29" i="12"/>
  <c r="J60" i="12"/>
  <c r="J64" i="12"/>
  <c r="J68" i="12"/>
  <c r="J85" i="12"/>
  <c r="J90" i="12"/>
  <c r="J94" i="12"/>
  <c r="J106" i="12"/>
  <c r="J110" i="12"/>
  <c r="J119" i="12"/>
  <c r="J153" i="12"/>
  <c r="J157" i="12"/>
  <c r="J162" i="12"/>
  <c r="J166" i="12"/>
  <c r="J187" i="12"/>
  <c r="J208" i="12"/>
  <c r="J212" i="12"/>
  <c r="J246" i="12"/>
  <c r="J328" i="12"/>
  <c r="J332" i="12"/>
  <c r="J336" i="12"/>
  <c r="J344" i="12"/>
  <c r="J361" i="12"/>
  <c r="J431" i="12"/>
  <c r="J435" i="12"/>
  <c r="J439" i="12"/>
  <c r="J443" i="12"/>
  <c r="J447" i="12"/>
  <c r="J464" i="12"/>
  <c r="J481" i="12"/>
  <c r="J494" i="12"/>
  <c r="J498" i="12"/>
  <c r="J502" i="12"/>
  <c r="J201" i="12"/>
  <c r="J105" i="12"/>
  <c r="J203" i="12"/>
  <c r="J215" i="12"/>
  <c r="J241" i="12"/>
  <c r="J258" i="12"/>
  <c r="J275" i="12"/>
  <c r="J288" i="12"/>
  <c r="J339" i="12"/>
  <c r="J385" i="12"/>
  <c r="J128" i="12"/>
  <c r="J23" i="12"/>
  <c r="J32" i="12"/>
  <c r="J71" i="12"/>
  <c r="J413" i="12"/>
  <c r="J425" i="12"/>
  <c r="J467" i="12"/>
  <c r="J488" i="12"/>
  <c r="J17" i="12"/>
  <c r="J22" i="12"/>
  <c r="J49" i="12"/>
  <c r="J58" i="12"/>
  <c r="J83" i="12"/>
  <c r="J96" i="12"/>
  <c r="J104" i="12"/>
  <c r="J151" i="12"/>
  <c r="J168" i="12"/>
  <c r="J172" i="12"/>
  <c r="J185" i="12"/>
  <c r="J189" i="12"/>
  <c r="J198" i="12"/>
  <c r="J210" i="12"/>
  <c r="J214" i="12"/>
  <c r="J240" i="12"/>
  <c r="J244" i="12"/>
  <c r="J330" i="12"/>
  <c r="J334" i="12"/>
  <c r="J346" i="12"/>
  <c r="J433" i="12"/>
  <c r="J449" i="12"/>
  <c r="J483" i="12"/>
  <c r="J492" i="12"/>
  <c r="J496" i="12"/>
  <c r="J500" i="12"/>
  <c r="J11" i="12"/>
  <c r="J303" i="12"/>
  <c r="J407" i="12"/>
  <c r="J503" i="12"/>
  <c r="J28" i="12"/>
  <c r="J51" i="12"/>
  <c r="J81" i="12"/>
  <c r="J102" i="12"/>
  <c r="J174" i="12"/>
  <c r="J216" i="12"/>
  <c r="J242" i="12"/>
  <c r="J97" i="12"/>
  <c r="J143" i="12"/>
  <c r="J169" i="12"/>
  <c r="J211" i="12"/>
  <c r="J262" i="12"/>
  <c r="J421" i="12"/>
  <c r="J21" i="12"/>
  <c r="J66" i="12"/>
  <c r="J112" i="12"/>
  <c r="J155" i="12"/>
  <c r="J231" i="12"/>
  <c r="J445" i="12"/>
  <c r="J39" i="12"/>
  <c r="J70" i="12"/>
  <c r="J287" i="12"/>
  <c r="J327" i="12"/>
  <c r="J463" i="12"/>
  <c r="J487" i="12"/>
  <c r="J12" i="12"/>
  <c r="J27" i="12"/>
  <c r="J38" i="12"/>
  <c r="J59" i="12"/>
  <c r="J69" i="12"/>
  <c r="J75" i="12"/>
  <c r="J91" i="12"/>
  <c r="J111" i="12"/>
  <c r="J116" i="12"/>
  <c r="J126" i="12"/>
  <c r="J147" i="12"/>
  <c r="J163" i="12"/>
  <c r="J183" i="12"/>
  <c r="J188" i="12"/>
  <c r="J204" i="12"/>
  <c r="J235" i="12"/>
  <c r="J271" i="12"/>
  <c r="J276" i="12"/>
  <c r="J286" i="12"/>
  <c r="J307" i="12"/>
  <c r="J322" i="12"/>
  <c r="J326" i="12"/>
  <c r="J331" i="12"/>
  <c r="J340" i="12"/>
  <c r="J349" i="12"/>
  <c r="J354" i="12"/>
  <c r="J378" i="12"/>
  <c r="J382" i="12"/>
  <c r="J415" i="12"/>
  <c r="J434" i="12"/>
  <c r="J438" i="12"/>
  <c r="J453" i="12"/>
  <c r="J458" i="12"/>
  <c r="J462" i="12"/>
  <c r="J477" i="12"/>
  <c r="J482" i="12"/>
  <c r="J486" i="12"/>
  <c r="J18" i="12"/>
  <c r="J78" i="12"/>
  <c r="J115" i="12"/>
  <c r="J239" i="12"/>
  <c r="J254" i="12"/>
  <c r="J348" i="12"/>
  <c r="J357" i="12"/>
  <c r="J367" i="12"/>
  <c r="J381" i="12"/>
  <c r="J391" i="12"/>
  <c r="J471" i="12"/>
  <c r="J485" i="12"/>
  <c r="J47" i="12"/>
  <c r="J52" i="12"/>
  <c r="J62" i="12"/>
  <c r="J223" i="12"/>
  <c r="J269" i="12"/>
  <c r="J294" i="12"/>
  <c r="J300" i="12"/>
  <c r="J315" i="12"/>
  <c r="J343" i="12"/>
  <c r="J10" i="12"/>
  <c r="J61" i="12"/>
  <c r="J67" i="12"/>
  <c r="J77" i="12"/>
  <c r="J93" i="12"/>
  <c r="J108" i="12"/>
  <c r="J118" i="12"/>
  <c r="J134" i="12"/>
  <c r="J149" i="12"/>
  <c r="J165" i="12"/>
  <c r="J196" i="12"/>
  <c r="J206" i="12"/>
  <c r="J222" i="12"/>
  <c r="J243" i="12"/>
  <c r="J278" i="12"/>
  <c r="J284" i="12"/>
  <c r="J324" i="12"/>
  <c r="J333" i="12"/>
  <c r="J338" i="12"/>
  <c r="J342" i="12"/>
  <c r="J347" i="12"/>
  <c r="J356" i="12"/>
  <c r="J380" i="12"/>
  <c r="J399" i="12"/>
  <c r="J427" i="12"/>
  <c r="J436" i="12"/>
  <c r="J451" i="12"/>
  <c r="J460" i="12"/>
  <c r="J475" i="12"/>
  <c r="J484" i="12"/>
  <c r="J10" i="6"/>
  <c r="D5" i="12"/>
  <c r="J10" i="11"/>
  <c r="J8" i="11"/>
  <c r="D5" i="10"/>
  <c r="F5" i="10" s="1"/>
  <c r="H5" i="10"/>
  <c r="J9" i="10"/>
  <c r="G5" i="10"/>
  <c r="G5" i="7"/>
  <c r="D5" i="7"/>
  <c r="F5" i="7" s="1"/>
  <c r="J42" i="6"/>
  <c r="J122" i="6"/>
  <c r="J250" i="6"/>
  <c r="J111" i="6"/>
  <c r="J306" i="6"/>
  <c r="J367" i="6"/>
  <c r="J12" i="6"/>
  <c r="J16" i="6"/>
  <c r="J44" i="6"/>
  <c r="J50" i="6"/>
  <c r="J54" i="6"/>
  <c r="J63" i="6"/>
  <c r="J77" i="6"/>
  <c r="J87" i="6"/>
  <c r="J110" i="6"/>
  <c r="J115" i="6"/>
  <c r="J130" i="6"/>
  <c r="J139" i="6"/>
  <c r="J148" i="6"/>
  <c r="J154" i="6"/>
  <c r="J172" i="6"/>
  <c r="J191" i="6"/>
  <c r="J205" i="6"/>
  <c r="J215" i="6"/>
  <c r="J238" i="6"/>
  <c r="J243" i="6"/>
  <c r="J258" i="6"/>
  <c r="J267" i="6"/>
  <c r="J276" i="6"/>
  <c r="J282" i="6"/>
  <c r="J300" i="6"/>
  <c r="J319" i="6"/>
  <c r="J333" i="6"/>
  <c r="J343" i="6"/>
  <c r="J362" i="6"/>
  <c r="J366" i="6"/>
  <c r="J371" i="6"/>
  <c r="J395" i="6"/>
  <c r="J404" i="6"/>
  <c r="J423" i="6"/>
  <c r="J442" i="6"/>
  <c r="J446" i="6"/>
  <c r="J451" i="6"/>
  <c r="J479" i="6"/>
  <c r="J79" i="6"/>
  <c r="J231" i="6"/>
  <c r="J335" i="6"/>
  <c r="J359" i="6"/>
  <c r="J18" i="6"/>
  <c r="J60" i="6"/>
  <c r="J98" i="6"/>
  <c r="J159" i="6"/>
  <c r="J287" i="6"/>
  <c r="J178" i="6"/>
  <c r="J202" i="6"/>
  <c r="J239" i="6"/>
  <c r="J263" i="6"/>
  <c r="J391" i="6"/>
  <c r="J447" i="6"/>
  <c r="J503" i="6"/>
  <c r="J11" i="6"/>
  <c r="J62" i="6"/>
  <c r="J67" i="6"/>
  <c r="J91" i="6"/>
  <c r="J100" i="6"/>
  <c r="J124" i="6"/>
  <c r="J157" i="6"/>
  <c r="J190" i="6"/>
  <c r="J195" i="6"/>
  <c r="J219" i="6"/>
  <c r="J228" i="6"/>
  <c r="J252" i="6"/>
  <c r="J285" i="6"/>
  <c r="J318" i="6"/>
  <c r="J323" i="6"/>
  <c r="J347" i="6"/>
  <c r="J356" i="6"/>
  <c r="J380" i="6"/>
  <c r="J413" i="6"/>
  <c r="J418" i="6"/>
  <c r="J427" i="6"/>
  <c r="J460" i="6"/>
  <c r="J469" i="6"/>
  <c r="J474" i="6"/>
  <c r="J478" i="6"/>
  <c r="J483" i="6"/>
  <c r="J492" i="6"/>
  <c r="J46" i="6"/>
  <c r="J170" i="6"/>
  <c r="J207" i="6"/>
  <c r="J298" i="6"/>
  <c r="J415" i="6"/>
  <c r="J74" i="6"/>
  <c r="J330" i="6"/>
  <c r="J29" i="6"/>
  <c r="J38" i="6"/>
  <c r="J43" i="6"/>
  <c r="J76" i="6"/>
  <c r="J109" i="6"/>
  <c r="J142" i="6"/>
  <c r="J147" i="6"/>
  <c r="J171" i="6"/>
  <c r="J180" i="6"/>
  <c r="J204" i="6"/>
  <c r="J237" i="6"/>
  <c r="J270" i="6"/>
  <c r="J275" i="6"/>
  <c r="J299" i="6"/>
  <c r="J308" i="6"/>
  <c r="J332" i="6"/>
  <c r="J365" i="6"/>
  <c r="J370" i="6"/>
  <c r="J394" i="6"/>
  <c r="J398" i="6"/>
  <c r="J403" i="6"/>
  <c r="J436" i="6"/>
  <c r="J450" i="6"/>
  <c r="J454" i="6"/>
  <c r="J506" i="6"/>
  <c r="J103" i="6"/>
  <c r="J146" i="6"/>
  <c r="J274" i="6"/>
  <c r="J439" i="6"/>
  <c r="J183" i="6"/>
  <c r="J226" i="6"/>
  <c r="J311" i="6"/>
  <c r="J471" i="6"/>
  <c r="I5" i="6"/>
  <c r="J135" i="6"/>
  <c r="J14" i="6"/>
  <c r="J33" i="6"/>
  <c r="J57" i="6"/>
  <c r="J61" i="6"/>
  <c r="J94" i="6"/>
  <c r="J99" i="6"/>
  <c r="J123" i="6"/>
  <c r="J132" i="6"/>
  <c r="J156" i="6"/>
  <c r="J189" i="6"/>
  <c r="J222" i="6"/>
  <c r="J227" i="6"/>
  <c r="J251" i="6"/>
  <c r="J260" i="6"/>
  <c r="J284" i="6"/>
  <c r="J317" i="6"/>
  <c r="J350" i="6"/>
  <c r="J355" i="6"/>
  <c r="J379" i="6"/>
  <c r="J388" i="6"/>
  <c r="J412" i="6"/>
  <c r="J426" i="6"/>
  <c r="J459" i="6"/>
  <c r="J468" i="6"/>
  <c r="J477" i="6"/>
  <c r="J482" i="6"/>
  <c r="J491" i="6"/>
  <c r="J9" i="6"/>
  <c r="D5" i="6"/>
  <c r="E5" i="6" s="1"/>
  <c r="J9" i="5"/>
  <c r="D5" i="3"/>
  <c r="E5" i="3" s="1"/>
  <c r="I5" i="3"/>
  <c r="J8" i="2"/>
  <c r="H5" i="12"/>
  <c r="G5" i="12"/>
  <c r="J36" i="12"/>
  <c r="J53" i="12"/>
  <c r="J100" i="12"/>
  <c r="J117" i="12"/>
  <c r="J164" i="12"/>
  <c r="J181" i="12"/>
  <c r="J228" i="12"/>
  <c r="J245" i="12"/>
  <c r="J350" i="12"/>
  <c r="J365" i="12"/>
  <c r="J414" i="12"/>
  <c r="J429" i="12"/>
  <c r="J469" i="12"/>
  <c r="J9" i="12"/>
  <c r="I5" i="12"/>
  <c r="J45" i="12"/>
  <c r="J92" i="12"/>
  <c r="J109" i="12"/>
  <c r="J156" i="12"/>
  <c r="J173" i="12"/>
  <c r="J220" i="12"/>
  <c r="J237" i="12"/>
  <c r="J277" i="12"/>
  <c r="J293" i="12"/>
  <c r="J309" i="12"/>
  <c r="J358" i="12"/>
  <c r="J373" i="12"/>
  <c r="J422" i="12"/>
  <c r="J437" i="12"/>
  <c r="J493" i="12"/>
  <c r="I5" i="11"/>
  <c r="D5" i="11"/>
  <c r="J35" i="11"/>
  <c r="J51" i="11"/>
  <c r="J67" i="11"/>
  <c r="J83" i="11"/>
  <c r="J99" i="11"/>
  <c r="J115" i="11"/>
  <c r="J131" i="11"/>
  <c r="J147" i="11"/>
  <c r="J163" i="11"/>
  <c r="J179" i="11"/>
  <c r="J195" i="11"/>
  <c r="J220" i="11"/>
  <c r="J284" i="11"/>
  <c r="J348" i="11"/>
  <c r="J412" i="11"/>
  <c r="J476" i="11"/>
  <c r="G5" i="11"/>
  <c r="J12" i="11"/>
  <c r="J228" i="11"/>
  <c r="J292" i="11"/>
  <c r="J356" i="11"/>
  <c r="J420" i="11"/>
  <c r="J484" i="11"/>
  <c r="J51" i="10"/>
  <c r="J68" i="10"/>
  <c r="I5" i="10"/>
  <c r="J36" i="10"/>
  <c r="J83" i="10"/>
  <c r="J11" i="10"/>
  <c r="J59" i="10"/>
  <c r="J76" i="10"/>
  <c r="J44" i="8"/>
  <c r="J60" i="8"/>
  <c r="J76" i="8"/>
  <c r="J92" i="8"/>
  <c r="J108" i="8"/>
  <c r="J124" i="8"/>
  <c r="J140" i="8"/>
  <c r="J156" i="8"/>
  <c r="J172" i="8"/>
  <c r="J188" i="8"/>
  <c r="J204" i="8"/>
  <c r="J220" i="8"/>
  <c r="J236" i="8"/>
  <c r="J252" i="8"/>
  <c r="J268" i="8"/>
  <c r="J284" i="8"/>
  <c r="J300" i="8"/>
  <c r="J316" i="8"/>
  <c r="J332" i="8"/>
  <c r="J348" i="8"/>
  <c r="J358" i="8"/>
  <c r="J373" i="8"/>
  <c r="J422" i="8"/>
  <c r="J437" i="8"/>
  <c r="J486" i="8"/>
  <c r="J501" i="8"/>
  <c r="J397" i="8"/>
  <c r="J461" i="8"/>
  <c r="J366" i="8"/>
  <c r="J381" i="8"/>
  <c r="J430" i="8"/>
  <c r="J445" i="8"/>
  <c r="J494" i="8"/>
  <c r="J52" i="7"/>
  <c r="J69" i="7"/>
  <c r="J116" i="7"/>
  <c r="J133" i="7"/>
  <c r="J293" i="7"/>
  <c r="J357" i="7"/>
  <c r="J421" i="7"/>
  <c r="J437" i="7"/>
  <c r="J453" i="7"/>
  <c r="J469" i="7"/>
  <c r="J485" i="7"/>
  <c r="J501" i="7"/>
  <c r="I5" i="7"/>
  <c r="J181" i="7"/>
  <c r="J197" i="7"/>
  <c r="J213" i="7"/>
  <c r="J229" i="7"/>
  <c r="J245" i="7"/>
  <c r="J261" i="7"/>
  <c r="J277" i="7"/>
  <c r="J317" i="7"/>
  <c r="J381" i="7"/>
  <c r="H5" i="7"/>
  <c r="J13" i="7"/>
  <c r="J44" i="7"/>
  <c r="J61" i="7"/>
  <c r="J108" i="7"/>
  <c r="J125" i="7"/>
  <c r="J148" i="7"/>
  <c r="J164" i="7"/>
  <c r="J180" i="7"/>
  <c r="J196" i="7"/>
  <c r="J212" i="7"/>
  <c r="J228" i="7"/>
  <c r="J244" i="7"/>
  <c r="J260" i="7"/>
  <c r="J276" i="7"/>
  <c r="J301" i="7"/>
  <c r="J365" i="7"/>
  <c r="G5" i="6"/>
  <c r="J37" i="6"/>
  <c r="J422" i="6"/>
  <c r="J437" i="6"/>
  <c r="J486" i="6"/>
  <c r="J501" i="6"/>
  <c r="J8" i="6"/>
  <c r="H5" i="6"/>
  <c r="J53" i="6"/>
  <c r="J421" i="6"/>
  <c r="J470" i="6"/>
  <c r="J485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9" i="6"/>
  <c r="J405" i="6"/>
  <c r="J430" i="6"/>
  <c r="J445" i="6"/>
  <c r="J494" i="6"/>
  <c r="J398" i="5"/>
  <c r="J413" i="5"/>
  <c r="J462" i="5"/>
  <c r="J477" i="5"/>
  <c r="J461" i="5"/>
  <c r="J381" i="5"/>
  <c r="J430" i="5"/>
  <c r="J445" i="5"/>
  <c r="J494" i="5"/>
  <c r="J8" i="3"/>
  <c r="J98" i="3"/>
  <c r="J115" i="3"/>
  <c r="J172" i="3"/>
  <c r="J188" i="3"/>
  <c r="J204" i="3"/>
  <c r="J220" i="3"/>
  <c r="J236" i="3"/>
  <c r="J252" i="3"/>
  <c r="J268" i="3"/>
  <c r="J284" i="3"/>
  <c r="J300" i="3"/>
  <c r="J316" i="3"/>
  <c r="J332" i="3"/>
  <c r="J348" i="3"/>
  <c r="J364" i="3"/>
  <c r="J380" i="3"/>
  <c r="J396" i="3"/>
  <c r="J412" i="3"/>
  <c r="J428" i="3"/>
  <c r="J444" i="3"/>
  <c r="J460" i="3"/>
  <c r="J476" i="3"/>
  <c r="J492" i="3"/>
  <c r="J34" i="3"/>
  <c r="J59" i="3"/>
  <c r="J66" i="3"/>
  <c r="J90" i="3"/>
  <c r="J107" i="3"/>
  <c r="J154" i="3"/>
  <c r="G5" i="3"/>
  <c r="J30" i="3"/>
  <c r="J82" i="3"/>
  <c r="J99" i="3"/>
  <c r="J146" i="3"/>
  <c r="J163" i="3"/>
  <c r="J179" i="3"/>
  <c r="J195" i="3"/>
  <c r="J211" i="3"/>
  <c r="J227" i="3"/>
  <c r="J243" i="3"/>
  <c r="J259" i="3"/>
  <c r="J275" i="3"/>
  <c r="J291" i="3"/>
  <c r="J307" i="3"/>
  <c r="J323" i="3"/>
  <c r="J339" i="3"/>
  <c r="J355" i="3"/>
  <c r="J371" i="3"/>
  <c r="J387" i="3"/>
  <c r="J403" i="3"/>
  <c r="J419" i="3"/>
  <c r="J435" i="3"/>
  <c r="J451" i="3"/>
  <c r="J467" i="3"/>
  <c r="J483" i="3"/>
  <c r="J499" i="3"/>
  <c r="J55" i="2"/>
  <c r="J167" i="2"/>
  <c r="J423" i="2"/>
  <c r="J14" i="2"/>
  <c r="J25" i="2"/>
  <c r="J130" i="2"/>
  <c r="J134" i="2"/>
  <c r="J148" i="2"/>
  <c r="J152" i="2"/>
  <c r="J174" i="2"/>
  <c r="J196" i="2"/>
  <c r="J200" i="2"/>
  <c r="J210" i="2"/>
  <c r="J214" i="2"/>
  <c r="J267" i="2"/>
  <c r="J347" i="2"/>
  <c r="J369" i="2"/>
  <c r="J409" i="2"/>
  <c r="J480" i="2"/>
  <c r="J489" i="2"/>
  <c r="J375" i="2"/>
  <c r="J503" i="2"/>
  <c r="D5" i="2"/>
  <c r="J71" i="2"/>
  <c r="J271" i="2"/>
  <c r="J288" i="2"/>
  <c r="J319" i="2"/>
  <c r="J390" i="2"/>
  <c r="J404" i="2"/>
  <c r="J408" i="2"/>
  <c r="J295" i="2"/>
  <c r="J9" i="2"/>
  <c r="H5" i="2"/>
  <c r="J42" i="2"/>
  <c r="J47" i="2"/>
  <c r="J70" i="2"/>
  <c r="J75" i="2"/>
  <c r="J110" i="2"/>
  <c r="J119" i="2"/>
  <c r="J217" i="2"/>
  <c r="J243" i="2"/>
  <c r="J252" i="2"/>
  <c r="J257" i="2"/>
  <c r="J305" i="2"/>
  <c r="J314" i="2"/>
  <c r="J318" i="2"/>
  <c r="J416" i="2"/>
  <c r="J447" i="2"/>
  <c r="J79" i="2"/>
  <c r="J94" i="2"/>
  <c r="J199" i="2"/>
  <c r="J223" i="2"/>
  <c r="J327" i="2"/>
  <c r="J351" i="2"/>
  <c r="J455" i="2"/>
  <c r="J479" i="2"/>
  <c r="J35" i="2"/>
  <c r="J44" i="2"/>
  <c r="J50" i="2"/>
  <c r="J54" i="2"/>
  <c r="J59" i="2"/>
  <c r="J74" i="2"/>
  <c r="J78" i="2"/>
  <c r="J93" i="2"/>
  <c r="J103" i="2"/>
  <c r="J132" i="2"/>
  <c r="J151" i="2"/>
  <c r="J170" i="2"/>
  <c r="J175" i="2"/>
  <c r="J194" i="2"/>
  <c r="J198" i="2"/>
  <c r="J203" i="2"/>
  <c r="J227" i="2"/>
  <c r="J236" i="2"/>
  <c r="J260" i="2"/>
  <c r="J279" i="2"/>
  <c r="J298" i="2"/>
  <c r="J303" i="2"/>
  <c r="J322" i="2"/>
  <c r="J326" i="2"/>
  <c r="J331" i="2"/>
  <c r="J355" i="2"/>
  <c r="J364" i="2"/>
  <c r="J388" i="2"/>
  <c r="J407" i="2"/>
  <c r="J426" i="2"/>
  <c r="J431" i="2"/>
  <c r="J450" i="2"/>
  <c r="J454" i="2"/>
  <c r="J459" i="2"/>
  <c r="J483" i="2"/>
  <c r="J492" i="2"/>
  <c r="J183" i="2"/>
  <c r="J207" i="2"/>
  <c r="J311" i="2"/>
  <c r="J335" i="2"/>
  <c r="J439" i="2"/>
  <c r="J463" i="2"/>
  <c r="J10" i="2"/>
  <c r="J15" i="2"/>
  <c r="J53" i="2"/>
  <c r="J62" i="2"/>
  <c r="J67" i="2"/>
  <c r="J101" i="2"/>
  <c r="J106" i="2"/>
  <c r="J116" i="2"/>
  <c r="J135" i="2"/>
  <c r="J154" i="2"/>
  <c r="J159" i="2"/>
  <c r="J178" i="2"/>
  <c r="J182" i="2"/>
  <c r="J187" i="2"/>
  <c r="J211" i="2"/>
  <c r="J220" i="2"/>
  <c r="J244" i="2"/>
  <c r="J263" i="2"/>
  <c r="J282" i="2"/>
  <c r="J287" i="2"/>
  <c r="J306" i="2"/>
  <c r="J310" i="2"/>
  <c r="J315" i="2"/>
  <c r="J339" i="2"/>
  <c r="J348" i="2"/>
  <c r="J372" i="2"/>
  <c r="J391" i="2"/>
  <c r="J410" i="2"/>
  <c r="J415" i="2"/>
  <c r="J434" i="2"/>
  <c r="J438" i="2"/>
  <c r="J443" i="2"/>
  <c r="J467" i="2"/>
  <c r="J476" i="2"/>
  <c r="J500" i="2"/>
  <c r="J36" i="2"/>
  <c r="J83" i="2"/>
  <c r="J100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I5" i="2"/>
  <c r="G5" i="2"/>
  <c r="J12" i="2"/>
  <c r="J51" i="2"/>
  <c r="J68" i="2"/>
  <c r="J125" i="2"/>
  <c r="J141" i="2"/>
  <c r="J157" i="2"/>
  <c r="J173" i="2"/>
  <c r="J189" i="2"/>
  <c r="J205" i="2"/>
  <c r="J221" i="2"/>
  <c r="J237" i="2"/>
  <c r="J253" i="2"/>
  <c r="J269" i="2"/>
  <c r="J285" i="2"/>
  <c r="J301" i="2"/>
  <c r="J317" i="2"/>
  <c r="J333" i="2"/>
  <c r="J349" i="2"/>
  <c r="J365" i="2"/>
  <c r="J381" i="2"/>
  <c r="J397" i="2"/>
  <c r="J413" i="2"/>
  <c r="J429" i="2"/>
  <c r="J445" i="2"/>
  <c r="J461" i="2"/>
  <c r="J477" i="2"/>
  <c r="J493" i="2"/>
  <c r="V21" i="1"/>
  <c r="V20" i="1"/>
  <c r="W15" i="1"/>
  <c r="W16" i="1"/>
  <c r="D491" i="1"/>
  <c r="E491" i="1"/>
  <c r="F491" i="1"/>
  <c r="G491" i="1"/>
  <c r="H491" i="1"/>
  <c r="I491" i="1"/>
  <c r="D492" i="1"/>
  <c r="E492" i="1"/>
  <c r="F492" i="1"/>
  <c r="G492" i="1"/>
  <c r="H492" i="1"/>
  <c r="I492" i="1"/>
  <c r="D493" i="1"/>
  <c r="E493" i="1"/>
  <c r="F493" i="1"/>
  <c r="G493" i="1"/>
  <c r="H493" i="1"/>
  <c r="I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D499" i="1"/>
  <c r="E499" i="1"/>
  <c r="F499" i="1"/>
  <c r="G499" i="1"/>
  <c r="H499" i="1"/>
  <c r="I499" i="1"/>
  <c r="D500" i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J444" i="1" s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I14" i="4" a="1"/>
  <c r="I7" i="4" a="1"/>
  <c r="I6" i="4" a="1"/>
  <c r="J7" i="4" a="1"/>
  <c r="I13" i="4" a="1"/>
  <c r="I13" i="4" l="1"/>
  <c r="L5" i="11"/>
  <c r="J5" i="11"/>
  <c r="M5" i="11" s="1"/>
  <c r="E5" i="10"/>
  <c r="AU1481" i="4" s="1"/>
  <c r="K5" i="10"/>
  <c r="J5" i="10"/>
  <c r="M5" i="10" s="1"/>
  <c r="AU1320" i="4"/>
  <c r="AV1106" i="4"/>
  <c r="AU1351" i="4"/>
  <c r="AV1374" i="4"/>
  <c r="AU1402" i="4"/>
  <c r="AU1105" i="4"/>
  <c r="AU1368" i="4"/>
  <c r="AV1500" i="4"/>
  <c r="AV1196" i="4"/>
  <c r="AU1134" i="4"/>
  <c r="AU1383" i="4"/>
  <c r="AU1511" i="4"/>
  <c r="AV1245" i="4"/>
  <c r="AU1163" i="4"/>
  <c r="AV1285" i="4"/>
  <c r="AU1232" i="4"/>
  <c r="AU1512" i="4"/>
  <c r="AU1430" i="4"/>
  <c r="AU1258" i="4"/>
  <c r="AU1025" i="4"/>
  <c r="AV1096" i="4"/>
  <c r="AV1224" i="4"/>
  <c r="AV1352" i="4"/>
  <c r="AU1108" i="4"/>
  <c r="AV1057" i="4"/>
  <c r="AV1185" i="4"/>
  <c r="AV1441" i="4"/>
  <c r="AU1069" i="4"/>
  <c r="AV1019" i="4"/>
  <c r="AV1275" i="4"/>
  <c r="AU1208" i="4"/>
  <c r="AU1350" i="4"/>
  <c r="AV1468" i="4"/>
  <c r="AU1281" i="4"/>
  <c r="AU1494" i="4"/>
  <c r="AU1377" i="4"/>
  <c r="AV1495" i="4"/>
  <c r="AU1296" i="4"/>
  <c r="AU1509" i="4"/>
  <c r="AU1433" i="4"/>
  <c r="AU1018" i="4"/>
  <c r="AV1079" i="4"/>
  <c r="AU1246" i="4"/>
  <c r="AV1042" i="4"/>
  <c r="AU1329" i="4"/>
  <c r="AV1092" i="4"/>
  <c r="AU1073" i="4"/>
  <c r="AU1102" i="4"/>
  <c r="AU1475" i="4"/>
  <c r="AU1312" i="4"/>
  <c r="AV1308" i="4"/>
  <c r="AV1056" i="4"/>
  <c r="AV1184" i="4"/>
  <c r="AV1440" i="4"/>
  <c r="AU1068" i="4"/>
  <c r="AV1017" i="4"/>
  <c r="AV1273" i="4"/>
  <c r="AV1401" i="4"/>
  <c r="AU1029" i="4"/>
  <c r="AV1107" i="4"/>
  <c r="AV1235" i="4"/>
  <c r="AV1363" i="4"/>
  <c r="AU1447" i="4"/>
  <c r="AV1493" i="4"/>
  <c r="AU1295" i="4"/>
  <c r="AU1497" i="4"/>
  <c r="AU1420" i="4"/>
  <c r="AU1016" i="4"/>
  <c r="AV1118" i="4"/>
  <c r="AU1187" i="4"/>
  <c r="AV1038" i="4"/>
  <c r="AU1327" i="4"/>
  <c r="AV1206" i="4"/>
  <c r="AU1304" i="4"/>
  <c r="AU1070" i="4"/>
  <c r="AU1345" i="4"/>
  <c r="AV1132" i="4"/>
  <c r="AU1220" i="4"/>
  <c r="AV1420" i="4"/>
  <c r="AU1467" i="4"/>
  <c r="AU1091" i="4"/>
  <c r="AV1282" i="4"/>
  <c r="AV1077" i="4"/>
  <c r="AV1064" i="4"/>
  <c r="AV1128" i="4"/>
  <c r="AV1192" i="4"/>
  <c r="AV1256" i="4"/>
  <c r="AV1320" i="4"/>
  <c r="AV1384" i="4"/>
  <c r="AV1448" i="4"/>
  <c r="AV1512" i="4"/>
  <c r="AU1076" i="4"/>
  <c r="AU1140" i="4"/>
  <c r="AV1025" i="4"/>
  <c r="AV1089" i="4"/>
  <c r="AV1153" i="4"/>
  <c r="AV1217" i="4"/>
  <c r="AV1281" i="4"/>
  <c r="AV1345" i="4"/>
  <c r="AV1409" i="4"/>
  <c r="AV1473" i="4"/>
  <c r="AU1037" i="4"/>
  <c r="AU1101" i="4"/>
  <c r="AU1165" i="4"/>
  <c r="AV1051" i="4"/>
  <c r="AV1115" i="4"/>
  <c r="AV1179" i="4"/>
  <c r="AV1243" i="4"/>
  <c r="AV1307" i="4"/>
  <c r="AV1371" i="4"/>
  <c r="AU1480" i="4"/>
  <c r="AV1486" i="4"/>
  <c r="AU1264" i="4"/>
  <c r="AU1513" i="4"/>
  <c r="AU1123" i="4"/>
  <c r="AV1028" i="4"/>
  <c r="AV1334" i="4"/>
  <c r="AU1035" i="4"/>
  <c r="AU1209" i="4"/>
  <c r="AU1324" i="4"/>
  <c r="AU1436" i="4"/>
  <c r="AV1166" i="4"/>
  <c r="AU1272" i="4"/>
  <c r="AU1274" i="4"/>
  <c r="AU1032" i="4"/>
  <c r="AV1068" i="4"/>
  <c r="AV1372" i="4"/>
  <c r="AU1064" i="4"/>
  <c r="AU1224" i="4"/>
  <c r="AU1338" i="4"/>
  <c r="AU1453" i="4"/>
  <c r="AV1346" i="4"/>
  <c r="AU1328" i="4"/>
  <c r="AU1346" i="4"/>
  <c r="AU1099" i="4"/>
  <c r="AV1117" i="4"/>
  <c r="AV1406" i="4"/>
  <c r="AU1088" i="4"/>
  <c r="AU1241" i="4"/>
  <c r="AU1356" i="4"/>
  <c r="AU1464" i="4"/>
  <c r="AV1407" i="4"/>
  <c r="AU1342" i="4"/>
  <c r="AU1416" i="4"/>
  <c r="AU1168" i="4"/>
  <c r="AV1167" i="4"/>
  <c r="AV1434" i="4"/>
  <c r="AU1115" i="4"/>
  <c r="AU1260" i="4"/>
  <c r="AU1372" i="4"/>
  <c r="AU1478" i="4"/>
  <c r="AV1218" i="4"/>
  <c r="AV1461" i="4"/>
  <c r="AU1166" i="4"/>
  <c r="AV1093" i="4"/>
  <c r="AU1335" i="4"/>
  <c r="AV1221" i="4"/>
  <c r="AV1215" i="4"/>
  <c r="AU1015" i="4"/>
  <c r="AU1450" i="4"/>
  <c r="AU1366" i="4"/>
  <c r="AU1280" i="4"/>
  <c r="AU1194" i="4"/>
  <c r="AU1059" i="4"/>
  <c r="AV1422" i="4"/>
  <c r="AV1230" i="4"/>
  <c r="AV1016" i="4"/>
  <c r="AV1080" i="4"/>
  <c r="AV1144" i="4"/>
  <c r="AV1208" i="4"/>
  <c r="AV1272" i="4"/>
  <c r="AV1336" i="4"/>
  <c r="AV1400" i="4"/>
  <c r="AV1464" i="4"/>
  <c r="AU1028" i="4"/>
  <c r="AU1092" i="4"/>
  <c r="AU1156" i="4"/>
  <c r="AV1041" i="4"/>
  <c r="AV1105" i="4"/>
  <c r="AV1169" i="4"/>
  <c r="AV1233" i="4"/>
  <c r="AV1297" i="4"/>
  <c r="AV1361" i="4"/>
  <c r="AV1425" i="4"/>
  <c r="AV1489" i="4"/>
  <c r="AU1053" i="4"/>
  <c r="AU1117" i="4"/>
  <c r="AU1181" i="4"/>
  <c r="AV1067" i="4"/>
  <c r="AV1131" i="4"/>
  <c r="AV1195" i="4"/>
  <c r="AV1259" i="4"/>
  <c r="AV1323" i="4"/>
  <c r="AV1387" i="4"/>
  <c r="AU1234" i="4"/>
  <c r="AU1448" i="4"/>
  <c r="AV1026" i="4"/>
  <c r="AV1514" i="4"/>
  <c r="AU1308" i="4"/>
  <c r="AV1039" i="4"/>
  <c r="AU1202" i="4"/>
  <c r="AV1029" i="4"/>
  <c r="AU1038" i="4"/>
  <c r="AU1326" i="4"/>
  <c r="AV1244" i="4"/>
  <c r="AU1288" i="4"/>
  <c r="AV1078" i="4"/>
  <c r="AU1065" i="4"/>
  <c r="AU1340" i="4"/>
  <c r="AV1310" i="4"/>
  <c r="AU1360" i="4"/>
  <c r="AV1130" i="4"/>
  <c r="AU1096" i="4"/>
  <c r="AU1359" i="4"/>
  <c r="AV1170" i="4"/>
  <c r="AU1118" i="4"/>
  <c r="AU1276" i="4"/>
  <c r="AV1142" i="4"/>
  <c r="AU1459" i="4"/>
  <c r="AU1290" i="4"/>
  <c r="AU1075" i="4"/>
  <c r="AV1255" i="4"/>
  <c r="AV1072" i="4"/>
  <c r="AV1200" i="4"/>
  <c r="AV1328" i="4"/>
  <c r="AV1456" i="4"/>
  <c r="AU1084" i="4"/>
  <c r="AV1033" i="4"/>
  <c r="AV1161" i="4"/>
  <c r="AV1289" i="4"/>
  <c r="AV1417" i="4"/>
  <c r="AU1045" i="4"/>
  <c r="AU1173" i="4"/>
  <c r="AV1123" i="4"/>
  <c r="AV1251" i="4"/>
  <c r="AV1379" i="4"/>
  <c r="AV1451" i="4"/>
  <c r="AV1015" i="4"/>
  <c r="AU1079" i="4"/>
  <c r="AU1143" i="4"/>
  <c r="AV1030" i="4"/>
  <c r="AV1133" i="4"/>
  <c r="AV1236" i="4"/>
  <c r="AV1338" i="4"/>
  <c r="AV1439" i="4"/>
  <c r="AU1042" i="4"/>
  <c r="AU1145" i="4"/>
  <c r="AU1227" i="4"/>
  <c r="AU1291" i="4"/>
  <c r="AU1355" i="4"/>
  <c r="AU1419" i="4"/>
  <c r="AV1058" i="4"/>
  <c r="AV1159" i="4"/>
  <c r="AV1262" i="4"/>
  <c r="AV1365" i="4"/>
  <c r="AV1060" i="4"/>
  <c r="AV1162" i="4"/>
  <c r="AV1263" i="4"/>
  <c r="AV1366" i="4"/>
  <c r="AV1469" i="4"/>
  <c r="AU1072" i="4"/>
  <c r="AU1174" i="4"/>
  <c r="AU1245" i="4"/>
  <c r="AU1309" i="4"/>
  <c r="AU1373" i="4"/>
  <c r="AU1437" i="4"/>
  <c r="AV1100" i="4"/>
  <c r="AV1202" i="4"/>
  <c r="AV1303" i="4"/>
  <c r="AU1498" i="4"/>
  <c r="AU1428" i="4"/>
  <c r="AU1343" i="4"/>
  <c r="AU1257" i="4"/>
  <c r="AU1160" i="4"/>
  <c r="AU1024" i="4"/>
  <c r="AV1381" i="4"/>
  <c r="AV1178" i="4"/>
  <c r="AU1222" i="4"/>
  <c r="AU1169" i="4"/>
  <c r="AV1066" i="4"/>
  <c r="AU1062" i="4"/>
  <c r="AU1337" i="4"/>
  <c r="AV1271" i="4"/>
  <c r="AU1330" i="4"/>
  <c r="AV1116" i="4"/>
  <c r="AU1086" i="4"/>
  <c r="AU1352" i="4"/>
  <c r="AV1431" i="4"/>
  <c r="AU1390" i="4"/>
  <c r="AV1157" i="4"/>
  <c r="AU1113" i="4"/>
  <c r="AU1369" i="4"/>
  <c r="AV1452" i="4"/>
  <c r="AU1469" i="4"/>
  <c r="AV1207" i="4"/>
  <c r="AU1138" i="4"/>
  <c r="AU1388" i="4"/>
  <c r="AV1246" i="4"/>
  <c r="AU1218" i="4"/>
  <c r="AU1391" i="4"/>
  <c r="AV1190" i="4"/>
  <c r="AU1440" i="4"/>
  <c r="AU1270" i="4"/>
  <c r="AU1041" i="4"/>
  <c r="AV1205" i="4"/>
  <c r="AV1088" i="4"/>
  <c r="AV1216" i="4"/>
  <c r="AV1344" i="4"/>
  <c r="AV1472" i="4"/>
  <c r="AU1100" i="4"/>
  <c r="AV1049" i="4"/>
  <c r="AV1177" i="4"/>
  <c r="AV1305" i="4"/>
  <c r="AV1433" i="4"/>
  <c r="AU1061" i="4"/>
  <c r="AU1189" i="4"/>
  <c r="AV1139" i="4"/>
  <c r="AV1267" i="4"/>
  <c r="AV1395" i="4"/>
  <c r="AV1459" i="4"/>
  <c r="AU1023" i="4"/>
  <c r="AU1087" i="4"/>
  <c r="AU1151" i="4"/>
  <c r="AV1044" i="4"/>
  <c r="AV1146" i="4"/>
  <c r="AV1247" i="4"/>
  <c r="AV1350" i="4"/>
  <c r="AV1453" i="4"/>
  <c r="AU1056" i="4"/>
  <c r="AU1158" i="4"/>
  <c r="AU1235" i="4"/>
  <c r="AU1299" i="4"/>
  <c r="AU1363" i="4"/>
  <c r="AU1427" i="4"/>
  <c r="AV1070" i="4"/>
  <c r="AV1173" i="4"/>
  <c r="AV1276" i="4"/>
  <c r="AV1378" i="4"/>
  <c r="AV1071" i="4"/>
  <c r="AV1174" i="4"/>
  <c r="AV1277" i="4"/>
  <c r="AV1380" i="4"/>
  <c r="AV1482" i="4"/>
  <c r="AU1083" i="4"/>
  <c r="AU1186" i="4"/>
  <c r="AU1253" i="4"/>
  <c r="AU1317" i="4"/>
  <c r="AU1381" i="4"/>
  <c r="AU1445" i="4"/>
  <c r="AV1111" i="4"/>
  <c r="AV1214" i="4"/>
  <c r="AV1317" i="4"/>
  <c r="AU1490" i="4"/>
  <c r="AU1417" i="4"/>
  <c r="AU1332" i="4"/>
  <c r="AU1247" i="4"/>
  <c r="AU1142" i="4"/>
  <c r="AV1506" i="4"/>
  <c r="AV1357" i="4"/>
  <c r="AV1151" i="4"/>
  <c r="AU1406" i="4"/>
  <c r="AV1394" i="4"/>
  <c r="AV1143" i="4"/>
  <c r="AU1104" i="4"/>
  <c r="AU1367" i="4"/>
  <c r="AV1477" i="4"/>
  <c r="AU1457" i="4"/>
  <c r="AV1194" i="4"/>
  <c r="AU1130" i="4"/>
  <c r="AU1382" i="4"/>
  <c r="AU1066" i="4"/>
  <c r="AU1489" i="4"/>
  <c r="AV1242" i="4"/>
  <c r="AU1154" i="4"/>
  <c r="AU1399" i="4"/>
  <c r="AU1089" i="4"/>
  <c r="AV1141" i="4"/>
  <c r="AV1284" i="4"/>
  <c r="AU1185" i="4"/>
  <c r="AU1415" i="4"/>
  <c r="AV1319" i="4"/>
  <c r="AU1262" i="4"/>
  <c r="AU1470" i="4"/>
  <c r="AV1140" i="4"/>
  <c r="AU1418" i="4"/>
  <c r="AU1248" i="4"/>
  <c r="AV1509" i="4"/>
  <c r="AV1154" i="4"/>
  <c r="AV1104" i="4"/>
  <c r="AV1232" i="4"/>
  <c r="AV1360" i="4"/>
  <c r="AV1488" i="4"/>
  <c r="AU1116" i="4"/>
  <c r="AV1065" i="4"/>
  <c r="AV1193" i="4"/>
  <c r="AV1321" i="4"/>
  <c r="AV1449" i="4"/>
  <c r="AU1077" i="4"/>
  <c r="AV1027" i="4"/>
  <c r="AV1155" i="4"/>
  <c r="AV1283" i="4"/>
  <c r="AV1403" i="4"/>
  <c r="AV1467" i="4"/>
  <c r="AU1031" i="4"/>
  <c r="AU1095" i="4"/>
  <c r="AU1159" i="4"/>
  <c r="AV1055" i="4"/>
  <c r="AV1158" i="4"/>
  <c r="AV1261" i="4"/>
  <c r="AV1364" i="4"/>
  <c r="AV1466" i="4"/>
  <c r="AU1067" i="4"/>
  <c r="AU1170" i="4"/>
  <c r="AU1243" i="4"/>
  <c r="AU1307" i="4"/>
  <c r="AU1371" i="4"/>
  <c r="AU1435" i="4"/>
  <c r="AV1084" i="4"/>
  <c r="AV1186" i="4"/>
  <c r="AV1287" i="4"/>
  <c r="AV1390" i="4"/>
  <c r="AV1085" i="4"/>
  <c r="AV1188" i="4"/>
  <c r="AV1290" i="4"/>
  <c r="AV1391" i="4"/>
  <c r="AV1494" i="4"/>
  <c r="AU1097" i="4"/>
  <c r="AU1197" i="4"/>
  <c r="AU1261" i="4"/>
  <c r="AU1325" i="4"/>
  <c r="AU1389" i="4"/>
  <c r="AV1022" i="4"/>
  <c r="AV1125" i="4"/>
  <c r="AV1228" i="4"/>
  <c r="AV1330" i="4"/>
  <c r="AU1482" i="4"/>
  <c r="AU1407" i="4"/>
  <c r="AU1321" i="4"/>
  <c r="AU1236" i="4"/>
  <c r="AU1126" i="4"/>
  <c r="AV1487" i="4"/>
  <c r="AV1332" i="4"/>
  <c r="AV1126" i="4"/>
  <c r="AU1336" i="4"/>
  <c r="AU1306" i="4"/>
  <c r="AV1191" i="4"/>
  <c r="AU1129" i="4"/>
  <c r="AU1380" i="4"/>
  <c r="AU1048" i="4"/>
  <c r="AU1501" i="4"/>
  <c r="AV1234" i="4"/>
  <c r="AU1153" i="4"/>
  <c r="AU1394" i="4"/>
  <c r="AU1137" i="4"/>
  <c r="AV1181" i="4"/>
  <c r="AV1270" i="4"/>
  <c r="AU1179" i="4"/>
  <c r="AU1412" i="4"/>
  <c r="AU1155" i="4"/>
  <c r="AV1258" i="4"/>
  <c r="AV1318" i="4"/>
  <c r="AU1201" i="4"/>
  <c r="AU1431" i="4"/>
  <c r="AV1349" i="4"/>
  <c r="AU1318" i="4"/>
  <c r="AU1392" i="4"/>
  <c r="AV1114" i="4"/>
  <c r="AU1408" i="4"/>
  <c r="AU1238" i="4"/>
  <c r="AV1490" i="4"/>
  <c r="AV1127" i="4"/>
  <c r="AV1112" i="4"/>
  <c r="AV1240" i="4"/>
  <c r="AV1368" i="4"/>
  <c r="AV1496" i="4"/>
  <c r="AU1124" i="4"/>
  <c r="AV1073" i="4"/>
  <c r="AV1201" i="4"/>
  <c r="AV1329" i="4"/>
  <c r="AV1457" i="4"/>
  <c r="AU1085" i="4"/>
  <c r="AV1035" i="4"/>
  <c r="AV1163" i="4"/>
  <c r="AV1291" i="4"/>
  <c r="AV1411" i="4"/>
  <c r="AV1475" i="4"/>
  <c r="AU1039" i="4"/>
  <c r="AU1103" i="4"/>
  <c r="AU1167" i="4"/>
  <c r="AV1069" i="4"/>
  <c r="AV1172" i="4"/>
  <c r="AV1274" i="4"/>
  <c r="AV1375" i="4"/>
  <c r="AV1478" i="4"/>
  <c r="AU1081" i="4"/>
  <c r="AU1184" i="4"/>
  <c r="AU1251" i="4"/>
  <c r="AU1315" i="4"/>
  <c r="AU1379" i="4"/>
  <c r="AU1443" i="4"/>
  <c r="AV1095" i="4"/>
  <c r="AV1198" i="4"/>
  <c r="AV1301" i="4"/>
  <c r="AV1404" i="4"/>
  <c r="AV1098" i="4"/>
  <c r="AV1199" i="4"/>
  <c r="AV1302" i="4"/>
  <c r="AV1405" i="4"/>
  <c r="AV1508" i="4"/>
  <c r="AU1110" i="4"/>
  <c r="AU1205" i="4"/>
  <c r="AU1269" i="4"/>
  <c r="AU1333" i="4"/>
  <c r="AU1397" i="4"/>
  <c r="AV1036" i="4"/>
  <c r="AV1138" i="4"/>
  <c r="AV1239" i="4"/>
  <c r="AV1342" i="4"/>
  <c r="AU1474" i="4"/>
  <c r="AU1396" i="4"/>
  <c r="AU1311" i="4"/>
  <c r="AU1225" i="4"/>
  <c r="AU1107" i="4"/>
  <c r="AV1471" i="4"/>
  <c r="AV1306" i="4"/>
  <c r="AV1101" i="4"/>
  <c r="AU1378" i="4"/>
  <c r="AV1295" i="4"/>
  <c r="AU1423" i="4"/>
  <c r="AV1442" i="4"/>
  <c r="AU1210" i="4"/>
  <c r="AU1286" i="4"/>
  <c r="AV1373" i="4"/>
  <c r="AU1454" i="4"/>
  <c r="AU1078" i="4"/>
  <c r="AU1244" i="4"/>
  <c r="AV1436" i="4"/>
  <c r="AV1463" i="4"/>
  <c r="AU1376" i="4"/>
  <c r="AV1438" i="4"/>
  <c r="AV1136" i="4"/>
  <c r="AV1392" i="4"/>
  <c r="AU1148" i="4"/>
  <c r="AV1225" i="4"/>
  <c r="AV1481" i="4"/>
  <c r="AV1059" i="4"/>
  <c r="AV1315" i="4"/>
  <c r="AV1483" i="4"/>
  <c r="AU1111" i="4"/>
  <c r="AV1082" i="4"/>
  <c r="AV1286" i="4"/>
  <c r="AV1492" i="4"/>
  <c r="AU1195" i="4"/>
  <c r="AU1323" i="4"/>
  <c r="AU1451" i="4"/>
  <c r="AV1212" i="4"/>
  <c r="AV1415" i="4"/>
  <c r="AV1213" i="4"/>
  <c r="AV1418" i="4"/>
  <c r="AU1122" i="4"/>
  <c r="AU1277" i="4"/>
  <c r="AU1405" i="4"/>
  <c r="AV1150" i="4"/>
  <c r="AV1356" i="4"/>
  <c r="AU1385" i="4"/>
  <c r="AU1215" i="4"/>
  <c r="AV1454" i="4"/>
  <c r="AV1076" i="4"/>
  <c r="AV1103" i="4"/>
  <c r="AV1370" i="4"/>
  <c r="AU1452" i="4"/>
  <c r="AU1121" i="4"/>
  <c r="AU1240" i="4"/>
  <c r="AU1370" i="4"/>
  <c r="AV1429" i="4"/>
  <c r="AU1476" i="4"/>
  <c r="AU1233" i="4"/>
  <c r="AU1273" i="4"/>
  <c r="AV1484" i="4"/>
  <c r="AU1502" i="4"/>
  <c r="AU1354" i="4"/>
  <c r="AV1399" i="4"/>
  <c r="AV1152" i="4"/>
  <c r="AV1408" i="4"/>
  <c r="AU1164" i="4"/>
  <c r="AV1241" i="4"/>
  <c r="AV1497" i="4"/>
  <c r="AV1075" i="4"/>
  <c r="AV1331" i="4"/>
  <c r="AV1491" i="4"/>
  <c r="AU1119" i="4"/>
  <c r="AV1094" i="4"/>
  <c r="AV1300" i="4"/>
  <c r="AV1503" i="4"/>
  <c r="AU1203" i="4"/>
  <c r="AU1331" i="4"/>
  <c r="AV1020" i="4"/>
  <c r="AV1223" i="4"/>
  <c r="AV1021" i="4"/>
  <c r="AV1226" i="4"/>
  <c r="AV1430" i="4"/>
  <c r="AU1136" i="4"/>
  <c r="AU1285" i="4"/>
  <c r="AU1413" i="4"/>
  <c r="AV1164" i="4"/>
  <c r="AV1367" i="4"/>
  <c r="AU1375" i="4"/>
  <c r="AU1204" i="4"/>
  <c r="AV1437" i="4"/>
  <c r="AV1050" i="4"/>
  <c r="AU1492" i="4"/>
  <c r="AV1423" i="4"/>
  <c r="AU1472" i="4"/>
  <c r="AU1263" i="4"/>
  <c r="AU1266" i="4"/>
  <c r="AU1455" i="4"/>
  <c r="AV1476" i="4"/>
  <c r="AU1496" i="4"/>
  <c r="AU1348" i="4"/>
  <c r="AU1303" i="4"/>
  <c r="AU1027" i="4"/>
  <c r="AU1362" i="4"/>
  <c r="AU1334" i="4"/>
  <c r="AV1358" i="4"/>
  <c r="AV1168" i="4"/>
  <c r="AV1424" i="4"/>
  <c r="AU1180" i="4"/>
  <c r="AV1257" i="4"/>
  <c r="AV1513" i="4"/>
  <c r="AV1091" i="4"/>
  <c r="AV1347" i="4"/>
  <c r="AV1499" i="4"/>
  <c r="AU1127" i="4"/>
  <c r="AV1108" i="4"/>
  <c r="AV1311" i="4"/>
  <c r="AU1017" i="4"/>
  <c r="AU1211" i="4"/>
  <c r="AU1339" i="4"/>
  <c r="AV1031" i="4"/>
  <c r="AV1237" i="4"/>
  <c r="AV1034" i="4"/>
  <c r="AV1238" i="4"/>
  <c r="AV1444" i="4"/>
  <c r="AU1147" i="4"/>
  <c r="AU1293" i="4"/>
  <c r="AU1421" i="4"/>
  <c r="AV1175" i="4"/>
  <c r="AU1514" i="4"/>
  <c r="AU1364" i="4"/>
  <c r="AU1193" i="4"/>
  <c r="AV1421" i="4"/>
  <c r="AV1023" i="4"/>
  <c r="AV1063" i="4"/>
  <c r="AV1446" i="4"/>
  <c r="AU1484" i="4"/>
  <c r="AU1319" i="4"/>
  <c r="AU1282" i="4"/>
  <c r="AU1477" i="4"/>
  <c r="AV1498" i="4"/>
  <c r="AU1508" i="4"/>
  <c r="AU1404" i="4"/>
  <c r="AU1316" i="4"/>
  <c r="AU1050" i="4"/>
  <c r="AU1250" i="4"/>
  <c r="AU1322" i="4"/>
  <c r="AV1333" i="4"/>
  <c r="AV1176" i="4"/>
  <c r="AV1432" i="4"/>
  <c r="AU1188" i="4"/>
  <c r="AV1265" i="4"/>
  <c r="AU1021" i="4"/>
  <c r="AV1099" i="4"/>
  <c r="AV1355" i="4"/>
  <c r="AV1507" i="4"/>
  <c r="AU1135" i="4"/>
  <c r="AV1119" i="4"/>
  <c r="AV1325" i="4"/>
  <c r="AU1030" i="4"/>
  <c r="AU1219" i="4"/>
  <c r="AU1347" i="4"/>
  <c r="AV1045" i="4"/>
  <c r="AV1250" i="4"/>
  <c r="AV1046" i="4"/>
  <c r="AV1252" i="4"/>
  <c r="AV1455" i="4"/>
  <c r="AU1161" i="4"/>
  <c r="AU1301" i="4"/>
  <c r="AU1429" i="4"/>
  <c r="AV1189" i="4"/>
  <c r="AU1506" i="4"/>
  <c r="AU1353" i="4"/>
  <c r="AU1177" i="4"/>
  <c r="AV1398" i="4"/>
  <c r="AV1362" i="4"/>
  <c r="AU1230" i="4"/>
  <c r="AU1438" i="4"/>
  <c r="AU1228" i="4"/>
  <c r="AV1410" i="4"/>
  <c r="AU1479" i="4"/>
  <c r="AU1206" i="4"/>
  <c r="AV1264" i="4"/>
  <c r="AV1097" i="4"/>
  <c r="AU1109" i="4"/>
  <c r="AV1419" i="4"/>
  <c r="AU1175" i="4"/>
  <c r="AV1389" i="4"/>
  <c r="AU1259" i="4"/>
  <c r="AV1109" i="4"/>
  <c r="AV1110" i="4"/>
  <c r="AU1019" i="4"/>
  <c r="AU1341" i="4"/>
  <c r="AV1253" i="4"/>
  <c r="AU1300" i="4"/>
  <c r="AV1279" i="4"/>
  <c r="AU1426" i="4"/>
  <c r="AU1026" i="4"/>
  <c r="AV1304" i="4"/>
  <c r="AV1443" i="4"/>
  <c r="AU1283" i="4"/>
  <c r="AU1058" i="4"/>
  <c r="AU1268" i="4"/>
  <c r="AU1434" i="4"/>
  <c r="AU1314" i="4"/>
  <c r="AU1463" i="4"/>
  <c r="AU1255" i="4"/>
  <c r="AV1460" i="4"/>
  <c r="AV1220" i="4"/>
  <c r="AU1178" i="4"/>
  <c r="AV1280" i="4"/>
  <c r="AV1113" i="4"/>
  <c r="AU1125" i="4"/>
  <c r="AV1427" i="4"/>
  <c r="AU1183" i="4"/>
  <c r="AV1402" i="4"/>
  <c r="AU1267" i="4"/>
  <c r="AV1122" i="4"/>
  <c r="AV1124" i="4"/>
  <c r="AU1033" i="4"/>
  <c r="AU1349" i="4"/>
  <c r="AV1266" i="4"/>
  <c r="AU1289" i="4"/>
  <c r="AV1254" i="4"/>
  <c r="AU1495" i="4"/>
  <c r="AU1051" i="4"/>
  <c r="AV1137" i="4"/>
  <c r="AV1018" i="4"/>
  <c r="AV1148" i="4"/>
  <c r="AU1365" i="4"/>
  <c r="AV1204" i="4"/>
  <c r="AU1294" i="4"/>
  <c r="AU1400" i="4"/>
  <c r="AU1485" i="4"/>
  <c r="AU1284" i="4"/>
  <c r="AV1501" i="4"/>
  <c r="AV1462" i="4"/>
  <c r="AU1144" i="4"/>
  <c r="AV1296" i="4"/>
  <c r="AV1129" i="4"/>
  <c r="AU1141" i="4"/>
  <c r="AV1435" i="4"/>
  <c r="AU1191" i="4"/>
  <c r="AV1414" i="4"/>
  <c r="AU1275" i="4"/>
  <c r="AV1134" i="4"/>
  <c r="AV1135" i="4"/>
  <c r="AU1046" i="4"/>
  <c r="AU1357" i="4"/>
  <c r="AV1278" i="4"/>
  <c r="AU1279" i="4"/>
  <c r="AV1229" i="4"/>
  <c r="AU1297" i="4"/>
  <c r="AU1128" i="4"/>
  <c r="AU1149" i="4"/>
  <c r="AV1428" i="4"/>
  <c r="AV1149" i="4"/>
  <c r="AV1292" i="4"/>
  <c r="AU1471" i="4"/>
  <c r="AU1196" i="4"/>
  <c r="AV1335" i="4"/>
  <c r="AV1510" i="4"/>
  <c r="AU1298" i="4"/>
  <c r="AU1468" i="4"/>
  <c r="AV1037" i="4"/>
  <c r="AV1052" i="4"/>
  <c r="AU1020" i="4"/>
  <c r="AV1353" i="4"/>
  <c r="AV1187" i="4"/>
  <c r="AU1047" i="4"/>
  <c r="AV1183" i="4"/>
  <c r="AU1094" i="4"/>
  <c r="AU1387" i="4"/>
  <c r="AV1314" i="4"/>
  <c r="AV1316" i="4"/>
  <c r="AU1213" i="4"/>
  <c r="AV1047" i="4"/>
  <c r="AU1466" i="4"/>
  <c r="AU1090" i="4"/>
  <c r="AV1294" i="4"/>
  <c r="AU1223" i="4"/>
  <c r="AV1397" i="4"/>
  <c r="AU1190" i="4"/>
  <c r="AU1384" i="4"/>
  <c r="AU1488" i="4"/>
  <c r="AU1507" i="4"/>
  <c r="AV1024" i="4"/>
  <c r="AU1036" i="4"/>
  <c r="AV1369" i="4"/>
  <c r="AV1203" i="4"/>
  <c r="AU1055" i="4"/>
  <c r="AV1197" i="4"/>
  <c r="AU1106" i="4"/>
  <c r="AU1395" i="4"/>
  <c r="AV1326" i="4"/>
  <c r="AV1327" i="4"/>
  <c r="AU1221" i="4"/>
  <c r="AV1061" i="4"/>
  <c r="AU1458" i="4"/>
  <c r="AU1074" i="4"/>
  <c r="AU1265" i="4"/>
  <c r="AV1053" i="4"/>
  <c r="AV1393" i="4"/>
  <c r="AU1131" i="4"/>
  <c r="AU1237" i="4"/>
  <c r="AU1422" i="4"/>
  <c r="AU1071" i="4"/>
  <c r="AU1439" i="4"/>
  <c r="AV1447" i="4"/>
  <c r="AU1491" i="4"/>
  <c r="AV1219" i="4"/>
  <c r="AU1403" i="4"/>
  <c r="AV1074" i="4"/>
  <c r="AU1361" i="4"/>
  <c r="AV1351" i="4"/>
  <c r="AV1470" i="4"/>
  <c r="AU1483" i="4"/>
  <c r="AV1227" i="4"/>
  <c r="AU1411" i="4"/>
  <c r="AV1086" i="4"/>
  <c r="AU1305" i="4"/>
  <c r="AV1040" i="4"/>
  <c r="AU1063" i="4"/>
  <c r="AV1340" i="4"/>
  <c r="AU1449" i="4"/>
  <c r="AV1048" i="4"/>
  <c r="AV1511" i="4"/>
  <c r="AU1487" i="4"/>
  <c r="AU1052" i="4"/>
  <c r="AV1210" i="4"/>
  <c r="AV1341" i="4"/>
  <c r="AU1057" i="4"/>
  <c r="AU1139" i="4"/>
  <c r="AU1060" i="4"/>
  <c r="AV1222" i="4"/>
  <c r="AV1354" i="4"/>
  <c r="AU1040" i="4"/>
  <c r="AU1252" i="4"/>
  <c r="AU1510" i="4"/>
  <c r="AV1385" i="4"/>
  <c r="AU1120" i="4"/>
  <c r="AU1229" i="4"/>
  <c r="L5" i="10"/>
  <c r="O5" i="10"/>
  <c r="S5" i="10" s="1"/>
  <c r="N5" i="10"/>
  <c r="N5" i="7"/>
  <c r="J5" i="7"/>
  <c r="K5" i="7"/>
  <c r="E5" i="7"/>
  <c r="O5" i="7" s="1"/>
  <c r="S5" i="7" s="1"/>
  <c r="O5" i="6"/>
  <c r="S5" i="6" s="1"/>
  <c r="E5" i="8"/>
  <c r="AU843" i="4" s="1"/>
  <c r="J5" i="8"/>
  <c r="M5" i="8" s="1"/>
  <c r="J7" i="4"/>
  <c r="I7" i="4"/>
  <c r="J498" i="1"/>
  <c r="J493" i="1"/>
  <c r="O5" i="3"/>
  <c r="S5" i="3" s="1"/>
  <c r="L5" i="3"/>
  <c r="F5" i="3"/>
  <c r="AI1132" i="4" s="1"/>
  <c r="AJ1324" i="4"/>
  <c r="AI1110" i="4"/>
  <c r="AI1112" i="4"/>
  <c r="AI1271" i="4"/>
  <c r="AJ1424" i="4"/>
  <c r="AJ1321" i="4"/>
  <c r="AJ1221" i="4"/>
  <c r="AJ1413" i="4"/>
  <c r="AI1183" i="4"/>
  <c r="AJ1467" i="4"/>
  <c r="AJ1455" i="4"/>
  <c r="AJ1022" i="4"/>
  <c r="AI1207" i="4"/>
  <c r="AI1457" i="4"/>
  <c r="AI1100" i="4"/>
  <c r="AI1061" i="4"/>
  <c r="AI1055" i="4"/>
  <c r="AJ1327" i="4"/>
  <c r="AI1270" i="4"/>
  <c r="AJ1254" i="4"/>
  <c r="AI1152" i="4"/>
  <c r="AI1115" i="4"/>
  <c r="AJ1284" i="4"/>
  <c r="AI1428" i="4"/>
  <c r="AI1482" i="4"/>
  <c r="AJ1480" i="4"/>
  <c r="AJ1313" i="4"/>
  <c r="AJ1277" i="4"/>
  <c r="AI1056" i="4"/>
  <c r="AI1229" i="4"/>
  <c r="AI1190" i="4"/>
  <c r="AI1295" i="4"/>
  <c r="AI1488" i="4"/>
  <c r="AI1142" i="4"/>
  <c r="AI1399" i="4"/>
  <c r="AJ1015" i="4"/>
  <c r="AJ1039" i="4"/>
  <c r="AI1155" i="4"/>
  <c r="AJ1368" i="4"/>
  <c r="AI1124" i="4"/>
  <c r="AJ1183" i="4"/>
  <c r="AI1387" i="4"/>
  <c r="AI1071" i="4"/>
  <c r="AJ1444" i="4"/>
  <c r="AI1294" i="4"/>
  <c r="AI1489" i="4"/>
  <c r="AI1126" i="4"/>
  <c r="AJ1052" i="4"/>
  <c r="AI1305" i="4"/>
  <c r="AJ1319" i="4"/>
  <c r="AI1226" i="4"/>
  <c r="AI1178" i="4"/>
  <c r="AJ1067" i="4"/>
  <c r="AJ1048" i="4"/>
  <c r="AJ1304" i="4"/>
  <c r="AI1149" i="4"/>
  <c r="AJ1082" i="4"/>
  <c r="AJ1275" i="4"/>
  <c r="AJ1059" i="4"/>
  <c r="AI1309" i="4"/>
  <c r="AI1230" i="4"/>
  <c r="AJ1230" i="4"/>
  <c r="AJ1267" i="4"/>
  <c r="AJ1447" i="4"/>
  <c r="AJ1359" i="4"/>
  <c r="AJ1167" i="4"/>
  <c r="AJ1438" i="4"/>
  <c r="AJ1164" i="4"/>
  <c r="AJ1294" i="4"/>
  <c r="AI1431" i="4"/>
  <c r="AI1514" i="4"/>
  <c r="AI1424" i="4"/>
  <c r="AJ1425" i="4"/>
  <c r="AJ1261" i="4"/>
  <c r="AI1017" i="4"/>
  <c r="AI1220" i="4"/>
  <c r="AI1341" i="4"/>
  <c r="AI1328" i="4"/>
  <c r="AI1166" i="4"/>
  <c r="AI1417" i="4"/>
  <c r="AI1257" i="4"/>
  <c r="AJ1270" i="4"/>
  <c r="AJ1371" i="4"/>
  <c r="AI1441" i="4"/>
  <c r="AI1413" i="4"/>
  <c r="AI1156" i="4"/>
  <c r="AJ1069" i="4"/>
  <c r="AJ1019" i="4"/>
  <c r="AI1284" i="4"/>
  <c r="AJ1212" i="4"/>
  <c r="AJ1434" i="4"/>
  <c r="AJ1358" i="4"/>
  <c r="AJ1078" i="4"/>
  <c r="AI1321" i="4"/>
  <c r="AI1502" i="4"/>
  <c r="AI1455" i="4"/>
  <c r="AI1250" i="4"/>
  <c r="AJ1408" i="4"/>
  <c r="AJ1241" i="4"/>
  <c r="AJ1497" i="4"/>
  <c r="AI1158" i="4"/>
  <c r="AI1292" i="4"/>
  <c r="AI1334" i="4"/>
  <c r="AI1484" i="4"/>
  <c r="AI1051" i="4"/>
  <c r="AI1410" i="4"/>
  <c r="AI1337" i="4"/>
  <c r="AI1258" i="4"/>
  <c r="AI1048" i="4"/>
  <c r="AI1312" i="4"/>
  <c r="AJ1323" i="4"/>
  <c r="AI1491" i="4"/>
  <c r="AJ1416" i="4"/>
  <c r="AI1172" i="4"/>
  <c r="AJ1249" i="4"/>
  <c r="AJ1085" i="4"/>
  <c r="AI1097" i="4"/>
  <c r="AI1170" i="4"/>
  <c r="AJ1044" i="4"/>
  <c r="AJ1454" i="4"/>
  <c r="AJ1238" i="4"/>
  <c r="AJ1111" i="4"/>
  <c r="AI1342" i="4"/>
  <c r="AJ1484" i="4"/>
  <c r="AI1492" i="4"/>
  <c r="AJ1410" i="4"/>
  <c r="AI1327" i="4"/>
  <c r="AJ1130" i="4"/>
  <c r="AI1039" i="4"/>
  <c r="AI1353" i="4"/>
  <c r="AI1127" i="4"/>
  <c r="AJ1412" i="4"/>
  <c r="AI1471" i="4"/>
  <c r="AI1176" i="4"/>
  <c r="AI1373" i="4"/>
  <c r="AJ1118" i="4"/>
  <c r="AI1459" i="4"/>
  <c r="AJ1464" i="4"/>
  <c r="AJ1041" i="4"/>
  <c r="AJ1297" i="4"/>
  <c r="AJ1133" i="4"/>
  <c r="AI1145" i="4"/>
  <c r="AI1227" i="4"/>
  <c r="AJ1122" i="4"/>
  <c r="AI1031" i="4"/>
  <c r="AJ1315" i="4"/>
  <c r="AJ1188" i="4"/>
  <c r="AI1390" i="4"/>
  <c r="AI1138" i="4"/>
  <c r="AI1151" i="4"/>
  <c r="AJ1460" i="4"/>
  <c r="AI1485" i="4"/>
  <c r="AI1505" i="4"/>
  <c r="AJ1180" i="4"/>
  <c r="AI1090" i="4"/>
  <c r="AJ1498" i="4"/>
  <c r="AJ1054" i="4"/>
  <c r="AI1306" i="4"/>
  <c r="AI1487" i="4"/>
  <c r="AI1311" i="4"/>
  <c r="AI1401" i="4"/>
  <c r="AJ1502" i="4"/>
  <c r="AJ1208" i="4"/>
  <c r="AI1028" i="4"/>
  <c r="AJ1105" i="4"/>
  <c r="AI1117" i="4"/>
  <c r="AJ1197" i="4"/>
  <c r="AJ1453" i="4"/>
  <c r="AJ1439" i="4"/>
  <c r="AI1291" i="4"/>
  <c r="AJ1223" i="4"/>
  <c r="AI1412" i="4"/>
  <c r="AJ1418" i="4"/>
  <c r="AI1277" i="4"/>
  <c r="AJ1291" i="4"/>
  <c r="AI1198" i="4"/>
  <c r="AJ1023" i="4"/>
  <c r="AI1287" i="4"/>
  <c r="AJ1154" i="4"/>
  <c r="AI1063" i="4"/>
  <c r="AI1367" i="4"/>
  <c r="AI1486" i="4"/>
  <c r="AJ1140" i="4"/>
  <c r="AJ1398" i="4"/>
  <c r="AJ1283" i="4"/>
  <c r="AI1427" i="4"/>
  <c r="AI1343" i="4"/>
  <c r="AI1481" i="4"/>
  <c r="AJ1156" i="4"/>
  <c r="AI1066" i="4"/>
  <c r="AI1369" i="4"/>
  <c r="AJ1036" i="4"/>
  <c r="AJ1244" i="4"/>
  <c r="AJ1348" i="4"/>
  <c r="AI1330" i="4"/>
  <c r="AI1466" i="4"/>
  <c r="AJ1246" i="4"/>
  <c r="AJ1280" i="4"/>
  <c r="AI1036" i="4"/>
  <c r="AJ1113" i="4"/>
  <c r="AJ1288" i="4"/>
  <c r="AJ1213" i="4"/>
  <c r="AI1307" i="4"/>
  <c r="AJ1443" i="4"/>
  <c r="AJ1075" i="4"/>
  <c r="AI1114" i="4"/>
  <c r="AI1078" i="4"/>
  <c r="AI1439" i="4"/>
  <c r="AI1394" i="4"/>
  <c r="AI1506" i="4"/>
  <c r="AI1044" i="4"/>
  <c r="AJ1461" i="4"/>
  <c r="AJ1236" i="4"/>
  <c r="AI1285" i="4"/>
  <c r="AI1303" i="4"/>
  <c r="AI1378" i="4"/>
  <c r="AJ1308" i="4"/>
  <c r="AI1513" i="4"/>
  <c r="AJ1087" i="4"/>
  <c r="AI1362" i="4"/>
  <c r="AJ1369" i="4"/>
  <c r="AJ1043" i="4"/>
  <c r="AI1146" i="4"/>
  <c r="AJ1303" i="4"/>
  <c r="AJ1166" i="4"/>
  <c r="AI1510" i="4"/>
  <c r="AI1209" i="4"/>
  <c r="AJ1182" i="4"/>
  <c r="AJ1090" i="4"/>
  <c r="AI1432" i="4"/>
  <c r="AI1118" i="4"/>
  <c r="AJ1121" i="4"/>
  <c r="AJ1469" i="4"/>
  <c r="AJ1250" i="4"/>
  <c r="AI1293" i="4"/>
  <c r="AI1319" i="4"/>
  <c r="AI1392" i="4"/>
  <c r="AJ1334" i="4"/>
  <c r="AJ1066" i="4"/>
  <c r="AJ1139" i="4"/>
  <c r="AJ1399" i="4"/>
  <c r="AI1299" i="4"/>
  <c r="AJ1377" i="4"/>
  <c r="AJ1055" i="4"/>
  <c r="AI1159" i="4"/>
  <c r="AJ1316" i="4"/>
  <c r="AJ1268" i="4"/>
  <c r="AJ1062" i="4"/>
  <c r="AI1225" i="4"/>
  <c r="AJ1207" i="4"/>
  <c r="AJ1218" i="4"/>
  <c r="AI1386" i="4"/>
  <c r="AI1125" i="4"/>
  <c r="AJ1452" i="4"/>
  <c r="AJ1020" i="4"/>
  <c r="AI1206" i="4"/>
  <c r="AJ1179" i="4"/>
  <c r="AJ1243" i="4"/>
  <c r="AI1436" i="4"/>
  <c r="AI1091" i="4"/>
  <c r="AJ1347" i="4"/>
  <c r="AJ1042" i="4"/>
  <c r="AI1133" i="4"/>
  <c r="AJ1466" i="4"/>
  <c r="AJ1034" i="4"/>
  <c r="AI1214" i="4"/>
  <c r="AJ1204" i="4"/>
  <c r="AJ1346" i="4"/>
  <c r="AI1445" i="4"/>
  <c r="AJ1450" i="4"/>
  <c r="AI1415" i="4"/>
  <c r="AJ1205" i="4"/>
  <c r="AJ1430" i="4"/>
  <c r="AJ1050" i="4"/>
  <c r="AI1088" i="4"/>
  <c r="AJ1475" i="4"/>
  <c r="AI1397" i="4"/>
  <c r="AI1383" i="4"/>
  <c r="AJ1143" i="4"/>
  <c r="I6" i="4"/>
  <c r="E5" i="2"/>
  <c r="O5" i="2" s="1"/>
  <c r="S5" i="2" s="1"/>
  <c r="I14" i="4"/>
  <c r="F5" i="12"/>
  <c r="E5" i="12"/>
  <c r="F5" i="6"/>
  <c r="AJ2078" i="4" s="1"/>
  <c r="W20" i="10"/>
  <c r="W21" i="10" s="1"/>
  <c r="V15" i="10"/>
  <c r="V16" i="10" s="1"/>
  <c r="P5" i="10"/>
  <c r="N9" i="10" s="1"/>
  <c r="M11" i="4"/>
  <c r="L11" i="4"/>
  <c r="W20" i="8"/>
  <c r="W21" i="8" s="1"/>
  <c r="M5" i="7"/>
  <c r="W20" i="7"/>
  <c r="W21" i="7" s="1"/>
  <c r="V15" i="6"/>
  <c r="V16" i="6" s="1"/>
  <c r="V15" i="3"/>
  <c r="V16" i="3" s="1"/>
  <c r="W20" i="3"/>
  <c r="W21" i="3" s="1"/>
  <c r="L5" i="2"/>
  <c r="K5" i="12"/>
  <c r="L5" i="12"/>
  <c r="J5" i="12"/>
  <c r="M5" i="12" s="1"/>
  <c r="K5" i="11"/>
  <c r="E5" i="11"/>
  <c r="F5" i="11"/>
  <c r="R5" i="10"/>
  <c r="K5" i="8"/>
  <c r="N5" i="8"/>
  <c r="L5" i="8"/>
  <c r="R5" i="7"/>
  <c r="L5" i="7"/>
  <c r="J5" i="6"/>
  <c r="M5" i="6" s="1"/>
  <c r="K5" i="6"/>
  <c r="L5" i="6"/>
  <c r="K5" i="3"/>
  <c r="N5" i="3"/>
  <c r="J5" i="3"/>
  <c r="M5" i="3" s="1"/>
  <c r="P5" i="3"/>
  <c r="J5" i="2"/>
  <c r="M5" i="2" s="1"/>
  <c r="F5" i="2"/>
  <c r="K5" i="2"/>
  <c r="J401" i="1"/>
  <c r="J492" i="1"/>
  <c r="J494" i="1"/>
  <c r="J496" i="1"/>
  <c r="J500" i="1"/>
  <c r="I5" i="1"/>
  <c r="J503" i="1"/>
  <c r="J499" i="1"/>
  <c r="J497" i="1"/>
  <c r="J446" i="1"/>
  <c r="J459" i="1"/>
  <c r="J451" i="1"/>
  <c r="J495" i="1"/>
  <c r="J506" i="1"/>
  <c r="J489" i="1"/>
  <c r="J445" i="1"/>
  <c r="J491" i="1"/>
  <c r="J504" i="1"/>
  <c r="J421" i="1"/>
  <c r="J405" i="1"/>
  <c r="J411" i="1"/>
  <c r="J407" i="1"/>
  <c r="J403" i="1"/>
  <c r="J475" i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K14" i="4" a="1"/>
  <c r="J14" i="4" a="1"/>
  <c r="J6" i="4" a="1"/>
  <c r="K6" i="4" a="1"/>
  <c r="K7" i="4" a="1"/>
  <c r="I5" i="4" a="1"/>
  <c r="J13" i="4" a="1"/>
  <c r="K13" i="4" a="1"/>
  <c r="K13" i="4" l="1"/>
  <c r="J13" i="4"/>
  <c r="L13" i="4" s="1"/>
  <c r="AV1879" i="4"/>
  <c r="AU1811" i="4"/>
  <c r="AU1968" i="4"/>
  <c r="AV1955" i="4"/>
  <c r="AU1608" i="4"/>
  <c r="AU1754" i="4"/>
  <c r="AU1847" i="4"/>
  <c r="AU1887" i="4"/>
  <c r="AV1724" i="4"/>
  <c r="AU1819" i="4"/>
  <c r="AU1973" i="4"/>
  <c r="AV1726" i="4"/>
  <c r="AU1623" i="4"/>
  <c r="AV1540" i="4"/>
  <c r="AU1951" i="4"/>
  <c r="AV1572" i="4"/>
  <c r="AU1571" i="4"/>
  <c r="AU1933" i="4"/>
  <c r="AV1852" i="4"/>
  <c r="AV1800" i="4"/>
  <c r="AV1980" i="4"/>
  <c r="AU1723" i="4"/>
  <c r="AU1846" i="4"/>
  <c r="AV1622" i="4"/>
  <c r="AU1584" i="4"/>
  <c r="AU1866" i="4"/>
  <c r="AU1989" i="4"/>
  <c r="AV1520" i="4"/>
  <c r="AU1770" i="4"/>
  <c r="AU1942" i="4"/>
  <c r="AV1968" i="4"/>
  <c r="AU1897" i="4"/>
  <c r="AV1750" i="4"/>
  <c r="AU2009" i="4"/>
  <c r="AV1571" i="4"/>
  <c r="AU1532" i="4"/>
  <c r="AU1786" i="4"/>
  <c r="AU2016" i="4"/>
  <c r="AV1776" i="4"/>
  <c r="AU1674" i="4"/>
  <c r="AU1957" i="4"/>
  <c r="AV1918" i="4"/>
  <c r="AV1903" i="4"/>
  <c r="AU1869" i="4"/>
  <c r="AV1867" i="4"/>
  <c r="AU1858" i="4"/>
  <c r="AV1647" i="4"/>
  <c r="AU1907" i="4"/>
  <c r="AU2005" i="4"/>
  <c r="AV1828" i="4"/>
  <c r="AU1722" i="4"/>
  <c r="AU1915" i="4"/>
  <c r="AU2008" i="4"/>
  <c r="AU1961" i="4"/>
  <c r="AU1921" i="4"/>
  <c r="AV1815" i="4"/>
  <c r="AV1699" i="4"/>
  <c r="AU1684" i="4"/>
  <c r="AV1764" i="4"/>
  <c r="AU1802" i="4"/>
  <c r="AV1544" i="4"/>
  <c r="AU1755" i="4"/>
  <c r="AU1939" i="4"/>
  <c r="AV1623" i="4"/>
  <c r="AU1634" i="4"/>
  <c r="AU1833" i="4"/>
  <c r="AU1906" i="4"/>
  <c r="AU1889" i="4"/>
  <c r="AU1884" i="4"/>
  <c r="AV1712" i="4"/>
  <c r="AU1687" i="4"/>
  <c r="AU1902" i="4"/>
  <c r="AU2000" i="4"/>
  <c r="AU1556" i="4"/>
  <c r="AU1706" i="4"/>
  <c r="AU1976" i="4"/>
  <c r="AU1925" i="4"/>
  <c r="AU1924" i="4"/>
  <c r="AV1827" i="4"/>
  <c r="AU1943" i="4"/>
  <c r="AV1775" i="4"/>
  <c r="AV1931" i="4"/>
  <c r="AU1715" i="4"/>
  <c r="AV1672" i="4"/>
  <c r="AV1675" i="4"/>
  <c r="AV1596" i="4"/>
  <c r="AU1941" i="4"/>
  <c r="AU1753" i="4"/>
  <c r="AV1876" i="4"/>
  <c r="AU2001" i="4"/>
  <c r="AU1859" i="4"/>
  <c r="AU1559" i="4"/>
  <c r="AV1648" i="4"/>
  <c r="AV1662" i="4"/>
  <c r="AU1747" i="4"/>
  <c r="AU1818" i="4"/>
  <c r="AU1923" i="4"/>
  <c r="AU1721" i="4"/>
  <c r="AV1824" i="4"/>
  <c r="AU1985" i="4"/>
  <c r="AU1834" i="4"/>
  <c r="AV2007" i="4"/>
  <c r="AV1559" i="4"/>
  <c r="AU1993" i="4"/>
  <c r="AU1583" i="4"/>
  <c r="AU1905" i="4"/>
  <c r="AU1683" i="4"/>
  <c r="AV1774" i="4"/>
  <c r="AU1969" i="4"/>
  <c r="AU1803" i="4"/>
  <c r="AV1956" i="4"/>
  <c r="AU1738" i="4"/>
  <c r="AU1992" i="4"/>
  <c r="AU1787" i="4"/>
  <c r="AU1659" i="4"/>
  <c r="AU1960" i="4"/>
  <c r="AU1635" i="4"/>
  <c r="AU1977" i="4"/>
  <c r="AV1878" i="4"/>
  <c r="AV1982" i="4"/>
  <c r="AV2006" i="4"/>
  <c r="AV1611" i="4"/>
  <c r="AU1959" i="4"/>
  <c r="AU1785" i="4"/>
  <c r="AV1927" i="4"/>
  <c r="AU2017" i="4"/>
  <c r="AU1879" i="4"/>
  <c r="AU1610" i="4"/>
  <c r="AV1700" i="4"/>
  <c r="AU1841" i="4"/>
  <c r="AU1886" i="4"/>
  <c r="AV1723" i="4"/>
  <c r="AU1771" i="4"/>
  <c r="AV1598" i="4"/>
  <c r="AU1914" i="4"/>
  <c r="AU1705" i="4"/>
  <c r="AV1799" i="4"/>
  <c r="AU1981" i="4"/>
  <c r="AU1827" i="4"/>
  <c r="AV1995" i="4"/>
  <c r="AV1584" i="4"/>
  <c r="AU1966" i="4"/>
  <c r="AU1894" i="4"/>
  <c r="AU1799" i="4"/>
  <c r="AU1655" i="4"/>
  <c r="AV1950" i="4"/>
  <c r="AV1744" i="4"/>
  <c r="AV1521" i="4"/>
  <c r="AV1585" i="4"/>
  <c r="AV1649" i="4"/>
  <c r="AV1713" i="4"/>
  <c r="AV1777" i="4"/>
  <c r="AV1841" i="4"/>
  <c r="AV1905" i="4"/>
  <c r="AV1969" i="4"/>
  <c r="AU1533" i="4"/>
  <c r="AU1597" i="4"/>
  <c r="AU1661" i="4"/>
  <c r="AV1546" i="4"/>
  <c r="AV1610" i="4"/>
  <c r="AV1674" i="4"/>
  <c r="AV1738" i="4"/>
  <c r="AV1802" i="4"/>
  <c r="AV1866" i="4"/>
  <c r="AV1930" i="4"/>
  <c r="AV1994" i="4"/>
  <c r="AU1558" i="4"/>
  <c r="AU1622" i="4"/>
  <c r="AU1686" i="4"/>
  <c r="AV1573" i="4"/>
  <c r="AV1637" i="4"/>
  <c r="AV1701" i="4"/>
  <c r="AV1765" i="4"/>
  <c r="AV1829" i="4"/>
  <c r="AV1893" i="4"/>
  <c r="AV1957" i="4"/>
  <c r="AU1521" i="4"/>
  <c r="AU1585" i="4"/>
  <c r="AU1649" i="4"/>
  <c r="AV1535" i="4"/>
  <c r="AV1638" i="4"/>
  <c r="AV1740" i="4"/>
  <c r="AV1843" i="4"/>
  <c r="AV1944" i="4"/>
  <c r="AU1547" i="4"/>
  <c r="AU1650" i="4"/>
  <c r="AU1732" i="4"/>
  <c r="AU1796" i="4"/>
  <c r="AU1860" i="4"/>
  <c r="AV1614" i="4"/>
  <c r="AU1779" i="4"/>
  <c r="AU1868" i="4"/>
  <c r="AV1671" i="4"/>
  <c r="AU1739" i="4"/>
  <c r="AV1547" i="4"/>
  <c r="AU1895" i="4"/>
  <c r="AU1658" i="4"/>
  <c r="AV1748" i="4"/>
  <c r="AU1965" i="4"/>
  <c r="AU1795" i="4"/>
  <c r="AV1943" i="4"/>
  <c r="AV1534" i="4"/>
  <c r="AU1958" i="4"/>
  <c r="AU1885" i="4"/>
  <c r="AU1783" i="4"/>
  <c r="AU1628" i="4"/>
  <c r="AV1924" i="4"/>
  <c r="AV1719" i="4"/>
  <c r="AV1529" i="4"/>
  <c r="AV1593" i="4"/>
  <c r="AV1657" i="4"/>
  <c r="AV1721" i="4"/>
  <c r="AV1785" i="4"/>
  <c r="AV1849" i="4"/>
  <c r="AV1913" i="4"/>
  <c r="AV1977" i="4"/>
  <c r="AU1541" i="4"/>
  <c r="AU1605" i="4"/>
  <c r="AU1669" i="4"/>
  <c r="AV1554" i="4"/>
  <c r="AV1618" i="4"/>
  <c r="AV1682" i="4"/>
  <c r="AV1746" i="4"/>
  <c r="AV1810" i="4"/>
  <c r="AV1874" i="4"/>
  <c r="AV1938" i="4"/>
  <c r="AV2002" i="4"/>
  <c r="AU1566" i="4"/>
  <c r="AU1630" i="4"/>
  <c r="AU1694" i="4"/>
  <c r="AV1581" i="4"/>
  <c r="AV1645" i="4"/>
  <c r="AV1709" i="4"/>
  <c r="AV1773" i="4"/>
  <c r="AV1837" i="4"/>
  <c r="AV1901" i="4"/>
  <c r="AV1965" i="4"/>
  <c r="AU1529" i="4"/>
  <c r="AU1593" i="4"/>
  <c r="AU1657" i="4"/>
  <c r="AV1548" i="4"/>
  <c r="AV1651" i="4"/>
  <c r="AV1752" i="4"/>
  <c r="AV1855" i="4"/>
  <c r="AV1958" i="4"/>
  <c r="AU1560" i="4"/>
  <c r="AU1663" i="4"/>
  <c r="AU1740" i="4"/>
  <c r="AU1804" i="4"/>
  <c r="AV1524" i="4"/>
  <c r="AV1627" i="4"/>
  <c r="AU1843" i="4"/>
  <c r="AV1620" i="4"/>
  <c r="AU1707" i="4"/>
  <c r="AU2015" i="4"/>
  <c r="AU1877" i="4"/>
  <c r="AU1607" i="4"/>
  <c r="AV1696" i="4"/>
  <c r="AU1948" i="4"/>
  <c r="AU1763" i="4"/>
  <c r="AV1892" i="4"/>
  <c r="AU2014" i="4"/>
  <c r="AU1949" i="4"/>
  <c r="AU1876" i="4"/>
  <c r="AU1767" i="4"/>
  <c r="AU1603" i="4"/>
  <c r="AV1899" i="4"/>
  <c r="AV1694" i="4"/>
  <c r="AV1537" i="4"/>
  <c r="AV1601" i="4"/>
  <c r="AV1665" i="4"/>
  <c r="AV1729" i="4"/>
  <c r="AV1793" i="4"/>
  <c r="AV1857" i="4"/>
  <c r="AV1921" i="4"/>
  <c r="AV1985" i="4"/>
  <c r="AU1549" i="4"/>
  <c r="AU1613" i="4"/>
  <c r="AU1677" i="4"/>
  <c r="AV1562" i="4"/>
  <c r="AV1626" i="4"/>
  <c r="AV1690" i="4"/>
  <c r="AV1754" i="4"/>
  <c r="AV1818" i="4"/>
  <c r="AV1882" i="4"/>
  <c r="AV1946" i="4"/>
  <c r="AV2010" i="4"/>
  <c r="AU1574" i="4"/>
  <c r="AU1638" i="4"/>
  <c r="AV1525" i="4"/>
  <c r="AV1589" i="4"/>
  <c r="AV1653" i="4"/>
  <c r="AV1717" i="4"/>
  <c r="AV1781" i="4"/>
  <c r="AV1845" i="4"/>
  <c r="AV1909" i="4"/>
  <c r="AV1973" i="4"/>
  <c r="AU1537" i="4"/>
  <c r="AU1601" i="4"/>
  <c r="AU1665" i="4"/>
  <c r="AV1560" i="4"/>
  <c r="AV1663" i="4"/>
  <c r="AV1766" i="4"/>
  <c r="AV1868" i="4"/>
  <c r="AV1971" i="4"/>
  <c r="AU1572" i="4"/>
  <c r="AU1675" i="4"/>
  <c r="AU1748" i="4"/>
  <c r="AU1812" i="4"/>
  <c r="AV1536" i="4"/>
  <c r="AU1870" i="4"/>
  <c r="AU1817" i="4"/>
  <c r="AV1568" i="4"/>
  <c r="AU1660" i="4"/>
  <c r="AU1999" i="4"/>
  <c r="AU1857" i="4"/>
  <c r="AU1555" i="4"/>
  <c r="AV1646" i="4"/>
  <c r="AU1930" i="4"/>
  <c r="AU1731" i="4"/>
  <c r="AV1840" i="4"/>
  <c r="AU2006" i="4"/>
  <c r="AU1940" i="4"/>
  <c r="AU1867" i="4"/>
  <c r="AU1751" i="4"/>
  <c r="AU1578" i="4"/>
  <c r="AV1872" i="4"/>
  <c r="AV1668" i="4"/>
  <c r="AV1545" i="4"/>
  <c r="AV1609" i="4"/>
  <c r="AV1673" i="4"/>
  <c r="AV1737" i="4"/>
  <c r="AV1801" i="4"/>
  <c r="AV1865" i="4"/>
  <c r="AV1929" i="4"/>
  <c r="AV1993" i="4"/>
  <c r="AU1557" i="4"/>
  <c r="AU1621" i="4"/>
  <c r="AU1685" i="4"/>
  <c r="AV1570" i="4"/>
  <c r="AV1634" i="4"/>
  <c r="AV1698" i="4"/>
  <c r="AV1762" i="4"/>
  <c r="AV1826" i="4"/>
  <c r="AV1890" i="4"/>
  <c r="AV1954" i="4"/>
  <c r="AV2018" i="4"/>
  <c r="AU1582" i="4"/>
  <c r="AU1646" i="4"/>
  <c r="AV1533" i="4"/>
  <c r="AV1597" i="4"/>
  <c r="AV1661" i="4"/>
  <c r="AV1725" i="4"/>
  <c r="AV1789" i="4"/>
  <c r="AV1853" i="4"/>
  <c r="AV1917" i="4"/>
  <c r="AV1981" i="4"/>
  <c r="AU1545" i="4"/>
  <c r="AU1609" i="4"/>
  <c r="AU1673" i="4"/>
  <c r="AV1574" i="4"/>
  <c r="AV1676" i="4"/>
  <c r="AV1779" i="4"/>
  <c r="AV1880" i="4"/>
  <c r="AV1983" i="4"/>
  <c r="AU1586" i="4"/>
  <c r="AU1688" i="4"/>
  <c r="AU1756" i="4"/>
  <c r="AU1820" i="4"/>
  <c r="AV1550" i="4"/>
  <c r="AV1652" i="4"/>
  <c r="AU1984" i="4"/>
  <c r="AU1632" i="4"/>
  <c r="AU1953" i="4"/>
  <c r="AV1904" i="4"/>
  <c r="AU1983" i="4"/>
  <c r="AU1831" i="4"/>
  <c r="AV2004" i="4"/>
  <c r="AV1595" i="4"/>
  <c r="AU1911" i="4"/>
  <c r="AU1699" i="4"/>
  <c r="AV1790" i="4"/>
  <c r="AU1998" i="4"/>
  <c r="AU1931" i="4"/>
  <c r="AU1855" i="4"/>
  <c r="AU1735" i="4"/>
  <c r="AU1552" i="4"/>
  <c r="AV1847" i="4"/>
  <c r="AV1643" i="4"/>
  <c r="AV1553" i="4"/>
  <c r="AV1617" i="4"/>
  <c r="AV1681" i="4"/>
  <c r="AV1745" i="4"/>
  <c r="AV1809" i="4"/>
  <c r="AV1873" i="4"/>
  <c r="AV1937" i="4"/>
  <c r="AV2001" i="4"/>
  <c r="AU1565" i="4"/>
  <c r="AU1629" i="4"/>
  <c r="AU1693" i="4"/>
  <c r="AV1578" i="4"/>
  <c r="AV1642" i="4"/>
  <c r="AV1706" i="4"/>
  <c r="AV1770" i="4"/>
  <c r="AV1834" i="4"/>
  <c r="AV1898" i="4"/>
  <c r="AV1962" i="4"/>
  <c r="AU1526" i="4"/>
  <c r="AU1590" i="4"/>
  <c r="AU1654" i="4"/>
  <c r="AV1541" i="4"/>
  <c r="AV1605" i="4"/>
  <c r="AV1669" i="4"/>
  <c r="AV1733" i="4"/>
  <c r="AV1797" i="4"/>
  <c r="AV1861" i="4"/>
  <c r="AV1925" i="4"/>
  <c r="AV1989" i="4"/>
  <c r="AU1553" i="4"/>
  <c r="AU1617" i="4"/>
  <c r="AU1681" i="4"/>
  <c r="AV1587" i="4"/>
  <c r="AV1688" i="4"/>
  <c r="AV1791" i="4"/>
  <c r="AV1894" i="4"/>
  <c r="AV1996" i="4"/>
  <c r="AV1928" i="4"/>
  <c r="AU1975" i="4"/>
  <c r="AV1979" i="4"/>
  <c r="AU1898" i="4"/>
  <c r="AV1751" i="4"/>
  <c r="AU1932" i="4"/>
  <c r="AU1737" i="4"/>
  <c r="AV1851" i="4"/>
  <c r="AU1997" i="4"/>
  <c r="AU1854" i="4"/>
  <c r="AU1546" i="4"/>
  <c r="AV1636" i="4"/>
  <c r="AU1974" i="4"/>
  <c r="AU1903" i="4"/>
  <c r="AU1815" i="4"/>
  <c r="AU1680" i="4"/>
  <c r="AV1975" i="4"/>
  <c r="AV1771" i="4"/>
  <c r="AV1566" i="4"/>
  <c r="AV1577" i="4"/>
  <c r="AV1641" i="4"/>
  <c r="AV1705" i="4"/>
  <c r="AV1769" i="4"/>
  <c r="AV1833" i="4"/>
  <c r="AV1897" i="4"/>
  <c r="AV1961" i="4"/>
  <c r="AU1525" i="4"/>
  <c r="AU1589" i="4"/>
  <c r="AU1653" i="4"/>
  <c r="AV1538" i="4"/>
  <c r="AV1602" i="4"/>
  <c r="AV1666" i="4"/>
  <c r="AV1730" i="4"/>
  <c r="AV1794" i="4"/>
  <c r="AV1858" i="4"/>
  <c r="AV1922" i="4"/>
  <c r="AV1986" i="4"/>
  <c r="AU1550" i="4"/>
  <c r="AU1614" i="4"/>
  <c r="AU1678" i="4"/>
  <c r="AV1565" i="4"/>
  <c r="AV1629" i="4"/>
  <c r="AV1693" i="4"/>
  <c r="AV1757" i="4"/>
  <c r="AV1821" i="4"/>
  <c r="AV1885" i="4"/>
  <c r="AV1949" i="4"/>
  <c r="AV2013" i="4"/>
  <c r="AU1577" i="4"/>
  <c r="AU1641" i="4"/>
  <c r="AV1523" i="4"/>
  <c r="AV1624" i="4"/>
  <c r="AV1727" i="4"/>
  <c r="AV1830" i="4"/>
  <c r="AV1932" i="4"/>
  <c r="AU1535" i="4"/>
  <c r="AU1636" i="4"/>
  <c r="AU1724" i="4"/>
  <c r="AU1788" i="4"/>
  <c r="AU1852" i="4"/>
  <c r="AV1600" i="4"/>
  <c r="AU1530" i="4"/>
  <c r="AU1769" i="4"/>
  <c r="AU1596" i="4"/>
  <c r="AU1830" i="4"/>
  <c r="AV1591" i="4"/>
  <c r="AV1761" i="4"/>
  <c r="AV2017" i="4"/>
  <c r="AV1594" i="4"/>
  <c r="AV1850" i="4"/>
  <c r="AU1606" i="4"/>
  <c r="AV1685" i="4"/>
  <c r="AV1941" i="4"/>
  <c r="AU1697" i="4"/>
  <c r="AV1919" i="4"/>
  <c r="AU1716" i="4"/>
  <c r="AV1575" i="4"/>
  <c r="AV1728" i="4"/>
  <c r="AV1831" i="4"/>
  <c r="AV1934" i="4"/>
  <c r="AU1536" i="4"/>
  <c r="AU1639" i="4"/>
  <c r="AU1725" i="4"/>
  <c r="AU1789" i="4"/>
  <c r="AU1853" i="4"/>
  <c r="AV1603" i="4"/>
  <c r="AV1704" i="4"/>
  <c r="AV1807" i="4"/>
  <c r="AV1910" i="4"/>
  <c r="AV2012" i="4"/>
  <c r="AU1615" i="4"/>
  <c r="AU1710" i="4"/>
  <c r="AU1774" i="4"/>
  <c r="AV1542" i="4"/>
  <c r="AV1644" i="4"/>
  <c r="AV1747" i="4"/>
  <c r="AV1848" i="4"/>
  <c r="AV1951" i="4"/>
  <c r="AU1554" i="4"/>
  <c r="AU1656" i="4"/>
  <c r="AU1736" i="4"/>
  <c r="AU1800" i="4"/>
  <c r="AU1864" i="4"/>
  <c r="AU1928" i="4"/>
  <c r="AU1988" i="4"/>
  <c r="AU1919" i="4"/>
  <c r="AU1839" i="4"/>
  <c r="AU1714" i="4"/>
  <c r="AV2019" i="4"/>
  <c r="AV1814" i="4"/>
  <c r="AV1608" i="4"/>
  <c r="AU1987" i="4"/>
  <c r="AU1918" i="4"/>
  <c r="AU1838" i="4"/>
  <c r="AU1713" i="4"/>
  <c r="AV2016" i="4"/>
  <c r="AV1812" i="4"/>
  <c r="AV1607" i="4"/>
  <c r="AU1986" i="4"/>
  <c r="AU1917" i="4"/>
  <c r="AU1835" i="4"/>
  <c r="AU1711" i="4"/>
  <c r="AV2014" i="4"/>
  <c r="AV1808" i="4"/>
  <c r="AV1604" i="4"/>
  <c r="AU1934" i="4"/>
  <c r="AV1952" i="4"/>
  <c r="AV1739" i="4"/>
  <c r="AU1719" i="4"/>
  <c r="AV1561" i="4"/>
  <c r="AV1817" i="4"/>
  <c r="AU1573" i="4"/>
  <c r="AV1650" i="4"/>
  <c r="AV1906" i="4"/>
  <c r="AU1662" i="4"/>
  <c r="AV1741" i="4"/>
  <c r="AV1997" i="4"/>
  <c r="AV1599" i="4"/>
  <c r="AV2008" i="4"/>
  <c r="AU1764" i="4"/>
  <c r="AV1588" i="4"/>
  <c r="AV1742" i="4"/>
  <c r="AV1844" i="4"/>
  <c r="AV1947" i="4"/>
  <c r="AU1548" i="4"/>
  <c r="AU1651" i="4"/>
  <c r="AU1733" i="4"/>
  <c r="AU1797" i="4"/>
  <c r="AU1861" i="4"/>
  <c r="AV1615" i="4"/>
  <c r="AV1718" i="4"/>
  <c r="AV1820" i="4"/>
  <c r="AV1923" i="4"/>
  <c r="AU1524" i="4"/>
  <c r="AU1627" i="4"/>
  <c r="AU1718" i="4"/>
  <c r="AU1782" i="4"/>
  <c r="AV1555" i="4"/>
  <c r="AV1656" i="4"/>
  <c r="AV1759" i="4"/>
  <c r="AV1862" i="4"/>
  <c r="AV1964" i="4"/>
  <c r="AU1567" i="4"/>
  <c r="AU1668" i="4"/>
  <c r="AU1744" i="4"/>
  <c r="AU1808" i="4"/>
  <c r="AU1872" i="4"/>
  <c r="AU1936" i="4"/>
  <c r="AU1980" i="4"/>
  <c r="AU1910" i="4"/>
  <c r="AU1826" i="4"/>
  <c r="AU1698" i="4"/>
  <c r="AV1992" i="4"/>
  <c r="AV1788" i="4"/>
  <c r="AV1583" i="4"/>
  <c r="AU1979" i="4"/>
  <c r="AU1909" i="4"/>
  <c r="AU1825" i="4"/>
  <c r="AU1696" i="4"/>
  <c r="AV1991" i="4"/>
  <c r="AV1787" i="4"/>
  <c r="AV1582" i="4"/>
  <c r="AU1978" i="4"/>
  <c r="AU1908" i="4"/>
  <c r="AU1823" i="4"/>
  <c r="AU1692" i="4"/>
  <c r="AV1988" i="4"/>
  <c r="AV1783" i="4"/>
  <c r="AV1579" i="4"/>
  <c r="AU1916" i="4"/>
  <c r="AV1902" i="4"/>
  <c r="AV1687" i="4"/>
  <c r="AU1703" i="4"/>
  <c r="AV1569" i="4"/>
  <c r="AV1825" i="4"/>
  <c r="AU1581" i="4"/>
  <c r="AV1658" i="4"/>
  <c r="AV1914" i="4"/>
  <c r="AU1670" i="4"/>
  <c r="AV1749" i="4"/>
  <c r="AV2005" i="4"/>
  <c r="AV1612" i="4"/>
  <c r="AU1522" i="4"/>
  <c r="AU1772" i="4"/>
  <c r="AV1639" i="4"/>
  <c r="AV1755" i="4"/>
  <c r="AV1856" i="4"/>
  <c r="AV1959" i="4"/>
  <c r="AU1562" i="4"/>
  <c r="AU1664" i="4"/>
  <c r="AU1741" i="4"/>
  <c r="AU1805" i="4"/>
  <c r="AV1526" i="4"/>
  <c r="AV1628" i="4"/>
  <c r="AV1731" i="4"/>
  <c r="AV1832" i="4"/>
  <c r="AV1935" i="4"/>
  <c r="AU1538" i="4"/>
  <c r="AU1640" i="4"/>
  <c r="AU1726" i="4"/>
  <c r="AU1790" i="4"/>
  <c r="AV1567" i="4"/>
  <c r="AV1670" i="4"/>
  <c r="AV1772" i="4"/>
  <c r="AV1875" i="4"/>
  <c r="AV1976" i="4"/>
  <c r="AU1579" i="4"/>
  <c r="AU1682" i="4"/>
  <c r="AU1752" i="4"/>
  <c r="AU1816" i="4"/>
  <c r="AU1880" i="4"/>
  <c r="AU1944" i="4"/>
  <c r="AU1972" i="4"/>
  <c r="AU1901" i="4"/>
  <c r="AU1810" i="4"/>
  <c r="AU1672" i="4"/>
  <c r="AV1967" i="4"/>
  <c r="AV1763" i="4"/>
  <c r="AV1558" i="4"/>
  <c r="AU1971" i="4"/>
  <c r="AU1900" i="4"/>
  <c r="AU1809" i="4"/>
  <c r="AU1671" i="4"/>
  <c r="AV1966" i="4"/>
  <c r="AV1760" i="4"/>
  <c r="AV1556" i="4"/>
  <c r="AU1970" i="4"/>
  <c r="AU1899" i="4"/>
  <c r="AU1807" i="4"/>
  <c r="AU1667" i="4"/>
  <c r="AV1963" i="4"/>
  <c r="AV1758" i="4"/>
  <c r="AV1552" i="4"/>
  <c r="AU1878" i="4"/>
  <c r="AV1854" i="4"/>
  <c r="AV1543" i="4"/>
  <c r="AU1990" i="4"/>
  <c r="AU1527" i="4"/>
  <c r="AV1625" i="4"/>
  <c r="AV1881" i="4"/>
  <c r="AU1637" i="4"/>
  <c r="AV1714" i="4"/>
  <c r="AV1970" i="4"/>
  <c r="AV1549" i="4"/>
  <c r="AV1805" i="4"/>
  <c r="AU1561" i="4"/>
  <c r="AV1702" i="4"/>
  <c r="AU1599" i="4"/>
  <c r="AU1780" i="4"/>
  <c r="AV1664" i="4"/>
  <c r="AV1767" i="4"/>
  <c r="AV1870" i="4"/>
  <c r="AV1972" i="4"/>
  <c r="AU1575" i="4"/>
  <c r="AU1676" i="4"/>
  <c r="AU1749" i="4"/>
  <c r="AU1813" i="4"/>
  <c r="AV1539" i="4"/>
  <c r="AV1640" i="4"/>
  <c r="AV1743" i="4"/>
  <c r="AV1846" i="4"/>
  <c r="AV1948" i="4"/>
  <c r="AU1551" i="4"/>
  <c r="AU1652" i="4"/>
  <c r="AU1734" i="4"/>
  <c r="AU1798" i="4"/>
  <c r="AV1580" i="4"/>
  <c r="AV1683" i="4"/>
  <c r="AV1784" i="4"/>
  <c r="AV1887" i="4"/>
  <c r="AV1990" i="4"/>
  <c r="AU1592" i="4"/>
  <c r="AU1695" i="4"/>
  <c r="AU1760" i="4"/>
  <c r="AU1824" i="4"/>
  <c r="AU1888" i="4"/>
  <c r="AU1952" i="4"/>
  <c r="AU1964" i="4"/>
  <c r="AU1892" i="4"/>
  <c r="AU1794" i="4"/>
  <c r="AU1647" i="4"/>
  <c r="AV1942" i="4"/>
  <c r="AV1736" i="4"/>
  <c r="AV1532" i="4"/>
  <c r="AU1963" i="4"/>
  <c r="AU1891" i="4"/>
  <c r="AU1793" i="4"/>
  <c r="AU1644" i="4"/>
  <c r="AV1940" i="4"/>
  <c r="AV1735" i="4"/>
  <c r="AV1531" i="4"/>
  <c r="AU1962" i="4"/>
  <c r="AU1890" i="4"/>
  <c r="AU1791" i="4"/>
  <c r="AU1642" i="4"/>
  <c r="AV1936" i="4"/>
  <c r="AV1732" i="4"/>
  <c r="AV1527" i="4"/>
  <c r="AU1531" i="4"/>
  <c r="AV1803" i="4"/>
  <c r="AU2013" i="4"/>
  <c r="AU1982" i="4"/>
  <c r="AV2000" i="4"/>
  <c r="AV1633" i="4"/>
  <c r="AV1889" i="4"/>
  <c r="AU1645" i="4"/>
  <c r="AV1722" i="4"/>
  <c r="AV1978" i="4"/>
  <c r="AV1557" i="4"/>
  <c r="AV1813" i="4"/>
  <c r="AU1569" i="4"/>
  <c r="AV1715" i="4"/>
  <c r="AU1611" i="4"/>
  <c r="AU1828" i="4"/>
  <c r="AV1678" i="4"/>
  <c r="AV1780" i="4"/>
  <c r="AV1883" i="4"/>
  <c r="AV1984" i="4"/>
  <c r="AU1587" i="4"/>
  <c r="AU1690" i="4"/>
  <c r="AU1757" i="4"/>
  <c r="AU1821" i="4"/>
  <c r="AV1551" i="4"/>
  <c r="AV1654" i="4"/>
  <c r="AV1756" i="4"/>
  <c r="AV1859" i="4"/>
  <c r="AV1960" i="4"/>
  <c r="AU1563" i="4"/>
  <c r="AU1666" i="4"/>
  <c r="AU1742" i="4"/>
  <c r="AU1806" i="4"/>
  <c r="AV1592" i="4"/>
  <c r="AV1695" i="4"/>
  <c r="AV1798" i="4"/>
  <c r="AV1900" i="4"/>
  <c r="AV2003" i="4"/>
  <c r="AU1604" i="4"/>
  <c r="AU1704" i="4"/>
  <c r="AU1768" i="4"/>
  <c r="AU1832" i="4"/>
  <c r="AU1896" i="4"/>
  <c r="AU1520" i="4"/>
  <c r="AU1956" i="4"/>
  <c r="AU1883" i="4"/>
  <c r="AU1778" i="4"/>
  <c r="AU1620" i="4"/>
  <c r="AV1916" i="4"/>
  <c r="AV1711" i="4"/>
  <c r="AU2019" i="4"/>
  <c r="AU1955" i="4"/>
  <c r="AU1882" i="4"/>
  <c r="AU1777" i="4"/>
  <c r="AU1619" i="4"/>
  <c r="AV1915" i="4"/>
  <c r="AV1710" i="4"/>
  <c r="AU2018" i="4"/>
  <c r="AU1954" i="4"/>
  <c r="AU1881" i="4"/>
  <c r="AU1775" i="4"/>
  <c r="AU1616" i="4"/>
  <c r="AV1911" i="4"/>
  <c r="AV1707" i="4"/>
  <c r="AU1580" i="4"/>
  <c r="AU1801" i="4"/>
  <c r="AU1648" i="4"/>
  <c r="AU1842" i="4"/>
  <c r="AV1616" i="4"/>
  <c r="AV1753" i="4"/>
  <c r="AV2009" i="4"/>
  <c r="AV1586" i="4"/>
  <c r="AV1842" i="4"/>
  <c r="AU1598" i="4"/>
  <c r="AV1677" i="4"/>
  <c r="AV1933" i="4"/>
  <c r="AU1689" i="4"/>
  <c r="AV1907" i="4"/>
  <c r="AU1708" i="4"/>
  <c r="AV1563" i="4"/>
  <c r="AV1716" i="4"/>
  <c r="AV1819" i="4"/>
  <c r="AV1920" i="4"/>
  <c r="AU1523" i="4"/>
  <c r="AU1626" i="4"/>
  <c r="AU1717" i="4"/>
  <c r="AU1781" i="4"/>
  <c r="AU1845" i="4"/>
  <c r="AV1590" i="4"/>
  <c r="AV1692" i="4"/>
  <c r="AV1795" i="4"/>
  <c r="AV1896" i="4"/>
  <c r="AV1999" i="4"/>
  <c r="AU1602" i="4"/>
  <c r="AU1702" i="4"/>
  <c r="AU1766" i="4"/>
  <c r="AV1528" i="4"/>
  <c r="AV1631" i="4"/>
  <c r="AV1734" i="4"/>
  <c r="AV1836" i="4"/>
  <c r="AV1939" i="4"/>
  <c r="AU1540" i="4"/>
  <c r="AU1643" i="4"/>
  <c r="AU1728" i="4"/>
  <c r="AU1792" i="4"/>
  <c r="AU1856" i="4"/>
  <c r="AU1920" i="4"/>
  <c r="AU1996" i="4"/>
  <c r="AU1929" i="4"/>
  <c r="AU1851" i="4"/>
  <c r="AU1730" i="4"/>
  <c r="AU1544" i="4"/>
  <c r="AV1839" i="4"/>
  <c r="AV1635" i="4"/>
  <c r="AU1995" i="4"/>
  <c r="AU1927" i="4"/>
  <c r="AU1850" i="4"/>
  <c r="AU1729" i="4"/>
  <c r="AU1543" i="4"/>
  <c r="AV1838" i="4"/>
  <c r="AV1632" i="4"/>
  <c r="AU1994" i="4"/>
  <c r="AU1926" i="4"/>
  <c r="AU1849" i="4"/>
  <c r="AU1727" i="4"/>
  <c r="AU1539" i="4"/>
  <c r="AV1835" i="4"/>
  <c r="AV1630" i="4"/>
  <c r="AU1991" i="4"/>
  <c r="AV1796" i="4"/>
  <c r="AV1786" i="4"/>
  <c r="AU1633" i="4"/>
  <c r="AV1703" i="4"/>
  <c r="AU1612" i="4"/>
  <c r="AV1576" i="4"/>
  <c r="AV1987" i="4"/>
  <c r="AU1822" i="4"/>
  <c r="AV1926" i="4"/>
  <c r="AU1784" i="4"/>
  <c r="AU1938" i="4"/>
  <c r="AV1864" i="4"/>
  <c r="AU1863" i="4"/>
  <c r="AV1659" i="4"/>
  <c r="AU1743" i="4"/>
  <c r="AU1967" i="4"/>
  <c r="AV1689" i="4"/>
  <c r="AU1534" i="4"/>
  <c r="AV1804" i="4"/>
  <c r="AV1792" i="4"/>
  <c r="AU1701" i="4"/>
  <c r="AV1667" i="4"/>
  <c r="AU1576" i="4"/>
  <c r="AV1606" i="4"/>
  <c r="AV2015" i="4"/>
  <c r="AU1840" i="4"/>
  <c r="AU1874" i="4"/>
  <c r="AV1686" i="4"/>
  <c r="AU1761" i="4"/>
  <c r="AU2010" i="4"/>
  <c r="AU1591" i="4"/>
  <c r="AU1950" i="4"/>
  <c r="AV1697" i="4"/>
  <c r="AU1542" i="4"/>
  <c r="AV1816" i="4"/>
  <c r="AV1806" i="4"/>
  <c r="AU1709" i="4"/>
  <c r="AV1679" i="4"/>
  <c r="AU1588" i="4"/>
  <c r="AV1619" i="4"/>
  <c r="AU1528" i="4"/>
  <c r="AU1848" i="4"/>
  <c r="AU1865" i="4"/>
  <c r="AV1660" i="4"/>
  <c r="AU1745" i="4"/>
  <c r="AU2002" i="4"/>
  <c r="AU1564" i="4"/>
  <c r="AU1893" i="4"/>
  <c r="AV1945" i="4"/>
  <c r="AV1613" i="4"/>
  <c r="AU1624" i="4"/>
  <c r="AV1895" i="4"/>
  <c r="AU1765" i="4"/>
  <c r="AV1768" i="4"/>
  <c r="AU1679" i="4"/>
  <c r="AV1708" i="4"/>
  <c r="AU1618" i="4"/>
  <c r="AU1904" i="4"/>
  <c r="AU1762" i="4"/>
  <c r="AU2011" i="4"/>
  <c r="AU1594" i="4"/>
  <c r="AU1945" i="4"/>
  <c r="AV1886" i="4"/>
  <c r="AU1875" i="4"/>
  <c r="AV1953" i="4"/>
  <c r="AV1621" i="4"/>
  <c r="AU1700" i="4"/>
  <c r="AV1908" i="4"/>
  <c r="AU1773" i="4"/>
  <c r="AV1782" i="4"/>
  <c r="AU1691" i="4"/>
  <c r="AV1720" i="4"/>
  <c r="AU1631" i="4"/>
  <c r="AU1912" i="4"/>
  <c r="AU1746" i="4"/>
  <c r="AU2003" i="4"/>
  <c r="AU1568" i="4"/>
  <c r="AU1935" i="4"/>
  <c r="AV1860" i="4"/>
  <c r="AU1922" i="4"/>
  <c r="AV1522" i="4"/>
  <c r="AV1869" i="4"/>
  <c r="AU1836" i="4"/>
  <c r="AV1998" i="4"/>
  <c r="AU1829" i="4"/>
  <c r="AV1871" i="4"/>
  <c r="AU1750" i="4"/>
  <c r="AV1811" i="4"/>
  <c r="AU1712" i="4"/>
  <c r="AU2012" i="4"/>
  <c r="AU1595" i="4"/>
  <c r="AU1946" i="4"/>
  <c r="AV1888" i="4"/>
  <c r="AU1871" i="4"/>
  <c r="AV1680" i="4"/>
  <c r="AU2007" i="4"/>
  <c r="AV1822" i="4"/>
  <c r="AV1778" i="4"/>
  <c r="AU1625" i="4"/>
  <c r="AV1691" i="4"/>
  <c r="AU1600" i="4"/>
  <c r="AV1564" i="4"/>
  <c r="AV1974" i="4"/>
  <c r="AU1814" i="4"/>
  <c r="AV1912" i="4"/>
  <c r="AU1776" i="4"/>
  <c r="AU1947" i="4"/>
  <c r="AV1891" i="4"/>
  <c r="AU1873" i="4"/>
  <c r="AV1684" i="4"/>
  <c r="AU1759" i="4"/>
  <c r="AU1844" i="4"/>
  <c r="AU1570" i="4"/>
  <c r="AV2011" i="4"/>
  <c r="AU1937" i="4"/>
  <c r="AV1823" i="4"/>
  <c r="AU1720" i="4"/>
  <c r="AU1837" i="4"/>
  <c r="AV1863" i="4"/>
  <c r="AU1913" i="4"/>
  <c r="AV1530" i="4"/>
  <c r="AV1884" i="4"/>
  <c r="AU1862" i="4"/>
  <c r="AU1758" i="4"/>
  <c r="AV1655" i="4"/>
  <c r="AV1877" i="4"/>
  <c r="AU2004" i="4"/>
  <c r="AU1386" i="4"/>
  <c r="AV1412" i="4"/>
  <c r="AV1485" i="4"/>
  <c r="AV1343" i="4"/>
  <c r="AU1198" i="4"/>
  <c r="AU1409" i="4"/>
  <c r="AX1410" i="4" s="1"/>
  <c r="AV1260" i="4"/>
  <c r="AU1093" i="4"/>
  <c r="AV1081" i="4"/>
  <c r="AV1248" i="4"/>
  <c r="AU1226" i="4"/>
  <c r="AU1374" i="4"/>
  <c r="AV1348" i="4"/>
  <c r="AU1199" i="4"/>
  <c r="BB1199" i="4" s="1"/>
  <c r="AU1410" i="4"/>
  <c r="AU1114" i="4"/>
  <c r="AU1503" i="4"/>
  <c r="AV1083" i="4"/>
  <c r="AV1249" i="4"/>
  <c r="AV1416" i="4"/>
  <c r="AV1382" i="4"/>
  <c r="AU1460" i="4"/>
  <c r="BA1460" i="4" s="1"/>
  <c r="AU1287" i="4"/>
  <c r="AU1486" i="4"/>
  <c r="AU1414" i="4"/>
  <c r="AU1207" i="4"/>
  <c r="AV1396" i="4"/>
  <c r="AV1324" i="4"/>
  <c r="AV2038" i="4"/>
  <c r="AU2468" i="4"/>
  <c r="AV2408" i="4"/>
  <c r="AU2356" i="4"/>
  <c r="AU2355" i="4"/>
  <c r="AV2127" i="4"/>
  <c r="AU2115" i="4"/>
  <c r="AU2260" i="4"/>
  <c r="AU2259" i="4"/>
  <c r="AV2102" i="4"/>
  <c r="AU2372" i="4"/>
  <c r="AV2153" i="4"/>
  <c r="AU2476" i="4"/>
  <c r="AV2358" i="4"/>
  <c r="AU2338" i="4"/>
  <c r="AU2060" i="4"/>
  <c r="AV2356" i="4"/>
  <c r="AV2151" i="4"/>
  <c r="AU2498" i="4"/>
  <c r="AU2417" i="4"/>
  <c r="AU2289" i="4"/>
  <c r="AU2136" i="4"/>
  <c r="AV2431" i="4"/>
  <c r="AV2225" i="4"/>
  <c r="AU2515" i="4"/>
  <c r="AU2465" i="4"/>
  <c r="AU2026" i="4"/>
  <c r="AU2504" i="4"/>
  <c r="AU2427" i="4"/>
  <c r="AU2299" i="4"/>
  <c r="AU2152" i="4"/>
  <c r="AV2447" i="4"/>
  <c r="AV2241" i="4"/>
  <c r="AV2026" i="4"/>
  <c r="AV2090" i="4"/>
  <c r="AV2154" i="4"/>
  <c r="AV2218" i="4"/>
  <c r="AV2282" i="4"/>
  <c r="AV2346" i="4"/>
  <c r="AV2410" i="4"/>
  <c r="AV2474" i="4"/>
  <c r="AU2038" i="4"/>
  <c r="AU2102" i="4"/>
  <c r="AU2166" i="4"/>
  <c r="AV2051" i="4"/>
  <c r="AV2115" i="4"/>
  <c r="AV2179" i="4"/>
  <c r="AV2243" i="4"/>
  <c r="AV2307" i="4"/>
  <c r="AV2371" i="4"/>
  <c r="AV2435" i="4"/>
  <c r="AV2499" i="4"/>
  <c r="AU2063" i="4"/>
  <c r="AU2127" i="4"/>
  <c r="AU2191" i="4"/>
  <c r="AV2077" i="4"/>
  <c r="AV2141" i="4"/>
  <c r="AV2205" i="4"/>
  <c r="AV2269" i="4"/>
  <c r="AV2333" i="4"/>
  <c r="AV2397" i="4"/>
  <c r="AV2461" i="4"/>
  <c r="AV2025" i="4"/>
  <c r="AU2089" i="4"/>
  <c r="AU2153" i="4"/>
  <c r="AV2040" i="4"/>
  <c r="AV2143" i="4"/>
  <c r="AV2246" i="4"/>
  <c r="AV2348" i="4"/>
  <c r="AV2449" i="4"/>
  <c r="AV2231" i="4"/>
  <c r="AU2501" i="4"/>
  <c r="AU2037" i="4"/>
  <c r="AU2291" i="4"/>
  <c r="AU2025" i="4"/>
  <c r="AV2512" i="4"/>
  <c r="AU2090" i="4"/>
  <c r="AU2189" i="4"/>
  <c r="AU2485" i="4"/>
  <c r="AU2308" i="4"/>
  <c r="AV2052" i="4"/>
  <c r="AU2434" i="4"/>
  <c r="AV2255" i="4"/>
  <c r="AU2290" i="4"/>
  <c r="AU2035" i="4"/>
  <c r="AV2329" i="4"/>
  <c r="AV2126" i="4"/>
  <c r="AU2490" i="4"/>
  <c r="AU2401" i="4"/>
  <c r="AU2273" i="4"/>
  <c r="AU2109" i="4"/>
  <c r="AV2406" i="4"/>
  <c r="AV2200" i="4"/>
  <c r="AU2483" i="4"/>
  <c r="AU2428" i="4"/>
  <c r="AV2448" i="4"/>
  <c r="AU2496" i="4"/>
  <c r="AU2411" i="4"/>
  <c r="AU2283" i="4"/>
  <c r="AU2125" i="4"/>
  <c r="AV2422" i="4"/>
  <c r="AV2216" i="4"/>
  <c r="AV2034" i="4"/>
  <c r="AV2098" i="4"/>
  <c r="AV2162" i="4"/>
  <c r="AV2226" i="4"/>
  <c r="AV2290" i="4"/>
  <c r="AV2354" i="4"/>
  <c r="AV2418" i="4"/>
  <c r="AV2482" i="4"/>
  <c r="AU2046" i="4"/>
  <c r="AU2110" i="4"/>
  <c r="AU2174" i="4"/>
  <c r="AV2059" i="4"/>
  <c r="AV2123" i="4"/>
  <c r="AV2187" i="4"/>
  <c r="AV2251" i="4"/>
  <c r="AV2315" i="4"/>
  <c r="AV2379" i="4"/>
  <c r="AV2443" i="4"/>
  <c r="AV2507" i="4"/>
  <c r="AU2071" i="4"/>
  <c r="AU2135" i="4"/>
  <c r="AU2199" i="4"/>
  <c r="AV2085" i="4"/>
  <c r="AV2149" i="4"/>
  <c r="AV2213" i="4"/>
  <c r="AV2277" i="4"/>
  <c r="AV2341" i="4"/>
  <c r="AV2405" i="4"/>
  <c r="AV2469" i="4"/>
  <c r="AU2033" i="4"/>
  <c r="AU2097" i="4"/>
  <c r="AU2161" i="4"/>
  <c r="AV2054" i="4"/>
  <c r="AV2156" i="4"/>
  <c r="AV2257" i="4"/>
  <c r="AV2360" i="4"/>
  <c r="AV2463" i="4"/>
  <c r="AV2128" i="4"/>
  <c r="AU2275" i="4"/>
  <c r="AU2459" i="4"/>
  <c r="AU2227" i="4"/>
  <c r="AU2493" i="4"/>
  <c r="AV2409" i="4"/>
  <c r="AV2180" i="4"/>
  <c r="AU2088" i="4"/>
  <c r="AU2324" i="4"/>
  <c r="AU2244" i="4"/>
  <c r="AU2517" i="4"/>
  <c r="AU2371" i="4"/>
  <c r="AV2152" i="4"/>
  <c r="AU2258" i="4"/>
  <c r="AV2510" i="4"/>
  <c r="AV2304" i="4"/>
  <c r="AV2100" i="4"/>
  <c r="AU2482" i="4"/>
  <c r="AU2385" i="4"/>
  <c r="AU2257" i="4"/>
  <c r="AU2084" i="4"/>
  <c r="AV2380" i="4"/>
  <c r="AV2175" i="4"/>
  <c r="AU2433" i="4"/>
  <c r="AU2380" i="4"/>
  <c r="AV2372" i="4"/>
  <c r="AU2488" i="4"/>
  <c r="AU2395" i="4"/>
  <c r="AU2267" i="4"/>
  <c r="AU2100" i="4"/>
  <c r="AV2396" i="4"/>
  <c r="AV2191" i="4"/>
  <c r="AV2042" i="4"/>
  <c r="AV2106" i="4"/>
  <c r="AV2170" i="4"/>
  <c r="AV2234" i="4"/>
  <c r="AV2298" i="4"/>
  <c r="AV2362" i="4"/>
  <c r="AV2426" i="4"/>
  <c r="AV2490" i="4"/>
  <c r="AU2054" i="4"/>
  <c r="AU2118" i="4"/>
  <c r="AU2182" i="4"/>
  <c r="AV2067" i="4"/>
  <c r="AV2131" i="4"/>
  <c r="AV2195" i="4"/>
  <c r="AV2259" i="4"/>
  <c r="AV2323" i="4"/>
  <c r="AV2387" i="4"/>
  <c r="AV2451" i="4"/>
  <c r="AV2515" i="4"/>
  <c r="AU2079" i="4"/>
  <c r="AU2143" i="4"/>
  <c r="AV2029" i="4"/>
  <c r="AV2093" i="4"/>
  <c r="AV2157" i="4"/>
  <c r="AV2221" i="4"/>
  <c r="AV2285" i="4"/>
  <c r="AV2349" i="4"/>
  <c r="AV2413" i="4"/>
  <c r="AU2524" i="4"/>
  <c r="AU2492" i="4"/>
  <c r="AU2228" i="4"/>
  <c r="AU2139" i="4"/>
  <c r="AU2460" i="4"/>
  <c r="AV2308" i="4"/>
  <c r="AU2516" i="4"/>
  <c r="AV2486" i="4"/>
  <c r="AV2487" i="4"/>
  <c r="AU2165" i="4"/>
  <c r="AU2388" i="4"/>
  <c r="AU2307" i="4"/>
  <c r="AV2049" i="4"/>
  <c r="AU2242" i="4"/>
  <c r="AV2484" i="4"/>
  <c r="AV2279" i="4"/>
  <c r="AV2073" i="4"/>
  <c r="AU2474" i="4"/>
  <c r="AU2369" i="4"/>
  <c r="AU2241" i="4"/>
  <c r="AU2059" i="4"/>
  <c r="AV2353" i="4"/>
  <c r="AV2150" i="4"/>
  <c r="AU2370" i="4"/>
  <c r="AU2332" i="4"/>
  <c r="AV2295" i="4"/>
  <c r="AU2480" i="4"/>
  <c r="AU2379" i="4"/>
  <c r="AU2251" i="4"/>
  <c r="AU2075" i="4"/>
  <c r="AV2369" i="4"/>
  <c r="AV2166" i="4"/>
  <c r="AV2050" i="4"/>
  <c r="AV2114" i="4"/>
  <c r="AV2178" i="4"/>
  <c r="AV2242" i="4"/>
  <c r="AV2306" i="4"/>
  <c r="AV2370" i="4"/>
  <c r="AV2434" i="4"/>
  <c r="AV2498" i="4"/>
  <c r="AU2062" i="4"/>
  <c r="AU2126" i="4"/>
  <c r="AU2190" i="4"/>
  <c r="AV2075" i="4"/>
  <c r="AV2139" i="4"/>
  <c r="AV2203" i="4"/>
  <c r="AV2267" i="4"/>
  <c r="AV2331" i="4"/>
  <c r="AV2395" i="4"/>
  <c r="AV2459" i="4"/>
  <c r="AV2523" i="4"/>
  <c r="AU2087" i="4"/>
  <c r="AU2151" i="4"/>
  <c r="AV2037" i="4"/>
  <c r="AV2101" i="4"/>
  <c r="AV2165" i="4"/>
  <c r="AV2229" i="4"/>
  <c r="AV2293" i="4"/>
  <c r="AV2357" i="4"/>
  <c r="AV2421" i="4"/>
  <c r="AV2485" i="4"/>
  <c r="AU2049" i="4"/>
  <c r="AU2113" i="4"/>
  <c r="AU2177" i="4"/>
  <c r="AV2079" i="4"/>
  <c r="AV2182" i="4"/>
  <c r="AV2284" i="4"/>
  <c r="AV2385" i="4"/>
  <c r="AV2436" i="4"/>
  <c r="AU2140" i="4"/>
  <c r="AV2334" i="4"/>
  <c r="AU2036" i="4"/>
  <c r="AU2404" i="4"/>
  <c r="AV2206" i="4"/>
  <c r="AU2484" i="4"/>
  <c r="AV2383" i="4"/>
  <c r="AV2281" i="4"/>
  <c r="AU2064" i="4"/>
  <c r="AU2192" i="4"/>
  <c r="AU2243" i="4"/>
  <c r="AU2523" i="4"/>
  <c r="AU2226" i="4"/>
  <c r="AV2457" i="4"/>
  <c r="AV2254" i="4"/>
  <c r="AV2048" i="4"/>
  <c r="AU2466" i="4"/>
  <c r="AU2353" i="4"/>
  <c r="AU2225" i="4"/>
  <c r="AU2034" i="4"/>
  <c r="AV2328" i="4"/>
  <c r="AV2124" i="4"/>
  <c r="AU2306" i="4"/>
  <c r="AU2284" i="4"/>
  <c r="AV2192" i="4"/>
  <c r="AU2472" i="4"/>
  <c r="AU2363" i="4"/>
  <c r="AU2235" i="4"/>
  <c r="AU2050" i="4"/>
  <c r="AV2344" i="4"/>
  <c r="AV2140" i="4"/>
  <c r="AV2058" i="4"/>
  <c r="AV2122" i="4"/>
  <c r="AV2186" i="4"/>
  <c r="AV2250" i="4"/>
  <c r="AV2314" i="4"/>
  <c r="AV2378" i="4"/>
  <c r="AV2442" i="4"/>
  <c r="AV2506" i="4"/>
  <c r="AU2070" i="4"/>
  <c r="AU2134" i="4"/>
  <c r="AU2198" i="4"/>
  <c r="AV2083" i="4"/>
  <c r="AV2147" i="4"/>
  <c r="AV2211" i="4"/>
  <c r="AV2275" i="4"/>
  <c r="AV2339" i="4"/>
  <c r="AV2403" i="4"/>
  <c r="AV2467" i="4"/>
  <c r="AU2031" i="4"/>
  <c r="AU2095" i="4"/>
  <c r="AU2159" i="4"/>
  <c r="AV2045" i="4"/>
  <c r="AV2109" i="4"/>
  <c r="AV2173" i="4"/>
  <c r="AV2237" i="4"/>
  <c r="AV2301" i="4"/>
  <c r="AV2365" i="4"/>
  <c r="AV2429" i="4"/>
  <c r="AV2493" i="4"/>
  <c r="AU2057" i="4"/>
  <c r="AU2121" i="4"/>
  <c r="AU2185" i="4"/>
  <c r="AV2092" i="4"/>
  <c r="AV2193" i="4"/>
  <c r="AV2296" i="4"/>
  <c r="AV2399" i="4"/>
  <c r="AV2511" i="4"/>
  <c r="AU2403" i="4"/>
  <c r="AU2500" i="4"/>
  <c r="AV2305" i="4"/>
  <c r="AV2230" i="4"/>
  <c r="AU2212" i="4"/>
  <c r="AU2449" i="4"/>
  <c r="AU2323" i="4"/>
  <c r="AV2076" i="4"/>
  <c r="AU2435" i="4"/>
  <c r="AV2256" i="4"/>
  <c r="AU2508" i="4"/>
  <c r="AV2460" i="4"/>
  <c r="AU2402" i="4"/>
  <c r="AU2085" i="4"/>
  <c r="AV2382" i="4"/>
  <c r="AV2176" i="4"/>
  <c r="AU2506" i="4"/>
  <c r="AU2430" i="4"/>
  <c r="AU2305" i="4"/>
  <c r="AU2162" i="4"/>
  <c r="AV2456" i="4"/>
  <c r="AV2252" i="4"/>
  <c r="AV2047" i="4"/>
  <c r="AU2489" i="4"/>
  <c r="AU2101" i="4"/>
  <c r="AU2512" i="4"/>
  <c r="AU2441" i="4"/>
  <c r="AU2315" i="4"/>
  <c r="AU2178" i="4"/>
  <c r="AV2472" i="4"/>
  <c r="AV2268" i="4"/>
  <c r="AV2063" i="4"/>
  <c r="AV2082" i="4"/>
  <c r="AV2146" i="4"/>
  <c r="AV2210" i="4"/>
  <c r="AV2274" i="4"/>
  <c r="AV2338" i="4"/>
  <c r="AV2402" i="4"/>
  <c r="AV2466" i="4"/>
  <c r="AU2030" i="4"/>
  <c r="AU2094" i="4"/>
  <c r="AU2158" i="4"/>
  <c r="AV2043" i="4"/>
  <c r="AV2107" i="4"/>
  <c r="AV2171" i="4"/>
  <c r="AV2235" i="4"/>
  <c r="AV2299" i="4"/>
  <c r="AV2363" i="4"/>
  <c r="AV2427" i="4"/>
  <c r="AV2491" i="4"/>
  <c r="AU2055" i="4"/>
  <c r="AU2119" i="4"/>
  <c r="AU2183" i="4"/>
  <c r="AV2069" i="4"/>
  <c r="AV2133" i="4"/>
  <c r="AV2197" i="4"/>
  <c r="AV2261" i="4"/>
  <c r="AV2325" i="4"/>
  <c r="AV2389" i="4"/>
  <c r="AV2453" i="4"/>
  <c r="AV2517" i="4"/>
  <c r="AU2081" i="4"/>
  <c r="AU2145" i="4"/>
  <c r="AV2028" i="4"/>
  <c r="AV2129" i="4"/>
  <c r="AV2232" i="4"/>
  <c r="AV2335" i="4"/>
  <c r="AV2438" i="4"/>
  <c r="AU2292" i="4"/>
  <c r="AV2332" i="4"/>
  <c r="AV2177" i="4"/>
  <c r="AU2061" i="4"/>
  <c r="AV2201" i="4"/>
  <c r="AU2187" i="4"/>
  <c r="AU2513" i="4"/>
  <c r="AU2331" i="4"/>
  <c r="AV2088" i="4"/>
  <c r="AV2266" i="4"/>
  <c r="AV2522" i="4"/>
  <c r="AV2099" i="4"/>
  <c r="AV2355" i="4"/>
  <c r="AU2111" i="4"/>
  <c r="AV2189" i="4"/>
  <c r="AV2445" i="4"/>
  <c r="AU2129" i="4"/>
  <c r="AV2168" i="4"/>
  <c r="AV2424" i="4"/>
  <c r="AU2066" i="4"/>
  <c r="AU2168" i="4"/>
  <c r="AU2245" i="4"/>
  <c r="AU2309" i="4"/>
  <c r="AU2373" i="4"/>
  <c r="AU2437" i="4"/>
  <c r="AV2080" i="4"/>
  <c r="AV2183" i="4"/>
  <c r="AV2286" i="4"/>
  <c r="AV2388" i="4"/>
  <c r="AV2489" i="4"/>
  <c r="AU2092" i="4"/>
  <c r="AU2195" i="4"/>
  <c r="AU2262" i="4"/>
  <c r="AU2326" i="4"/>
  <c r="AU2390" i="4"/>
  <c r="AV2070" i="4"/>
  <c r="AV2172" i="4"/>
  <c r="AV2273" i="4"/>
  <c r="AV2376" i="4"/>
  <c r="AV2479" i="4"/>
  <c r="AU2082" i="4"/>
  <c r="AU2184" i="4"/>
  <c r="AU2255" i="4"/>
  <c r="AU2319" i="4"/>
  <c r="AU2383" i="4"/>
  <c r="AU2447" i="4"/>
  <c r="AV2110" i="4"/>
  <c r="AV2212" i="4"/>
  <c r="AV2313" i="4"/>
  <c r="AV2416" i="4"/>
  <c r="AV2519" i="4"/>
  <c r="AU2122" i="4"/>
  <c r="AU2216" i="4"/>
  <c r="AU2280" i="4"/>
  <c r="AU2344" i="4"/>
  <c r="AU2408" i="4"/>
  <c r="AU2475" i="4"/>
  <c r="AU2442" i="4"/>
  <c r="AV2500" i="4"/>
  <c r="AU2503" i="4"/>
  <c r="AU2426" i="4"/>
  <c r="AU2298" i="4"/>
  <c r="AU2149" i="4"/>
  <c r="AV2446" i="4"/>
  <c r="AV2240" i="4"/>
  <c r="AV2036" i="4"/>
  <c r="AU2481" i="4"/>
  <c r="AU2051" i="4"/>
  <c r="AV2089" i="4"/>
  <c r="AU2462" i="4"/>
  <c r="AU2345" i="4"/>
  <c r="AU2217" i="4"/>
  <c r="AV2520" i="4"/>
  <c r="AV2316" i="4"/>
  <c r="AV2111" i="4"/>
  <c r="AU2419" i="4"/>
  <c r="AU2340" i="4"/>
  <c r="AU2509" i="4"/>
  <c r="AU2491" i="4"/>
  <c r="AU2522" i="4"/>
  <c r="AV2508" i="4"/>
  <c r="AU2236" i="4"/>
  <c r="AU2219" i="4"/>
  <c r="AV2066" i="4"/>
  <c r="AV2322" i="4"/>
  <c r="AU2078" i="4"/>
  <c r="AV2155" i="4"/>
  <c r="AV2411" i="4"/>
  <c r="AU2167" i="4"/>
  <c r="AV2245" i="4"/>
  <c r="AV2477" i="4"/>
  <c r="AU2137" i="4"/>
  <c r="AV2207" i="4"/>
  <c r="AV2476" i="4"/>
  <c r="AU2077" i="4"/>
  <c r="AU2180" i="4"/>
  <c r="AU2253" i="4"/>
  <c r="AU2317" i="4"/>
  <c r="AU2381" i="4"/>
  <c r="AU2445" i="4"/>
  <c r="AV2094" i="4"/>
  <c r="AV2196" i="4"/>
  <c r="AV2297" i="4"/>
  <c r="AV2400" i="4"/>
  <c r="AV2503" i="4"/>
  <c r="AU2106" i="4"/>
  <c r="AU2206" i="4"/>
  <c r="AU2270" i="4"/>
  <c r="AU2334" i="4"/>
  <c r="AU2398" i="4"/>
  <c r="AV2081" i="4"/>
  <c r="AV2184" i="4"/>
  <c r="AV2287" i="4"/>
  <c r="AV2390" i="4"/>
  <c r="AV2492" i="4"/>
  <c r="AU2093" i="4"/>
  <c r="AU2196" i="4"/>
  <c r="AU2263" i="4"/>
  <c r="AU2327" i="4"/>
  <c r="AU2391" i="4"/>
  <c r="AU2455" i="4"/>
  <c r="AV2121" i="4"/>
  <c r="AV2224" i="4"/>
  <c r="AV2327" i="4"/>
  <c r="AV2430" i="4"/>
  <c r="AU2032" i="4"/>
  <c r="AU2133" i="4"/>
  <c r="AU2224" i="4"/>
  <c r="AU2288" i="4"/>
  <c r="AU2352" i="4"/>
  <c r="AU2416" i="4"/>
  <c r="AU2444" i="4"/>
  <c r="AU2396" i="4"/>
  <c r="AV2423" i="4"/>
  <c r="AU2495" i="4"/>
  <c r="AU2410" i="4"/>
  <c r="AU2282" i="4"/>
  <c r="AU2124" i="4"/>
  <c r="AV2420" i="4"/>
  <c r="AV2215" i="4"/>
  <c r="AU2499" i="4"/>
  <c r="AU2454" i="4"/>
  <c r="AV2473" i="4"/>
  <c r="AU2518" i="4"/>
  <c r="AU2450" i="4"/>
  <c r="AU2329" i="4"/>
  <c r="AU2200" i="4"/>
  <c r="AV2495" i="4"/>
  <c r="AV2289" i="4"/>
  <c r="AV2086" i="4"/>
  <c r="AU2339" i="4"/>
  <c r="AU2276" i="4"/>
  <c r="AU2477" i="4"/>
  <c r="AU2458" i="4"/>
  <c r="AU2514" i="4"/>
  <c r="AV2481" i="4"/>
  <c r="AU2179" i="4"/>
  <c r="AU2203" i="4"/>
  <c r="AV2074" i="4"/>
  <c r="AV2330" i="4"/>
  <c r="AU2086" i="4"/>
  <c r="AV2163" i="4"/>
  <c r="AV2419" i="4"/>
  <c r="AU2175" i="4"/>
  <c r="AV2253" i="4"/>
  <c r="AV2501" i="4"/>
  <c r="AU2169" i="4"/>
  <c r="AV2220" i="4"/>
  <c r="AV2488" i="4"/>
  <c r="AU2091" i="4"/>
  <c r="AU2194" i="4"/>
  <c r="AU2261" i="4"/>
  <c r="AU2325" i="4"/>
  <c r="AU2389" i="4"/>
  <c r="AU2453" i="4"/>
  <c r="AV2105" i="4"/>
  <c r="AV2208" i="4"/>
  <c r="AV2311" i="4"/>
  <c r="AV2414" i="4"/>
  <c r="AV2516" i="4"/>
  <c r="AU2117" i="4"/>
  <c r="AU2214" i="4"/>
  <c r="AU2278" i="4"/>
  <c r="AU2342" i="4"/>
  <c r="AU2406" i="4"/>
  <c r="AV2095" i="4"/>
  <c r="AV2198" i="4"/>
  <c r="AV2300" i="4"/>
  <c r="AV2401" i="4"/>
  <c r="AV2504" i="4"/>
  <c r="AU2107" i="4"/>
  <c r="AU2207" i="4"/>
  <c r="AU2271" i="4"/>
  <c r="AU2335" i="4"/>
  <c r="AU2399" i="4"/>
  <c r="AV2032" i="4"/>
  <c r="AV2135" i="4"/>
  <c r="AV2238" i="4"/>
  <c r="AV2340" i="4"/>
  <c r="AV2441" i="4"/>
  <c r="AU2044" i="4"/>
  <c r="AU2147" i="4"/>
  <c r="AU2232" i="4"/>
  <c r="AU2296" i="4"/>
  <c r="AU2360" i="4"/>
  <c r="AU2424" i="4"/>
  <c r="AU2386" i="4"/>
  <c r="AU2348" i="4"/>
  <c r="AV2345" i="4"/>
  <c r="AU2487" i="4"/>
  <c r="AU2394" i="4"/>
  <c r="AU2266" i="4"/>
  <c r="AU2099" i="4"/>
  <c r="AV2393" i="4"/>
  <c r="AV2190" i="4"/>
  <c r="AU2467" i="4"/>
  <c r="AU2412" i="4"/>
  <c r="AV2398" i="4"/>
  <c r="AU2510" i="4"/>
  <c r="AU2436" i="4"/>
  <c r="AU2313" i="4"/>
  <c r="AU2173" i="4"/>
  <c r="AV2470" i="4"/>
  <c r="AV2264" i="4"/>
  <c r="AV2060" i="4"/>
  <c r="AU2469" i="4"/>
  <c r="AV2103" i="4"/>
  <c r="AV2462" i="4"/>
  <c r="AU2163" i="4"/>
  <c r="AU2457" i="4"/>
  <c r="AV2303" i="4"/>
  <c r="AV2039" i="4"/>
  <c r="AV2524" i="4"/>
  <c r="AV2130" i="4"/>
  <c r="AV2386" i="4"/>
  <c r="AU2142" i="4"/>
  <c r="AV2219" i="4"/>
  <c r="AV2475" i="4"/>
  <c r="AV2053" i="4"/>
  <c r="AV2309" i="4"/>
  <c r="AV2509" i="4"/>
  <c r="AU2193" i="4"/>
  <c r="AV2271" i="4"/>
  <c r="AV2502" i="4"/>
  <c r="AU2104" i="4"/>
  <c r="AU2205" i="4"/>
  <c r="AU2269" i="4"/>
  <c r="AU2333" i="4"/>
  <c r="AU2397" i="4"/>
  <c r="AU2461" i="4"/>
  <c r="AV2119" i="4"/>
  <c r="AV2222" i="4"/>
  <c r="AV2324" i="4"/>
  <c r="AV2425" i="4"/>
  <c r="AU2028" i="4"/>
  <c r="AU2131" i="4"/>
  <c r="AU2222" i="4"/>
  <c r="AU2286" i="4"/>
  <c r="AU2350" i="4"/>
  <c r="AU2414" i="4"/>
  <c r="AV2108" i="4"/>
  <c r="AV2209" i="4"/>
  <c r="AV2312" i="4"/>
  <c r="AV2415" i="4"/>
  <c r="AV2518" i="4"/>
  <c r="AU2120" i="4"/>
  <c r="AU2215" i="4"/>
  <c r="AU2279" i="4"/>
  <c r="AU2343" i="4"/>
  <c r="AU2407" i="4"/>
  <c r="AV2046" i="4"/>
  <c r="AV2148" i="4"/>
  <c r="AV2249" i="4"/>
  <c r="AV2352" i="4"/>
  <c r="AV2455" i="4"/>
  <c r="AU2058" i="4"/>
  <c r="AU2160" i="4"/>
  <c r="AU2240" i="4"/>
  <c r="AU2114" i="4"/>
  <c r="AV2204" i="4"/>
  <c r="AV2359" i="4"/>
  <c r="AU2112" i="4"/>
  <c r="AU2443" i="4"/>
  <c r="AV2278" i="4"/>
  <c r="AU2520" i="4"/>
  <c r="AV2497" i="4"/>
  <c r="AV2138" i="4"/>
  <c r="AV2394" i="4"/>
  <c r="AU2150" i="4"/>
  <c r="AV2227" i="4"/>
  <c r="AV2483" i="4"/>
  <c r="AV2061" i="4"/>
  <c r="AV2317" i="4"/>
  <c r="AU2041" i="4"/>
  <c r="AU2201" i="4"/>
  <c r="AV2310" i="4"/>
  <c r="AV2513" i="4"/>
  <c r="AU2116" i="4"/>
  <c r="AU2213" i="4"/>
  <c r="AU2277" i="4"/>
  <c r="AU2341" i="4"/>
  <c r="AU2405" i="4"/>
  <c r="AV2030" i="4"/>
  <c r="AV2132" i="4"/>
  <c r="AV2233" i="4"/>
  <c r="AV2336" i="4"/>
  <c r="AV2439" i="4"/>
  <c r="AU2042" i="4"/>
  <c r="AU2144" i="4"/>
  <c r="AU2230" i="4"/>
  <c r="AU2294" i="4"/>
  <c r="AU2358" i="4"/>
  <c r="AU2422" i="4"/>
  <c r="AV2120" i="4"/>
  <c r="AV2223" i="4"/>
  <c r="AV2326" i="4"/>
  <c r="AV2428" i="4"/>
  <c r="AU2029" i="4"/>
  <c r="AU2132" i="4"/>
  <c r="AU2223" i="4"/>
  <c r="AU2287" i="4"/>
  <c r="AU2351" i="4"/>
  <c r="AU2415" i="4"/>
  <c r="AV2057" i="4"/>
  <c r="AV2160" i="4"/>
  <c r="AV2263" i="4"/>
  <c r="AV2366" i="4"/>
  <c r="AV2433" i="4"/>
  <c r="AV2280" i="4"/>
  <c r="AU2164" i="4"/>
  <c r="AV2228" i="4"/>
  <c r="AU2209" i="4"/>
  <c r="AU2210" i="4"/>
  <c r="AU2347" i="4"/>
  <c r="AV2113" i="4"/>
  <c r="AV2258" i="4"/>
  <c r="AV2514" i="4"/>
  <c r="AV2091" i="4"/>
  <c r="AV2347" i="4"/>
  <c r="AU2103" i="4"/>
  <c r="AV2181" i="4"/>
  <c r="AV2437" i="4"/>
  <c r="AU2105" i="4"/>
  <c r="AV2118" i="4"/>
  <c r="AV2412" i="4"/>
  <c r="AU2052" i="4"/>
  <c r="AU2155" i="4"/>
  <c r="AU2237" i="4"/>
  <c r="AU2301" i="4"/>
  <c r="AU2365" i="4"/>
  <c r="AU2429" i="4"/>
  <c r="AV2068" i="4"/>
  <c r="AV2169" i="4"/>
  <c r="AV2272" i="4"/>
  <c r="AV2375" i="4"/>
  <c r="AV2478" i="4"/>
  <c r="AU2080" i="4"/>
  <c r="AU2181" i="4"/>
  <c r="AU2254" i="4"/>
  <c r="AU2318" i="4"/>
  <c r="AU2382" i="4"/>
  <c r="AV2056" i="4"/>
  <c r="AV2159" i="4"/>
  <c r="AV2262" i="4"/>
  <c r="AV2364" i="4"/>
  <c r="AV2465" i="4"/>
  <c r="AU2068" i="4"/>
  <c r="AU2171" i="4"/>
  <c r="AU2247" i="4"/>
  <c r="AU2311" i="4"/>
  <c r="AU2375" i="4"/>
  <c r="AU2439" i="4"/>
  <c r="AV2096" i="4"/>
  <c r="AV2199" i="4"/>
  <c r="AV2302" i="4"/>
  <c r="AV2404" i="4"/>
  <c r="AV2505" i="4"/>
  <c r="AU2108" i="4"/>
  <c r="AU2208" i="4"/>
  <c r="AU2272" i="4"/>
  <c r="AU2336" i="4"/>
  <c r="AU2400" i="4"/>
  <c r="AU2507" i="4"/>
  <c r="AU2473" i="4"/>
  <c r="AU2076" i="4"/>
  <c r="AU2511" i="4"/>
  <c r="AU2438" i="4"/>
  <c r="AU2314" i="4"/>
  <c r="AU2176" i="4"/>
  <c r="AV2471" i="4"/>
  <c r="AV2265" i="4"/>
  <c r="AV2062" i="4"/>
  <c r="AU2505" i="4"/>
  <c r="AU2128" i="4"/>
  <c r="AV2116" i="4"/>
  <c r="AU2470" i="4"/>
  <c r="AU2361" i="4"/>
  <c r="AU2233" i="4"/>
  <c r="AU2045" i="4"/>
  <c r="AV2342" i="4"/>
  <c r="AV2136" i="4"/>
  <c r="AV2432" i="4"/>
  <c r="AV2319" i="4"/>
  <c r="AV2283" i="4"/>
  <c r="AU2065" i="4"/>
  <c r="AU2130" i="4"/>
  <c r="AU2413" i="4"/>
  <c r="AV2350" i="4"/>
  <c r="AU2238" i="4"/>
  <c r="AV2134" i="4"/>
  <c r="AU2043" i="4"/>
  <c r="AU2359" i="4"/>
  <c r="AV2276" i="4"/>
  <c r="AU2083" i="4"/>
  <c r="AU2304" i="4"/>
  <c r="AU2432" i="4"/>
  <c r="AU2300" i="4"/>
  <c r="AU2479" i="4"/>
  <c r="AU2250" i="4"/>
  <c r="AV2368" i="4"/>
  <c r="AU2418" i="4"/>
  <c r="AV2320" i="4"/>
  <c r="AU2425" i="4"/>
  <c r="AU2148" i="4"/>
  <c r="AV2239" i="4"/>
  <c r="AV2407" i="4"/>
  <c r="AV2294" i="4"/>
  <c r="AV2291" i="4"/>
  <c r="AU2073" i="4"/>
  <c r="AU2141" i="4"/>
  <c r="AU2421" i="4"/>
  <c r="AV2361" i="4"/>
  <c r="AU2246" i="4"/>
  <c r="AV2145" i="4"/>
  <c r="AU2056" i="4"/>
  <c r="AU2367" i="4"/>
  <c r="AV2288" i="4"/>
  <c r="AU2096" i="4"/>
  <c r="AU2312" i="4"/>
  <c r="AU2440" i="4"/>
  <c r="AU2268" i="4"/>
  <c r="AU2471" i="4"/>
  <c r="AU2234" i="4"/>
  <c r="AV2343" i="4"/>
  <c r="AU2354" i="4"/>
  <c r="AV2270" i="4"/>
  <c r="AU2409" i="4"/>
  <c r="AU2123" i="4"/>
  <c r="AV2214" i="4"/>
  <c r="AU2420" i="4"/>
  <c r="AU2337" i="4"/>
  <c r="AV2194" i="4"/>
  <c r="AU2039" i="4"/>
  <c r="AV2065" i="4"/>
  <c r="AU2221" i="4"/>
  <c r="AV2041" i="4"/>
  <c r="AV2452" i="4"/>
  <c r="AU2302" i="4"/>
  <c r="AV2236" i="4"/>
  <c r="AU2146" i="4"/>
  <c r="AU2423" i="4"/>
  <c r="AV2377" i="4"/>
  <c r="AU2172" i="4"/>
  <c r="AU2320" i="4"/>
  <c r="AU2448" i="4"/>
  <c r="AU2220" i="4"/>
  <c r="AU2463" i="4"/>
  <c r="AU2218" i="4"/>
  <c r="AV2318" i="4"/>
  <c r="AU2274" i="4"/>
  <c r="AV2217" i="4"/>
  <c r="AU2393" i="4"/>
  <c r="AU2098" i="4"/>
  <c r="AV2188" i="4"/>
  <c r="AU2211" i="4"/>
  <c r="AU2321" i="4"/>
  <c r="AV2202" i="4"/>
  <c r="AU2047" i="4"/>
  <c r="AV2104" i="4"/>
  <c r="AU2229" i="4"/>
  <c r="AV2055" i="4"/>
  <c r="AV2464" i="4"/>
  <c r="AU2310" i="4"/>
  <c r="AV2248" i="4"/>
  <c r="AU2157" i="4"/>
  <c r="AU2431" i="4"/>
  <c r="AV2391" i="4"/>
  <c r="AU2186" i="4"/>
  <c r="AU2328" i="4"/>
  <c r="AU2456" i="4"/>
  <c r="AU2154" i="4"/>
  <c r="AU2451" i="4"/>
  <c r="AU2202" i="4"/>
  <c r="AV2292" i="4"/>
  <c r="AU2138" i="4"/>
  <c r="AV2142" i="4"/>
  <c r="AU2377" i="4"/>
  <c r="AU2072" i="4"/>
  <c r="AV2161" i="4"/>
  <c r="AU2446" i="4"/>
  <c r="AV2097" i="4"/>
  <c r="AV2450" i="4"/>
  <c r="AV2117" i="4"/>
  <c r="AV2321" i="4"/>
  <c r="AU2285" i="4"/>
  <c r="AV2144" i="4"/>
  <c r="AU2053" i="4"/>
  <c r="AU2366" i="4"/>
  <c r="AV2337" i="4"/>
  <c r="AU2231" i="4"/>
  <c r="AV2071" i="4"/>
  <c r="AV2468" i="4"/>
  <c r="AU2197" i="4"/>
  <c r="AU2368" i="4"/>
  <c r="AU2322" i="4"/>
  <c r="AV2244" i="4"/>
  <c r="AU2378" i="4"/>
  <c r="AU2074" i="4"/>
  <c r="AV2164" i="4"/>
  <c r="AU2364" i="4"/>
  <c r="AU2502" i="4"/>
  <c r="AU2297" i="4"/>
  <c r="AV2444" i="4"/>
  <c r="AV2033" i="4"/>
  <c r="AV2078" i="4"/>
  <c r="AU2452" i="4"/>
  <c r="AV2035" i="4"/>
  <c r="AV2381" i="4"/>
  <c r="AU2040" i="4"/>
  <c r="AU2357" i="4"/>
  <c r="AV2260" i="4"/>
  <c r="AU2170" i="4"/>
  <c r="AV2044" i="4"/>
  <c r="AV2454" i="4"/>
  <c r="AU2303" i="4"/>
  <c r="AV2185" i="4"/>
  <c r="AU2069" i="4"/>
  <c r="AU2264" i="4"/>
  <c r="AU2392" i="4"/>
  <c r="AU2497" i="4"/>
  <c r="AU2519" i="4"/>
  <c r="AU2330" i="4"/>
  <c r="AV2496" i="4"/>
  <c r="AV2087" i="4"/>
  <c r="AU2204" i="4"/>
  <c r="AU2478" i="4"/>
  <c r="AU2249" i="4"/>
  <c r="AV2367" i="4"/>
  <c r="AU2464" i="4"/>
  <c r="AU2349" i="4"/>
  <c r="AV2440" i="4"/>
  <c r="AU2256" i="4"/>
  <c r="AU2346" i="4"/>
  <c r="AU2486" i="4"/>
  <c r="AV2458" i="4"/>
  <c r="AV2158" i="4"/>
  <c r="AU2239" i="4"/>
  <c r="AU2376" i="4"/>
  <c r="AU2048" i="4"/>
  <c r="AU2281" i="4"/>
  <c r="AV2027" i="4"/>
  <c r="AV2247" i="4"/>
  <c r="AU2295" i="4"/>
  <c r="AU2384" i="4"/>
  <c r="AV2521" i="4"/>
  <c r="AU2265" i="4"/>
  <c r="AV2125" i="4"/>
  <c r="AU2067" i="4"/>
  <c r="AV2084" i="4"/>
  <c r="AU2188" i="4"/>
  <c r="AV2137" i="4"/>
  <c r="AV2417" i="4"/>
  <c r="AV2373" i="4"/>
  <c r="AU2156" i="4"/>
  <c r="AV2174" i="4"/>
  <c r="AU2521" i="4"/>
  <c r="AV2112" i="4"/>
  <c r="AV2392" i="4"/>
  <c r="AV2072" i="4"/>
  <c r="AU2293" i="4"/>
  <c r="AV2351" i="4"/>
  <c r="AU2248" i="4"/>
  <c r="AU2362" i="4"/>
  <c r="AU2494" i="4"/>
  <c r="AV2031" i="4"/>
  <c r="AV2480" i="4"/>
  <c r="AV2494" i="4"/>
  <c r="AU2387" i="4"/>
  <c r="AV2167" i="4"/>
  <c r="AV2384" i="4"/>
  <c r="AV2064" i="4"/>
  <c r="AV2374" i="4"/>
  <c r="AU2316" i="4"/>
  <c r="AU2374" i="4"/>
  <c r="AU2027" i="4"/>
  <c r="AU2252" i="4"/>
  <c r="AJ1030" i="4"/>
  <c r="AI1376" i="4"/>
  <c r="AJ1463" i="4"/>
  <c r="AI1429" i="4"/>
  <c r="AI1098" i="4"/>
  <c r="AJ1338" i="4"/>
  <c r="AJ1160" i="4"/>
  <c r="AI1274" i="4"/>
  <c r="AI1440" i="4"/>
  <c r="AI1022" i="4"/>
  <c r="AJ1260" i="4"/>
  <c r="AJ1152" i="4"/>
  <c r="AJ1114" i="4"/>
  <c r="AJ1226" i="4"/>
  <c r="AI1027" i="4"/>
  <c r="AI1240" i="4"/>
  <c r="AJ1325" i="4"/>
  <c r="AJ1259" i="4"/>
  <c r="AJ1394" i="4"/>
  <c r="AJ1024" i="4"/>
  <c r="AI1143" i="4"/>
  <c r="AI1405" i="4"/>
  <c r="AJ1491" i="4"/>
  <c r="AI1218" i="4"/>
  <c r="AI1296" i="4"/>
  <c r="AI1252" i="4"/>
  <c r="AJ1112" i="4"/>
  <c r="AI1407" i="4"/>
  <c r="AI1123" i="4"/>
  <c r="AJ1057" i="4"/>
  <c r="AI1099" i="4"/>
  <c r="AJ1406" i="4"/>
  <c r="AJ1088" i="4"/>
  <c r="AJ1251" i="4"/>
  <c r="AJ1449" i="4"/>
  <c r="AI1086" i="4"/>
  <c r="AV1062" i="4"/>
  <c r="AU1456" i="4"/>
  <c r="AU1256" i="4"/>
  <c r="AV1413" i="4"/>
  <c r="AV1298" i="4"/>
  <c r="AU1171" i="4"/>
  <c r="AX1171" i="4" s="1"/>
  <c r="AV1299" i="4"/>
  <c r="AV1465" i="4"/>
  <c r="AU1132" i="4"/>
  <c r="AV1120" i="4"/>
  <c r="AU1398" i="4"/>
  <c r="AV1386" i="4"/>
  <c r="AV1388" i="4"/>
  <c r="AV1309" i="4"/>
  <c r="BA1310" i="4" s="1"/>
  <c r="AU1176" i="4"/>
  <c r="AU1393" i="4"/>
  <c r="AU1192" i="4"/>
  <c r="AU1133" i="4"/>
  <c r="AV1121" i="4"/>
  <c r="AV1288" i="4"/>
  <c r="AU1162" i="4"/>
  <c r="AV1359" i="4"/>
  <c r="BB1360" i="4" s="1"/>
  <c r="AV1479" i="4"/>
  <c r="AU1271" i="4"/>
  <c r="AU1473" i="4"/>
  <c r="AU1358" i="4"/>
  <c r="AU1493" i="4"/>
  <c r="AJ1195" i="4"/>
  <c r="AI1280" i="4"/>
  <c r="AI1304" i="4"/>
  <c r="AL1304" i="4" s="1"/>
  <c r="AI1213" i="4"/>
  <c r="AJ1389" i="4"/>
  <c r="AI1389" i="4"/>
  <c r="AI1329" i="4"/>
  <c r="AI1469" i="4"/>
  <c r="AI1147" i="4"/>
  <c r="AJ1341" i="4"/>
  <c r="AI1433" i="4"/>
  <c r="AJ1514" i="4"/>
  <c r="AJ1442" i="4"/>
  <c r="AI1248" i="4"/>
  <c r="AJ1423" i="4"/>
  <c r="AJ1489" i="4"/>
  <c r="AI1504" i="4"/>
  <c r="AI1019" i="4"/>
  <c r="AI1314" i="4"/>
  <c r="AJ1234" i="4"/>
  <c r="AI1351" i="4"/>
  <c r="AJ1485" i="4"/>
  <c r="AI1447" i="4"/>
  <c r="AI1224" i="4"/>
  <c r="AI1094" i="4"/>
  <c r="AI1361" i="4"/>
  <c r="AJ1231" i="4"/>
  <c r="AI1364" i="4"/>
  <c r="AJ1144" i="4"/>
  <c r="AI1297" i="4"/>
  <c r="AI1043" i="4"/>
  <c r="AI1359" i="4"/>
  <c r="AJ1364" i="4"/>
  <c r="AJ1065" i="4"/>
  <c r="AJ1314" i="4"/>
  <c r="AV1458" i="4"/>
  <c r="AU1150" i="4"/>
  <c r="AU1231" i="4"/>
  <c r="AU1441" i="4"/>
  <c r="AU1242" i="4"/>
  <c r="AV1322" i="4"/>
  <c r="AV1268" i="4"/>
  <c r="AV1171" i="4"/>
  <c r="AZ1171" i="4" s="1"/>
  <c r="AV1337" i="4"/>
  <c r="AV1504" i="4"/>
  <c r="AV1102" i="4"/>
  <c r="AV1087" i="4"/>
  <c r="AU1444" i="4"/>
  <c r="AU1214" i="4"/>
  <c r="AV1293" i="4"/>
  <c r="AV1269" i="4"/>
  <c r="AW1270" i="4" s="1"/>
  <c r="AU1152" i="4"/>
  <c r="AV1339" i="4"/>
  <c r="AV1505" i="4"/>
  <c r="AU1172" i="4"/>
  <c r="AV1160" i="4"/>
  <c r="AU1344" i="4"/>
  <c r="AV1502" i="4"/>
  <c r="AU1292" i="4"/>
  <c r="BB1292" i="4" s="1"/>
  <c r="AV1450" i="4"/>
  <c r="AU1254" i="4"/>
  <c r="AU1462" i="4"/>
  <c r="AU1054" i="4"/>
  <c r="O5" i="11"/>
  <c r="S5" i="11" s="1"/>
  <c r="AU1461" i="4"/>
  <c r="AI1496" i="4"/>
  <c r="AI1192" i="4"/>
  <c r="AJ1115" i="4"/>
  <c r="AL1115" i="4" s="1"/>
  <c r="AI1134" i="4"/>
  <c r="AJ1361" i="4"/>
  <c r="AI1465" i="4"/>
  <c r="AI1381" i="4"/>
  <c r="AJ1026" i="4"/>
  <c r="AI1348" i="4"/>
  <c r="AI1053" i="4"/>
  <c r="AI1475" i="4"/>
  <c r="AJ1318" i="4"/>
  <c r="AI1179" i="4"/>
  <c r="AI1300" i="4"/>
  <c r="AJ1505" i="4"/>
  <c r="AJ1374" i="4"/>
  <c r="AJ1383" i="4"/>
  <c r="AJ1077" i="4"/>
  <c r="AJ1422" i="4"/>
  <c r="AI1122" i="4"/>
  <c r="AI1182" i="4"/>
  <c r="AJ1343" i="4"/>
  <c r="AJ1132" i="4"/>
  <c r="AI1026" i="4"/>
  <c r="AI1454" i="4"/>
  <c r="AJ1342" i="4"/>
  <c r="AP1342" i="4" s="1"/>
  <c r="AJ1137" i="4"/>
  <c r="AJ1335" i="4"/>
  <c r="AJ1331" i="4"/>
  <c r="AJ1293" i="4"/>
  <c r="AI1420" i="4"/>
  <c r="AI1336" i="4"/>
  <c r="AJ1147" i="4"/>
  <c r="AI1497" i="4"/>
  <c r="AI1320" i="4"/>
  <c r="AJ1146" i="4"/>
  <c r="AL1147" i="4" s="1"/>
  <c r="AJ1431" i="4"/>
  <c r="AJ1478" i="4"/>
  <c r="AJ1104" i="4"/>
  <c r="AJ1353" i="4"/>
  <c r="P9" i="10"/>
  <c r="AU1216" i="4"/>
  <c r="AZ1217" i="4" s="1"/>
  <c r="AU1432" i="4"/>
  <c r="AV1383" i="4"/>
  <c r="AU1212" i="4"/>
  <c r="AU1424" i="4"/>
  <c r="AU1182" i="4"/>
  <c r="AU1034" i="4"/>
  <c r="AV1043" i="4"/>
  <c r="AV1209" i="4"/>
  <c r="AX1210" i="4" s="1"/>
  <c r="AV1376" i="4"/>
  <c r="AV1474" i="4"/>
  <c r="AU1278" i="4"/>
  <c r="AU1217" i="4"/>
  <c r="AU1425" i="4"/>
  <c r="AU1200" i="4"/>
  <c r="AV1054" i="4"/>
  <c r="AV1231" i="4"/>
  <c r="AW1232" i="4" s="1"/>
  <c r="AV1211" i="4"/>
  <c r="AV1377" i="4"/>
  <c r="AW1377" i="4" s="1"/>
  <c r="AU1044" i="4"/>
  <c r="AV1032" i="4"/>
  <c r="AU1499" i="4"/>
  <c r="AU1500" i="4"/>
  <c r="AU1442" i="4"/>
  <c r="AU1249" i="4"/>
  <c r="AW1250" i="4" s="1"/>
  <c r="AV1426" i="4"/>
  <c r="AU1239" i="4"/>
  <c r="AV1445" i="4"/>
  <c r="P5" i="11"/>
  <c r="AJ1457" i="4"/>
  <c r="AI1503" i="4"/>
  <c r="AJ1102" i="4"/>
  <c r="AJ1158" i="4"/>
  <c r="AI1370" i="4"/>
  <c r="AJ1076" i="4"/>
  <c r="AJ1397" i="4"/>
  <c r="AJ1330" i="4"/>
  <c r="AJ1171" i="4"/>
  <c r="AI1264" i="4"/>
  <c r="AJ1328" i="4"/>
  <c r="AU1302" i="4"/>
  <c r="AY1302" i="4" s="1"/>
  <c r="AU1098" i="4"/>
  <c r="AV1090" i="4"/>
  <c r="AU1043" i="4"/>
  <c r="AU1310" i="4"/>
  <c r="AU1504" i="4"/>
  <c r="AV1182" i="4"/>
  <c r="AU1157" i="4"/>
  <c r="AV1145" i="4"/>
  <c r="AY1145" i="4" s="1"/>
  <c r="AV1312" i="4"/>
  <c r="AU1112" i="4"/>
  <c r="AU1146" i="4"/>
  <c r="AU1049" i="4"/>
  <c r="AU1313" i="4"/>
  <c r="AU1505" i="4"/>
  <c r="AU1465" i="4"/>
  <c r="AU1080" i="4"/>
  <c r="AZ1080" i="4" s="1"/>
  <c r="AV1147" i="4"/>
  <c r="AV1313" i="4"/>
  <c r="AV1480" i="4"/>
  <c r="BB1480" i="4" s="1"/>
  <c r="AV1180" i="4"/>
  <c r="AV1165" i="4"/>
  <c r="AU1401" i="4"/>
  <c r="AU1022" i="4"/>
  <c r="AU1446" i="4"/>
  <c r="AY1447" i="4" s="1"/>
  <c r="AV1156" i="4"/>
  <c r="AU1082" i="4"/>
  <c r="O5" i="12"/>
  <c r="AX1514" i="4"/>
  <c r="BA1121" i="4"/>
  <c r="AX1120" i="4"/>
  <c r="AW1121" i="4"/>
  <c r="BB1121" i="4"/>
  <c r="AZ1448" i="4"/>
  <c r="AY1047" i="4"/>
  <c r="AZ1048" i="4"/>
  <c r="AX1275" i="4"/>
  <c r="BA1276" i="4"/>
  <c r="AW1276" i="4"/>
  <c r="BB1276" i="4"/>
  <c r="BB1126" i="4"/>
  <c r="BA1126" i="4"/>
  <c r="AX1125" i="4"/>
  <c r="AW1126" i="4"/>
  <c r="BA1480" i="4"/>
  <c r="AW1480" i="4"/>
  <c r="AX1479" i="4"/>
  <c r="AY1176" i="4"/>
  <c r="AZ1177" i="4"/>
  <c r="AZ1312" i="4"/>
  <c r="AY1311" i="4"/>
  <c r="BB1286" i="4"/>
  <c r="BA1286" i="4"/>
  <c r="AX1285" i="4"/>
  <c r="AW1286" i="4"/>
  <c r="BA1453" i="4"/>
  <c r="AX1452" i="4"/>
  <c r="AW1453" i="4"/>
  <c r="BB1453" i="4"/>
  <c r="BA1377" i="4"/>
  <c r="AX1376" i="4"/>
  <c r="BB1377" i="4"/>
  <c r="AY1496" i="4"/>
  <c r="AZ1497" i="4"/>
  <c r="AZ1127" i="4"/>
  <c r="AY1126" i="4"/>
  <c r="AY1466" i="4"/>
  <c r="AZ1467" i="4"/>
  <c r="BB1186" i="4"/>
  <c r="BA1186" i="4"/>
  <c r="AX1185" i="4"/>
  <c r="AW1186" i="4"/>
  <c r="AX1317" i="4"/>
  <c r="AW1318" i="4"/>
  <c r="BB1318" i="4"/>
  <c r="BA1318" i="4"/>
  <c r="AX1024" i="4"/>
  <c r="BB1025" i="4"/>
  <c r="AW1025" i="4"/>
  <c r="BA1025" i="4"/>
  <c r="AZ1237" i="4"/>
  <c r="AY1236" i="4"/>
  <c r="AX1459" i="4"/>
  <c r="AX1234" i="4"/>
  <c r="BA1235" i="4"/>
  <c r="BB1235" i="4"/>
  <c r="AW1235" i="4"/>
  <c r="BB1195" i="4"/>
  <c r="AW1195" i="4"/>
  <c r="BA1195" i="4"/>
  <c r="AX1194" i="4"/>
  <c r="BB1454" i="4"/>
  <c r="AX1453" i="4"/>
  <c r="AW1454" i="4"/>
  <c r="BA1454" i="4"/>
  <c r="AZ1346" i="4"/>
  <c r="AY1345" i="4"/>
  <c r="AW1457" i="4"/>
  <c r="BA1457" i="4"/>
  <c r="AX1456" i="4"/>
  <c r="BB1457" i="4"/>
  <c r="AW1172" i="4"/>
  <c r="AY1120" i="4"/>
  <c r="AZ1121" i="4"/>
  <c r="BB1134" i="4"/>
  <c r="BA1134" i="4"/>
  <c r="AW1134" i="4"/>
  <c r="AX1133" i="4"/>
  <c r="AW1163" i="4"/>
  <c r="BB1163" i="4"/>
  <c r="BA1163" i="4"/>
  <c r="AX1162" i="4"/>
  <c r="BA1474" i="4"/>
  <c r="AX1473" i="4"/>
  <c r="AW1474" i="4"/>
  <c r="BB1474" i="4"/>
  <c r="AZ1471" i="4"/>
  <c r="AY1470" i="4"/>
  <c r="AX1439" i="4"/>
  <c r="AW1440" i="4"/>
  <c r="BA1440" i="4"/>
  <c r="BB1440" i="4"/>
  <c r="AX1074" i="4"/>
  <c r="AW1075" i="4"/>
  <c r="BB1075" i="4"/>
  <c r="BA1075" i="4"/>
  <c r="AZ1198" i="4"/>
  <c r="AY1197" i="4"/>
  <c r="BA1197" i="4"/>
  <c r="AX1196" i="4"/>
  <c r="AW1197" i="4"/>
  <c r="BB1197" i="4"/>
  <c r="AY1229" i="4"/>
  <c r="AZ1230" i="4"/>
  <c r="AY1414" i="4"/>
  <c r="AZ1415" i="4"/>
  <c r="AZ1502" i="4"/>
  <c r="AY1501" i="4"/>
  <c r="AY1018" i="4"/>
  <c r="AZ1019" i="4"/>
  <c r="AW1034" i="4"/>
  <c r="BB1034" i="4"/>
  <c r="BA1034" i="4"/>
  <c r="AX1033" i="4"/>
  <c r="AZ1114" i="4"/>
  <c r="AY1113" i="4"/>
  <c r="AW1435" i="4"/>
  <c r="AX1434" i="4"/>
  <c r="BB1435" i="4"/>
  <c r="BA1435" i="4"/>
  <c r="AY1279" i="4"/>
  <c r="AZ1280" i="4"/>
  <c r="AZ1390" i="4"/>
  <c r="AY1389" i="4"/>
  <c r="AZ1411" i="4"/>
  <c r="BA1507" i="4"/>
  <c r="AX1506" i="4"/>
  <c r="AW1507" i="4"/>
  <c r="BB1507" i="4"/>
  <c r="AZ1251" i="4"/>
  <c r="AY1250" i="4"/>
  <c r="AY1507" i="4"/>
  <c r="AZ1508" i="4"/>
  <c r="AZ1334" i="4"/>
  <c r="AY1333" i="4"/>
  <c r="AX1477" i="4"/>
  <c r="BB1478" i="4"/>
  <c r="AW1478" i="4"/>
  <c r="BA1478" i="4"/>
  <c r="BB1194" i="4"/>
  <c r="AW1194" i="4"/>
  <c r="AX1193" i="4"/>
  <c r="BA1194" i="4"/>
  <c r="AZ1239" i="4"/>
  <c r="AY1238" i="4"/>
  <c r="AY1108" i="4"/>
  <c r="AZ1109" i="4"/>
  <c r="AZ1425" i="4"/>
  <c r="AY1424" i="4"/>
  <c r="AX1496" i="4"/>
  <c r="BA1497" i="4"/>
  <c r="AW1497" i="4"/>
  <c r="BB1497" i="4"/>
  <c r="AY1050" i="4"/>
  <c r="AZ1051" i="4"/>
  <c r="BB1137" i="4"/>
  <c r="BA1137" i="4"/>
  <c r="AX1136" i="4"/>
  <c r="AW1137" i="4"/>
  <c r="AZ1504" i="4"/>
  <c r="AY1503" i="4"/>
  <c r="AY1241" i="4"/>
  <c r="AZ1242" i="4"/>
  <c r="AX1273" i="4"/>
  <c r="AW1274" i="4"/>
  <c r="BB1274" i="4"/>
  <c r="BA1274" i="4"/>
  <c r="AY1370" i="4"/>
  <c r="AZ1371" i="4"/>
  <c r="BB1406" i="4"/>
  <c r="BA1406" i="4"/>
  <c r="AW1406" i="4"/>
  <c r="AX1405" i="4"/>
  <c r="BA1324" i="4"/>
  <c r="AX1323" i="4"/>
  <c r="AW1324" i="4"/>
  <c r="BB1324" i="4"/>
  <c r="AY1059" i="4"/>
  <c r="AZ1060" i="4"/>
  <c r="AY1463" i="4"/>
  <c r="AZ1464" i="4"/>
  <c r="AZ1443" i="4"/>
  <c r="AY1442" i="4"/>
  <c r="AX1225" i="4"/>
  <c r="BB1226" i="4"/>
  <c r="AW1226" i="4"/>
  <c r="BA1226" i="4"/>
  <c r="AX1397" i="4"/>
  <c r="BA1398" i="4"/>
  <c r="AW1398" i="4"/>
  <c r="BB1398" i="4"/>
  <c r="AX1315" i="4"/>
  <c r="BA1316" i="4"/>
  <c r="AW1316" i="4"/>
  <c r="BB1316" i="4"/>
  <c r="AY1069" i="4"/>
  <c r="AZ1070" i="4"/>
  <c r="AZ1036" i="4"/>
  <c r="AY1035" i="4"/>
  <c r="AZ1369" i="4"/>
  <c r="AY1368" i="4"/>
  <c r="AX1392" i="4"/>
  <c r="BB1393" i="4"/>
  <c r="AW1393" i="4"/>
  <c r="BA1393" i="4"/>
  <c r="AX1412" i="4"/>
  <c r="BB1413" i="4"/>
  <c r="BA1413" i="4"/>
  <c r="AW1413" i="4"/>
  <c r="BA1502" i="4"/>
  <c r="AX1501" i="4"/>
  <c r="AW1502" i="4"/>
  <c r="BB1502" i="4"/>
  <c r="AY1332" i="4"/>
  <c r="AZ1333" i="4"/>
  <c r="AY1228" i="4"/>
  <c r="AZ1229" i="4"/>
  <c r="AZ1495" i="4"/>
  <c r="AY1494" i="4"/>
  <c r="AZ1085" i="4"/>
  <c r="AY1084" i="4"/>
  <c r="AZ1365" i="4"/>
  <c r="AY1364" i="4"/>
  <c r="AY1403" i="4"/>
  <c r="AZ1404" i="4"/>
  <c r="AZ1066" i="4"/>
  <c r="AY1065" i="4"/>
  <c r="AX1248" i="4"/>
  <c r="AZ1285" i="4"/>
  <c r="AY1284" i="4"/>
  <c r="BB1383" i="4"/>
  <c r="AX1382" i="4"/>
  <c r="AW1383" i="4"/>
  <c r="BA1383" i="4"/>
  <c r="AY1394" i="4"/>
  <c r="AZ1395" i="4"/>
  <c r="BB1418" i="4"/>
  <c r="BA1418" i="4"/>
  <c r="AX1417" i="4"/>
  <c r="AW1418" i="4"/>
  <c r="BB1254" i="4"/>
  <c r="AW1254" i="4"/>
  <c r="BA1254" i="4"/>
  <c r="AX1253" i="4"/>
  <c r="AZ1379" i="4"/>
  <c r="AY1378" i="4"/>
  <c r="BB1159" i="4"/>
  <c r="BA1159" i="4"/>
  <c r="AX1158" i="4"/>
  <c r="AW1159" i="4"/>
  <c r="BA1088" i="4"/>
  <c r="AX1087" i="4"/>
  <c r="BB1088" i="4"/>
  <c r="AW1088" i="4"/>
  <c r="AY1433" i="4"/>
  <c r="AZ1434" i="4"/>
  <c r="AZ1089" i="4"/>
  <c r="AY1088" i="4"/>
  <c r="AY1246" i="4"/>
  <c r="AZ1247" i="4"/>
  <c r="AY1157" i="4"/>
  <c r="AZ1158" i="4"/>
  <c r="AX1337" i="4"/>
  <c r="BB1338" i="4"/>
  <c r="AW1338" i="4"/>
  <c r="BA1338" i="4"/>
  <c r="AX1160" i="4"/>
  <c r="BB1161" i="4"/>
  <c r="BA1161" i="4"/>
  <c r="AW1161" i="4"/>
  <c r="AW1438" i="4"/>
  <c r="AX1437" i="4"/>
  <c r="BA1438" i="4"/>
  <c r="BB1438" i="4"/>
  <c r="AZ1264" i="4"/>
  <c r="AY1263" i="4"/>
  <c r="AX1355" i="4"/>
  <c r="BA1356" i="4"/>
  <c r="BB1356" i="4"/>
  <c r="AW1356" i="4"/>
  <c r="AY1133" i="4"/>
  <c r="AZ1134" i="4"/>
  <c r="AY1123" i="4"/>
  <c r="AZ1124" i="4"/>
  <c r="AZ1457" i="4"/>
  <c r="AY1456" i="4"/>
  <c r="AY1142" i="4"/>
  <c r="AZ1143" i="4"/>
  <c r="AZ1311" i="4"/>
  <c r="AZ1030" i="4"/>
  <c r="AY1029" i="4"/>
  <c r="AY1387" i="4"/>
  <c r="AZ1388" i="4"/>
  <c r="AX1053" i="4"/>
  <c r="BB1054" i="4"/>
  <c r="BA1054" i="4"/>
  <c r="AW1054" i="4"/>
  <c r="AY1041" i="4"/>
  <c r="AZ1042" i="4"/>
  <c r="AY1208" i="4"/>
  <c r="AZ1209" i="4"/>
  <c r="AX1280" i="4"/>
  <c r="AW1281" i="4"/>
  <c r="BB1281" i="4"/>
  <c r="BA1281" i="4"/>
  <c r="BB1167" i="4"/>
  <c r="BA1167" i="4"/>
  <c r="AW1167" i="4"/>
  <c r="AX1166" i="4"/>
  <c r="AZ1168" i="4"/>
  <c r="AY1167" i="4"/>
  <c r="BB1089" i="4"/>
  <c r="AW1089" i="4"/>
  <c r="BA1089" i="4"/>
  <c r="AX1088" i="4"/>
  <c r="BB1339" i="4"/>
  <c r="BA1339" i="4"/>
  <c r="AX1338" i="4"/>
  <c r="AW1339" i="4"/>
  <c r="AZ1167" i="4"/>
  <c r="AY1166" i="4"/>
  <c r="AX1513" i="4"/>
  <c r="AW1514" i="4"/>
  <c r="BA1514" i="4"/>
  <c r="BB1514" i="4"/>
  <c r="AY1115" i="4"/>
  <c r="AZ1116" i="4"/>
  <c r="AZ1282" i="4"/>
  <c r="AY1281" i="4"/>
  <c r="AY1448" i="4"/>
  <c r="AZ1449" i="4"/>
  <c r="AY1282" i="4"/>
  <c r="AZ1283" i="4"/>
  <c r="AY1420" i="4"/>
  <c r="AZ1421" i="4"/>
  <c r="BB1346" i="4"/>
  <c r="AW1346" i="4"/>
  <c r="BA1346" i="4"/>
  <c r="AX1345" i="4"/>
  <c r="AY1206" i="4"/>
  <c r="AZ1207" i="4"/>
  <c r="BB1188" i="4"/>
  <c r="BA1188" i="4"/>
  <c r="AX1187" i="4"/>
  <c r="AW1188" i="4"/>
  <c r="BB1421" i="4"/>
  <c r="BA1421" i="4"/>
  <c r="AX1420" i="4"/>
  <c r="AW1421" i="4"/>
  <c r="AZ1494" i="4"/>
  <c r="AY1493" i="4"/>
  <c r="AY1235" i="4"/>
  <c r="AZ1236" i="4"/>
  <c r="AZ1402" i="4"/>
  <c r="AY1401" i="4"/>
  <c r="BA1069" i="4"/>
  <c r="AX1068" i="4"/>
  <c r="BB1069" i="4"/>
  <c r="AW1069" i="4"/>
  <c r="AY1056" i="4"/>
  <c r="AZ1057" i="4"/>
  <c r="BB1476" i="4"/>
  <c r="BA1476" i="4"/>
  <c r="AX1475" i="4"/>
  <c r="AW1476" i="4"/>
  <c r="AY1092" i="4"/>
  <c r="AZ1093" i="4"/>
  <c r="BB1247" i="4"/>
  <c r="AX1246" i="4"/>
  <c r="BA1247" i="4"/>
  <c r="AW1247" i="4"/>
  <c r="BB1434" i="4"/>
  <c r="BA1434" i="4"/>
  <c r="AX1433" i="4"/>
  <c r="AW1434" i="4"/>
  <c r="AZ1496" i="4"/>
  <c r="AY1495" i="4"/>
  <c r="AX1281" i="4"/>
  <c r="AW1282" i="4"/>
  <c r="BB1282" i="4"/>
  <c r="BA1282" i="4"/>
  <c r="AX1208" i="4"/>
  <c r="AX1069" i="4"/>
  <c r="BB1070" i="4"/>
  <c r="BA1070" i="4"/>
  <c r="AW1070" i="4"/>
  <c r="AY1057" i="4"/>
  <c r="AZ1058" i="4"/>
  <c r="AZ1225" i="4"/>
  <c r="AY1224" i="4"/>
  <c r="BB1259" i="4"/>
  <c r="BA1259" i="4"/>
  <c r="AX1258" i="4"/>
  <c r="AW1259" i="4"/>
  <c r="AW1233" i="4"/>
  <c r="BB1233" i="4"/>
  <c r="BA1233" i="4"/>
  <c r="AZ1246" i="4"/>
  <c r="AY1245" i="4"/>
  <c r="AX1134" i="4"/>
  <c r="BB1135" i="4"/>
  <c r="BA1135" i="4"/>
  <c r="AW1135" i="4"/>
  <c r="BB1369" i="4"/>
  <c r="AX1368" i="4"/>
  <c r="BA1369" i="4"/>
  <c r="AW1369" i="4"/>
  <c r="AY1374" i="4"/>
  <c r="AZ1375" i="4"/>
  <c r="BB1321" i="4"/>
  <c r="BA1321" i="4"/>
  <c r="AW1321" i="4"/>
  <c r="AX1320" i="4"/>
  <c r="BB1511" i="4"/>
  <c r="BA1511" i="4"/>
  <c r="AW1511" i="4"/>
  <c r="AX1510" i="4"/>
  <c r="AZ1342" i="4"/>
  <c r="AY1341" i="4"/>
  <c r="BA1064" i="4"/>
  <c r="AX1063" i="4"/>
  <c r="BB1064" i="4"/>
  <c r="AW1064" i="4"/>
  <c r="AY1351" i="4"/>
  <c r="AZ1352" i="4"/>
  <c r="AX1071" i="4"/>
  <c r="BB1072" i="4"/>
  <c r="BA1072" i="4"/>
  <c r="AW1072" i="4"/>
  <c r="BA1459" i="4"/>
  <c r="AW1459" i="4"/>
  <c r="AX1458" i="4"/>
  <c r="BB1459" i="4"/>
  <c r="BA1056" i="4"/>
  <c r="AW1056" i="4"/>
  <c r="AX1055" i="4"/>
  <c r="BB1056" i="4"/>
  <c r="AW1191" i="4"/>
  <c r="BB1191" i="4"/>
  <c r="BA1191" i="4"/>
  <c r="AX1190" i="4"/>
  <c r="AY1316" i="4"/>
  <c r="AZ1317" i="4"/>
  <c r="BB1021" i="4"/>
  <c r="AX1020" i="4"/>
  <c r="BA1021" i="4"/>
  <c r="AW1021" i="4"/>
  <c r="BA1472" i="4"/>
  <c r="BB1472" i="4"/>
  <c r="AX1471" i="4"/>
  <c r="AW1472" i="4"/>
  <c r="BB1280" i="4"/>
  <c r="BA1280" i="4"/>
  <c r="AX1279" i="4"/>
  <c r="AW1280" i="4"/>
  <c r="BB1192" i="4"/>
  <c r="AW1192" i="4"/>
  <c r="BA1192" i="4"/>
  <c r="AX1191" i="4"/>
  <c r="AX1284" i="4"/>
  <c r="BB1285" i="4"/>
  <c r="AW1285" i="4"/>
  <c r="BA1285" i="4"/>
  <c r="AZ1138" i="4"/>
  <c r="AY1137" i="4"/>
  <c r="AY1124" i="4"/>
  <c r="AZ1125" i="4"/>
  <c r="AZ1281" i="4"/>
  <c r="AY1280" i="4"/>
  <c r="AX1268" i="4"/>
  <c r="AX1300" i="4"/>
  <c r="AW1301" i="4"/>
  <c r="BB1301" i="4"/>
  <c r="BA1301" i="4"/>
  <c r="BA1176" i="4"/>
  <c r="AX1175" i="4"/>
  <c r="BB1176" i="4"/>
  <c r="AW1176" i="4"/>
  <c r="AX1228" i="4"/>
  <c r="AW1229" i="4"/>
  <c r="BB1229" i="4"/>
  <c r="BA1229" i="4"/>
  <c r="AY1189" i="4"/>
  <c r="AZ1190" i="4"/>
  <c r="AY1045" i="4"/>
  <c r="AZ1046" i="4"/>
  <c r="AY1355" i="4"/>
  <c r="AZ1356" i="4"/>
  <c r="AX1322" i="4"/>
  <c r="AW1323" i="4"/>
  <c r="BB1323" i="4"/>
  <c r="BA1323" i="4"/>
  <c r="AX1282" i="4"/>
  <c r="BB1283" i="4"/>
  <c r="AW1283" i="4"/>
  <c r="BA1283" i="4"/>
  <c r="AX1364" i="4"/>
  <c r="AW1365" i="4"/>
  <c r="BB1365" i="4"/>
  <c r="BA1365" i="4"/>
  <c r="AY1034" i="4"/>
  <c r="AZ1035" i="4"/>
  <c r="AW1128" i="4"/>
  <c r="BA1128" i="4"/>
  <c r="AX1127" i="4"/>
  <c r="BB1128" i="4"/>
  <c r="AY1168" i="4"/>
  <c r="AZ1169" i="4"/>
  <c r="AZ1477" i="4"/>
  <c r="AY1476" i="4"/>
  <c r="AZ1438" i="4"/>
  <c r="AY1437" i="4"/>
  <c r="AY1430" i="4"/>
  <c r="AZ1431" i="4"/>
  <c r="AZ1301" i="4"/>
  <c r="AY1300" i="4"/>
  <c r="BB1165" i="4"/>
  <c r="BA1165" i="4"/>
  <c r="AX1164" i="4"/>
  <c r="AW1165" i="4"/>
  <c r="BA1234" i="4"/>
  <c r="AW1234" i="4"/>
  <c r="BB1234" i="4"/>
  <c r="AX1233" i="4"/>
  <c r="AY1103" i="4"/>
  <c r="AZ1104" i="4"/>
  <c r="BA1278" i="4"/>
  <c r="AX1277" i="4"/>
  <c r="AW1278" i="4"/>
  <c r="BB1278" i="4"/>
  <c r="AX1195" i="4"/>
  <c r="BA1196" i="4"/>
  <c r="AW1196" i="4"/>
  <c r="BB1196" i="4"/>
  <c r="AY1481" i="4"/>
  <c r="AZ1482" i="4"/>
  <c r="AZ1437" i="4"/>
  <c r="AY1436" i="4"/>
  <c r="AW1424" i="4"/>
  <c r="AX1423" i="4"/>
  <c r="BB1424" i="4"/>
  <c r="BA1424" i="4"/>
  <c r="BB1312" i="4"/>
  <c r="BA1312" i="4"/>
  <c r="AW1312" i="4"/>
  <c r="AX1311" i="4"/>
  <c r="BB1334" i="4"/>
  <c r="BA1334" i="4"/>
  <c r="AW1334" i="4"/>
  <c r="AX1333" i="4"/>
  <c r="AZ1099" i="4"/>
  <c r="AY1098" i="4"/>
  <c r="BB1252" i="4"/>
  <c r="AX1251" i="4"/>
  <c r="AW1252" i="4"/>
  <c r="BA1252" i="4"/>
  <c r="BB1168" i="4"/>
  <c r="BA1168" i="4"/>
  <c r="AX1167" i="4"/>
  <c r="AW1168" i="4"/>
  <c r="AX1085" i="4"/>
  <c r="AW1086" i="4"/>
  <c r="BB1086" i="4"/>
  <c r="BA1086" i="4"/>
  <c r="AZ1241" i="4"/>
  <c r="AY1240" i="4"/>
  <c r="BB1319" i="4"/>
  <c r="AX1318" i="4"/>
  <c r="BA1319" i="4"/>
  <c r="AW1319" i="4"/>
  <c r="AX1179" i="4"/>
  <c r="BA1180" i="4"/>
  <c r="AW1180" i="4"/>
  <c r="BB1180" i="4"/>
  <c r="BB1049" i="4"/>
  <c r="AX1048" i="4"/>
  <c r="AW1049" i="4"/>
  <c r="BA1049" i="4"/>
  <c r="AZ1488" i="4"/>
  <c r="AY1487" i="4"/>
  <c r="AY1125" i="4"/>
  <c r="AZ1126" i="4"/>
  <c r="AZ1392" i="4"/>
  <c r="AY1391" i="4"/>
  <c r="AX1435" i="4"/>
  <c r="BA1436" i="4"/>
  <c r="AW1436" i="4"/>
  <c r="BB1436" i="4"/>
  <c r="AY1261" i="4"/>
  <c r="AZ1262" i="4"/>
  <c r="AY1283" i="4"/>
  <c r="AZ1284" i="4"/>
  <c r="BA1117" i="4"/>
  <c r="AX1116" i="4"/>
  <c r="BB1117" i="4"/>
  <c r="AW1117" i="4"/>
  <c r="BB1419" i="4"/>
  <c r="BA1419" i="4"/>
  <c r="AW1419" i="4"/>
  <c r="AX1418" i="4"/>
  <c r="AY1141" i="4"/>
  <c r="AZ1142" i="4"/>
  <c r="BB1131" i="4"/>
  <c r="AX1130" i="4"/>
  <c r="AW1131" i="4"/>
  <c r="BA1131" i="4"/>
  <c r="AW1407" i="4"/>
  <c r="AX1406" i="4"/>
  <c r="BA1407" i="4"/>
  <c r="BB1407" i="4"/>
  <c r="BA1491" i="4"/>
  <c r="BB1491" i="4"/>
  <c r="AW1491" i="4"/>
  <c r="AX1490" i="4"/>
  <c r="AX1186" i="4"/>
  <c r="AW1187" i="4"/>
  <c r="BB1187" i="4"/>
  <c r="BA1187" i="4"/>
  <c r="AY1276" i="4"/>
  <c r="AZ1277" i="4"/>
  <c r="BA1057" i="4"/>
  <c r="AX1056" i="4"/>
  <c r="BB1057" i="4"/>
  <c r="AW1057" i="4"/>
  <c r="BB1024" i="4"/>
  <c r="BA1024" i="4"/>
  <c r="AX1023" i="4"/>
  <c r="AW1024" i="4"/>
  <c r="AZ1306" i="4"/>
  <c r="AY1305" i="4"/>
  <c r="AY1205" i="4"/>
  <c r="AZ1206" i="4"/>
  <c r="AX1388" i="4"/>
  <c r="BB1389" i="4"/>
  <c r="BA1389" i="4"/>
  <c r="AW1389" i="4"/>
  <c r="AX1390" i="4"/>
  <c r="AW1391" i="4"/>
  <c r="BB1391" i="4"/>
  <c r="BA1391" i="4"/>
  <c r="BA1063" i="4"/>
  <c r="AX1062" i="4"/>
  <c r="BB1063" i="4"/>
  <c r="AW1063" i="4"/>
  <c r="BA1258" i="4"/>
  <c r="AX1257" i="4"/>
  <c r="AW1258" i="4"/>
  <c r="BB1258" i="4"/>
  <c r="BB1374" i="4"/>
  <c r="BA1374" i="4"/>
  <c r="AX1373" i="4"/>
  <c r="AW1374" i="4"/>
  <c r="AZ1163" i="4"/>
  <c r="AY1162" i="4"/>
  <c r="AX1291" i="4"/>
  <c r="AY1030" i="4"/>
  <c r="AZ1031" i="4"/>
  <c r="BB1174" i="4"/>
  <c r="AW1174" i="4"/>
  <c r="AX1173" i="4"/>
  <c r="BA1174" i="4"/>
  <c r="AY1328" i="4"/>
  <c r="AZ1329" i="4"/>
  <c r="AX1276" i="4"/>
  <c r="AW1277" i="4"/>
  <c r="BB1277" i="4"/>
  <c r="BA1277" i="4"/>
  <c r="BB1341" i="4"/>
  <c r="AW1341" i="4"/>
  <c r="AX1340" i="4"/>
  <c r="BA1341" i="4"/>
  <c r="BA1203" i="4"/>
  <c r="BB1203" i="4"/>
  <c r="AX1202" i="4"/>
  <c r="AW1203" i="4"/>
  <c r="AY1323" i="4"/>
  <c r="AZ1324" i="4"/>
  <c r="AY1489" i="4"/>
  <c r="AZ1490" i="4"/>
  <c r="BA1157" i="4"/>
  <c r="AW1157" i="4"/>
  <c r="BB1157" i="4"/>
  <c r="AX1156" i="4"/>
  <c r="AY1144" i="4"/>
  <c r="BA1367" i="4"/>
  <c r="AW1367" i="4"/>
  <c r="BB1367" i="4"/>
  <c r="AX1366" i="4"/>
  <c r="AZ1462" i="4"/>
  <c r="AY1461" i="4"/>
  <c r="AX1168" i="4"/>
  <c r="BA1169" i="4"/>
  <c r="BB1169" i="4"/>
  <c r="AW1169" i="4"/>
  <c r="AY1406" i="4"/>
  <c r="AZ1407" i="4"/>
  <c r="BA1225" i="4"/>
  <c r="BB1225" i="4"/>
  <c r="AX1224" i="4"/>
  <c r="AW1225" i="4"/>
  <c r="AX1436" i="4"/>
  <c r="AW1437" i="4"/>
  <c r="BB1437" i="4"/>
  <c r="BA1437" i="4"/>
  <c r="BB1265" i="4"/>
  <c r="AX1264" i="4"/>
  <c r="AW1265" i="4"/>
  <c r="BA1265" i="4"/>
  <c r="AY1051" i="4"/>
  <c r="AZ1052" i="4"/>
  <c r="AZ1218" i="4"/>
  <c r="AY1384" i="4"/>
  <c r="AZ1385" i="4"/>
  <c r="AY1458" i="4"/>
  <c r="AZ1459" i="4"/>
  <c r="AW1151" i="4"/>
  <c r="AX1150" i="4"/>
  <c r="BA1151" i="4"/>
  <c r="BB1151" i="4"/>
  <c r="AX1231" i="4"/>
  <c r="BB1442" i="4"/>
  <c r="BA1442" i="4"/>
  <c r="AX1441" i="4"/>
  <c r="AW1442" i="4"/>
  <c r="BA1243" i="4"/>
  <c r="AX1242" i="4"/>
  <c r="AW1243" i="4"/>
  <c r="BB1243" i="4"/>
  <c r="AZ1323" i="4"/>
  <c r="AY1322" i="4"/>
  <c r="AY1268" i="4"/>
  <c r="AZ1172" i="4"/>
  <c r="AY1337" i="4"/>
  <c r="AZ1338" i="4"/>
  <c r="AY1504" i="4"/>
  <c r="AZ1505" i="4"/>
  <c r="AY1102" i="4"/>
  <c r="AZ1103" i="4"/>
  <c r="AZ1088" i="4"/>
  <c r="AY1087" i="4"/>
  <c r="BA1445" i="4"/>
  <c r="AW1445" i="4"/>
  <c r="AX1444" i="4"/>
  <c r="BB1445" i="4"/>
  <c r="AX1214" i="4"/>
  <c r="BB1215" i="4"/>
  <c r="BA1215" i="4"/>
  <c r="AW1215" i="4"/>
  <c r="AZ1294" i="4"/>
  <c r="AX1152" i="4"/>
  <c r="AW1153" i="4"/>
  <c r="BA1153" i="4"/>
  <c r="BB1153" i="4"/>
  <c r="AZ1340" i="4"/>
  <c r="AY1339" i="4"/>
  <c r="AZ1506" i="4"/>
  <c r="AY1505" i="4"/>
  <c r="BA1173" i="4"/>
  <c r="BB1173" i="4"/>
  <c r="AW1173" i="4"/>
  <c r="AY1160" i="4"/>
  <c r="AZ1161" i="4"/>
  <c r="BA1345" i="4"/>
  <c r="AX1344" i="4"/>
  <c r="BB1345" i="4"/>
  <c r="AW1345" i="4"/>
  <c r="AY1502" i="4"/>
  <c r="AZ1503" i="4"/>
  <c r="AY1450" i="4"/>
  <c r="AZ1451" i="4"/>
  <c r="AX1254" i="4"/>
  <c r="BA1255" i="4"/>
  <c r="AW1255" i="4"/>
  <c r="BB1255" i="4"/>
  <c r="AW1463" i="4"/>
  <c r="BB1463" i="4"/>
  <c r="BA1463" i="4"/>
  <c r="AX1462" i="4"/>
  <c r="BB1055" i="4"/>
  <c r="AW1055" i="4"/>
  <c r="AX1054" i="4"/>
  <c r="BA1055" i="4"/>
  <c r="BA1450" i="4"/>
  <c r="AX1449" i="4"/>
  <c r="AW1450" i="4"/>
  <c r="BB1450" i="4"/>
  <c r="BA1107" i="4"/>
  <c r="BB1107" i="4"/>
  <c r="AX1106" i="4"/>
  <c r="AW1107" i="4"/>
  <c r="AY1335" i="4"/>
  <c r="AZ1336" i="4"/>
  <c r="AZ1149" i="4"/>
  <c r="AY1148" i="4"/>
  <c r="BA1427" i="4"/>
  <c r="AX1426" i="4"/>
  <c r="AW1427" i="4"/>
  <c r="BB1427" i="4"/>
  <c r="AZ1047" i="4"/>
  <c r="AY1046" i="4"/>
  <c r="AZ1422" i="4"/>
  <c r="AY1421" i="4"/>
  <c r="AX1348" i="4"/>
  <c r="BA1349" i="4"/>
  <c r="BB1349" i="4"/>
  <c r="AW1349" i="4"/>
  <c r="AY1497" i="4"/>
  <c r="AZ1498" i="4"/>
  <c r="BA1452" i="4"/>
  <c r="AX1451" i="4"/>
  <c r="AW1452" i="4"/>
  <c r="BB1452" i="4"/>
  <c r="AX1107" i="4"/>
  <c r="BA1108" i="4"/>
  <c r="AW1108" i="4"/>
  <c r="BB1108" i="4"/>
  <c r="AZ1173" i="4"/>
  <c r="BA1156" i="4"/>
  <c r="AX1155" i="4"/>
  <c r="AW1156" i="4"/>
  <c r="BB1156" i="4"/>
  <c r="BA1098" i="4"/>
  <c r="AW1098" i="4"/>
  <c r="BB1098" i="4"/>
  <c r="AX1097" i="4"/>
  <c r="AZ1194" i="4"/>
  <c r="AY1193" i="4"/>
  <c r="AZ1144" i="4"/>
  <c r="AY1143" i="4"/>
  <c r="BA1236" i="4"/>
  <c r="BB1236" i="4"/>
  <c r="AW1236" i="4"/>
  <c r="AX1235" i="4"/>
  <c r="BB1219" i="4"/>
  <c r="AW1219" i="4"/>
  <c r="BA1219" i="4"/>
  <c r="AX1218" i="4"/>
  <c r="AY1100" i="4"/>
  <c r="AZ1101" i="4"/>
  <c r="AY1251" i="4"/>
  <c r="AZ1252" i="4"/>
  <c r="AX1038" i="4"/>
  <c r="AW1039" i="4"/>
  <c r="BA1039" i="4"/>
  <c r="BB1039" i="4"/>
  <c r="AY1272" i="4"/>
  <c r="AZ1273" i="4"/>
  <c r="BB1242" i="4"/>
  <c r="AW1242" i="4"/>
  <c r="BA1242" i="4"/>
  <c r="AX1241" i="4"/>
  <c r="AZ1180" i="4"/>
  <c r="AY1179" i="4"/>
  <c r="AY1062" i="4"/>
  <c r="AZ1063" i="4"/>
  <c r="AY1298" i="4"/>
  <c r="AZ1299" i="4"/>
  <c r="BA1133" i="4"/>
  <c r="AX1132" i="4"/>
  <c r="AW1133" i="4"/>
  <c r="BB1133" i="4"/>
  <c r="AY1388" i="4"/>
  <c r="AZ1389" i="4"/>
  <c r="AX1393" i="4"/>
  <c r="AW1394" i="4"/>
  <c r="BB1394" i="4"/>
  <c r="BA1394" i="4"/>
  <c r="AY1121" i="4"/>
  <c r="AZ1122" i="4"/>
  <c r="AX1358" i="4"/>
  <c r="AW1359" i="4"/>
  <c r="AY1385" i="4"/>
  <c r="AZ1386" i="4"/>
  <c r="BA1385" i="4"/>
  <c r="AX1384" i="4"/>
  <c r="AW1385" i="4"/>
  <c r="BB1385" i="4"/>
  <c r="AZ1211" i="4"/>
  <c r="AY1210" i="4"/>
  <c r="AX1422" i="4"/>
  <c r="BA1423" i="4"/>
  <c r="AW1423" i="4"/>
  <c r="BB1423" i="4"/>
  <c r="AZ1398" i="4"/>
  <c r="AY1397" i="4"/>
  <c r="AY1292" i="4"/>
  <c r="BB1486" i="4"/>
  <c r="BA1486" i="4"/>
  <c r="AW1486" i="4"/>
  <c r="AX1485" i="4"/>
  <c r="AW1179" i="4"/>
  <c r="BB1179" i="4"/>
  <c r="BA1179" i="4"/>
  <c r="AX1178" i="4"/>
  <c r="AZ1420" i="4"/>
  <c r="AY1419" i="4"/>
  <c r="BB1348" i="4"/>
  <c r="BA1348" i="4"/>
  <c r="AX1347" i="4"/>
  <c r="AW1348" i="4"/>
  <c r="AY1358" i="4"/>
  <c r="AZ1359" i="4"/>
  <c r="AY1226" i="4"/>
  <c r="AZ1227" i="4"/>
  <c r="AW1477" i="4"/>
  <c r="BB1477" i="4"/>
  <c r="BA1477" i="4"/>
  <c r="AX1476" i="4"/>
  <c r="AZ1493" i="4"/>
  <c r="AY1492" i="4"/>
  <c r="AY1295" i="4"/>
  <c r="AZ1296" i="4"/>
  <c r="AZ1405" i="4"/>
  <c r="AY1404" i="4"/>
  <c r="AW1104" i="4"/>
  <c r="BA1104" i="4"/>
  <c r="AX1103" i="4"/>
  <c r="BB1104" i="4"/>
  <c r="AY1349" i="4"/>
  <c r="AZ1350" i="4"/>
  <c r="BA1127" i="4"/>
  <c r="AW1127" i="4"/>
  <c r="BB1127" i="4"/>
  <c r="AX1126" i="4"/>
  <c r="BA1372" i="4"/>
  <c r="BB1372" i="4"/>
  <c r="AW1372" i="4"/>
  <c r="AX1371" i="4"/>
  <c r="AY1488" i="4"/>
  <c r="AZ1489" i="4"/>
  <c r="AY1194" i="4"/>
  <c r="AZ1195" i="4"/>
  <c r="AZ1174" i="4"/>
  <c r="AY1173" i="4"/>
  <c r="AY1177" i="4"/>
  <c r="AZ1178" i="4"/>
  <c r="BB1139" i="4"/>
  <c r="AW1139" i="4"/>
  <c r="BA1139" i="4"/>
  <c r="AX1138" i="4"/>
  <c r="AX1343" i="4"/>
  <c r="BA1344" i="4"/>
  <c r="BB1344" i="4"/>
  <c r="AW1344" i="4"/>
  <c r="BA1228" i="4"/>
  <c r="BB1228" i="4"/>
  <c r="AX1227" i="4"/>
  <c r="AW1228" i="4"/>
  <c r="AZ1201" i="4"/>
  <c r="AY1039" i="4"/>
  <c r="AZ1040" i="4"/>
  <c r="AX1092" i="4"/>
  <c r="AW1093" i="4"/>
  <c r="BB1093" i="4"/>
  <c r="BA1093" i="4"/>
  <c r="AY1218" i="4"/>
  <c r="AZ1219" i="4"/>
  <c r="BA1065" i="4"/>
  <c r="AX1064" i="4"/>
  <c r="BB1065" i="4"/>
  <c r="AW1065" i="4"/>
  <c r="BB1166" i="4"/>
  <c r="BA1166" i="4"/>
  <c r="AX1165" i="4"/>
  <c r="AW1166" i="4"/>
  <c r="BA1092" i="4"/>
  <c r="AW1092" i="4"/>
  <c r="BB1092" i="4"/>
  <c r="AX1091" i="4"/>
  <c r="AX1327" i="4"/>
  <c r="AW1328" i="4"/>
  <c r="BB1328" i="4"/>
  <c r="BA1328" i="4"/>
  <c r="BA1448" i="4"/>
  <c r="BB1448" i="4"/>
  <c r="AW1448" i="4"/>
  <c r="AZ1441" i="4"/>
  <c r="AY1440" i="4"/>
  <c r="BA1330" i="4"/>
  <c r="AW1330" i="4"/>
  <c r="AX1329" i="4"/>
  <c r="BB1330" i="4"/>
  <c r="AX1377" i="4"/>
  <c r="BB1378" i="4"/>
  <c r="BA1378" i="4"/>
  <c r="AW1378" i="4"/>
  <c r="AY1441" i="4"/>
  <c r="AZ1442" i="4"/>
  <c r="BA1431" i="4"/>
  <c r="BB1431" i="4"/>
  <c r="AX1430" i="4"/>
  <c r="AW1431" i="4"/>
  <c r="AZ1197" i="4"/>
  <c r="AY1196" i="4"/>
  <c r="BA1106" i="4"/>
  <c r="AW1106" i="4"/>
  <c r="AX1105" i="4"/>
  <c r="BB1106" i="4"/>
  <c r="BB1053" i="4"/>
  <c r="BA1053" i="4"/>
  <c r="AX1052" i="4"/>
  <c r="AW1053" i="4"/>
  <c r="AW1238" i="4"/>
  <c r="BB1238" i="4"/>
  <c r="BA1238" i="4"/>
  <c r="AX1237" i="4"/>
  <c r="AW1224" i="4"/>
  <c r="BA1224" i="4"/>
  <c r="AX1223" i="4"/>
  <c r="BB1224" i="4"/>
  <c r="AZ1150" i="4"/>
  <c r="AY1149" i="4"/>
  <c r="BA1401" i="4"/>
  <c r="BB1401" i="4"/>
  <c r="AW1401" i="4"/>
  <c r="AX1400" i="4"/>
  <c r="AY1220" i="4"/>
  <c r="AZ1221" i="4"/>
  <c r="AX1109" i="4"/>
  <c r="AW1110" i="4"/>
  <c r="BB1110" i="4"/>
  <c r="BA1110" i="4"/>
  <c r="BB1220" i="4"/>
  <c r="BA1220" i="4"/>
  <c r="AW1220" i="4"/>
  <c r="AX1219" i="4"/>
  <c r="BA1485" i="4"/>
  <c r="AX1484" i="4"/>
  <c r="AW1485" i="4"/>
  <c r="BB1485" i="4"/>
  <c r="AY1347" i="4"/>
  <c r="AZ1348" i="4"/>
  <c r="BB1376" i="4"/>
  <c r="BA1376" i="4"/>
  <c r="AX1375" i="4"/>
  <c r="AW1376" i="4"/>
  <c r="AY1152" i="4"/>
  <c r="AZ1153" i="4"/>
  <c r="AZ1419" i="4"/>
  <c r="AY1418" i="4"/>
  <c r="AX1078" i="4"/>
  <c r="BB1079" i="4"/>
  <c r="BA1079" i="4"/>
  <c r="AW1079" i="4"/>
  <c r="BA1206" i="4"/>
  <c r="AX1205" i="4"/>
  <c r="AW1206" i="4"/>
  <c r="BB1206" i="4"/>
  <c r="BA1040" i="4"/>
  <c r="BB1040" i="4"/>
  <c r="AX1039" i="4"/>
  <c r="AW1040" i="4"/>
  <c r="AX1431" i="4"/>
  <c r="BB1432" i="4"/>
  <c r="BA1432" i="4"/>
  <c r="AW1432" i="4"/>
  <c r="AW1237" i="4"/>
  <c r="AX1236" i="4"/>
  <c r="BB1237" i="4"/>
  <c r="BA1237" i="4"/>
  <c r="AX1307" i="4"/>
  <c r="BB1308" i="4"/>
  <c r="AW1308" i="4"/>
  <c r="BA1308" i="4"/>
  <c r="AZ1361" i="4"/>
  <c r="BA1458" i="4"/>
  <c r="AX1457" i="4"/>
  <c r="AW1458" i="4"/>
  <c r="BB1458" i="4"/>
  <c r="AZ1483" i="4"/>
  <c r="AY1482" i="4"/>
  <c r="AZ1396" i="4"/>
  <c r="AY1395" i="4"/>
  <c r="AY1207" i="4"/>
  <c r="AZ1208" i="4"/>
  <c r="BB1246" i="4"/>
  <c r="BA1246" i="4"/>
  <c r="AW1246" i="4"/>
  <c r="AX1245" i="4"/>
  <c r="AX1079" i="4"/>
  <c r="AY1170" i="4"/>
  <c r="AY1195" i="4"/>
  <c r="AZ1196" i="4"/>
  <c r="AY1016" i="4"/>
  <c r="AZ1017" i="4"/>
  <c r="BA1343" i="4"/>
  <c r="AX1342" i="4"/>
  <c r="BB1343" i="4"/>
  <c r="AW1343" i="4"/>
  <c r="AY1089" i="4"/>
  <c r="AZ1090" i="4"/>
  <c r="AY1383" i="4"/>
  <c r="AZ1384" i="4"/>
  <c r="BB1183" i="4"/>
  <c r="AX1182" i="4"/>
  <c r="BA1183" i="4"/>
  <c r="AW1183" i="4"/>
  <c r="AZ1210" i="4"/>
  <c r="AX1278" i="4"/>
  <c r="AW1279" i="4"/>
  <c r="BB1279" i="4"/>
  <c r="BA1279" i="4"/>
  <c r="BB1201" i="4"/>
  <c r="AW1201" i="4"/>
  <c r="BA1201" i="4"/>
  <c r="AY1211" i="4"/>
  <c r="AZ1212" i="4"/>
  <c r="AY1032" i="4"/>
  <c r="AZ1033" i="4"/>
  <c r="BB1443" i="4"/>
  <c r="BA1443" i="4"/>
  <c r="AX1442" i="4"/>
  <c r="AW1443" i="4"/>
  <c r="AY1445" i="4"/>
  <c r="O9" i="10"/>
  <c r="Q9" i="10" s="1"/>
  <c r="AZ1355" i="4"/>
  <c r="AY1354" i="4"/>
  <c r="BA1488" i="4"/>
  <c r="BB1488" i="4"/>
  <c r="AW1488" i="4"/>
  <c r="AX1487" i="4"/>
  <c r="AY1086" i="4"/>
  <c r="AZ1087" i="4"/>
  <c r="AW1404" i="4"/>
  <c r="BB1404" i="4"/>
  <c r="AX1403" i="4"/>
  <c r="BA1404" i="4"/>
  <c r="AW1132" i="4"/>
  <c r="BB1132" i="4"/>
  <c r="AX1131" i="4"/>
  <c r="BA1132" i="4"/>
  <c r="AZ1328" i="4"/>
  <c r="AY1327" i="4"/>
  <c r="BA1037" i="4"/>
  <c r="AX1036" i="4"/>
  <c r="BB1037" i="4"/>
  <c r="AW1037" i="4"/>
  <c r="AZ1295" i="4"/>
  <c r="AY1294" i="4"/>
  <c r="BA1095" i="4"/>
  <c r="AW1095" i="4"/>
  <c r="AX1094" i="4"/>
  <c r="BB1095" i="4"/>
  <c r="BA1469" i="4"/>
  <c r="AX1468" i="4"/>
  <c r="BB1469" i="4"/>
  <c r="AW1469" i="4"/>
  <c r="AY1428" i="4"/>
  <c r="AZ1429" i="4"/>
  <c r="AW1047" i="4"/>
  <c r="BB1047" i="4"/>
  <c r="BA1047" i="4"/>
  <c r="AX1046" i="4"/>
  <c r="AY1129" i="4"/>
  <c r="AZ1130" i="4"/>
  <c r="AW1295" i="4"/>
  <c r="BB1295" i="4"/>
  <c r="BA1295" i="4"/>
  <c r="AX1294" i="4"/>
  <c r="AZ1255" i="4"/>
  <c r="AY1254" i="4"/>
  <c r="AY1402" i="4"/>
  <c r="AZ1403" i="4"/>
  <c r="AY1443" i="4"/>
  <c r="AZ1444" i="4"/>
  <c r="AX1019" i="4"/>
  <c r="BB1020" i="4"/>
  <c r="BA1020" i="4"/>
  <c r="AW1020" i="4"/>
  <c r="AZ1098" i="4"/>
  <c r="AY1097" i="4"/>
  <c r="AY1362" i="4"/>
  <c r="AZ1363" i="4"/>
  <c r="BB1162" i="4"/>
  <c r="BA1162" i="4"/>
  <c r="AW1162" i="4"/>
  <c r="AX1161" i="4"/>
  <c r="BB1031" i="4"/>
  <c r="BA1031" i="4"/>
  <c r="AX1030" i="4"/>
  <c r="AW1031" i="4"/>
  <c r="AY1265" i="4"/>
  <c r="AZ1266" i="4"/>
  <c r="AX1316" i="4"/>
  <c r="BB1317" i="4"/>
  <c r="BA1317" i="4"/>
  <c r="AW1317" i="4"/>
  <c r="BB1422" i="4"/>
  <c r="BA1422" i="4"/>
  <c r="AW1422" i="4"/>
  <c r="AX1421" i="4"/>
  <c r="BA1340" i="4"/>
  <c r="AW1340" i="4"/>
  <c r="BB1340" i="4"/>
  <c r="AX1339" i="4"/>
  <c r="AY1091" i="4"/>
  <c r="AZ1092" i="4"/>
  <c r="BA1363" i="4"/>
  <c r="AX1362" i="4"/>
  <c r="BB1363" i="4"/>
  <c r="AW1363" i="4"/>
  <c r="BA1264" i="4"/>
  <c r="BB1264" i="4"/>
  <c r="AW1264" i="4"/>
  <c r="AX1263" i="4"/>
  <c r="AY1367" i="4"/>
  <c r="AZ1368" i="4"/>
  <c r="AZ1224" i="4"/>
  <c r="AY1223" i="4"/>
  <c r="AZ1492" i="4"/>
  <c r="AY1491" i="4"/>
  <c r="AY1399" i="4"/>
  <c r="AZ1400" i="4"/>
  <c r="BB1371" i="4"/>
  <c r="BA1371" i="4"/>
  <c r="AX1370" i="4"/>
  <c r="AW1371" i="4"/>
  <c r="AX1215" i="4"/>
  <c r="AW1216" i="4"/>
  <c r="AY1213" i="4"/>
  <c r="AZ1214" i="4"/>
  <c r="AZ1083" i="4"/>
  <c r="AY1082" i="4"/>
  <c r="AY1392" i="4"/>
  <c r="AZ1393" i="4"/>
  <c r="AX1454" i="4"/>
  <c r="AW1455" i="4"/>
  <c r="BB1455" i="4"/>
  <c r="BA1455" i="4"/>
  <c r="AZ1102" i="4"/>
  <c r="AY1101" i="4"/>
  <c r="AZ1343" i="4"/>
  <c r="AY1342" i="4"/>
  <c r="AX1110" i="4"/>
  <c r="BA1111" i="4"/>
  <c r="AW1111" i="4"/>
  <c r="BB1111" i="4"/>
  <c r="AY1198" i="4"/>
  <c r="AZ1479" i="4"/>
  <c r="AY1478" i="4"/>
  <c r="AY1475" i="4"/>
  <c r="AZ1476" i="4"/>
  <c r="AY1201" i="4"/>
  <c r="AZ1202" i="4"/>
  <c r="AZ1491" i="4"/>
  <c r="AY1490" i="4"/>
  <c r="AX1201" i="4"/>
  <c r="BB1202" i="4"/>
  <c r="BA1202" i="4"/>
  <c r="AW1202" i="4"/>
  <c r="BB1138" i="4"/>
  <c r="BA1138" i="4"/>
  <c r="AW1138" i="4"/>
  <c r="AX1137" i="4"/>
  <c r="AZ1192" i="4"/>
  <c r="AY1191" i="4"/>
  <c r="BB1322" i="4"/>
  <c r="AW1322" i="4"/>
  <c r="BA1322" i="4"/>
  <c r="AX1321" i="4"/>
  <c r="BA1326" i="4"/>
  <c r="AW1326" i="4"/>
  <c r="AX1325" i="4"/>
  <c r="BB1326" i="4"/>
  <c r="AY1085" i="4"/>
  <c r="AZ1086" i="4"/>
  <c r="AX1243" i="4"/>
  <c r="BA1244" i="4"/>
  <c r="AW1244" i="4"/>
  <c r="BB1244" i="4"/>
  <c r="AX1159" i="4"/>
  <c r="BB1160" i="4"/>
  <c r="AW1160" i="4"/>
  <c r="BA1160" i="4"/>
  <c r="AX1077" i="4"/>
  <c r="BA1078" i="4"/>
  <c r="BB1078" i="4"/>
  <c r="AW1078" i="4"/>
  <c r="AZ1233" i="4"/>
  <c r="BA1263" i="4"/>
  <c r="AW1263" i="4"/>
  <c r="AX1262" i="4"/>
  <c r="BB1263" i="4"/>
  <c r="AX1154" i="4"/>
  <c r="AW1155" i="4"/>
  <c r="BB1155" i="4"/>
  <c r="BA1155" i="4"/>
  <c r="AY1477" i="4"/>
  <c r="AZ1478" i="4"/>
  <c r="AY1506" i="4"/>
  <c r="AZ1507" i="4"/>
  <c r="AY1111" i="4"/>
  <c r="AZ1112" i="4"/>
  <c r="AY1380" i="4"/>
  <c r="AZ1381" i="4"/>
  <c r="BB1428" i="4"/>
  <c r="BA1428" i="4"/>
  <c r="AX1427" i="4"/>
  <c r="AW1428" i="4"/>
  <c r="AZ1248" i="4"/>
  <c r="AY1247" i="4"/>
  <c r="AY1267" i="4"/>
  <c r="AZ1268" i="4"/>
  <c r="BA1101" i="4"/>
  <c r="AX1100" i="4"/>
  <c r="BB1101" i="4"/>
  <c r="AW1101" i="4"/>
  <c r="BA1441" i="4"/>
  <c r="AX1440" i="4"/>
  <c r="BB1441" i="4"/>
  <c r="AW1441" i="4"/>
  <c r="AX1469" i="4"/>
  <c r="BB1470" i="4"/>
  <c r="BA1470" i="4"/>
  <c r="AW1470" i="4"/>
  <c r="AX1086" i="4"/>
  <c r="BA1087" i="4"/>
  <c r="BB1087" i="4"/>
  <c r="AW1087" i="4"/>
  <c r="BA1223" i="4"/>
  <c r="BB1223" i="4"/>
  <c r="AW1223" i="4"/>
  <c r="AX1222" i="4"/>
  <c r="BA1499" i="4"/>
  <c r="AX1498" i="4"/>
  <c r="BB1499" i="4"/>
  <c r="AW1499" i="4"/>
  <c r="AW1175" i="4"/>
  <c r="BB1175" i="4"/>
  <c r="AX1174" i="4"/>
  <c r="BA1175" i="4"/>
  <c r="AY1262" i="4"/>
  <c r="AZ1263" i="4"/>
  <c r="AX1042" i="4"/>
  <c r="BA1043" i="4"/>
  <c r="BB1043" i="4"/>
  <c r="AW1043" i="4"/>
  <c r="AZ1016" i="4"/>
  <c r="AY1289" i="4"/>
  <c r="AZ1290" i="4"/>
  <c r="AZ1256" i="4"/>
  <c r="AY1255" i="4"/>
  <c r="BB1289" i="4"/>
  <c r="AX1288" i="4"/>
  <c r="BA1289" i="4"/>
  <c r="AW1289" i="4"/>
  <c r="AY1514" i="4"/>
  <c r="AZ1132" i="4"/>
  <c r="AY1131" i="4"/>
  <c r="AY1297" i="4"/>
  <c r="AZ1298" i="4"/>
  <c r="AZ1465" i="4"/>
  <c r="AY1464" i="4"/>
  <c r="AY1230" i="4"/>
  <c r="AY1215" i="4"/>
  <c r="AX1372" i="4"/>
  <c r="BA1373" i="4"/>
  <c r="BB1373" i="4"/>
  <c r="AW1373" i="4"/>
  <c r="AY1407" i="4"/>
  <c r="AZ1408" i="4"/>
  <c r="AX1346" i="4"/>
  <c r="AW1347" i="4"/>
  <c r="BB1347" i="4"/>
  <c r="BA1347" i="4"/>
  <c r="AY1068" i="4"/>
  <c r="AZ1069" i="4"/>
  <c r="BB1036" i="4"/>
  <c r="AW1036" i="4"/>
  <c r="BA1036" i="4"/>
  <c r="AX1035" i="4"/>
  <c r="AY1371" i="4"/>
  <c r="AZ1372" i="4"/>
  <c r="BB1038" i="4"/>
  <c r="AX1037" i="4"/>
  <c r="BA1038" i="4"/>
  <c r="AW1038" i="4"/>
  <c r="AY1025" i="4"/>
  <c r="AZ1026" i="4"/>
  <c r="AY1192" i="4"/>
  <c r="AZ1193" i="4"/>
  <c r="BB1303" i="4"/>
  <c r="BB1099" i="4"/>
  <c r="AX1098" i="4"/>
  <c r="BA1099" i="4"/>
  <c r="AW1099" i="4"/>
  <c r="AZ1091" i="4"/>
  <c r="AY1090" i="4"/>
  <c r="AX1043" i="4"/>
  <c r="BB1044" i="4"/>
  <c r="BA1044" i="4"/>
  <c r="AW1044" i="4"/>
  <c r="BA1311" i="4"/>
  <c r="BB1311" i="4"/>
  <c r="AW1311" i="4"/>
  <c r="AW1505" i="4"/>
  <c r="BA1505" i="4"/>
  <c r="AX1504" i="4"/>
  <c r="BB1505" i="4"/>
  <c r="AY1182" i="4"/>
  <c r="AZ1183" i="4"/>
  <c r="BB1158" i="4"/>
  <c r="BA1158" i="4"/>
  <c r="AX1157" i="4"/>
  <c r="AW1158" i="4"/>
  <c r="AZ1313" i="4"/>
  <c r="AY1312" i="4"/>
  <c r="BB1113" i="4"/>
  <c r="BA1113" i="4"/>
  <c r="AX1112" i="4"/>
  <c r="AW1113" i="4"/>
  <c r="AW1147" i="4"/>
  <c r="BA1147" i="4"/>
  <c r="BB1147" i="4"/>
  <c r="AX1049" i="4"/>
  <c r="AW1050" i="4"/>
  <c r="BB1050" i="4"/>
  <c r="BA1050" i="4"/>
  <c r="BA1314" i="4"/>
  <c r="AW1314" i="4"/>
  <c r="AX1313" i="4"/>
  <c r="BB1314" i="4"/>
  <c r="BA1506" i="4"/>
  <c r="AX1505" i="4"/>
  <c r="AW1506" i="4"/>
  <c r="BB1506" i="4"/>
  <c r="BB1466" i="4"/>
  <c r="BA1466" i="4"/>
  <c r="AX1465" i="4"/>
  <c r="AW1466" i="4"/>
  <c r="BB1081" i="4"/>
  <c r="AY1147" i="4"/>
  <c r="AZ1148" i="4"/>
  <c r="AZ1314" i="4"/>
  <c r="AY1313" i="4"/>
  <c r="AZ1481" i="4"/>
  <c r="AY1480" i="4"/>
  <c r="AZ1181" i="4"/>
  <c r="AY1180" i="4"/>
  <c r="AY1165" i="4"/>
  <c r="AZ1166" i="4"/>
  <c r="AX1401" i="4"/>
  <c r="AW1402" i="4"/>
  <c r="BA1402" i="4"/>
  <c r="BB1402" i="4"/>
  <c r="AW1023" i="4"/>
  <c r="BB1023" i="4"/>
  <c r="AX1022" i="4"/>
  <c r="BA1023" i="4"/>
  <c r="AY1156" i="4"/>
  <c r="AZ1157" i="4"/>
  <c r="BB1083" i="4"/>
  <c r="AW1083" i="4"/>
  <c r="AX1082" i="4"/>
  <c r="BA1083" i="4"/>
  <c r="BA1482" i="4"/>
  <c r="AX1481" i="4"/>
  <c r="BB1482" i="4"/>
  <c r="AW1482" i="4"/>
  <c r="BB1140" i="4"/>
  <c r="BA1140" i="4"/>
  <c r="AX1139" i="4"/>
  <c r="AW1140" i="4"/>
  <c r="BB1266" i="4"/>
  <c r="BA1266" i="4"/>
  <c r="AW1266" i="4"/>
  <c r="AX1265" i="4"/>
  <c r="AZ1188" i="4"/>
  <c r="AY1187" i="4"/>
  <c r="AY1462" i="4"/>
  <c r="AZ1463" i="4"/>
  <c r="BA1315" i="4"/>
  <c r="AX1314" i="4"/>
  <c r="BB1315" i="4"/>
  <c r="AW1315" i="4"/>
  <c r="AX1353" i="4"/>
  <c r="BB1354" i="4"/>
  <c r="AW1354" i="4"/>
  <c r="BA1354" i="4"/>
  <c r="AY1498" i="4"/>
  <c r="AZ1499" i="4"/>
  <c r="BB1181" i="4"/>
  <c r="BA1181" i="4"/>
  <c r="AW1181" i="4"/>
  <c r="AX1180" i="4"/>
  <c r="BB1204" i="4"/>
  <c r="BA1204" i="4"/>
  <c r="AX1203" i="4"/>
  <c r="AW1204" i="4"/>
  <c r="AY1150" i="4"/>
  <c r="AZ1151" i="4"/>
  <c r="AW1211" i="4"/>
  <c r="BB1211" i="4"/>
  <c r="BA1211" i="4"/>
  <c r="BB1380" i="4"/>
  <c r="BA1380" i="4"/>
  <c r="AW1380" i="4"/>
  <c r="AX1379" i="4"/>
  <c r="AY1114" i="4"/>
  <c r="AZ1115" i="4"/>
  <c r="AZ1331" i="4"/>
  <c r="AY1330" i="4"/>
  <c r="AZ1468" i="4"/>
  <c r="AY1467" i="4"/>
  <c r="BB1067" i="4"/>
  <c r="BA1067" i="4"/>
  <c r="AW1067" i="4"/>
  <c r="AX1066" i="4"/>
  <c r="AZ1072" i="4"/>
  <c r="AY1071" i="4"/>
  <c r="AX1061" i="4"/>
  <c r="BB1062" i="4"/>
  <c r="BA1062" i="4"/>
  <c r="AW1062" i="4"/>
  <c r="BB1114" i="4"/>
  <c r="BA1114" i="4"/>
  <c r="AX1113" i="4"/>
  <c r="AW1114" i="4"/>
  <c r="AY1366" i="4"/>
  <c r="AZ1367" i="4"/>
  <c r="AW1085" i="4"/>
  <c r="BB1085" i="4"/>
  <c r="BA1085" i="4"/>
  <c r="AX1084" i="4"/>
  <c r="BA1118" i="4"/>
  <c r="BB1118" i="4"/>
  <c r="AX1117" i="4"/>
  <c r="AW1118" i="4"/>
  <c r="AZ1094" i="4"/>
  <c r="AY1093" i="4"/>
  <c r="BB1273" i="4"/>
  <c r="BA1273" i="4"/>
  <c r="AX1272" i="4"/>
  <c r="AW1273" i="4"/>
  <c r="AZ1513" i="4"/>
  <c r="AY1512" i="4"/>
  <c r="AX1256" i="4"/>
  <c r="AW1257" i="4"/>
  <c r="BB1257" i="4"/>
  <c r="BA1257" i="4"/>
  <c r="AZ1466" i="4"/>
  <c r="AY1465" i="4"/>
  <c r="AY1386" i="4"/>
  <c r="AZ1387" i="4"/>
  <c r="BB1193" i="4"/>
  <c r="BA1193" i="4"/>
  <c r="AX1192" i="4"/>
  <c r="AW1193" i="4"/>
  <c r="BA1272" i="4"/>
  <c r="AX1271" i="4"/>
  <c r="BB1272" i="4"/>
  <c r="AW1272" i="4"/>
  <c r="AX1057" i="4"/>
  <c r="AW1058" i="4"/>
  <c r="BA1058" i="4"/>
  <c r="BB1058" i="4"/>
  <c r="AZ1354" i="4"/>
  <c r="AY1353" i="4"/>
  <c r="AY1040" i="4"/>
  <c r="AZ1041" i="4"/>
  <c r="AZ1204" i="4"/>
  <c r="AY1203" i="4"/>
  <c r="AY1052" i="4"/>
  <c r="AZ1053" i="4"/>
  <c r="AY1435" i="4"/>
  <c r="AZ1436" i="4"/>
  <c r="AY1122" i="4"/>
  <c r="AZ1123" i="4"/>
  <c r="AY1253" i="4"/>
  <c r="AZ1254" i="4"/>
  <c r="BB1430" i="4"/>
  <c r="BA1430" i="4"/>
  <c r="AX1429" i="4"/>
  <c r="AW1430" i="4"/>
  <c r="BB1251" i="4"/>
  <c r="BA1251" i="4"/>
  <c r="AX1250" i="4"/>
  <c r="AW1251" i="4"/>
  <c r="AY1237" i="4"/>
  <c r="AZ1238" i="4"/>
  <c r="BA1456" i="4"/>
  <c r="AX1455" i="4"/>
  <c r="AW1456" i="4"/>
  <c r="BB1456" i="4"/>
  <c r="AY1094" i="4"/>
  <c r="AZ1095" i="4"/>
  <c r="AZ1077" i="4"/>
  <c r="AY1076" i="4"/>
  <c r="AZ1226" i="4"/>
  <c r="AY1225" i="4"/>
  <c r="BA1397" i="4"/>
  <c r="AX1396" i="4"/>
  <c r="AW1397" i="4"/>
  <c r="BB1397" i="4"/>
  <c r="BA1185" i="4"/>
  <c r="AX1184" i="4"/>
  <c r="AW1185" i="4"/>
  <c r="BB1185" i="4"/>
  <c r="AY1112" i="4"/>
  <c r="AZ1113" i="4"/>
  <c r="BA1381" i="4"/>
  <c r="BB1381" i="4"/>
  <c r="AW1381" i="4"/>
  <c r="AX1380" i="4"/>
  <c r="AZ1291" i="4"/>
  <c r="AY1290" i="4"/>
  <c r="AZ1156" i="4"/>
  <c r="AY1155" i="4"/>
  <c r="AX1089" i="4"/>
  <c r="AW1090" i="4"/>
  <c r="BB1090" i="4"/>
  <c r="BA1090" i="4"/>
  <c r="AY1151" i="4"/>
  <c r="AZ1152" i="4"/>
  <c r="BB1084" i="4"/>
  <c r="AW1084" i="4"/>
  <c r="BA1084" i="4"/>
  <c r="AX1083" i="4"/>
  <c r="AY1459" i="4"/>
  <c r="AY1431" i="4"/>
  <c r="AZ1432" i="4"/>
  <c r="AZ1061" i="4"/>
  <c r="AY1060" i="4"/>
  <c r="AX1045" i="4"/>
  <c r="AW1046" i="4"/>
  <c r="BB1046" i="4"/>
  <c r="BA1046" i="4"/>
  <c r="BA1066" i="4"/>
  <c r="AW1066" i="4"/>
  <c r="AX1065" i="4"/>
  <c r="BB1066" i="4"/>
  <c r="AZ1426" i="4"/>
  <c r="AY1425" i="4"/>
  <c r="BA1451" i="4"/>
  <c r="AW1451" i="4"/>
  <c r="AX1450" i="4"/>
  <c r="BB1451" i="4"/>
  <c r="AX1416" i="4"/>
  <c r="BB1417" i="4"/>
  <c r="AW1417" i="4"/>
  <c r="BA1417" i="4"/>
  <c r="BB1325" i="4"/>
  <c r="AW1325" i="4"/>
  <c r="AX1324" i="4"/>
  <c r="BA1325" i="4"/>
  <c r="AY1153" i="4"/>
  <c r="AZ1154" i="4"/>
  <c r="AX1220" i="4"/>
  <c r="BB1221" i="4"/>
  <c r="BA1221" i="4"/>
  <c r="AW1221" i="4"/>
  <c r="AY1118" i="4"/>
  <c r="AZ1119" i="4"/>
  <c r="AZ1108" i="4"/>
  <c r="AY1107" i="4"/>
  <c r="AZ1309" i="4"/>
  <c r="AY1308" i="4"/>
  <c r="AY1079" i="4"/>
  <c r="AY1468" i="4"/>
  <c r="AZ1469" i="4"/>
  <c r="AW1109" i="4"/>
  <c r="AX1108" i="4"/>
  <c r="BB1109" i="4"/>
  <c r="BA1109" i="4"/>
  <c r="AY1285" i="4"/>
  <c r="AZ1286" i="4"/>
  <c r="BB1352" i="4"/>
  <c r="AX1351" i="4"/>
  <c r="AW1352" i="4"/>
  <c r="BA1352" i="4"/>
  <c r="BB1306" i="4"/>
  <c r="AW1306" i="4"/>
  <c r="BA1306" i="4"/>
  <c r="AX1305" i="4"/>
  <c r="AW1222" i="4"/>
  <c r="BB1222" i="4"/>
  <c r="BA1222" i="4"/>
  <c r="AX1221" i="4"/>
  <c r="AX1387" i="4"/>
  <c r="AW1388" i="4"/>
  <c r="BB1388" i="4"/>
  <c r="BA1388" i="4"/>
  <c r="AW1358" i="4"/>
  <c r="AX1357" i="4"/>
  <c r="BB1358" i="4"/>
  <c r="BA1358" i="4"/>
  <c r="BA1496" i="4"/>
  <c r="BB1496" i="4"/>
  <c r="AW1496" i="4"/>
  <c r="AX1495" i="4"/>
  <c r="AW1284" i="4"/>
  <c r="BB1284" i="4"/>
  <c r="BA1284" i="4"/>
  <c r="AX1283" i="4"/>
  <c r="AX1230" i="4"/>
  <c r="BA1022" i="4"/>
  <c r="AW1022" i="4"/>
  <c r="AX1021" i="4"/>
  <c r="BB1022" i="4"/>
  <c r="AZ1176" i="4"/>
  <c r="AY1175" i="4"/>
  <c r="BA1335" i="4"/>
  <c r="AX1334" i="4"/>
  <c r="AW1335" i="4"/>
  <c r="BB1335" i="4"/>
  <c r="AZ1022" i="4"/>
  <c r="AY1021" i="4"/>
  <c r="AZ1430" i="4"/>
  <c r="AY1429" i="4"/>
  <c r="AZ1287" i="4"/>
  <c r="AY1286" i="4"/>
  <c r="AX1378" i="4"/>
  <c r="AW1379" i="4"/>
  <c r="BB1379" i="4"/>
  <c r="BA1379" i="4"/>
  <c r="AY1301" i="4"/>
  <c r="AY1329" i="4"/>
  <c r="AZ1330" i="4"/>
  <c r="AY1181" i="4"/>
  <c r="AZ1182" i="4"/>
  <c r="AW1390" i="4"/>
  <c r="AX1389" i="4"/>
  <c r="BA1390" i="4"/>
  <c r="BB1390" i="4"/>
  <c r="AY1055" i="4"/>
  <c r="AZ1056" i="4"/>
  <c r="AW1471" i="4"/>
  <c r="BB1471" i="4"/>
  <c r="BA1471" i="4"/>
  <c r="AX1470" i="4"/>
  <c r="AY1357" i="4"/>
  <c r="AZ1358" i="4"/>
  <c r="AY1070" i="4"/>
  <c r="AZ1071" i="4"/>
  <c r="AY1049" i="4"/>
  <c r="AZ1050" i="4"/>
  <c r="BA1170" i="4"/>
  <c r="BB1170" i="4"/>
  <c r="AX1169" i="4"/>
  <c r="AW1170" i="4"/>
  <c r="AY1365" i="4"/>
  <c r="AZ1366" i="4"/>
  <c r="AZ1418" i="4"/>
  <c r="AY1417" i="4"/>
  <c r="AZ1079" i="4"/>
  <c r="AY1078" i="4"/>
  <c r="AY1361" i="4"/>
  <c r="AZ1362" i="4"/>
  <c r="BB1016" i="4"/>
  <c r="BA1016" i="4"/>
  <c r="AW1016" i="4"/>
  <c r="AX1099" i="4"/>
  <c r="AW1100" i="4"/>
  <c r="BA1100" i="4"/>
  <c r="BB1100" i="4"/>
  <c r="AW1481" i="4"/>
  <c r="BB1481" i="4"/>
  <c r="AX1480" i="4"/>
  <c r="BA1481" i="4"/>
  <c r="AY1256" i="4"/>
  <c r="AZ1257" i="4"/>
  <c r="BA1433" i="4"/>
  <c r="AW1433" i="4"/>
  <c r="AX1432" i="4"/>
  <c r="BB1433" i="4"/>
  <c r="AX1424" i="4"/>
  <c r="BA1425" i="4"/>
  <c r="BB1425" i="4"/>
  <c r="AW1425" i="4"/>
  <c r="AZ1044" i="4"/>
  <c r="AY1043" i="4"/>
  <c r="AY1474" i="4"/>
  <c r="AZ1475" i="4"/>
  <c r="AX1425" i="4"/>
  <c r="AW1426" i="4"/>
  <c r="BA1426" i="4"/>
  <c r="BB1426" i="4"/>
  <c r="BA1045" i="4"/>
  <c r="BB1045" i="4"/>
  <c r="AW1045" i="4"/>
  <c r="AX1044" i="4"/>
  <c r="BB1501" i="4"/>
  <c r="BA1501" i="4"/>
  <c r="AX1500" i="4"/>
  <c r="AW1501" i="4"/>
  <c r="AY1426" i="4"/>
  <c r="AZ1427" i="4"/>
  <c r="Q5" i="10"/>
  <c r="T5" i="10" s="1"/>
  <c r="AZ1223" i="4"/>
  <c r="AY1222" i="4"/>
  <c r="AY1511" i="4"/>
  <c r="AZ1512" i="4"/>
  <c r="AW1412" i="4"/>
  <c r="BB1412" i="4"/>
  <c r="BA1412" i="4"/>
  <c r="AX1411" i="4"/>
  <c r="AY1219" i="4"/>
  <c r="AZ1220" i="4"/>
  <c r="AZ1394" i="4"/>
  <c r="AY1393" i="4"/>
  <c r="AZ1327" i="4"/>
  <c r="AY1326" i="4"/>
  <c r="AY1024" i="4"/>
  <c r="AZ1025" i="4"/>
  <c r="BA1091" i="4"/>
  <c r="BB1091" i="4"/>
  <c r="AW1091" i="4"/>
  <c r="AX1090" i="4"/>
  <c r="AY1183" i="4"/>
  <c r="AZ1184" i="4"/>
  <c r="BB1299" i="4"/>
  <c r="AX1298" i="4"/>
  <c r="BA1299" i="4"/>
  <c r="AW1299" i="4"/>
  <c r="AX1149" i="4"/>
  <c r="AW1150" i="4"/>
  <c r="BB1150" i="4"/>
  <c r="BA1150" i="4"/>
  <c r="AZ1136" i="4"/>
  <c r="AY1135" i="4"/>
  <c r="AZ1297" i="4"/>
  <c r="AY1296" i="4"/>
  <c r="AY1204" i="4"/>
  <c r="AZ1205" i="4"/>
  <c r="AX1289" i="4"/>
  <c r="BA1290" i="4"/>
  <c r="BB1290" i="4"/>
  <c r="AW1290" i="4"/>
  <c r="BA1184" i="4"/>
  <c r="AW1184" i="4"/>
  <c r="AX1183" i="4"/>
  <c r="BB1184" i="4"/>
  <c r="AW1256" i="4"/>
  <c r="BA1256" i="4"/>
  <c r="AX1255" i="4"/>
  <c r="BB1256" i="4"/>
  <c r="AZ1305" i="4"/>
  <c r="AY1304" i="4"/>
  <c r="AZ1111" i="4"/>
  <c r="AY1110" i="4"/>
  <c r="AZ1265" i="4"/>
  <c r="AY1264" i="4"/>
  <c r="AY1398" i="4"/>
  <c r="AZ1399" i="4"/>
  <c r="AZ1456" i="4"/>
  <c r="AY1455" i="4"/>
  <c r="AY1325" i="4"/>
  <c r="AZ1326" i="4"/>
  <c r="AX1188" i="4"/>
  <c r="BB1189" i="4"/>
  <c r="BA1189" i="4"/>
  <c r="AW1189" i="4"/>
  <c r="BB1405" i="4"/>
  <c r="AW1405" i="4"/>
  <c r="AX1404" i="4"/>
  <c r="BA1405" i="4"/>
  <c r="AZ1064" i="4"/>
  <c r="AY1063" i="4"/>
  <c r="BB1294" i="4"/>
  <c r="BA1294" i="4"/>
  <c r="AW1294" i="4"/>
  <c r="BB1212" i="4"/>
  <c r="AX1211" i="4"/>
  <c r="AW1212" i="4"/>
  <c r="BA1212" i="4"/>
  <c r="AY1513" i="4"/>
  <c r="AZ1514" i="4"/>
  <c r="AX1027" i="4"/>
  <c r="BB1028" i="4"/>
  <c r="AW1028" i="4"/>
  <c r="BA1028" i="4"/>
  <c r="BB1473" i="4"/>
  <c r="BA1473" i="4"/>
  <c r="AX1472" i="4"/>
  <c r="AW1473" i="4"/>
  <c r="AY1164" i="4"/>
  <c r="AZ1165" i="4"/>
  <c r="AY1020" i="4"/>
  <c r="AZ1021" i="4"/>
  <c r="AY1331" i="4"/>
  <c r="AZ1332" i="4"/>
  <c r="AX1354" i="4"/>
  <c r="BB1355" i="4"/>
  <c r="AW1355" i="4"/>
  <c r="BA1355" i="4"/>
  <c r="AW1241" i="4"/>
  <c r="BB1241" i="4"/>
  <c r="AX1240" i="4"/>
  <c r="BA1241" i="4"/>
  <c r="BA1386" i="4"/>
  <c r="AX1385" i="4"/>
  <c r="AW1386" i="4"/>
  <c r="BB1386" i="4"/>
  <c r="AZ1416" i="4"/>
  <c r="AY1415" i="4"/>
  <c r="AW1112" i="4"/>
  <c r="BA1112" i="4"/>
  <c r="AX1111" i="4"/>
  <c r="BB1112" i="4"/>
  <c r="AZ1137" i="4"/>
  <c r="AY1136" i="4"/>
  <c r="AZ1374" i="4"/>
  <c r="AY1373" i="4"/>
  <c r="AY1306" i="4"/>
  <c r="AZ1307" i="4"/>
  <c r="AZ1240" i="4"/>
  <c r="AY1239" i="4"/>
  <c r="AZ1509" i="4"/>
  <c r="AY1508" i="4"/>
  <c r="AY1095" i="4"/>
  <c r="AZ1096" i="4"/>
  <c r="AZ1376" i="4"/>
  <c r="AY1375" i="4"/>
  <c r="AZ1412" i="4"/>
  <c r="AY1411" i="4"/>
  <c r="AZ1074" i="4"/>
  <c r="AY1073" i="4"/>
  <c r="AX1238" i="4"/>
  <c r="AW1239" i="4"/>
  <c r="BB1239" i="4"/>
  <c r="BA1239" i="4"/>
  <c r="AZ1319" i="4"/>
  <c r="AY1318" i="4"/>
  <c r="BA1395" i="4"/>
  <c r="AX1394" i="4"/>
  <c r="AW1395" i="4"/>
  <c r="BB1395" i="4"/>
  <c r="BA1307" i="4"/>
  <c r="BB1307" i="4"/>
  <c r="AX1306" i="4"/>
  <c r="AW1307" i="4"/>
  <c r="BB1408" i="4"/>
  <c r="BA1408" i="4"/>
  <c r="AX1407" i="4"/>
  <c r="AW1408" i="4"/>
  <c r="BB1262" i="4"/>
  <c r="BA1262" i="4"/>
  <c r="AX1261" i="4"/>
  <c r="AW1262" i="4"/>
  <c r="AY1390" i="4"/>
  <c r="AZ1391" i="4"/>
  <c r="BB1171" i="4"/>
  <c r="AX1170" i="4"/>
  <c r="AW1096" i="4"/>
  <c r="BA1096" i="4"/>
  <c r="AX1095" i="4"/>
  <c r="BB1096" i="4"/>
  <c r="AZ1450" i="4"/>
  <c r="AY1449" i="4"/>
  <c r="AY1104" i="4"/>
  <c r="AZ1105" i="4"/>
  <c r="AZ1320" i="4"/>
  <c r="AY1319" i="4"/>
  <c r="AZ1243" i="4"/>
  <c r="AY1242" i="4"/>
  <c r="AW1368" i="4"/>
  <c r="AX1367" i="4"/>
  <c r="BB1368" i="4"/>
  <c r="BA1368" i="4"/>
  <c r="BB1143" i="4"/>
  <c r="BA1143" i="4"/>
  <c r="AX1142" i="4"/>
  <c r="AW1143" i="4"/>
  <c r="AX1445" i="4"/>
  <c r="AZ1278" i="4"/>
  <c r="AY1277" i="4"/>
  <c r="AX1363" i="4"/>
  <c r="BA1364" i="4"/>
  <c r="AW1364" i="4"/>
  <c r="BB1364" i="4"/>
  <c r="AZ1147" i="4"/>
  <c r="AZ1140" i="4"/>
  <c r="AY1139" i="4"/>
  <c r="AZ1473" i="4"/>
  <c r="AY1472" i="4"/>
  <c r="AZ1191" i="4"/>
  <c r="AY1190" i="4"/>
  <c r="AY1452" i="4"/>
  <c r="AZ1453" i="4"/>
  <c r="AZ1117" i="4"/>
  <c r="AY1116" i="4"/>
  <c r="AZ1179" i="4"/>
  <c r="AY1178" i="4"/>
  <c r="AZ1304" i="4"/>
  <c r="BA1073" i="4"/>
  <c r="AX1072" i="4"/>
  <c r="BB1073" i="4"/>
  <c r="AW1073" i="4"/>
  <c r="AZ1160" i="4"/>
  <c r="AY1159" i="4"/>
  <c r="AY1439" i="4"/>
  <c r="AZ1440" i="4"/>
  <c r="AY1451" i="4"/>
  <c r="AZ1452" i="4"/>
  <c r="AZ1162" i="4"/>
  <c r="AY1161" i="4"/>
  <c r="BB1076" i="4"/>
  <c r="AX1075" i="4"/>
  <c r="AW1076" i="4"/>
  <c r="BA1076" i="4"/>
  <c r="BA1097" i="4"/>
  <c r="AX1096" i="4"/>
  <c r="BB1097" i="4"/>
  <c r="AW1097" i="4"/>
  <c r="AY1244" i="4"/>
  <c r="AZ1245" i="4"/>
  <c r="AZ1027" i="4"/>
  <c r="AY1026" i="4"/>
  <c r="AZ1068" i="4"/>
  <c r="AY1067" i="4"/>
  <c r="AY1233" i="4"/>
  <c r="AZ1234" i="4"/>
  <c r="AY1400" i="4"/>
  <c r="AZ1401" i="4"/>
  <c r="AZ1423" i="4"/>
  <c r="AY1422" i="4"/>
  <c r="AZ1222" i="4"/>
  <c r="AY1221" i="4"/>
  <c r="BA1261" i="4"/>
  <c r="AX1260" i="4"/>
  <c r="AW1261" i="4"/>
  <c r="BB1261" i="4"/>
  <c r="BA1465" i="4"/>
  <c r="AW1465" i="4"/>
  <c r="BB1465" i="4"/>
  <c r="AX1464" i="4"/>
  <c r="BB1329" i="4"/>
  <c r="AW1329" i="4"/>
  <c r="BA1329" i="4"/>
  <c r="AX1328" i="4"/>
  <c r="BA1033" i="4"/>
  <c r="AX1032" i="4"/>
  <c r="BB1033" i="4"/>
  <c r="AW1033" i="4"/>
  <c r="AY1334" i="4"/>
  <c r="AZ1335" i="4"/>
  <c r="AY1307" i="4"/>
  <c r="AZ1308" i="4"/>
  <c r="AY1473" i="4"/>
  <c r="AZ1474" i="4"/>
  <c r="AX1140" i="4"/>
  <c r="BB1141" i="4"/>
  <c r="BA1141" i="4"/>
  <c r="AW1141" i="4"/>
  <c r="AY1128" i="4"/>
  <c r="AZ1129" i="4"/>
  <c r="AX1386" i="4"/>
  <c r="AW1387" i="4"/>
  <c r="BB1387" i="4"/>
  <c r="BA1387" i="4"/>
  <c r="AZ1413" i="4"/>
  <c r="AY1412" i="4"/>
  <c r="AZ1486" i="4"/>
  <c r="AY1485" i="4"/>
  <c r="AY1343" i="4"/>
  <c r="AZ1344" i="4"/>
  <c r="AX1198" i="4"/>
  <c r="BB1410" i="4"/>
  <c r="AZ1261" i="4"/>
  <c r="AY1260" i="4"/>
  <c r="BA1094" i="4"/>
  <c r="BB1094" i="4"/>
  <c r="AX1093" i="4"/>
  <c r="AW1094" i="4"/>
  <c r="AY1081" i="4"/>
  <c r="AZ1082" i="4"/>
  <c r="AY1248" i="4"/>
  <c r="BA1227" i="4"/>
  <c r="BB1227" i="4"/>
  <c r="AX1226" i="4"/>
  <c r="AW1227" i="4"/>
  <c r="BB1375" i="4"/>
  <c r="AW1375" i="4"/>
  <c r="BA1375" i="4"/>
  <c r="AX1374" i="4"/>
  <c r="AZ1349" i="4"/>
  <c r="AY1348" i="4"/>
  <c r="BA1200" i="4"/>
  <c r="BB1411" i="4"/>
  <c r="BA1411" i="4"/>
  <c r="AW1411" i="4"/>
  <c r="AW1115" i="4"/>
  <c r="BB1115" i="4"/>
  <c r="AX1114" i="4"/>
  <c r="BA1115" i="4"/>
  <c r="AX1503" i="4"/>
  <c r="BA1504" i="4"/>
  <c r="AW1504" i="4"/>
  <c r="BB1504" i="4"/>
  <c r="AZ1084" i="4"/>
  <c r="AY1083" i="4"/>
  <c r="AZ1250" i="4"/>
  <c r="AY1416" i="4"/>
  <c r="AZ1417" i="4"/>
  <c r="AZ1383" i="4"/>
  <c r="AY1382" i="4"/>
  <c r="BA1461" i="4"/>
  <c r="BA1288" i="4"/>
  <c r="BB1288" i="4"/>
  <c r="AW1288" i="4"/>
  <c r="AX1287" i="4"/>
  <c r="AW1487" i="4"/>
  <c r="BB1487" i="4"/>
  <c r="BA1487" i="4"/>
  <c r="AX1486" i="4"/>
  <c r="BA1415" i="4"/>
  <c r="AX1414" i="4"/>
  <c r="AW1415" i="4"/>
  <c r="BB1415" i="4"/>
  <c r="AX1207" i="4"/>
  <c r="BB1208" i="4"/>
  <c r="AW1208" i="4"/>
  <c r="BA1208" i="4"/>
  <c r="AY1396" i="4"/>
  <c r="AZ1397" i="4"/>
  <c r="AZ1325" i="4"/>
  <c r="AY1324" i="4"/>
  <c r="BB1484" i="4"/>
  <c r="AW1484" i="4"/>
  <c r="AX1483" i="4"/>
  <c r="BA1484" i="4"/>
  <c r="BB1489" i="4"/>
  <c r="AW1489" i="4"/>
  <c r="BA1489" i="4"/>
  <c r="AX1488" i="4"/>
  <c r="BA1298" i="4"/>
  <c r="AX1297" i="4"/>
  <c r="BB1298" i="4"/>
  <c r="AW1298" i="4"/>
  <c r="AX1349" i="4"/>
  <c r="AW1350" i="4"/>
  <c r="BA1350" i="4"/>
  <c r="BB1350" i="4"/>
  <c r="BA1260" i="4"/>
  <c r="BB1260" i="4"/>
  <c r="AX1259" i="4"/>
  <c r="AW1260" i="4"/>
  <c r="BA1136" i="4"/>
  <c r="AX1135" i="4"/>
  <c r="BB1136" i="4"/>
  <c r="AW1136" i="4"/>
  <c r="AZ1445" i="4"/>
  <c r="AY1444" i="4"/>
  <c r="AX1492" i="4"/>
  <c r="BA1493" i="4"/>
  <c r="AW1493" i="4"/>
  <c r="BB1493" i="4"/>
  <c r="AY1484" i="4"/>
  <c r="AZ1485" i="4"/>
  <c r="AY1315" i="4"/>
  <c r="AZ1316" i="4"/>
  <c r="AY1036" i="4"/>
  <c r="AZ1037" i="4"/>
  <c r="AZ1164" i="4"/>
  <c r="AY1163" i="4"/>
  <c r="AY1234" i="4"/>
  <c r="AZ1235" i="4"/>
  <c r="AY1186" i="4"/>
  <c r="AZ1187" i="4"/>
  <c r="AZ1510" i="4"/>
  <c r="AY1509" i="4"/>
  <c r="AX1332" i="4"/>
  <c r="BA1333" i="4"/>
  <c r="AW1333" i="4"/>
  <c r="BB1333" i="4"/>
  <c r="AX1151" i="4"/>
  <c r="BB1152" i="4"/>
  <c r="AW1152" i="4"/>
  <c r="BA1152" i="4"/>
  <c r="AZ1272" i="4"/>
  <c r="AY1271" i="4"/>
  <c r="BA1420" i="4"/>
  <c r="AX1419" i="4"/>
  <c r="AW1420" i="4"/>
  <c r="BB1420" i="4"/>
  <c r="AX1360" i="4"/>
  <c r="BA1361" i="4"/>
  <c r="BB1361" i="4"/>
  <c r="AW1361" i="4"/>
  <c r="AZ1106" i="4"/>
  <c r="AY1105" i="4"/>
  <c r="AZ1435" i="4"/>
  <c r="AY1434" i="4"/>
  <c r="AW1124" i="4"/>
  <c r="AX1123" i="4"/>
  <c r="BA1124" i="4"/>
  <c r="BB1124" i="4"/>
  <c r="AY1077" i="4"/>
  <c r="AZ1078" i="4"/>
  <c r="AZ1414" i="4"/>
  <c r="AY1413" i="4"/>
  <c r="AY1299" i="4"/>
  <c r="AZ1300" i="4"/>
  <c r="BA1399" i="4"/>
  <c r="AW1399" i="4"/>
  <c r="AX1398" i="4"/>
  <c r="BB1399" i="4"/>
  <c r="AX1176" i="4"/>
  <c r="BB1177" i="4"/>
  <c r="BA1177" i="4"/>
  <c r="AW1177" i="4"/>
  <c r="AY1288" i="4"/>
  <c r="AZ1289" i="4"/>
  <c r="AZ1480" i="4"/>
  <c r="AY1479" i="4"/>
  <c r="BB1494" i="4"/>
  <c r="BA1494" i="4"/>
  <c r="AW1494" i="4"/>
  <c r="AX1493" i="4"/>
  <c r="AY1340" i="4"/>
  <c r="AZ1341" i="4"/>
  <c r="AX1213" i="4"/>
  <c r="AW1214" i="4"/>
  <c r="BB1214" i="4"/>
  <c r="BA1214" i="4"/>
  <c r="AX1252" i="4"/>
  <c r="BA1253" i="4"/>
  <c r="BB1253" i="4"/>
  <c r="AW1253" i="4"/>
  <c r="AX1361" i="4"/>
  <c r="BA1362" i="4"/>
  <c r="BB1362" i="4"/>
  <c r="AW1362" i="4"/>
  <c r="AZ1062" i="4"/>
  <c r="AY1061" i="4"/>
  <c r="AY1314" i="4"/>
  <c r="AZ1315" i="4"/>
  <c r="AY1278" i="4"/>
  <c r="AZ1279" i="4"/>
  <c r="BB1052" i="4"/>
  <c r="AX1051" i="4"/>
  <c r="BA1052" i="4"/>
  <c r="AW1052" i="4"/>
  <c r="AW1059" i="4"/>
  <c r="BB1059" i="4"/>
  <c r="AX1058" i="4"/>
  <c r="BA1059" i="4"/>
  <c r="AX1438" i="4"/>
  <c r="AW1439" i="4"/>
  <c r="BB1439" i="4"/>
  <c r="BA1439" i="4"/>
  <c r="AY1099" i="4"/>
  <c r="AZ1100" i="4"/>
  <c r="AX1319" i="4"/>
  <c r="BB1320" i="4"/>
  <c r="AW1320" i="4"/>
  <c r="BA1320" i="4"/>
  <c r="AY1499" i="4"/>
  <c r="AZ1500" i="4"/>
  <c r="AX1204" i="4"/>
  <c r="BB1205" i="4"/>
  <c r="BA1205" i="4"/>
  <c r="AW1205" i="4"/>
  <c r="AY1408" i="4"/>
  <c r="BA1123" i="4"/>
  <c r="AX1122" i="4"/>
  <c r="AW1123" i="4"/>
  <c r="BB1123" i="4"/>
  <c r="BA1245" i="4"/>
  <c r="BB1245" i="4"/>
  <c r="AX1244" i="4"/>
  <c r="AW1245" i="4"/>
  <c r="AX1269" i="4"/>
  <c r="AY1457" i="4"/>
  <c r="AZ1458" i="4"/>
  <c r="AZ1271" i="4"/>
  <c r="AY1022" i="4"/>
  <c r="AZ1023" i="4"/>
  <c r="AZ1159" i="4"/>
  <c r="AY1158" i="4"/>
  <c r="AY1140" i="4"/>
  <c r="AZ1141" i="4"/>
  <c r="AZ1318" i="4"/>
  <c r="AY1317" i="4"/>
  <c r="AY1453" i="4"/>
  <c r="AZ1454" i="4"/>
  <c r="AW1042" i="4"/>
  <c r="AX1041" i="4"/>
  <c r="BB1042" i="4"/>
  <c r="BA1042" i="4"/>
  <c r="AY1066" i="4"/>
  <c r="AZ1067" i="4"/>
  <c r="AW1310" i="4"/>
  <c r="BA1144" i="4"/>
  <c r="AX1143" i="4"/>
  <c r="AW1144" i="4"/>
  <c r="BB1144" i="4"/>
  <c r="BA1119" i="4"/>
  <c r="BB1119" i="4"/>
  <c r="AW1119" i="4"/>
  <c r="AX1118" i="4"/>
  <c r="AY1259" i="4"/>
  <c r="AZ1260" i="4"/>
  <c r="AZ1118" i="4"/>
  <c r="AY1117" i="4"/>
  <c r="AZ1487" i="4"/>
  <c r="AY1486" i="4"/>
  <c r="AY1320" i="4"/>
  <c r="AZ1321" i="4"/>
  <c r="AX1070" i="4"/>
  <c r="BB1071" i="4"/>
  <c r="BA1071" i="4"/>
  <c r="AW1071" i="4"/>
  <c r="BB1498" i="4"/>
  <c r="BA1498" i="4"/>
  <c r="AX1497" i="4"/>
  <c r="AW1498" i="4"/>
  <c r="AZ1274" i="4"/>
  <c r="AY1273" i="4"/>
  <c r="BA1103" i="4"/>
  <c r="AW1103" i="4"/>
  <c r="AX1102" i="4"/>
  <c r="BB1103" i="4"/>
  <c r="BA1510" i="4"/>
  <c r="AX1509" i="4"/>
  <c r="AW1510" i="4"/>
  <c r="BB1510" i="4"/>
  <c r="AY1275" i="4"/>
  <c r="AZ1276" i="4"/>
  <c r="AY1096" i="4"/>
  <c r="AZ1097" i="4"/>
  <c r="AX1511" i="4"/>
  <c r="BB1512" i="4"/>
  <c r="AW1512" i="4"/>
  <c r="BA1512" i="4"/>
  <c r="BA1462" i="4"/>
  <c r="BB1462" i="4"/>
  <c r="AW1462" i="4"/>
  <c r="BB1041" i="4"/>
  <c r="AW1041" i="4"/>
  <c r="BA1041" i="4"/>
  <c r="AX1040" i="4"/>
  <c r="AZ1075" i="4"/>
  <c r="AY1074" i="4"/>
  <c r="AY1369" i="4"/>
  <c r="AZ1370" i="4"/>
  <c r="AZ1038" i="4"/>
  <c r="AY1037" i="4"/>
  <c r="AW1142" i="4"/>
  <c r="BB1142" i="4"/>
  <c r="BA1142" i="4"/>
  <c r="AX1141" i="4"/>
  <c r="BA1268" i="4"/>
  <c r="AW1268" i="4"/>
  <c r="BB1268" i="4"/>
  <c r="AX1267" i="4"/>
  <c r="BA1342" i="4"/>
  <c r="AX1341" i="4"/>
  <c r="AW1342" i="4"/>
  <c r="BB1342" i="4"/>
  <c r="AX1301" i="4"/>
  <c r="BB1051" i="4"/>
  <c r="BA1051" i="4"/>
  <c r="AX1050" i="4"/>
  <c r="AW1051" i="4"/>
  <c r="AY1031" i="4"/>
  <c r="AZ1032" i="4"/>
  <c r="BA1267" i="4"/>
  <c r="AX1266" i="4"/>
  <c r="AW1267" i="4"/>
  <c r="BB1267" i="4"/>
  <c r="BB1120" i="4"/>
  <c r="AW1120" i="4"/>
  <c r="BA1120" i="4"/>
  <c r="AX1119" i="4"/>
  <c r="AY1454" i="4"/>
  <c r="AZ1455" i="4"/>
  <c r="BB1149" i="4"/>
  <c r="BA1149" i="4"/>
  <c r="AW1149" i="4"/>
  <c r="AX1148" i="4"/>
  <c r="BA1475" i="4"/>
  <c r="AX1474" i="4"/>
  <c r="AW1475" i="4"/>
  <c r="BB1475" i="4"/>
  <c r="BA1082" i="4"/>
  <c r="AW1082" i="4"/>
  <c r="BB1082" i="4"/>
  <c r="AY1127" i="4"/>
  <c r="AZ1128" i="4"/>
  <c r="AX1129" i="4"/>
  <c r="BA1130" i="4"/>
  <c r="AW1130" i="4"/>
  <c r="BB1130" i="4"/>
  <c r="AY1188" i="4"/>
  <c r="AZ1189" i="4"/>
  <c r="AY1027" i="4"/>
  <c r="AZ1028" i="4"/>
  <c r="BA1400" i="4"/>
  <c r="AW1400" i="4"/>
  <c r="AX1399" i="4"/>
  <c r="BB1400" i="4"/>
  <c r="AY1214" i="4"/>
  <c r="AZ1215" i="4"/>
  <c r="AZ1351" i="4"/>
  <c r="AY1350" i="4"/>
  <c r="AW1271" i="4"/>
  <c r="BB1271" i="4"/>
  <c r="BA1271" i="4"/>
  <c r="AW1353" i="4"/>
  <c r="BA1353" i="4"/>
  <c r="BB1353" i="4"/>
  <c r="AX1352" i="4"/>
  <c r="AX1428" i="4"/>
  <c r="BA1429" i="4"/>
  <c r="AW1429" i="4"/>
  <c r="BB1429" i="4"/>
  <c r="BA1146" i="4"/>
  <c r="AY1072" i="4"/>
  <c r="AZ1073" i="4"/>
  <c r="AX1308" i="4"/>
  <c r="AW1309" i="4"/>
  <c r="BB1029" i="4"/>
  <c r="AW1029" i="4"/>
  <c r="BA1029" i="4"/>
  <c r="AX1028" i="4"/>
  <c r="BA1479" i="4"/>
  <c r="AX1478" i="4"/>
  <c r="AW1479" i="4"/>
  <c r="BB1479" i="4"/>
  <c r="AZ1373" i="4"/>
  <c r="AY1372" i="4"/>
  <c r="AX1101" i="4"/>
  <c r="BA1102" i="4"/>
  <c r="AW1102" i="4"/>
  <c r="BB1102" i="4"/>
  <c r="AW1217" i="4"/>
  <c r="BB1213" i="4"/>
  <c r="BA1213" i="4"/>
  <c r="AW1213" i="4"/>
  <c r="AX1212" i="4"/>
  <c r="AX1034" i="4"/>
  <c r="AW1035" i="4"/>
  <c r="BB1035" i="4"/>
  <c r="BA1035" i="4"/>
  <c r="AZ1377" i="4"/>
  <c r="AY1376" i="4"/>
  <c r="BA1218" i="4"/>
  <c r="AW1218" i="4"/>
  <c r="AX1217" i="4"/>
  <c r="BB1218" i="4"/>
  <c r="AY1054" i="4"/>
  <c r="AZ1055" i="4"/>
  <c r="AZ1378" i="4"/>
  <c r="AY1377" i="4"/>
  <c r="BB1500" i="4"/>
  <c r="BA1500" i="4"/>
  <c r="AW1500" i="4"/>
  <c r="AX1499" i="4"/>
  <c r="BB1240" i="4"/>
  <c r="AW1240" i="4"/>
  <c r="AX1239" i="4"/>
  <c r="BA1240" i="4"/>
  <c r="BB1230" i="4"/>
  <c r="BA1230" i="4"/>
  <c r="AX1229" i="4"/>
  <c r="AW1230" i="4"/>
  <c r="AX1060" i="4"/>
  <c r="BB1061" i="4"/>
  <c r="BA1061" i="4"/>
  <c r="AW1061" i="4"/>
  <c r="AZ1049" i="4"/>
  <c r="AY1048" i="4"/>
  <c r="AY1227" i="4"/>
  <c r="AZ1228" i="4"/>
  <c r="BB1492" i="4"/>
  <c r="AX1491" i="4"/>
  <c r="AW1492" i="4"/>
  <c r="BA1492" i="4"/>
  <c r="AZ1054" i="4"/>
  <c r="AY1053" i="4"/>
  <c r="BA1396" i="4"/>
  <c r="BB1396" i="4"/>
  <c r="AX1395" i="4"/>
  <c r="AW1396" i="4"/>
  <c r="BB1508" i="4"/>
  <c r="BA1508" i="4"/>
  <c r="AX1507" i="4"/>
  <c r="AW1508" i="4"/>
  <c r="BA1467" i="4"/>
  <c r="AX1466" i="4"/>
  <c r="BB1467" i="4"/>
  <c r="AW1467" i="4"/>
  <c r="BA1048" i="4"/>
  <c r="AX1047" i="4"/>
  <c r="AW1048" i="4"/>
  <c r="BB1048" i="4"/>
  <c r="AY1510" i="4"/>
  <c r="AZ1511" i="4"/>
  <c r="BB1129" i="4"/>
  <c r="AW1129" i="4"/>
  <c r="AX1128" i="4"/>
  <c r="BA1129" i="4"/>
  <c r="AY1134" i="4"/>
  <c r="AZ1135" i="4"/>
  <c r="AX1144" i="4"/>
  <c r="AW1366" i="4"/>
  <c r="AX1365" i="4"/>
  <c r="BB1366" i="4"/>
  <c r="BA1366" i="4"/>
  <c r="AY1266" i="4"/>
  <c r="AZ1267" i="4"/>
  <c r="AY1427" i="4"/>
  <c r="AZ1428" i="4"/>
  <c r="BB1464" i="4"/>
  <c r="BA1464" i="4"/>
  <c r="AW1464" i="4"/>
  <c r="AX1463" i="4"/>
  <c r="AX1026" i="4"/>
  <c r="BA1027" i="4"/>
  <c r="AW1027" i="4"/>
  <c r="BB1027" i="4"/>
  <c r="AZ1110" i="4"/>
  <c r="AY1109" i="4"/>
  <c r="AW1207" i="4"/>
  <c r="BB1207" i="4"/>
  <c r="BA1207" i="4"/>
  <c r="AX1206" i="4"/>
  <c r="BA1178" i="4"/>
  <c r="AX1177" i="4"/>
  <c r="AW1178" i="4"/>
  <c r="BB1178" i="4"/>
  <c r="AZ1253" i="4"/>
  <c r="AY1252" i="4"/>
  <c r="AY1119" i="4"/>
  <c r="AZ1120" i="4"/>
  <c r="AZ1433" i="4"/>
  <c r="AY1432" i="4"/>
  <c r="BB1509" i="4"/>
  <c r="AX1508" i="4"/>
  <c r="BA1509" i="4"/>
  <c r="AW1509" i="4"/>
  <c r="AZ1024" i="4"/>
  <c r="AY1023" i="4"/>
  <c r="BB1148" i="4"/>
  <c r="AX1147" i="4"/>
  <c r="AW1148" i="4"/>
  <c r="BA1148" i="4"/>
  <c r="BA1018" i="4"/>
  <c r="AX1017" i="4"/>
  <c r="AW1018" i="4"/>
  <c r="BB1018" i="4"/>
  <c r="AY1257" i="4"/>
  <c r="AZ1258" i="4"/>
  <c r="AX1303" i="4"/>
  <c r="AW1304" i="4"/>
  <c r="BB1304" i="4"/>
  <c r="BA1304" i="4"/>
  <c r="AZ1424" i="4"/>
  <c r="AY1423" i="4"/>
  <c r="BB1414" i="4"/>
  <c r="BA1414" i="4"/>
  <c r="AX1413" i="4"/>
  <c r="AW1414" i="4"/>
  <c r="BB1332" i="4"/>
  <c r="AX1331" i="4"/>
  <c r="BA1332" i="4"/>
  <c r="AW1332" i="4"/>
  <c r="AZ1076" i="4"/>
  <c r="AY1075" i="4"/>
  <c r="AW1503" i="4"/>
  <c r="BB1503" i="4"/>
  <c r="AX1502" i="4"/>
  <c r="BA1503" i="4"/>
  <c r="BB1122" i="4"/>
  <c r="BA1122" i="4"/>
  <c r="AW1122" i="4"/>
  <c r="AX1121" i="4"/>
  <c r="AZ1357" i="4"/>
  <c r="AY1356" i="4"/>
  <c r="AZ1213" i="4"/>
  <c r="AY1212" i="4"/>
  <c r="AY1483" i="4"/>
  <c r="AZ1484" i="4"/>
  <c r="AZ1439" i="4"/>
  <c r="AY1438" i="4"/>
  <c r="BB1287" i="4"/>
  <c r="BA1287" i="4"/>
  <c r="AX1286" i="4"/>
  <c r="AW1287" i="4"/>
  <c r="AZ1472" i="4"/>
  <c r="AY1471" i="4"/>
  <c r="AZ1139" i="4"/>
  <c r="AY1138" i="4"/>
  <c r="AZ1406" i="4"/>
  <c r="AY1405" i="4"/>
  <c r="AX1443" i="4"/>
  <c r="AW1444" i="4"/>
  <c r="BB1444" i="4"/>
  <c r="BA1444" i="4"/>
  <c r="AY1274" i="4"/>
  <c r="AZ1275" i="4"/>
  <c r="AZ1292" i="4"/>
  <c r="AY1291" i="4"/>
  <c r="BB1125" i="4"/>
  <c r="AX1124" i="4"/>
  <c r="BA1125" i="4"/>
  <c r="AW1125" i="4"/>
  <c r="BA1409" i="4"/>
  <c r="AX1408" i="4"/>
  <c r="AY1258" i="4"/>
  <c r="AZ1259" i="4"/>
  <c r="BB1154" i="4"/>
  <c r="BA1154" i="4"/>
  <c r="AW1154" i="4"/>
  <c r="AX1153" i="4"/>
  <c r="AW1337" i="4"/>
  <c r="BA1337" i="4"/>
  <c r="BB1337" i="4"/>
  <c r="AX1336" i="4"/>
  <c r="AX1482" i="4"/>
  <c r="BB1483" i="4"/>
  <c r="AW1483" i="4"/>
  <c r="BA1483" i="4"/>
  <c r="BB1198" i="4"/>
  <c r="BA1198" i="4"/>
  <c r="AX1197" i="4"/>
  <c r="AW1198" i="4"/>
  <c r="AZ1288" i="4"/>
  <c r="AY1287" i="4"/>
  <c r="BA1068" i="4"/>
  <c r="AX1067" i="4"/>
  <c r="AW1068" i="4"/>
  <c r="BB1068" i="4"/>
  <c r="BA1032" i="4"/>
  <c r="BB1032" i="4"/>
  <c r="AX1031" i="4"/>
  <c r="AW1032" i="4"/>
  <c r="AZ1322" i="4"/>
  <c r="AY1321" i="4"/>
  <c r="AY1154" i="4"/>
  <c r="AZ1155" i="4"/>
  <c r="BB1416" i="4"/>
  <c r="BA1416" i="4"/>
  <c r="AX1415" i="4"/>
  <c r="AW1416" i="4"/>
  <c r="BB1490" i="4"/>
  <c r="AX1489" i="4"/>
  <c r="AW1490" i="4"/>
  <c r="BA1490" i="4"/>
  <c r="AW1105" i="4"/>
  <c r="BA1105" i="4"/>
  <c r="AX1104" i="4"/>
  <c r="BB1105" i="4"/>
  <c r="BA1248" i="4"/>
  <c r="AX1247" i="4"/>
  <c r="BB1248" i="4"/>
  <c r="AW1248" i="4"/>
  <c r="BB1382" i="4"/>
  <c r="AW1382" i="4"/>
  <c r="BA1382" i="4"/>
  <c r="AX1381" i="4"/>
  <c r="AZ1175" i="4"/>
  <c r="AY1174" i="4"/>
  <c r="AX1299" i="4"/>
  <c r="BB1300" i="4"/>
  <c r="BA1300" i="4"/>
  <c r="AW1300" i="4"/>
  <c r="AY1044" i="4"/>
  <c r="AZ1045" i="4"/>
  <c r="BB1190" i="4"/>
  <c r="BA1190" i="4"/>
  <c r="AX1189" i="4"/>
  <c r="AW1190" i="4"/>
  <c r="AZ1345" i="4"/>
  <c r="AY1344" i="4"/>
  <c r="AW1392" i="4"/>
  <c r="BB1392" i="4"/>
  <c r="AX1391" i="4"/>
  <c r="BA1392" i="4"/>
  <c r="AW1370" i="4"/>
  <c r="BA1370" i="4"/>
  <c r="BB1370" i="4"/>
  <c r="AX1369" i="4"/>
  <c r="AX1330" i="4"/>
  <c r="BB1331" i="4"/>
  <c r="BA1331" i="4"/>
  <c r="AW1331" i="4"/>
  <c r="AZ1382" i="4"/>
  <c r="AY1381" i="4"/>
  <c r="AY1202" i="4"/>
  <c r="AZ1203" i="4"/>
  <c r="AZ1470" i="4"/>
  <c r="AY1469" i="4"/>
  <c r="AY1058" i="4"/>
  <c r="AZ1059" i="4"/>
  <c r="AZ1339" i="4"/>
  <c r="AY1338" i="4"/>
  <c r="AZ1380" i="4"/>
  <c r="AY1379" i="4"/>
  <c r="AZ1034" i="4"/>
  <c r="AY1033" i="4"/>
  <c r="BB1291" i="4"/>
  <c r="AX1290" i="4"/>
  <c r="BA1291" i="4"/>
  <c r="AW1291" i="4"/>
  <c r="AY1130" i="4"/>
  <c r="AZ1131" i="4"/>
  <c r="BB1327" i="4"/>
  <c r="AW1327" i="4"/>
  <c r="AX1326" i="4"/>
  <c r="BA1327" i="4"/>
  <c r="AX1448" i="4"/>
  <c r="BA1449" i="4"/>
  <c r="BB1449" i="4"/>
  <c r="AW1449" i="4"/>
  <c r="BB1182" i="4"/>
  <c r="BA1182" i="4"/>
  <c r="AX1181" i="4"/>
  <c r="AW1182" i="4"/>
  <c r="AY1169" i="4"/>
  <c r="AZ1170" i="4"/>
  <c r="AY1336" i="4"/>
  <c r="AZ1337" i="4"/>
  <c r="AX1059" i="4"/>
  <c r="AW1060" i="4"/>
  <c r="BA1060" i="4"/>
  <c r="BB1060" i="4"/>
  <c r="AX1335" i="4"/>
  <c r="BB1336" i="4"/>
  <c r="AW1336" i="4"/>
  <c r="BA1336" i="4"/>
  <c r="BA1116" i="4"/>
  <c r="BB1116" i="4"/>
  <c r="AX1115" i="4"/>
  <c r="AW1116" i="4"/>
  <c r="BA1357" i="4"/>
  <c r="AW1357" i="4"/>
  <c r="BB1357" i="4"/>
  <c r="AX1356" i="4"/>
  <c r="AY1346" i="4"/>
  <c r="AZ1347" i="4"/>
  <c r="BA1275" i="4"/>
  <c r="BB1275" i="4"/>
  <c r="AX1274" i="4"/>
  <c r="AW1275" i="4"/>
  <c r="AZ1029" i="4"/>
  <c r="AY1028" i="4"/>
  <c r="AZ1244" i="4"/>
  <c r="AY1243" i="4"/>
  <c r="AX1076" i="4"/>
  <c r="BB1077" i="4"/>
  <c r="BA1077" i="4"/>
  <c r="AW1077" i="4"/>
  <c r="AY1064" i="4"/>
  <c r="AZ1065" i="4"/>
  <c r="BB1468" i="4"/>
  <c r="BA1468" i="4"/>
  <c r="AX1467" i="4"/>
  <c r="AW1468" i="4"/>
  <c r="AZ1133" i="4"/>
  <c r="AY1132" i="4"/>
  <c r="AX1304" i="4"/>
  <c r="BB1305" i="4"/>
  <c r="AW1305" i="4"/>
  <c r="BA1305" i="4"/>
  <c r="AY1038" i="4"/>
  <c r="AZ1039" i="4"/>
  <c r="BA1017" i="4"/>
  <c r="AX1016" i="4"/>
  <c r="BB1017" i="4"/>
  <c r="AW1017" i="4"/>
  <c r="AX1295" i="4"/>
  <c r="BB1296" i="4"/>
  <c r="BA1296" i="4"/>
  <c r="AW1296" i="4"/>
  <c r="AY1363" i="4"/>
  <c r="AZ1364" i="4"/>
  <c r="BB1030" i="4"/>
  <c r="AX1029" i="4"/>
  <c r="BA1030" i="4"/>
  <c r="AW1030" i="4"/>
  <c r="AZ1018" i="4"/>
  <c r="AY1017" i="4"/>
  <c r="AY1184" i="4"/>
  <c r="AZ1185" i="4"/>
  <c r="BA1313" i="4"/>
  <c r="AX1312" i="4"/>
  <c r="BB1313" i="4"/>
  <c r="AW1313" i="4"/>
  <c r="BA1074" i="4"/>
  <c r="AW1074" i="4"/>
  <c r="AX1073" i="4"/>
  <c r="BB1074" i="4"/>
  <c r="AY1042" i="4"/>
  <c r="AZ1043" i="4"/>
  <c r="BB1019" i="4"/>
  <c r="BA1019" i="4"/>
  <c r="AX1018" i="4"/>
  <c r="AW1019" i="4"/>
  <c r="AX1296" i="4"/>
  <c r="BA1297" i="4"/>
  <c r="AW1297" i="4"/>
  <c r="BB1297" i="4"/>
  <c r="BB1495" i="4"/>
  <c r="BA1495" i="4"/>
  <c r="AX1494" i="4"/>
  <c r="AW1495" i="4"/>
  <c r="BA1351" i="4"/>
  <c r="AW1351" i="4"/>
  <c r="AX1350" i="4"/>
  <c r="BB1351" i="4"/>
  <c r="AY1019" i="4"/>
  <c r="AZ1020" i="4"/>
  <c r="AY1185" i="4"/>
  <c r="AZ1186" i="4"/>
  <c r="AZ1353" i="4"/>
  <c r="AY1352" i="4"/>
  <c r="AX1025" i="4"/>
  <c r="BB1026" i="4"/>
  <c r="BA1026" i="4"/>
  <c r="AW1026" i="4"/>
  <c r="AW1513" i="4"/>
  <c r="BA1513" i="4"/>
  <c r="AX1512" i="4"/>
  <c r="BB1513" i="4"/>
  <c r="AW1164" i="4"/>
  <c r="BB1164" i="4"/>
  <c r="AX1163" i="4"/>
  <c r="BA1164" i="4"/>
  <c r="AW1384" i="4"/>
  <c r="AX1383" i="4"/>
  <c r="BB1384" i="4"/>
  <c r="BA1384" i="4"/>
  <c r="AY1500" i="4"/>
  <c r="AZ1501" i="4"/>
  <c r="AX1402" i="4"/>
  <c r="BB1403" i="4"/>
  <c r="BA1403" i="4"/>
  <c r="AW1403" i="4"/>
  <c r="AZ1107" i="4"/>
  <c r="AY1106" i="4"/>
  <c r="AU863" i="4"/>
  <c r="AV547" i="4"/>
  <c r="AV901" i="4"/>
  <c r="AU675" i="4"/>
  <c r="AV972" i="4"/>
  <c r="AU617" i="4"/>
  <c r="AU678" i="4"/>
  <c r="AV863" i="4"/>
  <c r="AV906" i="4"/>
  <c r="AU889" i="4"/>
  <c r="AU897" i="4"/>
  <c r="AU1008" i="4"/>
  <c r="AV787" i="4"/>
  <c r="AY788" i="4" s="1"/>
  <c r="AU822" i="4"/>
  <c r="AV851" i="4"/>
  <c r="AU955" i="4"/>
  <c r="AV884" i="4"/>
  <c r="AV722" i="4"/>
  <c r="AU810" i="4"/>
  <c r="AU968" i="4"/>
  <c r="AU816" i="4"/>
  <c r="AV561" i="4"/>
  <c r="AV702" i="4"/>
  <c r="AV834" i="4"/>
  <c r="AV770" i="4"/>
  <c r="AU741" i="4"/>
  <c r="AU951" i="4"/>
  <c r="AV726" i="4"/>
  <c r="AU929" i="4"/>
  <c r="AV1000" i="4"/>
  <c r="AU517" i="4"/>
  <c r="AU984" i="4"/>
  <c r="AU887" i="4"/>
  <c r="AV962" i="4"/>
  <c r="AV527" i="4"/>
  <c r="AU866" i="4"/>
  <c r="AV1006" i="4"/>
  <c r="AU716" i="4"/>
  <c r="AU813" i="4"/>
  <c r="AV784" i="4"/>
  <c r="AV686" i="4"/>
  <c r="AU543" i="4"/>
  <c r="AV899" i="4"/>
  <c r="AV818" i="4"/>
  <c r="AV869" i="4"/>
  <c r="AV824" i="4"/>
  <c r="AU527" i="4"/>
  <c r="AV829" i="4"/>
  <c r="AV712" i="4"/>
  <c r="AV646" i="4"/>
  <c r="AV666" i="4"/>
  <c r="AV952" i="4"/>
  <c r="AU725" i="4"/>
  <c r="AV932" i="4"/>
  <c r="AU847" i="4"/>
  <c r="AV610" i="4"/>
  <c r="AU873" i="4"/>
  <c r="AU548" i="4"/>
  <c r="AU934" i="4"/>
  <c r="AU789" i="4"/>
  <c r="AU884" i="4"/>
  <c r="AV553" i="4"/>
  <c r="AU624" i="4"/>
  <c r="AU609" i="4"/>
  <c r="AV774" i="4"/>
  <c r="AU792" i="4"/>
  <c r="AU901" i="4"/>
  <c r="AU598" i="4"/>
  <c r="AV518" i="4"/>
  <c r="AU902" i="4"/>
  <c r="AU670" i="4"/>
  <c r="AU700" i="4"/>
  <c r="AV835" i="4"/>
  <c r="AU797" i="4"/>
  <c r="AU751" i="4"/>
  <c r="AU618" i="4"/>
  <c r="AV964" i="4"/>
  <c r="AV980" i="4"/>
  <c r="AV755" i="4"/>
  <c r="AU809" i="4"/>
  <c r="AV911" i="4"/>
  <c r="AU774" i="4"/>
  <c r="AV513" i="4"/>
  <c r="AV658" i="4"/>
  <c r="AU1005" i="4"/>
  <c r="AW1005" i="4" s="1"/>
  <c r="AV587" i="4"/>
  <c r="AU717" i="4"/>
  <c r="AU592" i="4"/>
  <c r="AV905" i="4"/>
  <c r="AU731" i="4"/>
  <c r="AV584" i="4"/>
  <c r="AV660" i="4"/>
  <c r="AU685" i="4"/>
  <c r="AV684" i="4"/>
  <c r="AV565" i="4"/>
  <c r="AU841" i="4"/>
  <c r="AV831" i="4"/>
  <c r="AU638" i="4"/>
  <c r="AV716" i="4"/>
  <c r="AU814" i="4"/>
  <c r="AV883" i="4"/>
  <c r="AV673" i="4"/>
  <c r="AV826" i="4"/>
  <c r="AU652" i="4"/>
  <c r="AV822" i="4"/>
  <c r="AV958" i="4"/>
  <c r="AV935" i="4"/>
  <c r="AV914" i="4"/>
  <c r="AU552" i="4"/>
  <c r="AV878" i="4"/>
  <c r="AU851" i="4"/>
  <c r="AU803" i="4"/>
  <c r="AV531" i="4"/>
  <c r="AV689" i="4"/>
  <c r="AV896" i="4"/>
  <c r="AV950" i="4"/>
  <c r="AU791" i="4"/>
  <c r="AU926" i="4"/>
  <c r="AU673" i="4"/>
  <c r="AV551" i="4"/>
  <c r="AV1009" i="4"/>
  <c r="AU826" i="4"/>
  <c r="AU868" i="4"/>
  <c r="AV813" i="4"/>
  <c r="AV955" i="4"/>
  <c r="AU992" i="4"/>
  <c r="AU686" i="4"/>
  <c r="AV636" i="4"/>
  <c r="AU952" i="4"/>
  <c r="AV819" i="4"/>
  <c r="AV607" i="4"/>
  <c r="AU601" i="4"/>
  <c r="AV968" i="4"/>
  <c r="AU608" i="4"/>
  <c r="AV947" i="4"/>
  <c r="AU619" i="4"/>
  <c r="AV949" i="4"/>
  <c r="AU575" i="4"/>
  <c r="AU975" i="4"/>
  <c r="AV677" i="4"/>
  <c r="AV821" i="4"/>
  <c r="AU568" i="4"/>
  <c r="AV526" i="4"/>
  <c r="AV841" i="4"/>
  <c r="AU876" i="4"/>
  <c r="AV624" i="4"/>
  <c r="AV595" i="4"/>
  <c r="AU815" i="4"/>
  <c r="AV641" i="4"/>
  <c r="AZ642" i="4" s="1"/>
  <c r="AV963" i="4"/>
  <c r="AU636" i="4"/>
  <c r="AU943" i="4"/>
  <c r="AU511" i="4"/>
  <c r="AV521" i="4"/>
  <c r="AV808" i="4"/>
  <c r="AU734" i="4"/>
  <c r="AU967" i="4"/>
  <c r="AU665" i="4"/>
  <c r="AV718" i="4"/>
  <c r="AU888" i="4"/>
  <c r="AV540" i="4"/>
  <c r="AV705" i="4"/>
  <c r="AU787" i="4"/>
  <c r="AU690" i="4"/>
  <c r="AV679" i="4"/>
  <c r="AV557" i="4"/>
  <c r="AV888" i="4"/>
  <c r="AU833" i="4"/>
  <c r="AU883" i="4"/>
  <c r="AV696" i="4"/>
  <c r="AU780" i="4"/>
  <c r="AU627" i="4"/>
  <c r="AU683" i="4"/>
  <c r="AU808" i="4"/>
  <c r="V15" i="8"/>
  <c r="V16" i="8" s="1"/>
  <c r="AV857" i="4"/>
  <c r="AV984" i="4"/>
  <c r="AU747" i="4"/>
  <c r="AV740" i="4"/>
  <c r="AU651" i="4"/>
  <c r="AV832" i="4"/>
  <c r="AU923" i="4"/>
  <c r="AV688" i="4"/>
  <c r="AV647" i="4"/>
  <c r="AV737" i="4"/>
  <c r="AV954" i="4"/>
  <c r="AU730" i="4"/>
  <c r="AV925" i="4"/>
  <c r="AV862" i="4"/>
  <c r="AU547" i="4"/>
  <c r="AU614" i="4"/>
  <c r="AU715" i="4"/>
  <c r="AV981" i="4"/>
  <c r="AV982" i="4"/>
  <c r="AV765" i="4"/>
  <c r="AU853" i="4"/>
  <c r="AV777" i="4"/>
  <c r="AX777" i="4" s="1"/>
  <c r="AU576" i="4"/>
  <c r="AU732" i="4"/>
  <c r="AU695" i="4"/>
  <c r="AU765" i="4"/>
  <c r="AU896" i="4"/>
  <c r="AV663" i="4"/>
  <c r="AV642" i="4"/>
  <c r="AV616" i="4"/>
  <c r="AV597" i="4"/>
  <c r="AV608" i="4"/>
  <c r="AV662" i="4"/>
  <c r="AV783" i="4"/>
  <c r="AV795" i="4"/>
  <c r="AV956" i="4"/>
  <c r="AU817" i="4"/>
  <c r="AV612" i="4"/>
  <c r="AX613" i="4" s="1"/>
  <c r="AU611" i="4"/>
  <c r="AU770" i="4"/>
  <c r="AU769" i="4"/>
  <c r="AV852" i="4"/>
  <c r="AU986" i="4"/>
  <c r="AV945" i="4"/>
  <c r="AU666" i="4"/>
  <c r="AU969" i="4"/>
  <c r="AU906" i="4"/>
  <c r="AV719" i="4"/>
  <c r="AU681" i="4"/>
  <c r="AV672" i="4"/>
  <c r="AU682" i="4"/>
  <c r="AU645" i="4"/>
  <c r="AV622" i="4"/>
  <c r="AU871" i="4"/>
  <c r="AU958" i="4"/>
  <c r="AU633" i="4"/>
  <c r="AV873" i="4"/>
  <c r="AV541" i="4"/>
  <c r="AV582" i="4"/>
  <c r="AU806" i="4"/>
  <c r="AV638" i="4"/>
  <c r="AV825" i="4"/>
  <c r="AU707" i="4"/>
  <c r="AV891" i="4"/>
  <c r="AU870" i="4"/>
  <c r="AV664" i="4"/>
  <c r="AU528" i="4"/>
  <c r="AU544" i="4"/>
  <c r="AU892" i="4"/>
  <c r="AV650" i="4"/>
  <c r="AU898" i="4"/>
  <c r="AV750" i="4"/>
  <c r="AV713" i="4"/>
  <c r="AU569" i="4"/>
  <c r="AV871" i="4"/>
  <c r="AV532" i="4"/>
  <c r="AV879" i="4"/>
  <c r="AU783" i="4"/>
  <c r="AW783" i="4" s="1"/>
  <c r="AU745" i="4"/>
  <c r="AV747" i="4"/>
  <c r="AV538" i="4"/>
  <c r="AU976" i="4"/>
  <c r="P5" i="8"/>
  <c r="AV554" i="4"/>
  <c r="AU790" i="4"/>
  <c r="AU537" i="4"/>
  <c r="AV721" i="4"/>
  <c r="AV797" i="4"/>
  <c r="AU947" i="4"/>
  <c r="AV665" i="4"/>
  <c r="AV934" i="4"/>
  <c r="AU782" i="4"/>
  <c r="AU554" i="4"/>
  <c r="AV775" i="4"/>
  <c r="AV801" i="4"/>
  <c r="AU518" i="4"/>
  <c r="AV590" i="4"/>
  <c r="AU710" i="4"/>
  <c r="AU719" i="4"/>
  <c r="AU635" i="4"/>
  <c r="AV564" i="4"/>
  <c r="AV939" i="4"/>
  <c r="AZ940" i="4" s="1"/>
  <c r="AU956" i="4"/>
  <c r="AV573" i="4"/>
  <c r="AV918" i="4"/>
  <c r="AU530" i="4"/>
  <c r="AU589" i="4"/>
  <c r="AU706" i="4"/>
  <c r="AU860" i="4"/>
  <c r="AU535" i="4"/>
  <c r="BB535" i="4" s="1"/>
  <c r="AU648" i="4"/>
  <c r="AV549" i="4"/>
  <c r="AV751" i="4"/>
  <c r="AV842" i="4"/>
  <c r="AV757" i="4"/>
  <c r="AV700" i="4"/>
  <c r="AU830" i="4"/>
  <c r="AU846" i="4"/>
  <c r="AU603" i="4"/>
  <c r="AU512" i="4"/>
  <c r="AU921" i="4"/>
  <c r="AV621" i="4"/>
  <c r="AV805" i="4"/>
  <c r="AV753" i="4"/>
  <c r="AV643" i="4"/>
  <c r="AU596" i="4"/>
  <c r="AU915" i="4"/>
  <c r="AU721" i="4"/>
  <c r="AV586" i="4"/>
  <c r="AV669" i="4"/>
  <c r="AU872" i="4"/>
  <c r="AU607" i="4"/>
  <c r="AV999" i="4"/>
  <c r="AV611" i="4"/>
  <c r="AU959" i="4"/>
  <c r="AU950" i="4"/>
  <c r="AV653" i="4"/>
  <c r="AV917" i="4"/>
  <c r="AU545" i="4"/>
  <c r="AU612" i="4"/>
  <c r="AV637" i="4"/>
  <c r="AU653" i="4"/>
  <c r="AV989" i="4"/>
  <c r="AU862" i="4"/>
  <c r="AU664" i="4"/>
  <c r="AU696" i="4"/>
  <c r="AU533" i="4"/>
  <c r="AV836" i="4"/>
  <c r="AU945" i="4"/>
  <c r="AU712" i="4"/>
  <c r="AZ713" i="4" s="1"/>
  <c r="AU705" i="4"/>
  <c r="AV533" i="4"/>
  <c r="AV764" i="4"/>
  <c r="AV942" i="4"/>
  <c r="AV781" i="4"/>
  <c r="AV724" i="4"/>
  <c r="AU961" i="4"/>
  <c r="AV794" i="4"/>
  <c r="AU785" i="4"/>
  <c r="AV817" i="4"/>
  <c r="AV907" i="4"/>
  <c r="AV858" i="4"/>
  <c r="AU931" i="4"/>
  <c r="AU953" i="4"/>
  <c r="AV992" i="4"/>
  <c r="AU662" i="4"/>
  <c r="AV902" i="4"/>
  <c r="AV900" i="4"/>
  <c r="AV923" i="4"/>
  <c r="AU857" i="4"/>
  <c r="AV703" i="4"/>
  <c r="AV690" i="4"/>
  <c r="AU591" i="4"/>
  <c r="AV741" i="4"/>
  <c r="AU891" i="4"/>
  <c r="AU659" i="4"/>
  <c r="AV570" i="4"/>
  <c r="AV948" i="4"/>
  <c r="AU602" i="4"/>
  <c r="AU583" i="4"/>
  <c r="AV623" i="4"/>
  <c r="AV514" i="4"/>
  <c r="AY514" i="4" s="1"/>
  <c r="AV732" i="4"/>
  <c r="AU852" i="4"/>
  <c r="AU993" i="4"/>
  <c r="AV800" i="4"/>
  <c r="AV893" i="4"/>
  <c r="AU667" i="4"/>
  <c r="AV922" i="4"/>
  <c r="AV630" i="4"/>
  <c r="AV995" i="4"/>
  <c r="AU632" i="4"/>
  <c r="AU1002" i="4"/>
  <c r="AU657" i="4"/>
  <c r="AV809" i="4"/>
  <c r="AV909" i="4"/>
  <c r="AU567" i="4"/>
  <c r="AU676" i="4"/>
  <c r="AV523" i="4"/>
  <c r="AU893" i="4"/>
  <c r="AV706" i="4"/>
  <c r="AU578" i="4"/>
  <c r="AU546" i="4"/>
  <c r="AU647" i="4"/>
  <c r="AU978" i="4"/>
  <c r="AU558" i="4"/>
  <c r="AU828" i="4"/>
  <c r="AU944" i="4"/>
  <c r="AV748" i="4"/>
  <c r="AV799" i="4"/>
  <c r="AU615" i="4"/>
  <c r="AV840" i="4"/>
  <c r="AV827" i="4"/>
  <c r="AU966" i="4"/>
  <c r="AV973" i="4"/>
  <c r="AU689" i="4"/>
  <c r="AU946" i="4"/>
  <c r="AV1007" i="4"/>
  <c r="AV976" i="4"/>
  <c r="AU899" i="4"/>
  <c r="AU687" i="4"/>
  <c r="AV555" i="4"/>
  <c r="AV807" i="4"/>
  <c r="AV998" i="4"/>
  <c r="AV931" i="4"/>
  <c r="AU522" i="4"/>
  <c r="AU513" i="4"/>
  <c r="AV687" i="4"/>
  <c r="AV960" i="4"/>
  <c r="AV853" i="4"/>
  <c r="AU702" i="4"/>
  <c r="AV815" i="4"/>
  <c r="AV594" i="4"/>
  <c r="AU960" i="4"/>
  <c r="AU525" i="4"/>
  <c r="AV856" i="4"/>
  <c r="AU972" i="4"/>
  <c r="AU949" i="4"/>
  <c r="AX950" i="4" s="1"/>
  <c r="AV894" i="4"/>
  <c r="AV725" i="4"/>
  <c r="AV613" i="4"/>
  <c r="AU764" i="4"/>
  <c r="AV798" i="4"/>
  <c r="AV880" i="4"/>
  <c r="AU746" i="4"/>
  <c r="AU726" i="4"/>
  <c r="AX726" i="4" s="1"/>
  <c r="AU937" i="4"/>
  <c r="AU988" i="4"/>
  <c r="AU913" i="4"/>
  <c r="AV682" i="4"/>
  <c r="AV767" i="4"/>
  <c r="AU882" i="4"/>
  <c r="AV903" i="4"/>
  <c r="AU646" i="4"/>
  <c r="BA647" i="4" s="1"/>
  <c r="AU599" i="4"/>
  <c r="AV969" i="4"/>
  <c r="AU724" i="4"/>
  <c r="AU861" i="4"/>
  <c r="AV655" i="4"/>
  <c r="AV924" i="4"/>
  <c r="AU840" i="4"/>
  <c r="BB841" i="4" s="1"/>
  <c r="AU998" i="4"/>
  <c r="BB999" i="4" s="1"/>
  <c r="AU542" i="4"/>
  <c r="AV904" i="4"/>
  <c r="AV760" i="4"/>
  <c r="AV566" i="4"/>
  <c r="AU848" i="4"/>
  <c r="AU573" i="4"/>
  <c r="AU1001" i="4"/>
  <c r="AU962" i="4"/>
  <c r="AX962" i="4" s="1"/>
  <c r="AV520" i="4"/>
  <c r="AV517" i="4"/>
  <c r="AU930" i="4"/>
  <c r="AV996" i="4"/>
  <c r="AU658" i="4"/>
  <c r="AV649" i="4"/>
  <c r="AV986" i="4"/>
  <c r="AV598" i="4"/>
  <c r="AU800" i="4"/>
  <c r="AU812" i="4"/>
  <c r="AV645" i="4"/>
  <c r="AV941" i="4"/>
  <c r="AV928" i="4"/>
  <c r="AU521" i="4"/>
  <c r="AU538" i="4"/>
  <c r="AU679" i="4"/>
  <c r="BA679" i="4" s="1"/>
  <c r="AU772" i="4"/>
  <c r="AU713" i="4"/>
  <c r="AU514" i="4"/>
  <c r="AV810" i="4"/>
  <c r="AU613" i="4"/>
  <c r="AU837" i="4"/>
  <c r="AV967" i="4"/>
  <c r="AV742" i="4"/>
  <c r="AU933" i="4"/>
  <c r="AU581" i="4"/>
  <c r="AU788" i="4"/>
  <c r="AU775" i="4"/>
  <c r="AV943" i="4"/>
  <c r="AU723" i="4"/>
  <c r="AU753" i="4"/>
  <c r="AU911" i="4"/>
  <c r="BA911" i="4" s="1"/>
  <c r="AU654" i="4"/>
  <c r="AU865" i="4"/>
  <c r="AV534" i="4"/>
  <c r="AV861" i="4"/>
  <c r="AU763" i="4"/>
  <c r="AV578" i="4"/>
  <c r="AU529" i="4"/>
  <c r="AV615" i="4"/>
  <c r="AV661" i="4"/>
  <c r="AU761" i="4"/>
  <c r="AU720" i="4"/>
  <c r="AV627" i="4"/>
  <c r="AV685" i="4"/>
  <c r="AV994" i="4"/>
  <c r="AV667" i="4"/>
  <c r="AY667" i="4" s="1"/>
  <c r="AU829" i="4"/>
  <c r="AU650" i="4"/>
  <c r="AV558" i="4"/>
  <c r="AU793" i="4"/>
  <c r="AU798" i="4"/>
  <c r="AU773" i="4"/>
  <c r="AV971" i="4"/>
  <c r="AU756" i="4"/>
  <c r="AU628" i="4"/>
  <c r="AU823" i="4"/>
  <c r="AU999" i="4"/>
  <c r="AU900" i="4"/>
  <c r="AU626" i="4"/>
  <c r="AV626" i="4"/>
  <c r="AU758" i="4"/>
  <c r="AV609" i="4"/>
  <c r="AU551" i="4"/>
  <c r="AX551" i="4" s="1"/>
  <c r="AV536" i="4"/>
  <c r="AV602" i="4"/>
  <c r="AV675" i="4"/>
  <c r="AV560" i="4"/>
  <c r="AV577" i="4"/>
  <c r="AV772" i="4"/>
  <c r="AV957" i="4"/>
  <c r="AU831" i="4"/>
  <c r="AX832" i="4" s="1"/>
  <c r="AU738" i="4"/>
  <c r="AU516" i="4"/>
  <c r="AV837" i="4"/>
  <c r="AU708" i="4"/>
  <c r="AV568" i="4"/>
  <c r="AV806" i="4"/>
  <c r="AU807" i="4"/>
  <c r="AV983" i="4"/>
  <c r="AU996" i="4"/>
  <c r="AU1006" i="4"/>
  <c r="AU880" i="4"/>
  <c r="AV633" i="4"/>
  <c r="AU672" i="4"/>
  <c r="AU519" i="4"/>
  <c r="AV515" i="4"/>
  <c r="AV544" i="4"/>
  <c r="AZ545" i="4" s="1"/>
  <c r="AV991" i="4"/>
  <c r="AU964" i="4"/>
  <c r="AV786" i="4"/>
  <c r="AV749" i="4"/>
  <c r="AV671" i="4"/>
  <c r="AV961" i="4"/>
  <c r="AU845" i="4"/>
  <c r="AV739" i="4"/>
  <c r="AU1007" i="4"/>
  <c r="AV670" i="4"/>
  <c r="AV966" i="4"/>
  <c r="AU594" i="4"/>
  <c r="AV811" i="4"/>
  <c r="AU718" i="4"/>
  <c r="AV634" i="4"/>
  <c r="AV619" i="4"/>
  <c r="AV847" i="4"/>
  <c r="AV910" i="4"/>
  <c r="AU927" i="4"/>
  <c r="AV606" i="4"/>
  <c r="AV576" i="4"/>
  <c r="AU875" i="4"/>
  <c r="AV715" i="4"/>
  <c r="AV897" i="4"/>
  <c r="AZ897" i="4" s="1"/>
  <c r="AU668" i="4"/>
  <c r="AU752" i="4"/>
  <c r="AU550" i="4"/>
  <c r="AV701" i="4"/>
  <c r="AV780" i="4"/>
  <c r="AU940" i="4"/>
  <c r="AU973" i="4"/>
  <c r="AV654" i="4"/>
  <c r="AV571" i="4"/>
  <c r="AU834" i="4"/>
  <c r="AU571" i="4"/>
  <c r="AU692" i="4"/>
  <c r="AV876" i="4"/>
  <c r="AU539" i="4"/>
  <c r="AU855" i="4"/>
  <c r="AU905" i="4"/>
  <c r="AU754" i="4"/>
  <c r="AV699" i="4"/>
  <c r="AV692" i="4"/>
  <c r="AU606" i="4"/>
  <c r="AV916" i="4"/>
  <c r="AV940" i="4"/>
  <c r="AV691" i="4"/>
  <c r="AU957" i="4"/>
  <c r="AV733" i="4"/>
  <c r="AU693" i="4"/>
  <c r="AU584" i="4"/>
  <c r="AU904" i="4"/>
  <c r="AV639" i="4"/>
  <c r="AU735" i="4"/>
  <c r="AV839" i="4"/>
  <c r="AU582" i="4"/>
  <c r="BA583" i="4" s="1"/>
  <c r="AU644" i="4"/>
  <c r="AV769" i="4"/>
  <c r="AU642" i="4"/>
  <c r="AU935" i="4"/>
  <c r="AV543" i="4"/>
  <c r="AU818" i="4"/>
  <c r="AU985" i="4"/>
  <c r="AV843" i="4"/>
  <c r="AZ843" i="4" s="1"/>
  <c r="AV930" i="4"/>
  <c r="AZ931" i="4" s="1"/>
  <c r="AV803" i="4"/>
  <c r="AV816" i="4"/>
  <c r="AV846" i="4"/>
  <c r="AU925" i="4"/>
  <c r="AV937" i="4"/>
  <c r="AV763" i="4"/>
  <c r="AU864" i="4"/>
  <c r="AU748" i="4"/>
  <c r="AV723" i="4"/>
  <c r="AV867" i="4"/>
  <c r="AV965" i="4"/>
  <c r="AU894" i="4"/>
  <c r="AV559" i="4"/>
  <c r="AV778" i="4"/>
  <c r="AU586" i="4"/>
  <c r="AV652" i="4"/>
  <c r="AU631" i="4"/>
  <c r="AV1004" i="4"/>
  <c r="AU980" i="4"/>
  <c r="AU819" i="4"/>
  <c r="AU879" i="4"/>
  <c r="AV870" i="4"/>
  <c r="AV850" i="4"/>
  <c r="AV683" i="4"/>
  <c r="AV854" i="4"/>
  <c r="AV707" i="4"/>
  <c r="AV993" i="4"/>
  <c r="AV796" i="4"/>
  <c r="AV734" i="4"/>
  <c r="AV704" i="4"/>
  <c r="AU885" i="4"/>
  <c r="AU795" i="4"/>
  <c r="AU703" i="4"/>
  <c r="AV528" i="4"/>
  <c r="AX528" i="4" s="1"/>
  <c r="AU890" i="4"/>
  <c r="AV782" i="4"/>
  <c r="AV579" i="4"/>
  <c r="AU561" i="4"/>
  <c r="AU784" i="4"/>
  <c r="AX784" i="4" s="1"/>
  <c r="AU727" i="4"/>
  <c r="AV591" i="4"/>
  <c r="AV953" i="4"/>
  <c r="AU744" i="4"/>
  <c r="AU974" i="4"/>
  <c r="AU590" i="4"/>
  <c r="AV656" i="4"/>
  <c r="AV745" i="4"/>
  <c r="AV697" i="4"/>
  <c r="AU924" i="4"/>
  <c r="AU556" i="4"/>
  <c r="AU621" i="4"/>
  <c r="AV563" i="4"/>
  <c r="O5" i="8"/>
  <c r="S5" i="8" s="1"/>
  <c r="AV659" i="4"/>
  <c r="AY659" i="4" s="1"/>
  <c r="AU579" i="4"/>
  <c r="BA579" i="4" s="1"/>
  <c r="AV938" i="4"/>
  <c r="AV974" i="4"/>
  <c r="AU867" i="4"/>
  <c r="AU835" i="4"/>
  <c r="AV908" i="4"/>
  <c r="AV959" i="4"/>
  <c r="AV985" i="4"/>
  <c r="AW985" i="4" s="1"/>
  <c r="AV946" i="4"/>
  <c r="AZ947" i="4" s="1"/>
  <c r="AU722" i="4"/>
  <c r="BA722" i="4" s="1"/>
  <c r="AV605" i="4"/>
  <c r="AU560" i="4"/>
  <c r="AU757" i="4"/>
  <c r="AU768" i="4"/>
  <c r="AV519" i="4"/>
  <c r="AU531" i="4"/>
  <c r="AV865" i="4"/>
  <c r="AY866" i="4" s="1"/>
  <c r="AV698" i="4"/>
  <c r="AV539" i="4"/>
  <c r="AU794" i="4"/>
  <c r="AU699" i="4"/>
  <c r="AU684" i="4"/>
  <c r="AU877" i="4"/>
  <c r="AU570" i="4"/>
  <c r="AV569" i="4"/>
  <c r="AV714" i="4"/>
  <c r="AU562" i="4"/>
  <c r="AV580" i="4"/>
  <c r="AU916" i="4"/>
  <c r="AU801" i="4"/>
  <c r="AU766" i="4"/>
  <c r="AU671" i="4"/>
  <c r="BB672" i="4" s="1"/>
  <c r="AU799" i="4"/>
  <c r="AU979" i="4"/>
  <c r="AV743" i="4"/>
  <c r="AV889" i="4"/>
  <c r="AX889" i="4" s="1"/>
  <c r="AU534" i="4"/>
  <c r="AV604" i="4"/>
  <c r="AU553" i="4"/>
  <c r="AV789" i="4"/>
  <c r="AV838" i="4"/>
  <c r="AZ838" i="4" s="1"/>
  <c r="AV752" i="4"/>
  <c r="AU520" i="4"/>
  <c r="AV997" i="4"/>
  <c r="AU1000" i="4"/>
  <c r="AV975" i="4"/>
  <c r="AU597" i="4"/>
  <c r="AV589" i="4"/>
  <c r="AZ590" i="4" s="1"/>
  <c r="AV936" i="4"/>
  <c r="AX936" i="4" s="1"/>
  <c r="AU740" i="4"/>
  <c r="AU1004" i="4"/>
  <c r="AU977" i="4"/>
  <c r="AU917" i="4"/>
  <c r="AV1008" i="4"/>
  <c r="AU610" i="4"/>
  <c r="AU565" i="4"/>
  <c r="AU762" i="4"/>
  <c r="BB763" i="4" s="1"/>
  <c r="AU820" i="4"/>
  <c r="AV788" i="4"/>
  <c r="AU688" i="4"/>
  <c r="AY689" i="4" s="1"/>
  <c r="AV979" i="4"/>
  <c r="AV556" i="4"/>
  <c r="AV791" i="4"/>
  <c r="AV738" i="4"/>
  <c r="AV860" i="4"/>
  <c r="AY861" i="4" s="1"/>
  <c r="AV648" i="4"/>
  <c r="AU881" i="4"/>
  <c r="AV596" i="4"/>
  <c r="AV542" i="4"/>
  <c r="AU854" i="4"/>
  <c r="AV625" i="4"/>
  <c r="AV603" i="4"/>
  <c r="AV886" i="4"/>
  <c r="AU903" i="4"/>
  <c r="AV651" i="4"/>
  <c r="AU827" i="4"/>
  <c r="AV588" i="4"/>
  <c r="AV833" i="4"/>
  <c r="AU739" i="4"/>
  <c r="AV710" i="4"/>
  <c r="AU859" i="4"/>
  <c r="AU661" i="4"/>
  <c r="AU832" i="4"/>
  <c r="AV674" i="4"/>
  <c r="AU920" i="4"/>
  <c r="AV657" i="4"/>
  <c r="AV614" i="4"/>
  <c r="AU577" i="4"/>
  <c r="BB578" i="4" s="1"/>
  <c r="AU824" i="4"/>
  <c r="AU620" i="4"/>
  <c r="AU910" i="4"/>
  <c r="AU523" i="4"/>
  <c r="AU549" i="4"/>
  <c r="AV510" i="4"/>
  <c r="AU786" i="4"/>
  <c r="AV708" i="4"/>
  <c r="AU971" i="4"/>
  <c r="AU965" i="4"/>
  <c r="AV990" i="4"/>
  <c r="AV583" i="4"/>
  <c r="AU595" i="4"/>
  <c r="AV929" i="4"/>
  <c r="AV762" i="4"/>
  <c r="AV640" i="4"/>
  <c r="AU858" i="4"/>
  <c r="AW858" i="4" s="1"/>
  <c r="AV516" i="4"/>
  <c r="AY517" i="4" s="1"/>
  <c r="AU559" i="4"/>
  <c r="AV944" i="4"/>
  <c r="AZ944" i="4" s="1"/>
  <c r="AV535" i="4"/>
  <c r="AV681" i="4"/>
  <c r="AV802" i="4"/>
  <c r="AU698" i="4"/>
  <c r="AV758" i="4"/>
  <c r="AV572" i="4"/>
  <c r="AU709" i="4"/>
  <c r="AU649" i="4"/>
  <c r="AV1005" i="4"/>
  <c r="AU914" i="4"/>
  <c r="AU694" i="4"/>
  <c r="AV855" i="4"/>
  <c r="AV1001" i="4"/>
  <c r="AU622" i="4"/>
  <c r="AV744" i="4"/>
  <c r="AU656" i="4"/>
  <c r="AV892" i="4"/>
  <c r="AV635" i="4"/>
  <c r="AV548" i="4"/>
  <c r="AU736" i="4"/>
  <c r="AU634" i="4"/>
  <c r="BA634" i="4" s="1"/>
  <c r="AU729" i="4"/>
  <c r="AU563" i="4"/>
  <c r="AV530" i="4"/>
  <c r="AV768" i="4"/>
  <c r="AU616" i="4"/>
  <c r="AU804" i="4"/>
  <c r="AU939" i="4"/>
  <c r="AU909" i="4"/>
  <c r="AU839" i="4"/>
  <c r="AU750" i="4"/>
  <c r="AV599" i="4"/>
  <c r="AV546" i="4"/>
  <c r="AV629" i="4"/>
  <c r="AU908" i="4"/>
  <c r="AU1009" i="4"/>
  <c r="AV877" i="4"/>
  <c r="AW877" i="4" s="1"/>
  <c r="AV773" i="4"/>
  <c r="AU749" i="4"/>
  <c r="AV927" i="4"/>
  <c r="AV898" i="4"/>
  <c r="AU655" i="4"/>
  <c r="AV828" i="4"/>
  <c r="AU728" i="4"/>
  <c r="AU983" i="4"/>
  <c r="BB984" i="4" s="1"/>
  <c r="AU922" i="4"/>
  <c r="AU938" i="4"/>
  <c r="AV761" i="4"/>
  <c r="AV859" i="4"/>
  <c r="AU604" i="4"/>
  <c r="AU759" i="4"/>
  <c r="AU907" i="4"/>
  <c r="AU737" i="4"/>
  <c r="AU536" i="4"/>
  <c r="AU637" i="4"/>
  <c r="AV848" i="4"/>
  <c r="AU936" i="4"/>
  <c r="AU701" i="4"/>
  <c r="AV678" i="4"/>
  <c r="AU970" i="4"/>
  <c r="AV978" i="4"/>
  <c r="AU660" i="4"/>
  <c r="AW661" i="4" s="1"/>
  <c r="AU777" i="4"/>
  <c r="AV849" i="4"/>
  <c r="AU524" i="4"/>
  <c r="AV592" i="4"/>
  <c r="AU997" i="4"/>
  <c r="AU674" i="4"/>
  <c r="AV511" i="4"/>
  <c r="AV537" i="4"/>
  <c r="AU677" i="4"/>
  <c r="AV525" i="4"/>
  <c r="AV680" i="4"/>
  <c r="AV912" i="4"/>
  <c r="AU982" i="4"/>
  <c r="AU580" i="4"/>
  <c r="AV915" i="4"/>
  <c r="AV711" i="4"/>
  <c r="AV545" i="4"/>
  <c r="AU557" i="4"/>
  <c r="AV890" i="4"/>
  <c r="AV845" i="4"/>
  <c r="AV693" i="4"/>
  <c r="AV720" i="4"/>
  <c r="AV812" i="4"/>
  <c r="AZ813" i="4" s="1"/>
  <c r="AU994" i="4"/>
  <c r="AV735" i="4"/>
  <c r="AV881" i="4"/>
  <c r="AU526" i="4"/>
  <c r="AV552" i="4"/>
  <c r="AU540" i="4"/>
  <c r="AV776" i="4"/>
  <c r="AV864" i="4"/>
  <c r="AW864" i="4" s="1"/>
  <c r="AV779" i="4"/>
  <c r="AU989" i="4"/>
  <c r="AU987" i="4"/>
  <c r="AU821" i="4"/>
  <c r="AU555" i="4"/>
  <c r="AV522" i="4"/>
  <c r="AV756" i="4"/>
  <c r="AZ757" i="4" s="1"/>
  <c r="AU564" i="4"/>
  <c r="AW565" i="4" s="1"/>
  <c r="AU796" i="4"/>
  <c r="AU948" i="4"/>
  <c r="AU918" i="4"/>
  <c r="BA918" i="4" s="1"/>
  <c r="AU849" i="4"/>
  <c r="AU639" i="4"/>
  <c r="AU771" i="4"/>
  <c r="AV830" i="4"/>
  <c r="AV585" i="4"/>
  <c r="AV730" i="4"/>
  <c r="AU588" i="4"/>
  <c r="AV644" i="4"/>
  <c r="AU932" i="4"/>
  <c r="AU781" i="4"/>
  <c r="AU742" i="4"/>
  <c r="AU625" i="4"/>
  <c r="AX626" i="4" s="1"/>
  <c r="AU895" i="4"/>
  <c r="AV919" i="4"/>
  <c r="AV866" i="4"/>
  <c r="AU641" i="4"/>
  <c r="AV814" i="4"/>
  <c r="AU776" i="4"/>
  <c r="AU991" i="4"/>
  <c r="AU942" i="4"/>
  <c r="BA943" i="4" s="1"/>
  <c r="AU874" i="4"/>
  <c r="AY875" i="4" s="1"/>
  <c r="AV617" i="4"/>
  <c r="AV550" i="4"/>
  <c r="AV875" i="4"/>
  <c r="AY876" i="4" s="1"/>
  <c r="AU912" i="4"/>
  <c r="AV676" i="4"/>
  <c r="AU838" i="4"/>
  <c r="AV600" i="4"/>
  <c r="AV728" i="4"/>
  <c r="AU629" i="4"/>
  <c r="AU802" i="4"/>
  <c r="AU836" i="4"/>
  <c r="AV736" i="4"/>
  <c r="AU585" i="4"/>
  <c r="AV926" i="4"/>
  <c r="AV709" i="4"/>
  <c r="AV970" i="4"/>
  <c r="AZ970" i="4" s="1"/>
  <c r="AU844" i="4"/>
  <c r="AV804" i="4"/>
  <c r="AV620" i="4"/>
  <c r="AV1003" i="4"/>
  <c r="AV727" i="4"/>
  <c r="AV987" i="4"/>
  <c r="AV695" i="4"/>
  <c r="AW696" i="4" s="1"/>
  <c r="AV581" i="4"/>
  <c r="AU623" i="4"/>
  <c r="AU691" i="4"/>
  <c r="AV731" i="4"/>
  <c r="AV793" i="4"/>
  <c r="AV933" i="4"/>
  <c r="AU663" i="4"/>
  <c r="AV872" i="4"/>
  <c r="AU605" i="4"/>
  <c r="AW606" i="4" s="1"/>
  <c r="AV885" i="4"/>
  <c r="AV882" i="4"/>
  <c r="AV601" i="4"/>
  <c r="AV632" i="4"/>
  <c r="AU954" i="4"/>
  <c r="AU714" i="4"/>
  <c r="AV823" i="4"/>
  <c r="V15" i="7"/>
  <c r="V16" i="7" s="1"/>
  <c r="P5" i="7"/>
  <c r="AV28" i="4"/>
  <c r="AV364" i="4"/>
  <c r="AU6" i="4"/>
  <c r="AV261" i="4"/>
  <c r="AU159" i="4"/>
  <c r="AV160" i="4"/>
  <c r="AV453" i="4"/>
  <c r="AU367" i="4"/>
  <c r="AU68" i="4"/>
  <c r="AV157" i="4"/>
  <c r="AU408" i="4"/>
  <c r="AU167" i="4"/>
  <c r="AV258" i="4"/>
  <c r="AU256" i="4"/>
  <c r="AU458" i="4"/>
  <c r="AU255" i="4"/>
  <c r="AV388" i="4"/>
  <c r="AU491" i="4"/>
  <c r="AU504" i="4"/>
  <c r="AU349" i="4"/>
  <c r="AU39" i="4"/>
  <c r="AV130" i="4"/>
  <c r="AV492" i="4"/>
  <c r="AU439" i="4"/>
  <c r="AU216" i="4"/>
  <c r="AV325" i="4"/>
  <c r="AU497" i="4"/>
  <c r="AU431" i="4"/>
  <c r="AU334" i="4"/>
  <c r="AU206" i="4"/>
  <c r="AU15" i="4"/>
  <c r="AV309" i="4"/>
  <c r="AV106" i="4"/>
  <c r="AV46" i="4"/>
  <c r="AV110" i="4"/>
  <c r="AV174" i="4"/>
  <c r="AV238" i="4"/>
  <c r="AV302" i="4"/>
  <c r="AV366" i="4"/>
  <c r="AV430" i="4"/>
  <c r="AV494" i="4"/>
  <c r="AU58" i="4"/>
  <c r="AU122" i="4"/>
  <c r="AV7" i="4"/>
  <c r="AV71" i="4"/>
  <c r="AV135" i="4"/>
  <c r="AV199" i="4"/>
  <c r="AV263" i="4"/>
  <c r="AV327" i="4"/>
  <c r="AV391" i="4"/>
  <c r="AV455" i="4"/>
  <c r="AU19" i="4"/>
  <c r="AU83" i="4"/>
  <c r="AU147" i="4"/>
  <c r="AV33" i="4"/>
  <c r="AV97" i="4"/>
  <c r="AV161" i="4"/>
  <c r="AV225" i="4"/>
  <c r="AV289" i="4"/>
  <c r="AV353" i="4"/>
  <c r="AV417" i="4"/>
  <c r="AV481" i="4"/>
  <c r="AU45" i="4"/>
  <c r="AU109" i="4"/>
  <c r="AU173" i="4"/>
  <c r="AV84" i="4"/>
  <c r="AV187" i="4"/>
  <c r="AV290" i="4"/>
  <c r="AV392" i="4"/>
  <c r="AV493" i="4"/>
  <c r="AU96" i="4"/>
  <c r="AU193" i="4"/>
  <c r="AU257" i="4"/>
  <c r="AU321" i="4"/>
  <c r="AU385" i="4"/>
  <c r="AV21" i="4"/>
  <c r="AV124" i="4"/>
  <c r="AV227" i="4"/>
  <c r="AV330" i="4"/>
  <c r="AV432" i="4"/>
  <c r="AU33" i="4"/>
  <c r="AU136" i="4"/>
  <c r="AU218" i="4"/>
  <c r="AU282" i="4"/>
  <c r="AU346" i="4"/>
  <c r="AU447" i="4"/>
  <c r="AV300" i="4"/>
  <c r="AV58" i="4"/>
  <c r="AV250" i="4"/>
  <c r="AU360" i="4"/>
  <c r="AV44" i="4"/>
  <c r="AU498" i="4"/>
  <c r="AU335" i="4"/>
  <c r="AU16" i="4"/>
  <c r="AV107" i="4"/>
  <c r="AU387" i="4"/>
  <c r="AU116" i="4"/>
  <c r="AV205" i="4"/>
  <c r="AU145" i="4"/>
  <c r="AU442" i="4"/>
  <c r="AU223" i="4"/>
  <c r="AV338" i="4"/>
  <c r="AU443" i="4"/>
  <c r="AU488" i="4"/>
  <c r="AU317" i="4"/>
  <c r="AV488" i="4"/>
  <c r="AV77" i="4"/>
  <c r="AV339" i="4"/>
  <c r="AU418" i="4"/>
  <c r="AU184" i="4"/>
  <c r="AV275" i="4"/>
  <c r="AU489" i="4"/>
  <c r="AU421" i="4"/>
  <c r="AU318" i="4"/>
  <c r="AU190" i="4"/>
  <c r="AV490" i="4"/>
  <c r="AV284" i="4"/>
  <c r="AV80" i="4"/>
  <c r="AV54" i="4"/>
  <c r="AV118" i="4"/>
  <c r="AV182" i="4"/>
  <c r="AV246" i="4"/>
  <c r="AV310" i="4"/>
  <c r="AV374" i="4"/>
  <c r="AV438" i="4"/>
  <c r="AV502" i="4"/>
  <c r="AU66" i="4"/>
  <c r="AU130" i="4"/>
  <c r="AV15" i="4"/>
  <c r="AV79" i="4"/>
  <c r="AV143" i="4"/>
  <c r="AV207" i="4"/>
  <c r="AV271" i="4"/>
  <c r="AV335" i="4"/>
  <c r="AV399" i="4"/>
  <c r="AV463" i="4"/>
  <c r="AU27" i="4"/>
  <c r="AU91" i="4"/>
  <c r="AU155" i="4"/>
  <c r="AV41" i="4"/>
  <c r="AV105" i="4"/>
  <c r="AV169" i="4"/>
  <c r="AV233" i="4"/>
  <c r="AV297" i="4"/>
  <c r="AV361" i="4"/>
  <c r="AV425" i="4"/>
  <c r="AV489" i="4"/>
  <c r="AU53" i="4"/>
  <c r="AU117" i="4"/>
  <c r="AU181" i="4"/>
  <c r="AV98" i="4"/>
  <c r="AV200" i="4"/>
  <c r="AV301" i="4"/>
  <c r="AV404" i="4"/>
  <c r="AU7" i="4"/>
  <c r="AU110" i="4"/>
  <c r="AU201" i="4"/>
  <c r="AU265" i="4"/>
  <c r="AU329" i="4"/>
  <c r="AU393" i="4"/>
  <c r="AV35" i="4"/>
  <c r="AV138" i="4"/>
  <c r="AV240" i="4"/>
  <c r="AV341" i="4"/>
  <c r="AV444" i="4"/>
  <c r="AU47" i="4"/>
  <c r="AU150" i="4"/>
  <c r="AU226" i="4"/>
  <c r="AU290" i="4"/>
  <c r="AU354" i="4"/>
  <c r="AU56" i="4"/>
  <c r="AV96" i="4"/>
  <c r="AU232" i="4"/>
  <c r="AU467" i="4"/>
  <c r="AV352" i="4"/>
  <c r="AU463" i="4"/>
  <c r="AU482" i="4"/>
  <c r="AU303" i="4"/>
  <c r="AV466" i="4"/>
  <c r="AV56" i="4"/>
  <c r="AU365" i="4"/>
  <c r="AU64" i="4"/>
  <c r="AV155" i="4"/>
  <c r="AV442" i="4"/>
  <c r="AU422" i="4"/>
  <c r="AU191" i="4"/>
  <c r="AV285" i="4"/>
  <c r="AU381" i="4"/>
  <c r="AU472" i="4"/>
  <c r="AU285" i="4"/>
  <c r="AV436" i="4"/>
  <c r="AV27" i="4"/>
  <c r="AV236" i="4"/>
  <c r="AU397" i="4"/>
  <c r="AU134" i="4"/>
  <c r="AV224" i="4"/>
  <c r="AU481" i="4"/>
  <c r="AU410" i="4"/>
  <c r="AU302" i="4"/>
  <c r="AU168" i="4"/>
  <c r="AV464" i="4"/>
  <c r="AV259" i="4"/>
  <c r="AV53" i="4"/>
  <c r="AV62" i="4"/>
  <c r="AV126" i="4"/>
  <c r="AV190" i="4"/>
  <c r="AV254" i="4"/>
  <c r="AV318" i="4"/>
  <c r="AV382" i="4"/>
  <c r="AV446" i="4"/>
  <c r="AU10" i="4"/>
  <c r="AU74" i="4"/>
  <c r="AU138" i="4"/>
  <c r="AV23" i="4"/>
  <c r="AV87" i="4"/>
  <c r="AV151" i="4"/>
  <c r="AV215" i="4"/>
  <c r="AV279" i="4"/>
  <c r="AV343" i="4"/>
  <c r="AV407" i="4"/>
  <c r="AV471" i="4"/>
  <c r="AU35" i="4"/>
  <c r="AU99" i="4"/>
  <c r="AU163" i="4"/>
  <c r="AV49" i="4"/>
  <c r="AV113" i="4"/>
  <c r="AV177" i="4"/>
  <c r="AV241" i="4"/>
  <c r="AV305" i="4"/>
  <c r="AV369" i="4"/>
  <c r="AV433" i="4"/>
  <c r="AV497" i="4"/>
  <c r="AU61" i="4"/>
  <c r="AU125" i="4"/>
  <c r="AV8" i="4"/>
  <c r="AV109" i="4"/>
  <c r="AV212" i="4"/>
  <c r="AV315" i="4"/>
  <c r="AV418" i="4"/>
  <c r="AU20" i="4"/>
  <c r="AU121" i="4"/>
  <c r="AU209" i="4"/>
  <c r="AU273" i="4"/>
  <c r="AU337" i="4"/>
  <c r="AU401" i="4"/>
  <c r="AV48" i="4"/>
  <c r="AV149" i="4"/>
  <c r="AV252" i="4"/>
  <c r="AV355" i="4"/>
  <c r="AV458" i="4"/>
  <c r="AU60" i="4"/>
  <c r="AU161" i="4"/>
  <c r="AU234" i="4"/>
  <c r="AU298" i="4"/>
  <c r="AU362" i="4"/>
  <c r="AU499" i="4"/>
  <c r="AU483" i="4"/>
  <c r="AV147" i="4"/>
  <c r="AU391" i="4"/>
  <c r="AU434" i="4"/>
  <c r="AU386" i="4"/>
  <c r="AU466" i="4"/>
  <c r="AU271" i="4"/>
  <c r="AV413" i="4"/>
  <c r="AU496" i="4"/>
  <c r="AU333" i="4"/>
  <c r="AU14" i="4"/>
  <c r="AV104" i="4"/>
  <c r="AV288" i="4"/>
  <c r="AU400" i="4"/>
  <c r="AU144" i="4"/>
  <c r="AV235" i="4"/>
  <c r="AU288" i="4"/>
  <c r="AU456" i="4"/>
  <c r="AU253" i="4"/>
  <c r="AV386" i="4"/>
  <c r="AU459" i="4"/>
  <c r="AV83" i="4"/>
  <c r="AU375" i="4"/>
  <c r="AU81" i="4"/>
  <c r="AV172" i="4"/>
  <c r="AU473" i="4"/>
  <c r="AU399" i="4"/>
  <c r="AU286" i="4"/>
  <c r="AU143" i="4"/>
  <c r="AV437" i="4"/>
  <c r="AV234" i="4"/>
  <c r="AV6" i="4"/>
  <c r="AV70" i="4"/>
  <c r="AV134" i="4"/>
  <c r="AV198" i="4"/>
  <c r="AV262" i="4"/>
  <c r="AV326" i="4"/>
  <c r="AV390" i="4"/>
  <c r="AV454" i="4"/>
  <c r="AU18" i="4"/>
  <c r="AU82" i="4"/>
  <c r="AU146" i="4"/>
  <c r="AV31" i="4"/>
  <c r="AV95" i="4"/>
  <c r="AV159" i="4"/>
  <c r="AV223" i="4"/>
  <c r="AV287" i="4"/>
  <c r="AV351" i="4"/>
  <c r="AV415" i="4"/>
  <c r="AV479" i="4"/>
  <c r="AU43" i="4"/>
  <c r="AU107" i="4"/>
  <c r="AU171" i="4"/>
  <c r="AV57" i="4"/>
  <c r="AV121" i="4"/>
  <c r="AV185" i="4"/>
  <c r="AV249" i="4"/>
  <c r="AV313" i="4"/>
  <c r="AV377" i="4"/>
  <c r="AV441" i="4"/>
  <c r="AV5" i="4"/>
  <c r="AU69" i="4"/>
  <c r="AU133" i="4"/>
  <c r="AV20" i="4"/>
  <c r="AV123" i="4"/>
  <c r="AV226" i="4"/>
  <c r="AV328" i="4"/>
  <c r="AV429" i="4"/>
  <c r="AU32" i="4"/>
  <c r="AU135" i="4"/>
  <c r="AU217" i="4"/>
  <c r="AU281" i="4"/>
  <c r="AU345" i="4"/>
  <c r="AU409" i="4"/>
  <c r="AV60" i="4"/>
  <c r="AV163" i="4"/>
  <c r="AV266" i="4"/>
  <c r="AV368" i="4"/>
  <c r="AV469" i="4"/>
  <c r="AU72" i="4"/>
  <c r="AU175" i="4"/>
  <c r="AU242" i="4"/>
  <c r="AU306" i="4"/>
  <c r="AU370" i="4"/>
  <c r="AV108" i="4"/>
  <c r="AV314" i="4"/>
  <c r="AU495" i="4"/>
  <c r="AU450" i="4"/>
  <c r="AV363" i="4"/>
  <c r="AU301" i="4"/>
  <c r="AV52" i="4"/>
  <c r="AU379" i="4"/>
  <c r="AV184" i="4"/>
  <c r="AU440" i="4"/>
  <c r="AV333" i="4"/>
  <c r="AU503" i="4"/>
  <c r="AU31" i="4"/>
  <c r="AU465" i="4"/>
  <c r="AU270" i="4"/>
  <c r="AV412" i="4"/>
  <c r="AV14" i="4"/>
  <c r="AV142" i="4"/>
  <c r="AV270" i="4"/>
  <c r="AV398" i="4"/>
  <c r="AU26" i="4"/>
  <c r="AU154" i="4"/>
  <c r="AV103" i="4"/>
  <c r="AV231" i="4"/>
  <c r="AV359" i="4"/>
  <c r="AV487" i="4"/>
  <c r="AU115" i="4"/>
  <c r="AV65" i="4"/>
  <c r="AV193" i="4"/>
  <c r="AV321" i="4"/>
  <c r="AV449" i="4"/>
  <c r="AU77" i="4"/>
  <c r="AV34" i="4"/>
  <c r="AV237" i="4"/>
  <c r="AV443" i="4"/>
  <c r="AU148" i="4"/>
  <c r="AU289" i="4"/>
  <c r="AU417" i="4"/>
  <c r="AV176" i="4"/>
  <c r="AV380" i="4"/>
  <c r="AU86" i="4"/>
  <c r="AU250" i="4"/>
  <c r="AV11" i="4"/>
  <c r="AV114" i="4"/>
  <c r="AV216" i="4"/>
  <c r="AV317" i="4"/>
  <c r="AV420" i="4"/>
  <c r="AU23" i="4"/>
  <c r="AU126" i="4"/>
  <c r="AU211" i="4"/>
  <c r="AU275" i="4"/>
  <c r="AU339" i="4"/>
  <c r="AV64" i="4"/>
  <c r="AV165" i="4"/>
  <c r="AV268" i="4"/>
  <c r="AV371" i="4"/>
  <c r="AV474" i="4"/>
  <c r="AU76" i="4"/>
  <c r="AU177" i="4"/>
  <c r="AU244" i="4"/>
  <c r="AU308" i="4"/>
  <c r="AU372" i="4"/>
  <c r="AU436" i="4"/>
  <c r="AU446" i="4"/>
  <c r="AU359" i="4"/>
  <c r="AU231" i="4"/>
  <c r="AU55" i="4"/>
  <c r="AV349" i="4"/>
  <c r="AV146" i="4"/>
  <c r="AU485" i="4"/>
  <c r="AU415" i="4"/>
  <c r="AU310" i="4"/>
  <c r="AU182" i="4"/>
  <c r="AV476" i="4"/>
  <c r="AV272" i="4"/>
  <c r="AV67" i="4"/>
  <c r="AU460" i="4"/>
  <c r="AU382" i="4"/>
  <c r="AU261" i="4"/>
  <c r="AU103" i="4"/>
  <c r="AV397" i="4"/>
  <c r="AV194" i="4"/>
  <c r="AU120" i="4"/>
  <c r="AV186" i="4"/>
  <c r="AU328" i="4"/>
  <c r="AU429" i="4"/>
  <c r="AU479" i="4"/>
  <c r="AU432" i="4"/>
  <c r="AV312" i="4"/>
  <c r="AU269" i="4"/>
  <c r="AU475" i="4"/>
  <c r="AU351" i="4"/>
  <c r="AV132" i="4"/>
  <c r="AU419" i="4"/>
  <c r="AV283" i="4"/>
  <c r="AU487" i="4"/>
  <c r="AV480" i="4"/>
  <c r="AU457" i="4"/>
  <c r="AU254" i="4"/>
  <c r="AV387" i="4"/>
  <c r="AV22" i="4"/>
  <c r="AV150" i="4"/>
  <c r="AV278" i="4"/>
  <c r="AV406" i="4"/>
  <c r="AU34" i="4"/>
  <c r="AU162" i="4"/>
  <c r="AV111" i="4"/>
  <c r="AV239" i="4"/>
  <c r="AV367" i="4"/>
  <c r="AV495" i="4"/>
  <c r="AU123" i="4"/>
  <c r="AV73" i="4"/>
  <c r="AV201" i="4"/>
  <c r="AV329" i="4"/>
  <c r="AV457" i="4"/>
  <c r="AU85" i="4"/>
  <c r="AV45" i="4"/>
  <c r="AV251" i="4"/>
  <c r="AV456" i="4"/>
  <c r="AU160" i="4"/>
  <c r="AU297" i="4"/>
  <c r="AU425" i="4"/>
  <c r="AV188" i="4"/>
  <c r="AV394" i="4"/>
  <c r="AU97" i="4"/>
  <c r="AU258" i="4"/>
  <c r="AV24" i="4"/>
  <c r="AV125" i="4"/>
  <c r="AV228" i="4"/>
  <c r="AV331" i="4"/>
  <c r="AV434" i="4"/>
  <c r="AU36" i="4"/>
  <c r="AU137" i="4"/>
  <c r="AU219" i="4"/>
  <c r="AU283" i="4"/>
  <c r="AU347" i="4"/>
  <c r="AV76" i="4"/>
  <c r="AV179" i="4"/>
  <c r="AV282" i="4"/>
  <c r="AV384" i="4"/>
  <c r="AV485" i="4"/>
  <c r="AU88" i="4"/>
  <c r="AU188" i="4"/>
  <c r="AU252" i="4"/>
  <c r="AU316" i="4"/>
  <c r="AU380" i="4"/>
  <c r="AU502" i="4"/>
  <c r="AU438" i="4"/>
  <c r="AU343" i="4"/>
  <c r="AU215" i="4"/>
  <c r="AU30" i="4"/>
  <c r="AV324" i="4"/>
  <c r="AV120" i="4"/>
  <c r="AU477" i="4"/>
  <c r="AU405" i="4"/>
  <c r="AU294" i="4"/>
  <c r="AU156" i="4"/>
  <c r="AV451" i="4"/>
  <c r="AV245" i="4"/>
  <c r="AV42" i="4"/>
  <c r="AU452" i="4"/>
  <c r="AU371" i="4"/>
  <c r="AU245" i="4"/>
  <c r="AU78" i="4"/>
  <c r="AV372" i="4"/>
  <c r="AV168" i="4"/>
  <c r="AU451" i="4"/>
  <c r="AV461" i="4"/>
  <c r="AU200" i="4"/>
  <c r="AU407" i="4"/>
  <c r="AU296" i="4"/>
  <c r="AU411" i="4"/>
  <c r="AV260" i="4"/>
  <c r="AU237" i="4"/>
  <c r="AU423" i="4"/>
  <c r="AU319" i="4"/>
  <c r="AV82" i="4"/>
  <c r="AU398" i="4"/>
  <c r="AV232" i="4"/>
  <c r="AU471" i="4"/>
  <c r="AV428" i="4"/>
  <c r="AU449" i="4"/>
  <c r="AU238" i="4"/>
  <c r="AV362" i="4"/>
  <c r="AV30" i="4"/>
  <c r="AV158" i="4"/>
  <c r="AV286" i="4"/>
  <c r="AV414" i="4"/>
  <c r="AU42" i="4"/>
  <c r="AU170" i="4"/>
  <c r="AV119" i="4"/>
  <c r="AV247" i="4"/>
  <c r="AV375" i="4"/>
  <c r="AV503" i="4"/>
  <c r="AU131" i="4"/>
  <c r="AV81" i="4"/>
  <c r="AV209" i="4"/>
  <c r="AV337" i="4"/>
  <c r="AV465" i="4"/>
  <c r="AU93" i="4"/>
  <c r="AV59" i="4"/>
  <c r="AV264" i="4"/>
  <c r="AV468" i="4"/>
  <c r="AU174" i="4"/>
  <c r="AU305" i="4"/>
  <c r="AU433" i="4"/>
  <c r="AV202" i="4"/>
  <c r="AV405" i="4"/>
  <c r="AU111" i="4"/>
  <c r="AU266" i="4"/>
  <c r="AV36" i="4"/>
  <c r="AV139" i="4"/>
  <c r="AV242" i="4"/>
  <c r="AV344" i="4"/>
  <c r="AV445" i="4"/>
  <c r="AU48" i="4"/>
  <c r="AU151" i="4"/>
  <c r="AU227" i="4"/>
  <c r="AU291" i="4"/>
  <c r="AU355" i="4"/>
  <c r="AV90" i="4"/>
  <c r="AV192" i="4"/>
  <c r="AV293" i="4"/>
  <c r="AV396" i="4"/>
  <c r="AV499" i="4"/>
  <c r="AU102" i="4"/>
  <c r="AU196" i="4"/>
  <c r="AU260" i="4"/>
  <c r="AU324" i="4"/>
  <c r="AU388" i="4"/>
  <c r="AU494" i="4"/>
  <c r="AU427" i="4"/>
  <c r="AU327" i="4"/>
  <c r="AU199" i="4"/>
  <c r="AV504" i="4"/>
  <c r="AV299" i="4"/>
  <c r="AV93" i="4"/>
  <c r="AU469" i="4"/>
  <c r="AU394" i="4"/>
  <c r="AU278" i="4"/>
  <c r="AU129" i="4"/>
  <c r="AV426" i="4"/>
  <c r="AV220" i="4"/>
  <c r="AV16" i="4"/>
  <c r="AU444" i="4"/>
  <c r="AU357" i="4"/>
  <c r="AU229" i="4"/>
  <c r="AU52" i="4"/>
  <c r="AV347" i="4"/>
  <c r="AV141" i="4"/>
  <c r="AU304" i="4"/>
  <c r="AU239" i="4"/>
  <c r="AU94" i="4"/>
  <c r="AU70" i="4"/>
  <c r="AU413" i="4"/>
  <c r="AU272" i="4"/>
  <c r="AU264" i="4"/>
  <c r="AU390" i="4"/>
  <c r="AV210" i="4"/>
  <c r="AU205" i="4"/>
  <c r="AU352" i="4"/>
  <c r="AU287" i="4"/>
  <c r="AV29" i="4"/>
  <c r="AU376" i="4"/>
  <c r="AV180" i="4"/>
  <c r="AU455" i="4"/>
  <c r="AV378" i="4"/>
  <c r="AU441" i="4"/>
  <c r="AU222" i="4"/>
  <c r="AV336" i="4"/>
  <c r="AV38" i="4"/>
  <c r="AV166" i="4"/>
  <c r="AV294" i="4"/>
  <c r="AV422" i="4"/>
  <c r="AU50" i="4"/>
  <c r="AU178" i="4"/>
  <c r="AV127" i="4"/>
  <c r="AV255" i="4"/>
  <c r="AV383" i="4"/>
  <c r="AU11" i="4"/>
  <c r="AU139" i="4"/>
  <c r="AV89" i="4"/>
  <c r="AV217" i="4"/>
  <c r="AV345" i="4"/>
  <c r="AV473" i="4"/>
  <c r="AU101" i="4"/>
  <c r="AV72" i="4"/>
  <c r="AV276" i="4"/>
  <c r="AV482" i="4"/>
  <c r="AU185" i="4"/>
  <c r="AU313" i="4"/>
  <c r="AV10" i="4"/>
  <c r="AV213" i="4"/>
  <c r="AV419" i="4"/>
  <c r="AU124" i="4"/>
  <c r="AU274" i="4"/>
  <c r="AV50" i="4"/>
  <c r="AV152" i="4"/>
  <c r="AV253" i="4"/>
  <c r="AV356" i="4"/>
  <c r="AV459" i="4"/>
  <c r="AU62" i="4"/>
  <c r="AU164" i="4"/>
  <c r="AU235" i="4"/>
  <c r="AU299" i="4"/>
  <c r="AU363" i="4"/>
  <c r="AV101" i="4"/>
  <c r="AV204" i="4"/>
  <c r="AV307" i="4"/>
  <c r="AV410" i="4"/>
  <c r="AU12" i="4"/>
  <c r="AU113" i="4"/>
  <c r="AU204" i="4"/>
  <c r="AU268" i="4"/>
  <c r="AU332" i="4"/>
  <c r="AU396" i="4"/>
  <c r="AU486" i="4"/>
  <c r="AU416" i="4"/>
  <c r="AU311" i="4"/>
  <c r="AU183" i="4"/>
  <c r="AV477" i="4"/>
  <c r="AV274" i="4"/>
  <c r="AV68" i="4"/>
  <c r="AU461" i="4"/>
  <c r="AU383" i="4"/>
  <c r="AU262" i="4"/>
  <c r="AU104" i="4"/>
  <c r="AV400" i="4"/>
  <c r="AV195" i="4"/>
  <c r="AU500" i="4"/>
  <c r="AU435" i="4"/>
  <c r="AU341" i="4"/>
  <c r="AU213" i="4"/>
  <c r="AU25" i="4"/>
  <c r="AV322" i="4"/>
  <c r="AV116" i="4"/>
  <c r="AU108" i="4"/>
  <c r="AU480" i="4"/>
  <c r="AU336" i="4"/>
  <c r="AU169" i="4"/>
  <c r="AV32" i="4"/>
  <c r="AV389" i="4"/>
  <c r="AU224" i="4"/>
  <c r="AV19" i="4"/>
  <c r="AU65" i="4"/>
  <c r="AV94" i="4"/>
  <c r="AV350" i="4"/>
  <c r="AU106" i="4"/>
  <c r="AV183" i="4"/>
  <c r="AV439" i="4"/>
  <c r="AV17" i="4"/>
  <c r="AV273" i="4"/>
  <c r="AU29" i="4"/>
  <c r="AV162" i="4"/>
  <c r="AU71" i="4"/>
  <c r="AU369" i="4"/>
  <c r="AV304" i="4"/>
  <c r="AU202" i="4"/>
  <c r="AV88" i="4"/>
  <c r="AV292" i="4"/>
  <c r="AV498" i="4"/>
  <c r="AU195" i="4"/>
  <c r="AU323" i="4"/>
  <c r="AV140" i="4"/>
  <c r="AV346" i="4"/>
  <c r="AU49" i="4"/>
  <c r="AU228" i="4"/>
  <c r="AU356" i="4"/>
  <c r="AU462" i="4"/>
  <c r="AU263" i="4"/>
  <c r="AV402" i="4"/>
  <c r="AU501" i="4"/>
  <c r="AU342" i="4"/>
  <c r="AU28" i="4"/>
  <c r="AV117" i="4"/>
  <c r="AU403" i="4"/>
  <c r="AU153" i="4"/>
  <c r="AV244" i="4"/>
  <c r="AV491" i="4"/>
  <c r="AV63" i="4"/>
  <c r="AU374" i="4"/>
  <c r="AU90" i="4"/>
  <c r="AU176" i="4"/>
  <c r="AV452" i="4"/>
  <c r="AV296" i="4"/>
  <c r="AU320" i="4"/>
  <c r="AV342" i="4"/>
  <c r="AV9" i="4"/>
  <c r="AV148" i="4"/>
  <c r="AU194" i="4"/>
  <c r="AU187" i="4"/>
  <c r="AU38" i="4"/>
  <c r="AU279" i="4"/>
  <c r="AU54" i="4"/>
  <c r="AV269" i="4"/>
  <c r="AV416" i="4"/>
  <c r="AU119" i="4"/>
  <c r="AU490" i="4"/>
  <c r="AV133" i="4"/>
  <c r="AU95" i="4"/>
  <c r="AU5" i="4"/>
  <c r="AU40" i="4"/>
  <c r="AV102" i="4"/>
  <c r="AV358" i="4"/>
  <c r="AU114" i="4"/>
  <c r="AV191" i="4"/>
  <c r="AV447" i="4"/>
  <c r="AV25" i="4"/>
  <c r="AV281" i="4"/>
  <c r="AU37" i="4"/>
  <c r="AV173" i="4"/>
  <c r="AU84" i="4"/>
  <c r="AU377" i="4"/>
  <c r="AV316" i="4"/>
  <c r="AU210" i="4"/>
  <c r="AV100" i="4"/>
  <c r="AV306" i="4"/>
  <c r="AU9" i="4"/>
  <c r="AU203" i="4"/>
  <c r="AU331" i="4"/>
  <c r="AV154" i="4"/>
  <c r="AV357" i="4"/>
  <c r="AU63" i="4"/>
  <c r="AU236" i="4"/>
  <c r="AU364" i="4"/>
  <c r="AU454" i="4"/>
  <c r="AU247" i="4"/>
  <c r="AV376" i="4"/>
  <c r="AU493" i="4"/>
  <c r="AU326" i="4"/>
  <c r="AV501" i="4"/>
  <c r="AV92" i="4"/>
  <c r="AU392" i="4"/>
  <c r="AU128" i="4"/>
  <c r="AV219" i="4"/>
  <c r="AV395" i="4"/>
  <c r="AV411" i="4"/>
  <c r="AU248" i="4"/>
  <c r="AU350" i="4"/>
  <c r="AV486" i="4"/>
  <c r="AV153" i="4"/>
  <c r="AV379" i="4"/>
  <c r="AU22" i="4"/>
  <c r="AV408" i="4"/>
  <c r="AV51" i="4"/>
  <c r="AU166" i="4"/>
  <c r="AU80" i="4"/>
  <c r="AU198" i="4"/>
  <c r="AU277" i="4"/>
  <c r="AU172" i="4"/>
  <c r="AU192" i="4"/>
  <c r="AV78" i="4"/>
  <c r="AV423" i="4"/>
  <c r="AV257" i="4"/>
  <c r="AU46" i="4"/>
  <c r="AV277" i="4"/>
  <c r="AV267" i="4"/>
  <c r="AU307" i="4"/>
  <c r="AU24" i="4"/>
  <c r="AU295" i="4"/>
  <c r="AU79" i="4"/>
  <c r="AU197" i="4"/>
  <c r="AU207" i="4"/>
  <c r="AV69" i="4"/>
  <c r="AU98" i="4"/>
  <c r="AV265" i="4"/>
  <c r="AU361" i="4"/>
  <c r="AV280" i="4"/>
  <c r="AV128" i="4"/>
  <c r="AU348" i="4"/>
  <c r="AV18" i="4"/>
  <c r="AU414" i="4"/>
  <c r="AV211" i="4"/>
  <c r="AU464" i="4"/>
  <c r="AU474" i="4"/>
  <c r="AU221" i="4"/>
  <c r="AU344" i="4"/>
  <c r="AU389" i="4"/>
  <c r="AV208" i="4"/>
  <c r="AV206" i="4"/>
  <c r="AV462" i="4"/>
  <c r="AV39" i="4"/>
  <c r="AV295" i="4"/>
  <c r="AU51" i="4"/>
  <c r="AV129" i="4"/>
  <c r="AV385" i="4"/>
  <c r="AU141" i="4"/>
  <c r="AV340" i="4"/>
  <c r="AU225" i="4"/>
  <c r="AV74" i="4"/>
  <c r="AV483" i="4"/>
  <c r="AU314" i="4"/>
  <c r="AV164" i="4"/>
  <c r="AV370" i="4"/>
  <c r="AU73" i="4"/>
  <c r="AU243" i="4"/>
  <c r="AV12" i="4"/>
  <c r="AV218" i="4"/>
  <c r="AV421" i="4"/>
  <c r="AU127" i="4"/>
  <c r="AU276" i="4"/>
  <c r="AU404" i="4"/>
  <c r="AU406" i="4"/>
  <c r="AU158" i="4"/>
  <c r="AV248" i="4"/>
  <c r="AU453" i="4"/>
  <c r="AU246" i="4"/>
  <c r="AV373" i="4"/>
  <c r="AU492" i="4"/>
  <c r="AU325" i="4"/>
  <c r="AV500" i="4"/>
  <c r="AV91" i="4"/>
  <c r="AV311" i="4"/>
  <c r="AU476" i="4"/>
  <c r="AU208" i="4"/>
  <c r="AU89" i="4"/>
  <c r="AV230" i="4"/>
  <c r="AU75" i="4"/>
  <c r="AU165" i="4"/>
  <c r="AV112" i="4"/>
  <c r="AV203" i="4"/>
  <c r="AU267" i="4"/>
  <c r="AV460" i="4"/>
  <c r="AU428" i="4"/>
  <c r="AU426" i="4"/>
  <c r="AU468" i="4"/>
  <c r="AV13" i="4"/>
  <c r="AU118" i="4"/>
  <c r="AU13" i="4"/>
  <c r="AV61" i="4"/>
  <c r="AV115" i="4"/>
  <c r="AU340" i="4"/>
  <c r="AV43" i="4"/>
  <c r="AU424" i="4"/>
  <c r="AU44" i="4"/>
  <c r="AV86" i="4"/>
  <c r="AV175" i="4"/>
  <c r="AU21" i="4"/>
  <c r="AV291" i="4"/>
  <c r="AV484" i="4"/>
  <c r="AV332" i="4"/>
  <c r="AU470" i="4"/>
  <c r="AU358" i="4"/>
  <c r="AU180" i="4"/>
  <c r="AU368" i="4"/>
  <c r="AU17" i="4"/>
  <c r="AU448" i="4"/>
  <c r="AU41" i="4"/>
  <c r="AU189" i="4"/>
  <c r="AU312" i="4"/>
  <c r="AU378" i="4"/>
  <c r="AV181" i="4"/>
  <c r="AV214" i="4"/>
  <c r="AV470" i="4"/>
  <c r="AV47" i="4"/>
  <c r="AV303" i="4"/>
  <c r="AU59" i="4"/>
  <c r="AV137" i="4"/>
  <c r="AV393" i="4"/>
  <c r="AU149" i="4"/>
  <c r="AV354" i="4"/>
  <c r="AU233" i="4"/>
  <c r="AV85" i="4"/>
  <c r="AV496" i="4"/>
  <c r="AU322" i="4"/>
  <c r="AV178" i="4"/>
  <c r="AV381" i="4"/>
  <c r="AU87" i="4"/>
  <c r="AU251" i="4"/>
  <c r="AV26" i="4"/>
  <c r="AV229" i="4"/>
  <c r="AV435" i="4"/>
  <c r="AU140" i="4"/>
  <c r="AU284" i="4"/>
  <c r="AU412" i="4"/>
  <c r="AU395" i="4"/>
  <c r="AU132" i="4"/>
  <c r="AV221" i="4"/>
  <c r="AU445" i="4"/>
  <c r="AU230" i="4"/>
  <c r="AV348" i="4"/>
  <c r="AU484" i="4"/>
  <c r="AU309" i="4"/>
  <c r="AV475" i="4"/>
  <c r="AV66" i="4"/>
  <c r="AU240" i="4"/>
  <c r="AV403" i="4"/>
  <c r="AU430" i="4"/>
  <c r="AU142" i="4"/>
  <c r="AU280" i="4"/>
  <c r="AU366" i="4"/>
  <c r="AV156" i="4"/>
  <c r="AV222" i="4"/>
  <c r="AV478" i="4"/>
  <c r="AV55" i="4"/>
  <c r="AU67" i="4"/>
  <c r="AV145" i="4"/>
  <c r="AV401" i="4"/>
  <c r="AU157" i="4"/>
  <c r="AV365" i="4"/>
  <c r="AU241" i="4"/>
  <c r="AV99" i="4"/>
  <c r="AU8" i="4"/>
  <c r="AU330" i="4"/>
  <c r="AV189" i="4"/>
  <c r="AU100" i="4"/>
  <c r="AU259" i="4"/>
  <c r="AV37" i="4"/>
  <c r="AV243" i="4"/>
  <c r="AV448" i="4"/>
  <c r="AU152" i="4"/>
  <c r="AU292" i="4"/>
  <c r="AU420" i="4"/>
  <c r="AU384" i="4"/>
  <c r="AU105" i="4"/>
  <c r="AV196" i="4"/>
  <c r="AU437" i="4"/>
  <c r="AU214" i="4"/>
  <c r="AV323" i="4"/>
  <c r="AU293" i="4"/>
  <c r="AV450" i="4"/>
  <c r="AV40" i="4"/>
  <c r="AV197" i="4"/>
  <c r="AV440" i="4"/>
  <c r="AV131" i="4"/>
  <c r="AV319" i="4"/>
  <c r="AV409" i="4"/>
  <c r="AU249" i="4"/>
  <c r="AU338" i="4"/>
  <c r="AU112" i="4"/>
  <c r="AV256" i="4"/>
  <c r="AU300" i="4"/>
  <c r="AV171" i="4"/>
  <c r="AV298" i="4"/>
  <c r="AV424" i="4"/>
  <c r="AV360" i="4"/>
  <c r="AU402" i="4"/>
  <c r="AV122" i="4"/>
  <c r="AV334" i="4"/>
  <c r="AV167" i="4"/>
  <c r="AU179" i="4"/>
  <c r="AV136" i="4"/>
  <c r="AU353" i="4"/>
  <c r="AU186" i="4"/>
  <c r="AV472" i="4"/>
  <c r="AV320" i="4"/>
  <c r="AU212" i="4"/>
  <c r="AU478" i="4"/>
  <c r="AU373" i="4"/>
  <c r="AV170" i="4"/>
  <c r="AV467" i="4"/>
  <c r="AV308" i="4"/>
  <c r="AU92" i="4"/>
  <c r="AV431" i="4"/>
  <c r="AU57" i="4"/>
  <c r="AV75" i="4"/>
  <c r="AU315" i="4"/>
  <c r="AU220" i="4"/>
  <c r="AV427" i="4"/>
  <c r="AV144" i="4"/>
  <c r="AJ2341" i="4"/>
  <c r="AI2108" i="4"/>
  <c r="AI2375" i="4"/>
  <c r="AI2097" i="4"/>
  <c r="AI2412" i="4"/>
  <c r="AI2327" i="4"/>
  <c r="AI2029" i="4"/>
  <c r="AJ2032" i="4"/>
  <c r="AI2331" i="4"/>
  <c r="AI2136" i="4"/>
  <c r="AJ2155" i="4"/>
  <c r="AJ2168" i="4"/>
  <c r="AJ2049" i="4"/>
  <c r="AI2299" i="4"/>
  <c r="AI2102" i="4"/>
  <c r="AI2330" i="4"/>
  <c r="AJ2200" i="4"/>
  <c r="AI2293" i="4"/>
  <c r="AI2196" i="4"/>
  <c r="AI2273" i="4"/>
  <c r="AI2081" i="4"/>
  <c r="AI2170" i="4"/>
  <c r="AI2385" i="4"/>
  <c r="AI2163" i="4"/>
  <c r="AJ2291" i="4"/>
  <c r="AJ2322" i="4"/>
  <c r="AJ2284" i="4"/>
  <c r="AI2482" i="4"/>
  <c r="AI2418" i="4"/>
  <c r="AJ2090" i="4"/>
  <c r="AJ2297" i="4"/>
  <c r="AI2380" i="4"/>
  <c r="AJ2186" i="4"/>
  <c r="AI2105" i="4"/>
  <c r="AJ2454" i="4"/>
  <c r="AI2072" i="4"/>
  <c r="AI2269" i="4"/>
  <c r="AJ2175" i="4"/>
  <c r="AJ2181" i="4"/>
  <c r="AJ2293" i="4"/>
  <c r="AI2218" i="4"/>
  <c r="AJ2451" i="4"/>
  <c r="AI2066" i="4"/>
  <c r="AI2060" i="4"/>
  <c r="AJ2063" i="4"/>
  <c r="AI2217" i="4"/>
  <c r="AJ2485" i="4"/>
  <c r="AJ2094" i="4"/>
  <c r="AJ2292" i="4"/>
  <c r="AI2172" i="4"/>
  <c r="AI2363" i="4"/>
  <c r="AJ2302" i="4"/>
  <c r="AI2492" i="4"/>
  <c r="AJ2083" i="4"/>
  <c r="AI2151" i="4"/>
  <c r="AI2126" i="4"/>
  <c r="AI2411" i="4"/>
  <c r="AJ2106" i="4"/>
  <c r="AI2407" i="4"/>
  <c r="AJ2353" i="4"/>
  <c r="AI2337" i="4"/>
  <c r="AJ2254" i="4"/>
  <c r="AJ2159" i="4"/>
  <c r="AJ2105" i="4"/>
  <c r="AI2442" i="4"/>
  <c r="AI2284" i="4"/>
  <c r="AI2516" i="4"/>
  <c r="AI2041" i="4"/>
  <c r="AI2271" i="4"/>
  <c r="AJ2513" i="4"/>
  <c r="AI2242" i="4"/>
  <c r="AI2524" i="4"/>
  <c r="AJ2187" i="4"/>
  <c r="AJ2143" i="4"/>
  <c r="AJ2152" i="4"/>
  <c r="AJ2288" i="4"/>
  <c r="AI2028" i="4"/>
  <c r="AI2234" i="4"/>
  <c r="AJ2274" i="4"/>
  <c r="AJ2312" i="4"/>
  <c r="AI2240" i="4"/>
  <c r="AI2118" i="4"/>
  <c r="AJ2229" i="4"/>
  <c r="AJ2434" i="4"/>
  <c r="AI2225" i="4"/>
  <c r="AJ2465" i="4"/>
  <c r="AJ2501" i="4"/>
  <c r="AJ2453" i="4"/>
  <c r="AI2173" i="4"/>
  <c r="AI2454" i="4"/>
  <c r="AJ2487" i="4"/>
  <c r="AI2245" i="4"/>
  <c r="AJ2045" i="4"/>
  <c r="AI2155" i="4"/>
  <c r="AI2034" i="4"/>
  <c r="AI2159" i="4"/>
  <c r="AJ2358" i="4"/>
  <c r="AI2467" i="4"/>
  <c r="AI2332" i="4"/>
  <c r="AI2183" i="4"/>
  <c r="AI2358" i="4"/>
  <c r="AJ2500" i="4"/>
  <c r="AI2322" i="4"/>
  <c r="AJ2249" i="4"/>
  <c r="AJ2354" i="4"/>
  <c r="AJ2268" i="4"/>
  <c r="AI2514" i="4"/>
  <c r="AI2032" i="4"/>
  <c r="AI2199" i="4"/>
  <c r="AJ2050" i="4"/>
  <c r="AJ2100" i="4"/>
  <c r="AJ2160" i="4"/>
  <c r="AI2276" i="4"/>
  <c r="AI2379" i="4"/>
  <c r="AI2431" i="4"/>
  <c r="AJ2392" i="4"/>
  <c r="AI2466" i="4"/>
  <c r="AJ2338" i="4"/>
  <c r="AJ2133" i="4"/>
  <c r="AI2167" i="4"/>
  <c r="AI2355" i="4"/>
  <c r="AI2364" i="4"/>
  <c r="AI2124" i="4"/>
  <c r="AJ2435" i="4"/>
  <c r="AJ2037" i="4"/>
  <c r="AJ2150" i="4"/>
  <c r="AI2401" i="4"/>
  <c r="AJ2047" i="4"/>
  <c r="AI2206" i="4"/>
  <c r="AI2236" i="4"/>
  <c r="AI2237" i="4"/>
  <c r="AJ2484" i="4"/>
  <c r="AI2130" i="4"/>
  <c r="AI2250" i="4"/>
  <c r="AI2499" i="4"/>
  <c r="AJ2287" i="4"/>
  <c r="AJ2149" i="4"/>
  <c r="AJ2273" i="4"/>
  <c r="AJ2319" i="4"/>
  <c r="AI2239" i="4"/>
  <c r="AJ2058" i="4"/>
  <c r="AI2457" i="4"/>
  <c r="AI2067" i="4"/>
  <c r="AJ2498" i="4"/>
  <c r="AI2472" i="4"/>
  <c r="AJ2072" i="4"/>
  <c r="AJ2335" i="4"/>
  <c r="AI2493" i="4"/>
  <c r="AI2312" i="4"/>
  <c r="AI2294" i="4"/>
  <c r="AJ2163" i="4"/>
  <c r="AI2188" i="4"/>
  <c r="AI2103" i="4"/>
  <c r="AI2346" i="4"/>
  <c r="AI2446" i="4"/>
  <c r="AJ2065" i="4"/>
  <c r="AI2054" i="4"/>
  <c r="AI2510" i="4"/>
  <c r="AJ2463" i="4"/>
  <c r="AJ2123" i="4"/>
  <c r="AI2406" i="4"/>
  <c r="AJ2103" i="4"/>
  <c r="AJ2204" i="4"/>
  <c r="AJ2026" i="4"/>
  <c r="AJ2270" i="4"/>
  <c r="AI2061" i="4"/>
  <c r="AI2494" i="4"/>
  <c r="AI2100" i="4"/>
  <c r="AI2031" i="4"/>
  <c r="AJ2509" i="4"/>
  <c r="AJ2407" i="4"/>
  <c r="AJ2236" i="4"/>
  <c r="AJ2523" i="4"/>
  <c r="AI2043" i="4"/>
  <c r="AI2440" i="4"/>
  <c r="AI2270" i="4"/>
  <c r="AJ2237" i="4"/>
  <c r="AJ2145" i="4"/>
  <c r="AI2288" i="4"/>
  <c r="AJ2134" i="4"/>
  <c r="AI2388" i="4"/>
  <c r="AI2082" i="4"/>
  <c r="AJ2496" i="4"/>
  <c r="AI2393" i="4"/>
  <c r="AJ2464" i="4"/>
  <c r="AJ2370" i="4"/>
  <c r="AJ2280" i="4"/>
  <c r="AJ2109" i="4"/>
  <c r="AJ2427" i="4"/>
  <c r="AJ2327" i="4"/>
  <c r="AI2413" i="4"/>
  <c r="AI2317" i="4"/>
  <c r="AI2423" i="4"/>
  <c r="AJ2310" i="4"/>
  <c r="AJ2027" i="4"/>
  <c r="AI2509" i="4"/>
  <c r="AI2212" i="4"/>
  <c r="AJ2156" i="4"/>
  <c r="AJ2190" i="4"/>
  <c r="AJ2176" i="4"/>
  <c r="AJ2360" i="4"/>
  <c r="AJ2059" i="4"/>
  <c r="AI2477" i="4"/>
  <c r="AI2512" i="4"/>
  <c r="AI2152" i="4"/>
  <c r="AJ2474" i="4"/>
  <c r="AI2208" i="4"/>
  <c r="AJ2077" i="4"/>
  <c r="AI2319" i="4"/>
  <c r="AJ2300" i="4"/>
  <c r="AJ2366" i="4"/>
  <c r="AI2036" i="4"/>
  <c r="AI2062" i="4"/>
  <c r="AI2117" i="4"/>
  <c r="AI2345" i="4"/>
  <c r="AJ2248" i="4"/>
  <c r="AJ2406" i="4"/>
  <c r="AI2365" i="4"/>
  <c r="AI2350" i="4"/>
  <c r="AI2342" i="4"/>
  <c r="AJ2039" i="4"/>
  <c r="AI2334" i="4"/>
  <c r="AJ2199" i="4"/>
  <c r="AJ2440" i="4"/>
  <c r="AI2451" i="4"/>
  <c r="AI2329" i="4"/>
  <c r="AJ2361" i="4"/>
  <c r="AJ2242" i="4"/>
  <c r="AI2439" i="4"/>
  <c r="AI2279" i="4"/>
  <c r="AI2144" i="4"/>
  <c r="AI2224" i="4"/>
  <c r="AI2483" i="4"/>
  <c r="AI2145" i="4"/>
  <c r="AI2086" i="4"/>
  <c r="AJ2207" i="4"/>
  <c r="AI2142" i="4"/>
  <c r="AJ2174" i="4"/>
  <c r="AI2430" i="4"/>
  <c r="AJ2092" i="4"/>
  <c r="AJ2393" i="4"/>
  <c r="AJ2101" i="4"/>
  <c r="AJ2257" i="4"/>
  <c r="AI2174" i="4"/>
  <c r="AJ2071" i="4"/>
  <c r="AI2340" i="4"/>
  <c r="AJ2076" i="4"/>
  <c r="AJ2446" i="4"/>
  <c r="AJ2201" i="4"/>
  <c r="AI2421" i="4"/>
  <c r="AJ2173" i="4"/>
  <c r="AI2278" i="4"/>
  <c r="AJ2208" i="4"/>
  <c r="AI2349" i="4"/>
  <c r="AI2184" i="4"/>
  <c r="AI2169" i="4"/>
  <c r="AI2305" i="4"/>
  <c r="AI2272" i="4"/>
  <c r="AJ2394" i="4"/>
  <c r="AI2148" i="4"/>
  <c r="AI2478" i="4"/>
  <c r="AJ2138" i="4"/>
  <c r="AI2222" i="4"/>
  <c r="AI2352" i="4"/>
  <c r="AJ2262" i="4"/>
  <c r="AJ2369" i="4"/>
  <c r="AI2265" i="4"/>
  <c r="AJ2261" i="4"/>
  <c r="AJ2114" i="4"/>
  <c r="AJ2433" i="4"/>
  <c r="AI2215" i="4"/>
  <c r="AJ2516" i="4"/>
  <c r="AI2035" i="4"/>
  <c r="AJ2264" i="4"/>
  <c r="AI2180" i="4"/>
  <c r="AJ2025" i="4"/>
  <c r="AJ2104" i="4"/>
  <c r="AI2078" i="4"/>
  <c r="AJ2377" i="4"/>
  <c r="AI2026" i="4"/>
  <c r="AJ2028" i="4"/>
  <c r="AI2099" i="4"/>
  <c r="AJ2510" i="4"/>
  <c r="AJ2276" i="4"/>
  <c r="AJ2098" i="4"/>
  <c r="AJ2102" i="4"/>
  <c r="AI2193" i="4"/>
  <c r="AJ2375" i="4"/>
  <c r="AI2409" i="4"/>
  <c r="AI2286" i="4"/>
  <c r="AJ2339" i="4"/>
  <c r="AI2520" i="4"/>
  <c r="AI2373" i="4"/>
  <c r="AJ2328" i="4"/>
  <c r="AI2511" i="4"/>
  <c r="AJ2232" i="4"/>
  <c r="AI2044" i="4"/>
  <c r="AI2255" i="4"/>
  <c r="AI2141" i="4"/>
  <c r="AJ2343" i="4"/>
  <c r="AI2227" i="4"/>
  <c r="AJ2355" i="4"/>
  <c r="AI2045" i="4"/>
  <c r="AJ2430" i="4"/>
  <c r="AJ2228" i="4"/>
  <c r="AI2263" i="4"/>
  <c r="AI2251" i="4"/>
  <c r="AI2162" i="4"/>
  <c r="AI2195" i="4"/>
  <c r="AJ2395" i="4"/>
  <c r="AI2300" i="4"/>
  <c r="AI2318" i="4"/>
  <c r="AI2264" i="4"/>
  <c r="AI2203" i="4"/>
  <c r="AJ2211" i="4"/>
  <c r="AJ2147" i="4"/>
  <c r="AJ2417" i="4"/>
  <c r="AJ2389" i="4"/>
  <c r="AJ2099" i="4"/>
  <c r="AI2464" i="4"/>
  <c r="AI2106" i="4"/>
  <c r="AI2112" i="4"/>
  <c r="AJ2368" i="4"/>
  <c r="AI2274" i="4"/>
  <c r="AI2422" i="4"/>
  <c r="AI2359" i="4"/>
  <c r="AI2092" i="4"/>
  <c r="AI2080" i="4"/>
  <c r="AJ2306" i="4"/>
  <c r="AJ2448" i="4"/>
  <c r="AJ2135" i="4"/>
  <c r="AJ2445" i="4"/>
  <c r="AJ2081" i="4"/>
  <c r="AI2213" i="4"/>
  <c r="AJ2227" i="4"/>
  <c r="AI2424" i="4"/>
  <c r="AI2348" i="4"/>
  <c r="AI2122" i="4"/>
  <c r="AI2201" i="4"/>
  <c r="AI2287" i="4"/>
  <c r="AI2374" i="4"/>
  <c r="AJ2158" i="4"/>
  <c r="AI2176" i="4"/>
  <c r="AJ2331" i="4"/>
  <c r="AJ2165" i="4"/>
  <c r="AI2133" i="4"/>
  <c r="AI2275" i="4"/>
  <c r="AI2437" i="4"/>
  <c r="AI2404" i="4"/>
  <c r="AJ2481" i="4"/>
  <c r="AI2121" i="4"/>
  <c r="AI2238" i="4"/>
  <c r="AI2325" i="4"/>
  <c r="AJ2388" i="4"/>
  <c r="AJ2043" i="4"/>
  <c r="AI2414" i="4"/>
  <c r="AJ2295" i="4"/>
  <c r="AI2115" i="4"/>
  <c r="AJ2057" i="4"/>
  <c r="AI2377" i="4"/>
  <c r="AJ2161" i="4"/>
  <c r="AJ2301" i="4"/>
  <c r="AJ2439" i="4"/>
  <c r="AI2027" i="4"/>
  <c r="AI2175" i="4"/>
  <c r="AJ2330" i="4"/>
  <c r="AI2347" i="4"/>
  <c r="AI2210" i="4"/>
  <c r="AI2291" i="4"/>
  <c r="AI2192" i="4"/>
  <c r="AJ2180" i="4"/>
  <c r="AJ2347" i="4"/>
  <c r="AJ2514" i="4"/>
  <c r="AJ2112" i="4"/>
  <c r="AJ2344" i="4"/>
  <c r="AI2083" i="4"/>
  <c r="AI2316" i="4"/>
  <c r="AI2211" i="4"/>
  <c r="AI2226" i="4"/>
  <c r="AJ2477" i="4"/>
  <c r="AJ2476" i="4"/>
  <c r="AI2143" i="4"/>
  <c r="AJ2131" i="4"/>
  <c r="AJ2298" i="4"/>
  <c r="AI2266" i="4"/>
  <c r="AI2397" i="4"/>
  <c r="AI2479" i="4"/>
  <c r="AI2338" i="4"/>
  <c r="AJ2053" i="4"/>
  <c r="AJ2281" i="4"/>
  <c r="AJ2054" i="4"/>
  <c r="AJ2212" i="4"/>
  <c r="AJ2379" i="4"/>
  <c r="AI2046" i="4"/>
  <c r="AJ2034" i="4"/>
  <c r="AJ2241" i="4"/>
  <c r="AJ2480" i="4"/>
  <c r="AJ2064" i="4"/>
  <c r="AJ2511" i="4"/>
  <c r="AI2518" i="4"/>
  <c r="AJ2449" i="4"/>
  <c r="AJ2460" i="4"/>
  <c r="AI2127" i="4"/>
  <c r="AJ2115" i="4"/>
  <c r="AJ2282" i="4"/>
  <c r="AI2298" i="4"/>
  <c r="AI2415" i="4"/>
  <c r="AI2495" i="4"/>
  <c r="AI2391" i="4"/>
  <c r="AJ2153" i="4"/>
  <c r="AI2356" i="4"/>
  <c r="AI2506" i="4"/>
  <c r="AI2075" i="4"/>
  <c r="AI2314" i="4"/>
  <c r="AJ2285" i="4"/>
  <c r="AI2058" i="4"/>
  <c r="AJ2491" i="4"/>
  <c r="AI2458" i="4"/>
  <c r="AI2420" i="4"/>
  <c r="AI2231" i="4"/>
  <c r="AI2438" i="4"/>
  <c r="AI2295" i="4"/>
  <c r="AJ2493" i="4"/>
  <c r="AJ2191" i="4"/>
  <c r="AJ2483" i="4"/>
  <c r="AI2137" i="4"/>
  <c r="AJ2467" i="4"/>
  <c r="AI2523" i="4"/>
  <c r="AJ2356" i="4"/>
  <c r="AI2448" i="4"/>
  <c r="AJ2429" i="4"/>
  <c r="AJ2164" i="4"/>
  <c r="AI2486" i="4"/>
  <c r="AI2321" i="4"/>
  <c r="AJ2350" i="4"/>
  <c r="AJ2210" i="4"/>
  <c r="AI2384" i="4"/>
  <c r="AI2207" i="4"/>
  <c r="AJ2508" i="4"/>
  <c r="AI2445" i="4"/>
  <c r="AJ2436" i="4"/>
  <c r="AJ2091" i="4"/>
  <c r="AI2443" i="4"/>
  <c r="AJ2309" i="4"/>
  <c r="AJ2220" i="4"/>
  <c r="AJ2042" i="4"/>
  <c r="AJ2455" i="4"/>
  <c r="AI2435" i="4"/>
  <c r="AI2135" i="4"/>
  <c r="AI2282" i="4"/>
  <c r="AI2370" i="4"/>
  <c r="AJ2040" i="4"/>
  <c r="AI2038" i="4"/>
  <c r="AJ2505" i="4"/>
  <c r="AI2259" i="4"/>
  <c r="AI2311" i="4"/>
  <c r="AJ2342" i="4"/>
  <c r="AI2068" i="4"/>
  <c r="AJ2489" i="4"/>
  <c r="AI2131" i="4"/>
  <c r="AJ2519" i="4"/>
  <c r="AJ2029" i="4"/>
  <c r="AI2463" i="4"/>
  <c r="AJ2253" i="4"/>
  <c r="AJ2324" i="4"/>
  <c r="AI2229" i="4"/>
  <c r="AJ2110" i="4"/>
  <c r="AI2221" i="4"/>
  <c r="AI2220" i="4"/>
  <c r="AJ2222" i="4"/>
  <c r="AI2410" i="4"/>
  <c r="AJ2189" i="4"/>
  <c r="AI2091" i="4"/>
  <c r="AI2267" i="4"/>
  <c r="AJ2441" i="4"/>
  <c r="AI2343" i="4"/>
  <c r="AJ2247" i="4"/>
  <c r="AJ2082" i="4"/>
  <c r="AI2243" i="4"/>
  <c r="AI2107" i="4"/>
  <c r="AJ2380" i="4"/>
  <c r="AJ2345" i="4"/>
  <c r="AJ2372" i="4"/>
  <c r="AJ2194" i="4"/>
  <c r="AJ2398" i="4"/>
  <c r="AI2324" i="4"/>
  <c r="AJ2323" i="4"/>
  <c r="AJ2422" i="4"/>
  <c r="AI2307" i="4"/>
  <c r="AJ2404" i="4"/>
  <c r="AI2396" i="4"/>
  <c r="AJ2512" i="4"/>
  <c r="AJ2140" i="4"/>
  <c r="AJ2240" i="4"/>
  <c r="AI2228" i="4"/>
  <c r="AJ2390" i="4"/>
  <c r="AI2157" i="4"/>
  <c r="AI2262" i="4"/>
  <c r="AJ2197" i="4"/>
  <c r="AI2277" i="4"/>
  <c r="AJ2517" i="4"/>
  <c r="AI2433" i="4"/>
  <c r="AI2452" i="4"/>
  <c r="AI2095" i="4"/>
  <c r="AI2297" i="4"/>
  <c r="AI2390" i="4"/>
  <c r="AJ2502" i="4"/>
  <c r="AJ2391" i="4"/>
  <c r="AJ2488" i="4"/>
  <c r="AJ2231" i="4"/>
  <c r="AI2241" i="4"/>
  <c r="AI2119" i="4"/>
  <c r="AJ2213" i="4"/>
  <c r="AJ2223" i="4"/>
  <c r="AI2087" i="4"/>
  <c r="AI2480" i="4"/>
  <c r="AI2187" i="4"/>
  <c r="AI2366" i="4"/>
  <c r="AJ2299" i="4"/>
  <c r="AI2392" i="4"/>
  <c r="AJ2367" i="4"/>
  <c r="AI2253" i="4"/>
  <c r="AJ2113" i="4"/>
  <c r="AJ2320" i="4"/>
  <c r="AJ2475" i="4"/>
  <c r="AI2500" i="4"/>
  <c r="AI2354" i="4"/>
  <c r="AI2104" i="4"/>
  <c r="AJ2426" i="4"/>
  <c r="AI2304" i="4"/>
  <c r="AI2489" i="4"/>
  <c r="AJ2507" i="4"/>
  <c r="AJ2162" i="4"/>
  <c r="AI2101" i="4"/>
  <c r="AI2490" i="4"/>
  <c r="AJ2243" i="4"/>
  <c r="AI2178" i="4"/>
  <c r="AJ2333" i="4"/>
  <c r="AJ2184" i="4"/>
  <c r="AI2111" i="4"/>
  <c r="AI2369" i="4"/>
  <c r="AJ2033" i="4"/>
  <c r="AJ2279" i="4"/>
  <c r="AJ2062" i="4"/>
  <c r="AJ2137" i="4"/>
  <c r="AJ2068" i="4"/>
  <c r="AI2171" i="4"/>
  <c r="AI2357" i="4"/>
  <c r="AJ2363" i="4"/>
  <c r="AJ2221" i="4"/>
  <c r="AI2232" i="4"/>
  <c r="AJ2136" i="4"/>
  <c r="AJ2522" i="4"/>
  <c r="AI2123" i="4"/>
  <c r="AJ2403" i="4"/>
  <c r="AJ2416" i="4"/>
  <c r="AJ2120" i="4"/>
  <c r="AJ2459" i="4"/>
  <c r="AI2488" i="4"/>
  <c r="AI2084" i="4"/>
  <c r="AI2302" i="4"/>
  <c r="AJ2171" i="4"/>
  <c r="AI2436" i="4"/>
  <c r="AI2441" i="4"/>
  <c r="AI2042" i="4"/>
  <c r="AJ2458" i="4"/>
  <c r="AI2323" i="4"/>
  <c r="AJ2411" i="4"/>
  <c r="AJ2141" i="4"/>
  <c r="AJ2305" i="4"/>
  <c r="AI2077" i="4"/>
  <c r="AJ2195" i="4"/>
  <c r="AI2408" i="4"/>
  <c r="AJ2177" i="4"/>
  <c r="AJ2443" i="4"/>
  <c r="AJ2038" i="4"/>
  <c r="AI2498" i="4"/>
  <c r="AI2260" i="4"/>
  <c r="AJ2424" i="4"/>
  <c r="AI2281" i="4"/>
  <c r="AJ2325" i="4"/>
  <c r="AI2158" i="4"/>
  <c r="AI2453" i="4"/>
  <c r="AI2056" i="4"/>
  <c r="AI2146" i="4"/>
  <c r="AI2114" i="4"/>
  <c r="AJ2108" i="4"/>
  <c r="AI2360" i="4"/>
  <c r="AI2057" i="4"/>
  <c r="AJ2079" i="4"/>
  <c r="AI2508" i="4"/>
  <c r="AI2197" i="4"/>
  <c r="AJ2146" i="4"/>
  <c r="AI2303" i="4"/>
  <c r="AI2085" i="4"/>
  <c r="AI2134" i="4"/>
  <c r="AJ2351" i="4"/>
  <c r="AI2204" i="4"/>
  <c r="AJ2431" i="4"/>
  <c r="AJ2478" i="4"/>
  <c r="AJ2107" i="4"/>
  <c r="AI2428" i="4"/>
  <c r="AJ2119" i="4"/>
  <c r="AI2233" i="4"/>
  <c r="AJ2048" i="4"/>
  <c r="AJ2087" i="4"/>
  <c r="AI2164" i="4"/>
  <c r="AJ2214" i="4"/>
  <c r="AJ2169" i="4"/>
  <c r="AJ2442" i="4"/>
  <c r="AJ2217" i="4"/>
  <c r="AJ2425" i="4"/>
  <c r="AJ2428" i="4"/>
  <c r="AI2362" i="4"/>
  <c r="AI2258" i="4"/>
  <c r="AI2515" i="4"/>
  <c r="AI2247" i="4"/>
  <c r="AJ2414" i="4"/>
  <c r="AJ2364" i="4"/>
  <c r="AJ2122" i="4"/>
  <c r="AI2179" i="4"/>
  <c r="AJ2494" i="4"/>
  <c r="AJ2303" i="4"/>
  <c r="AI2326" i="4"/>
  <c r="AJ2438" i="4"/>
  <c r="AI2190" i="4"/>
  <c r="AJ2405" i="4"/>
  <c r="AI2140" i="4"/>
  <c r="AI2280" i="4"/>
  <c r="AI2098" i="4"/>
  <c r="AI2223" i="4"/>
  <c r="AI2310" i="4"/>
  <c r="AJ2055" i="4"/>
  <c r="AI2048" i="4"/>
  <c r="AJ2203" i="4"/>
  <c r="AI2074" i="4"/>
  <c r="AI2399" i="4"/>
  <c r="AI2398" i="4"/>
  <c r="AJ2359" i="4"/>
  <c r="AI2475" i="4"/>
  <c r="AJ2381" i="4"/>
  <c r="AJ2518" i="4"/>
  <c r="AI2156" i="4"/>
  <c r="AI2261" i="4"/>
  <c r="AJ2260" i="4"/>
  <c r="AI2094" i="4"/>
  <c r="AJ2088" i="4"/>
  <c r="AI2426" i="4"/>
  <c r="AJ2117" i="4"/>
  <c r="AJ2263" i="4"/>
  <c r="AI2313" i="4"/>
  <c r="AJ2061" i="4"/>
  <c r="AJ2198" i="4"/>
  <c r="AJ2336" i="4"/>
  <c r="AJ2321" i="4"/>
  <c r="AI2047" i="4"/>
  <c r="AJ2202" i="4"/>
  <c r="AI2501" i="4"/>
  <c r="AI2076" i="4"/>
  <c r="AJ2128" i="4"/>
  <c r="AI2128" i="4"/>
  <c r="AJ2116" i="4"/>
  <c r="AJ2283" i="4"/>
  <c r="AJ2450" i="4"/>
  <c r="AJ2318" i="4"/>
  <c r="AI2050" i="4"/>
  <c r="AI2256" i="4"/>
  <c r="AI2455" i="4"/>
  <c r="AI2429" i="4"/>
  <c r="AJ2437" i="4"/>
  <c r="AJ2374" i="4"/>
  <c r="AJ2412" i="4"/>
  <c r="AI2079" i="4"/>
  <c r="AJ2067" i="4"/>
  <c r="AJ2234" i="4"/>
  <c r="AI2387" i="4"/>
  <c r="AI2469" i="4"/>
  <c r="AJ2142" i="4"/>
  <c r="AI2496" i="4"/>
  <c r="AJ2462" i="4"/>
  <c r="AJ2384" i="4"/>
  <c r="AI2160" i="4"/>
  <c r="AJ2148" i="4"/>
  <c r="AJ2315" i="4"/>
  <c r="AJ2482" i="4"/>
  <c r="AJ2215" i="4"/>
  <c r="AJ2447" i="4"/>
  <c r="AI2186" i="4"/>
  <c r="AJ2432" i="4"/>
  <c r="AI2339" i="4"/>
  <c r="AI2474" i="4"/>
  <c r="AJ2349" i="4"/>
  <c r="AJ2396" i="4"/>
  <c r="AI2063" i="4"/>
  <c r="AJ2051" i="4"/>
  <c r="AJ2218" i="4"/>
  <c r="AI2405" i="4"/>
  <c r="AI2485" i="4"/>
  <c r="AJ2245" i="4"/>
  <c r="AJ2167" i="4"/>
  <c r="AI2065" i="4"/>
  <c r="AI2522" i="4"/>
  <c r="AJ2334" i="4"/>
  <c r="AI2417" i="4"/>
  <c r="AJ2399" i="4"/>
  <c r="AI2503" i="4"/>
  <c r="AI2209" i="4"/>
  <c r="AJ2479" i="4"/>
  <c r="AJ2097" i="4"/>
  <c r="AI2069" i="4"/>
  <c r="AI2049" i="4"/>
  <c r="AJ2311" i="4"/>
  <c r="AI2386" i="4"/>
  <c r="AI2200" i="4"/>
  <c r="AI2341" i="4"/>
  <c r="AI2473" i="4"/>
  <c r="AI2309" i="4"/>
  <c r="AI2419" i="4"/>
  <c r="AJ2400" i="4"/>
  <c r="AI2416" i="4"/>
  <c r="AJ2289" i="4"/>
  <c r="AI2205" i="4"/>
  <c r="AJ2397" i="4"/>
  <c r="AJ2238" i="4"/>
  <c r="AJ2209" i="4"/>
  <c r="AI2055" i="4"/>
  <c r="AJ2373" i="4"/>
  <c r="AI2073" i="4"/>
  <c r="AJ2030" i="4"/>
  <c r="AI2202" i="4"/>
  <c r="AJ2413" i="4"/>
  <c r="AJ2258" i="4"/>
  <c r="AI2519" i="4"/>
  <c r="AI2037" i="4"/>
  <c r="AJ2387" i="4"/>
  <c r="AJ2216" i="4"/>
  <c r="AJ2461" i="4"/>
  <c r="AJ2468" i="4"/>
  <c r="AJ2290" i="4"/>
  <c r="AI2487" i="4"/>
  <c r="AI2090" i="4"/>
  <c r="AJ2371" i="4"/>
  <c r="AJ2269" i="4"/>
  <c r="AJ2126" i="4"/>
  <c r="AI2109" i="4"/>
  <c r="AI2120" i="4"/>
  <c r="AI2244" i="4"/>
  <c r="AJ2304" i="4"/>
  <c r="AJ2139" i="4"/>
  <c r="AI2216" i="4"/>
  <c r="AJ2365" i="4"/>
  <c r="AI2376" i="4"/>
  <c r="AJ2166" i="4"/>
  <c r="AJ2296" i="4"/>
  <c r="AI2425" i="4"/>
  <c r="AI2517" i="4"/>
  <c r="AJ2267" i="4"/>
  <c r="AJ2456" i="4"/>
  <c r="AJ2235" i="4"/>
  <c r="AI2353" i="4"/>
  <c r="AJ2172" i="4"/>
  <c r="AI2292" i="4"/>
  <c r="AJ2326" i="4"/>
  <c r="AJ2036" i="4"/>
  <c r="AJ2457" i="4"/>
  <c r="AI2257" i="4"/>
  <c r="AJ2129" i="4"/>
  <c r="AJ2205" i="4"/>
  <c r="AJ2470" i="4"/>
  <c r="AI2230" i="4"/>
  <c r="AJ2035" i="4"/>
  <c r="AI2165" i="4"/>
  <c r="AI2039" i="4"/>
  <c r="AI2432" i="4"/>
  <c r="AI2252" i="4"/>
  <c r="AI2168" i="4"/>
  <c r="AJ2490" i="4"/>
  <c r="AI2161" i="4"/>
  <c r="AI2403" i="4"/>
  <c r="AI2071" i="4"/>
  <c r="AJ2226" i="4"/>
  <c r="AJ2192" i="4"/>
  <c r="AI2383" i="4"/>
  <c r="AJ2307" i="4"/>
  <c r="AJ2472" i="4"/>
  <c r="AI2138" i="4"/>
  <c r="AI2371" i="4"/>
  <c r="AJ2313" i="4"/>
  <c r="AJ2121" i="4"/>
  <c r="AJ2378" i="4"/>
  <c r="AJ2239" i="4"/>
  <c r="AI2447" i="4"/>
  <c r="AI2150" i="4"/>
  <c r="AJ2266" i="4"/>
  <c r="AJ2444" i="4"/>
  <c r="AJ2206" i="4"/>
  <c r="AJ2056" i="4"/>
  <c r="AJ2060" i="4"/>
  <c r="AJ2314" i="4"/>
  <c r="AJ2317" i="4"/>
  <c r="AI2198" i="4"/>
  <c r="AJ2080" i="4"/>
  <c r="AJ2408" i="4"/>
  <c r="AJ2086" i="4"/>
  <c r="AJ2385" i="4"/>
  <c r="AI2461" i="4"/>
  <c r="AI2147" i="4"/>
  <c r="AJ2144" i="4"/>
  <c r="AJ2265" i="4"/>
  <c r="AI2400" i="4"/>
  <c r="AJ2504" i="4"/>
  <c r="AJ2252" i="4"/>
  <c r="AI2444" i="4"/>
  <c r="AJ2308" i="4"/>
  <c r="AJ2130" i="4"/>
  <c r="AI2268" i="4"/>
  <c r="AI2089" i="4"/>
  <c r="AJ2259" i="4"/>
  <c r="AI2125" i="4"/>
  <c r="AI2481" i="4"/>
  <c r="AJ2340" i="4"/>
  <c r="AI2468" i="4"/>
  <c r="AJ2073" i="4"/>
  <c r="AI2088" i="4"/>
  <c r="AJ2410" i="4"/>
  <c r="AI2336" i="4"/>
  <c r="AI2513" i="4"/>
  <c r="AI2450" i="4"/>
  <c r="AI2471" i="4"/>
  <c r="AI2219" i="4"/>
  <c r="AJ2085" i="4"/>
  <c r="AJ2250" i="4"/>
  <c r="AI2459" i="4"/>
  <c r="AJ2520" i="4"/>
  <c r="AJ2031" i="4"/>
  <c r="AI2185" i="4"/>
  <c r="AJ2492" i="4"/>
  <c r="AI2181" i="4"/>
  <c r="AI2254" i="4"/>
  <c r="AJ2473" i="4"/>
  <c r="AJ2193" i="4"/>
  <c r="AJ2383" i="4"/>
  <c r="AI2301" i="4"/>
  <c r="AI2504" i="4"/>
  <c r="AI2351" i="4"/>
  <c r="AJ2182" i="4"/>
  <c r="AJ2224" i="4"/>
  <c r="AI2296" i="4"/>
  <c r="AJ2041" i="4"/>
  <c r="AI2177" i="4"/>
  <c r="AI2505" i="4"/>
  <c r="AJ2401" i="4"/>
  <c r="AJ2124" i="4"/>
  <c r="AI2382" i="4"/>
  <c r="AJ2244" i="4"/>
  <c r="AJ2066" i="4"/>
  <c r="AI2462" i="4"/>
  <c r="AI2040" i="4"/>
  <c r="AJ2362" i="4"/>
  <c r="AI2283" i="4"/>
  <c r="AI2470" i="4"/>
  <c r="AJ2157" i="4"/>
  <c r="AI2110" i="4"/>
  <c r="AJ2277" i="4"/>
  <c r="AI2389" i="4"/>
  <c r="AI2052" i="4"/>
  <c r="AJ2524" i="4"/>
  <c r="AI2191" i="4"/>
  <c r="AJ2179" i="4"/>
  <c r="AJ2346" i="4"/>
  <c r="AI2149" i="4"/>
  <c r="AI2315" i="4"/>
  <c r="AI2427" i="4"/>
  <c r="AI2113" i="4"/>
  <c r="AJ2382" i="4"/>
  <c r="AJ2044" i="4"/>
  <c r="AI2059" i="4"/>
  <c r="AJ2069" i="4"/>
  <c r="AJ2402" i="4"/>
  <c r="AJ2256" i="4"/>
  <c r="AJ2275" i="4"/>
  <c r="AJ2070" i="4"/>
  <c r="AI2344" i="4"/>
  <c r="AI2070" i="4"/>
  <c r="AI2507" i="4"/>
  <c r="AJ2337" i="4"/>
  <c r="AJ2452" i="4"/>
  <c r="AI2434" i="4"/>
  <c r="AI2289" i="4"/>
  <c r="AI2025" i="4"/>
  <c r="AJ2376" i="4"/>
  <c r="AI2328" i="4"/>
  <c r="AI2484" i="4"/>
  <c r="AJ2503" i="4"/>
  <c r="AI2394" i="4"/>
  <c r="AJ2225" i="4"/>
  <c r="AJ2183" i="4"/>
  <c r="AI2030" i="4"/>
  <c r="AI2465" i="4"/>
  <c r="AJ2316" i="4"/>
  <c r="AJ2111" i="4"/>
  <c r="AI2491" i="4"/>
  <c r="AI2033" i="4"/>
  <c r="AJ2185" i="4"/>
  <c r="AI2367" i="4"/>
  <c r="AI2285" i="4"/>
  <c r="AJ2178" i="4"/>
  <c r="AI2456" i="4"/>
  <c r="AJ2286" i="4"/>
  <c r="AJ2196" i="4"/>
  <c r="AJ2294" i="4"/>
  <c r="AJ2423" i="4"/>
  <c r="AI2361" i="4"/>
  <c r="AI2093" i="4"/>
  <c r="AJ2272" i="4"/>
  <c r="AJ2188" i="4"/>
  <c r="AJ2471" i="4"/>
  <c r="AI2306" i="4"/>
  <c r="AI2248" i="4"/>
  <c r="AJ2125" i="4"/>
  <c r="AI2214" i="4"/>
  <c r="AJ2093" i="4"/>
  <c r="AJ2506" i="4"/>
  <c r="AI2368" i="4"/>
  <c r="AI2521" i="4"/>
  <c r="AI2395" i="4"/>
  <c r="AJ2495" i="4"/>
  <c r="AI2132" i="4"/>
  <c r="AI2246" i="4"/>
  <c r="AI2333" i="4"/>
  <c r="AJ2420" i="4"/>
  <c r="AJ2075" i="4"/>
  <c r="AI2378" i="4"/>
  <c r="AJ2089" i="4"/>
  <c r="AJ2409" i="4"/>
  <c r="AI2402" i="4"/>
  <c r="AI2449" i="4"/>
  <c r="AJ2278" i="4"/>
  <c r="AJ2415" i="4"/>
  <c r="AI2053" i="4"/>
  <c r="AI2194" i="4"/>
  <c r="AJ2132" i="4"/>
  <c r="AJ2466" i="4"/>
  <c r="AJ2497" i="4"/>
  <c r="AI2290" i="4"/>
  <c r="AJ2486" i="4"/>
  <c r="AJ2469" i="4"/>
  <c r="AI2249" i="4"/>
  <c r="AI2335" i="4"/>
  <c r="AJ2095" i="4"/>
  <c r="AJ2233" i="4"/>
  <c r="AJ2118" i="4"/>
  <c r="AJ2419" i="4"/>
  <c r="AJ2074" i="4"/>
  <c r="AJ2352" i="4"/>
  <c r="AJ2255" i="4"/>
  <c r="AI2116" i="4"/>
  <c r="AI2064" i="4"/>
  <c r="AJ2052" i="4"/>
  <c r="AJ2219" i="4"/>
  <c r="AJ2386" i="4"/>
  <c r="AJ2521" i="4"/>
  <c r="AI2235" i="4"/>
  <c r="AI2381" i="4"/>
  <c r="AJ2357" i="4"/>
  <c r="AI2129" i="4"/>
  <c r="AI2189" i="4"/>
  <c r="AJ2271" i="4"/>
  <c r="AJ2348" i="4"/>
  <c r="AJ2515" i="4"/>
  <c r="AI2182" i="4"/>
  <c r="AJ2170" i="4"/>
  <c r="AI2460" i="4"/>
  <c r="AJ2046" i="4"/>
  <c r="AI2051" i="4"/>
  <c r="AI2502" i="4"/>
  <c r="AI2308" i="4"/>
  <c r="AJ2230" i="4"/>
  <c r="AI2096" i="4"/>
  <c r="AJ2084" i="4"/>
  <c r="AJ2251" i="4"/>
  <c r="AJ2418" i="4"/>
  <c r="AJ2421" i="4"/>
  <c r="AI2153" i="4"/>
  <c r="AI2320" i="4"/>
  <c r="AJ2151" i="4"/>
  <c r="AI2497" i="4"/>
  <c r="AJ2127" i="4"/>
  <c r="AJ2246" i="4"/>
  <c r="AJ2332" i="4"/>
  <c r="AJ2499" i="4"/>
  <c r="AI2166" i="4"/>
  <c r="AJ2154" i="4"/>
  <c r="AI2476" i="4"/>
  <c r="AJ2096" i="4"/>
  <c r="AI2154" i="4"/>
  <c r="AJ2329" i="4"/>
  <c r="AI2372" i="4"/>
  <c r="AI2139" i="4"/>
  <c r="AJ1380" i="4"/>
  <c r="AI1083" i="4"/>
  <c r="AJ1507" i="4"/>
  <c r="AJ1404" i="4"/>
  <c r="AJ1217" i="4"/>
  <c r="AJ1108" i="4"/>
  <c r="AJ1427" i="4"/>
  <c r="AJ1470" i="4"/>
  <c r="AJ1018" i="4"/>
  <c r="AI1173" i="4"/>
  <c r="AI1448" i="4"/>
  <c r="AJ1161" i="4"/>
  <c r="AJ1033" i="4"/>
  <c r="AJ1198" i="4"/>
  <c r="AI1480" i="4"/>
  <c r="AI1246" i="4"/>
  <c r="AJ1301" i="4"/>
  <c r="AJ1494" i="4"/>
  <c r="AJ1391" i="4"/>
  <c r="AJ1403" i="4"/>
  <c r="AJ1504" i="4"/>
  <c r="AP1505" i="4" s="1"/>
  <c r="AI1460" i="4"/>
  <c r="AI1339" i="4"/>
  <c r="AJ1382" i="4"/>
  <c r="AI1065" i="4"/>
  <c r="AN1066" i="4" s="1"/>
  <c r="AJ1437" i="4"/>
  <c r="AI1282" i="4"/>
  <c r="AI1076" i="4"/>
  <c r="AJ1128" i="4"/>
  <c r="AJ1473" i="4"/>
  <c r="AI1267" i="4"/>
  <c r="AI1430" i="4"/>
  <c r="AN1431" i="4" s="1"/>
  <c r="AJ1252" i="4"/>
  <c r="AI1384" i="4"/>
  <c r="AI1047" i="4"/>
  <c r="AJ1286" i="4"/>
  <c r="AJ1176" i="4"/>
  <c r="AI1354" i="4"/>
  <c r="AJ1295" i="4"/>
  <c r="AP1295" i="4" s="1"/>
  <c r="AI1422" i="4"/>
  <c r="AI1259" i="4"/>
  <c r="AJ1496" i="4"/>
  <c r="AI1075" i="4"/>
  <c r="AI1289" i="4"/>
  <c r="AI1421" i="4"/>
  <c r="AI1236" i="4"/>
  <c r="AJ1185" i="4"/>
  <c r="AJ1474" i="4"/>
  <c r="AJ1206" i="4"/>
  <c r="AM1207" i="4" s="1"/>
  <c r="AI1398" i="4"/>
  <c r="AM1399" i="4" s="1"/>
  <c r="AJ1350" i="4"/>
  <c r="AI1375" i="4"/>
  <c r="AJ1227" i="4"/>
  <c r="AO1227" i="4" s="1"/>
  <c r="AJ1159" i="4"/>
  <c r="AI1141" i="4"/>
  <c r="AI1483" i="4"/>
  <c r="AJ1175" i="4"/>
  <c r="AI1030" i="4"/>
  <c r="AJ1289" i="4"/>
  <c r="AI1377" i="4"/>
  <c r="AJ1084" i="4"/>
  <c r="AI1165" i="4"/>
  <c r="AJ1356" i="4"/>
  <c r="AJ1337" i="4"/>
  <c r="AI1368" i="4"/>
  <c r="AL1369" i="4" s="1"/>
  <c r="AI1313" i="4"/>
  <c r="AI1316" i="4"/>
  <c r="AI1021" i="4"/>
  <c r="AI1054" i="4"/>
  <c r="AK1055" i="4" s="1"/>
  <c r="AI1279" i="4"/>
  <c r="AI1038" i="4"/>
  <c r="AJ1366" i="4"/>
  <c r="AJ1165" i="4"/>
  <c r="AJ1271" i="4"/>
  <c r="AO1271" i="4" s="1"/>
  <c r="AJ1310" i="4"/>
  <c r="AI1023" i="4"/>
  <c r="AJ1419" i="4"/>
  <c r="AI1161" i="4"/>
  <c r="AI1298" i="4"/>
  <c r="AJ1079" i="4"/>
  <c r="AI1191" i="4"/>
  <c r="AJ1123" i="4"/>
  <c r="AJ1433" i="4"/>
  <c r="AJ1100" i="4"/>
  <c r="AJ1046" i="4"/>
  <c r="AI1041" i="4"/>
  <c r="AI1116" i="4"/>
  <c r="AJ1407" i="4"/>
  <c r="AJ1098" i="4"/>
  <c r="AJ1381" i="4"/>
  <c r="AJ1200" i="4"/>
  <c r="AJ1266" i="4"/>
  <c r="AJ1210" i="4"/>
  <c r="AJ1384" i="4"/>
  <c r="AJ1379" i="4"/>
  <c r="AI1241" i="4"/>
  <c r="AJ1499" i="4"/>
  <c r="AI1184" i="4"/>
  <c r="AJ1393" i="4"/>
  <c r="AI1450" i="4"/>
  <c r="AI1494" i="4"/>
  <c r="AJ1332" i="4"/>
  <c r="AJ1162" i="4"/>
  <c r="AJ1037" i="4"/>
  <c r="AJ1092" i="4"/>
  <c r="AJ1106" i="4"/>
  <c r="AI1501" i="4"/>
  <c r="AJ1214" i="4"/>
  <c r="AI1033" i="4"/>
  <c r="AJ1476" i="4"/>
  <c r="AI1344" i="4"/>
  <c r="AJ1486" i="4"/>
  <c r="AM1486" i="4" s="1"/>
  <c r="AI1356" i="4"/>
  <c r="AJ1305" i="4"/>
  <c r="AI1350" i="4"/>
  <c r="AI1070" i="4"/>
  <c r="AJ1477" i="4"/>
  <c r="AI1052" i="4"/>
  <c r="AI1446" i="4"/>
  <c r="AI1120" i="4"/>
  <c r="AJ1189" i="4"/>
  <c r="AI1458" i="4"/>
  <c r="AI1096" i="4"/>
  <c r="AJ1107" i="4"/>
  <c r="AJ1320" i="4"/>
  <c r="AI1395" i="4"/>
  <c r="AI1317" i="4"/>
  <c r="AJ1173" i="4"/>
  <c r="AI1185" i="4"/>
  <c r="AJ1493" i="4"/>
  <c r="AI1095" i="4"/>
  <c r="AU842" i="4"/>
  <c r="AV746" i="4"/>
  <c r="AV951" i="4"/>
  <c r="AV844" i="4"/>
  <c r="AV771" i="4"/>
  <c r="AV512" i="4"/>
  <c r="AV785" i="4"/>
  <c r="AU767" i="4"/>
  <c r="AU600" i="4"/>
  <c r="AU1003" i="4"/>
  <c r="AU755" i="4"/>
  <c r="AU850" i="4"/>
  <c r="AV628" i="4"/>
  <c r="AZ628" i="4" s="1"/>
  <c r="AV754" i="4"/>
  <c r="AV921" i="4"/>
  <c r="AU587" i="4"/>
  <c r="AV575" i="4"/>
  <c r="AU532" i="4"/>
  <c r="AU981" i="4"/>
  <c r="AU711" i="4"/>
  <c r="AV694" i="4"/>
  <c r="AY695" i="4" s="1"/>
  <c r="AV668" i="4"/>
  <c r="AV717" i="4"/>
  <c r="AW718" i="4" s="1"/>
  <c r="AV618" i="4"/>
  <c r="AU643" i="4"/>
  <c r="AU733" i="4"/>
  <c r="AU805" i="4"/>
  <c r="BA806" i="4" s="1"/>
  <c r="AU990" i="4"/>
  <c r="AV988" i="4"/>
  <c r="BA988" i="4" s="1"/>
  <c r="AU640" i="4"/>
  <c r="AU574" i="4"/>
  <c r="AV562" i="4"/>
  <c r="AV729" i="4"/>
  <c r="AV895" i="4"/>
  <c r="AU743" i="4"/>
  <c r="AU704" i="4"/>
  <c r="AV792" i="4"/>
  <c r="BA793" i="4" s="1"/>
  <c r="AV766" i="4"/>
  <c r="AU680" i="4"/>
  <c r="AU778" i="4"/>
  <c r="AU630" i="4"/>
  <c r="AV913" i="4"/>
  <c r="AV887" i="4"/>
  <c r="AU779" i="4"/>
  <c r="AV868" i="4"/>
  <c r="AV574" i="4"/>
  <c r="AU856" i="4"/>
  <c r="AU869" i="4"/>
  <c r="AV1002" i="4"/>
  <c r="AV977" i="4"/>
  <c r="AU515" i="4"/>
  <c r="AU928" i="4"/>
  <c r="AU995" i="4"/>
  <c r="AU825" i="4"/>
  <c r="AU811" i="4"/>
  <c r="AU510" i="4"/>
  <c r="AU566" i="4"/>
  <c r="AU669" i="4"/>
  <c r="AX670" i="4" s="1"/>
  <c r="AV593" i="4"/>
  <c r="AV567" i="4"/>
  <c r="AU963" i="4"/>
  <c r="AU697" i="4"/>
  <c r="AU886" i="4"/>
  <c r="AV820" i="4"/>
  <c r="AV874" i="4"/>
  <c r="AU541" i="4"/>
  <c r="AV529" i="4"/>
  <c r="AV631" i="4"/>
  <c r="AU572" i="4"/>
  <c r="AU919" i="4"/>
  <c r="AZ919" i="4" s="1"/>
  <c r="AU941" i="4"/>
  <c r="AV759" i="4"/>
  <c r="AU593" i="4"/>
  <c r="AV790" i="4"/>
  <c r="AU878" i="4"/>
  <c r="AU760" i="4"/>
  <c r="AV524" i="4"/>
  <c r="AV920" i="4"/>
  <c r="BA633" i="4"/>
  <c r="AW633" i="4"/>
  <c r="AZ852" i="4"/>
  <c r="AY852" i="4"/>
  <c r="AZ687" i="4"/>
  <c r="BA819" i="4"/>
  <c r="AW852" i="4"/>
  <c r="BA852" i="4"/>
  <c r="BB852" i="4"/>
  <c r="AX852" i="4"/>
  <c r="AW770" i="4"/>
  <c r="BA770" i="4"/>
  <c r="BB803" i="4"/>
  <c r="AY750" i="4"/>
  <c r="AZ686" i="4"/>
  <c r="BA764" i="4"/>
  <c r="AZ798" i="4"/>
  <c r="AW925" i="4"/>
  <c r="BB935" i="4"/>
  <c r="BB834" i="4"/>
  <c r="AZ889" i="4"/>
  <c r="AW889" i="4"/>
  <c r="BB750" i="4"/>
  <c r="BA750" i="4"/>
  <c r="AW750" i="4"/>
  <c r="AX750" i="4"/>
  <c r="BB678" i="4"/>
  <c r="BA522" i="4"/>
  <c r="AW522" i="4"/>
  <c r="AX765" i="4"/>
  <c r="BB943" i="4"/>
  <c r="AX693" i="4"/>
  <c r="AZ917" i="4"/>
  <c r="AZ750" i="4"/>
  <c r="AW693" i="4"/>
  <c r="AZ626" i="4"/>
  <c r="BB918" i="4"/>
  <c r="AW917" i="4"/>
  <c r="AZ540" i="4"/>
  <c r="AW614" i="4"/>
  <c r="BB601" i="4"/>
  <c r="K7" i="4"/>
  <c r="AJ1184" i="4"/>
  <c r="AJ1056" i="4"/>
  <c r="AO1056" i="4" s="1"/>
  <c r="AJ1401" i="4"/>
  <c r="AJ1094" i="4"/>
  <c r="AI1196" i="4"/>
  <c r="AJ1355" i="4"/>
  <c r="AI1102" i="4"/>
  <c r="AI1140" i="4"/>
  <c r="AJ1053" i="4"/>
  <c r="AJ1414" i="4"/>
  <c r="AI1204" i="4"/>
  <c r="AI1261" i="4"/>
  <c r="AI1310" i="4"/>
  <c r="AI1200" i="4"/>
  <c r="AJ1456" i="4"/>
  <c r="AJ1417" i="4"/>
  <c r="AJ1445" i="4"/>
  <c r="AI1219" i="4"/>
  <c r="AI1212" i="4"/>
  <c r="AI1205" i="4"/>
  <c r="AI1187" i="4"/>
  <c r="AI1391" i="4"/>
  <c r="AJ1232" i="4"/>
  <c r="AJ1129" i="4"/>
  <c r="AJ1029" i="4"/>
  <c r="AI1105" i="4"/>
  <c r="AI1251" i="4"/>
  <c r="AI1171" i="4"/>
  <c r="AI1058" i="4"/>
  <c r="AI1136" i="4"/>
  <c r="AI1335" i="4"/>
  <c r="AJ1216" i="4"/>
  <c r="AI1189" i="4"/>
  <c r="AI1235" i="4"/>
  <c r="AI1032" i="4"/>
  <c r="AI1163" i="4"/>
  <c r="AI1493" i="4"/>
  <c r="AI1273" i="4"/>
  <c r="AJ1490" i="4"/>
  <c r="AI1217" i="4"/>
  <c r="AL1218" i="4" s="1"/>
  <c r="AI1130" i="4"/>
  <c r="AJ1441" i="4"/>
  <c r="AJ1363" i="4"/>
  <c r="AJ1135" i="4"/>
  <c r="AI1278" i="4"/>
  <c r="AJ1307" i="4"/>
  <c r="AI1232" i="4"/>
  <c r="AI1478" i="4"/>
  <c r="AI1210" i="4"/>
  <c r="AI1281" i="4"/>
  <c r="AJ1016" i="4"/>
  <c r="AJ1073" i="4"/>
  <c r="AJ1421" i="4"/>
  <c r="AJ1172" i="4"/>
  <c r="AI1245" i="4"/>
  <c r="AI1223" i="4"/>
  <c r="AI1352" i="4"/>
  <c r="AJ1258" i="4"/>
  <c r="AI1449" i="4"/>
  <c r="AI1511" i="4"/>
  <c r="AJ1170" i="4"/>
  <c r="AJ1432" i="4"/>
  <c r="AL1432" i="4" s="1"/>
  <c r="AJ1101" i="4"/>
  <c r="AI1195" i="4"/>
  <c r="AJ1263" i="4"/>
  <c r="AI1358" i="4"/>
  <c r="AM1359" i="4" s="1"/>
  <c r="AJ1435" i="4"/>
  <c r="AI1473" i="4"/>
  <c r="AJ1395" i="4"/>
  <c r="AI1290" i="4"/>
  <c r="AI1442" i="4"/>
  <c r="AJ1336" i="4"/>
  <c r="AI1042" i="4"/>
  <c r="AL1042" i="4" s="1"/>
  <c r="AI1262" i="4"/>
  <c r="AI1050" i="4"/>
  <c r="AI1168" i="4"/>
  <c r="AI1272" i="4"/>
  <c r="AI1081" i="4"/>
  <c r="AJ1086" i="4"/>
  <c r="AI1453" i="4"/>
  <c r="AL1454" i="4" s="1"/>
  <c r="AI1201" i="4"/>
  <c r="AI1467" i="4"/>
  <c r="AK1467" i="4" s="1"/>
  <c r="AJ1333" i="4"/>
  <c r="AI1135" i="4"/>
  <c r="AI1256" i="4"/>
  <c r="AI1024" i="4"/>
  <c r="AJ1120" i="4"/>
  <c r="AJ1465" i="4"/>
  <c r="AM1466" i="4" s="1"/>
  <c r="AJ1196" i="4"/>
  <c r="AI1260" i="4"/>
  <c r="AJ1458" i="4"/>
  <c r="AJ1091" i="4"/>
  <c r="AN1091" i="4" s="1"/>
  <c r="AJ1089" i="4"/>
  <c r="AJ1245" i="4"/>
  <c r="AI1016" i="4"/>
  <c r="AI1268" i="4"/>
  <c r="AI1325" i="4"/>
  <c r="AI1438" i="4"/>
  <c r="AL1439" i="4" s="1"/>
  <c r="AJ1219" i="4"/>
  <c r="AI1020" i="4"/>
  <c r="AO1020" i="4" s="1"/>
  <c r="AI1045" i="4"/>
  <c r="AJ1509" i="4"/>
  <c r="AI1283" i="4"/>
  <c r="AI1340" i="4"/>
  <c r="AI1269" i="4"/>
  <c r="AI1254" i="4"/>
  <c r="AI1074" i="4"/>
  <c r="AJ1296" i="4"/>
  <c r="AK1297" i="4" s="1"/>
  <c r="AJ1193" i="4"/>
  <c r="AJ1093" i="4"/>
  <c r="AI1169" i="4"/>
  <c r="AI1315" i="4"/>
  <c r="AI1244" i="4"/>
  <c r="AI1237" i="4"/>
  <c r="AI1222" i="4"/>
  <c r="AI1434" i="4"/>
  <c r="AJ1344" i="4"/>
  <c r="AJ1141" i="4"/>
  <c r="AI1363" i="4"/>
  <c r="AI1221" i="4"/>
  <c r="AI1231" i="4"/>
  <c r="AJ1420" i="4"/>
  <c r="AI1393" i="4"/>
  <c r="AI1194" i="4"/>
  <c r="AI1346" i="4"/>
  <c r="AJ1096" i="4"/>
  <c r="AI1069" i="4"/>
  <c r="AI1243" i="4"/>
  <c r="AJ1340" i="4"/>
  <c r="AI1406" i="4"/>
  <c r="AJ1511" i="4"/>
  <c r="AJ1194" i="4"/>
  <c r="AI1215" i="4"/>
  <c r="AI1338" i="4"/>
  <c r="AI1234" i="4"/>
  <c r="AJ1272" i="4"/>
  <c r="AJ1201" i="4"/>
  <c r="AI1049" i="4"/>
  <c r="AJ1378" i="4"/>
  <c r="AJ1035" i="4"/>
  <c r="AI1443" i="4"/>
  <c r="AI1444" i="4"/>
  <c r="AJ1462" i="4"/>
  <c r="AI1103" i="4"/>
  <c r="AJ1370" i="4"/>
  <c r="AI1499" i="4"/>
  <c r="AI1060" i="4"/>
  <c r="AJ1229" i="4"/>
  <c r="AK1230" i="4" s="1"/>
  <c r="AI1323" i="4"/>
  <c r="AJ1468" i="4"/>
  <c r="AJ1126" i="4"/>
  <c r="AI1139" i="4"/>
  <c r="AK1140" i="4" s="1"/>
  <c r="AI1154" i="4"/>
  <c r="AI1472" i="4"/>
  <c r="AI1408" i="4"/>
  <c r="AI1474" i="4"/>
  <c r="AI1092" i="4"/>
  <c r="AI1355" i="4"/>
  <c r="AJ1228" i="4"/>
  <c r="AI1233" i="4"/>
  <c r="AI1419" i="4"/>
  <c r="AJ1032" i="4"/>
  <c r="AJ1235" i="4"/>
  <c r="AJ1495" i="4"/>
  <c r="AI1199" i="4"/>
  <c r="AJ1362" i="4"/>
  <c r="AN1362" i="4" s="1"/>
  <c r="AI1104" i="4"/>
  <c r="AI1089" i="4"/>
  <c r="AJ1099" i="4"/>
  <c r="AI1461" i="4"/>
  <c r="AI1265" i="4"/>
  <c r="AJ1312" i="4"/>
  <c r="AI1157" i="4"/>
  <c r="AJ1503" i="4"/>
  <c r="AJ1071" i="4"/>
  <c r="AI1238" i="4"/>
  <c r="AJ1064" i="4"/>
  <c r="AJ1153" i="4"/>
  <c r="AJ1309" i="4"/>
  <c r="AI1119" i="4"/>
  <c r="AI1396" i="4"/>
  <c r="AJ1060" i="4"/>
  <c r="AJ1178" i="4"/>
  <c r="AN1179" i="4" s="1"/>
  <c r="AI1423" i="4"/>
  <c r="AI1084" i="4"/>
  <c r="AI1109" i="4"/>
  <c r="AI1137" i="4"/>
  <c r="AI1347" i="4"/>
  <c r="AI1404" i="4"/>
  <c r="AI1333" i="4"/>
  <c r="AI1382" i="4"/>
  <c r="AI1512" i="4"/>
  <c r="AJ1360" i="4"/>
  <c r="AJ1257" i="4"/>
  <c r="AN1258" i="4" s="1"/>
  <c r="AJ1157" i="4"/>
  <c r="AJ1068" i="4"/>
  <c r="AI1379" i="4"/>
  <c r="AI1372" i="4"/>
  <c r="AI1301" i="4"/>
  <c r="AI1286" i="4"/>
  <c r="AI1500" i="4"/>
  <c r="AJ1472" i="4"/>
  <c r="AJ1269" i="4"/>
  <c r="AJ1134" i="4"/>
  <c r="AJ1202" i="4"/>
  <c r="AI1385" i="4"/>
  <c r="AI1464" i="4"/>
  <c r="AI1470" i="4"/>
  <c r="AI1322" i="4"/>
  <c r="AI1400" i="4"/>
  <c r="AJ1224" i="4"/>
  <c r="AJ1149" i="4"/>
  <c r="AI1371" i="4"/>
  <c r="AI1046" i="4"/>
  <c r="AJ1279" i="4"/>
  <c r="AI1208" i="4"/>
  <c r="AP1208" i="4" s="1"/>
  <c r="AJ1027" i="4"/>
  <c r="AN1027" i="4" s="1"/>
  <c r="AJ1191" i="4"/>
  <c r="AI1437" i="4"/>
  <c r="AI1345" i="4"/>
  <c r="AJ1426" i="4"/>
  <c r="AJ1329" i="4"/>
  <c r="AM1329" i="4" s="1"/>
  <c r="AI1177" i="4"/>
  <c r="AI1082" i="4"/>
  <c r="AJ1239" i="4"/>
  <c r="AI1409" i="4"/>
  <c r="AI1509" i="4"/>
  <c r="AI1167" i="4"/>
  <c r="AO1167" i="4" s="1"/>
  <c r="AJ1131" i="4"/>
  <c r="AI1456" i="4"/>
  <c r="AI1498" i="4"/>
  <c r="AI1188" i="4"/>
  <c r="AJ1357" i="4"/>
  <c r="AJ1070" i="4"/>
  <c r="AI1174" i="4"/>
  <c r="AI1035" i="4"/>
  <c r="AI1288" i="4"/>
  <c r="AJ1155" i="4"/>
  <c r="AI1216" i="4"/>
  <c r="AI1479" i="4"/>
  <c r="AI1266" i="4"/>
  <c r="AJ1169" i="4"/>
  <c r="AJ1326" i="4"/>
  <c r="AI1402" i="4"/>
  <c r="AJ1386" i="4"/>
  <c r="AJ1215" i="4"/>
  <c r="AJ1400" i="4"/>
  <c r="AI1144" i="4"/>
  <c r="AI1326" i="4"/>
  <c r="AI1360" i="4"/>
  <c r="AI1242" i="4"/>
  <c r="AJ1080" i="4"/>
  <c r="AJ1247" i="4"/>
  <c r="AJ1508" i="4"/>
  <c r="AI1263" i="4"/>
  <c r="AJ1387" i="4"/>
  <c r="AI1068" i="4"/>
  <c r="AJ1237" i="4"/>
  <c r="AI1331" i="4"/>
  <c r="AO1331" i="4" s="1"/>
  <c r="AJ1482" i="4"/>
  <c r="AJ1151" i="4"/>
  <c r="AJ1256" i="4"/>
  <c r="AJ1409" i="4"/>
  <c r="AJ1501" i="4"/>
  <c r="AI1403" i="4"/>
  <c r="AJ1187" i="4"/>
  <c r="AJ1367" i="4"/>
  <c r="AI1255" i="4"/>
  <c r="AJ1072" i="4"/>
  <c r="AJ1097" i="4"/>
  <c r="AJ1125" i="4"/>
  <c r="AJ1119" i="4"/>
  <c r="AJ1211" i="4"/>
  <c r="AJ1302" i="4"/>
  <c r="AJ1278" i="4"/>
  <c r="AJ1203" i="4"/>
  <c r="AJ1322" i="4"/>
  <c r="AJ1488" i="4"/>
  <c r="AK1489" i="4" s="1"/>
  <c r="AJ1385" i="4"/>
  <c r="AJ1285" i="4"/>
  <c r="AJ1375" i="4"/>
  <c r="AJ1262" i="4"/>
  <c r="AJ1148" i="4"/>
  <c r="AJ1124" i="4"/>
  <c r="AI1414" i="4"/>
  <c r="AJ1396" i="4"/>
  <c r="AJ1049" i="4"/>
  <c r="AI1153" i="4"/>
  <c r="AI1228" i="4"/>
  <c r="AI1111" i="4"/>
  <c r="AJ1282" i="4"/>
  <c r="AJ1116" i="4"/>
  <c r="AJ1063" i="4"/>
  <c r="AI1495" i="4"/>
  <c r="AJ1298" i="4"/>
  <c r="AI1108" i="4"/>
  <c r="AJ1405" i="4"/>
  <c r="AJ1351" i="4"/>
  <c r="AI1357" i="4"/>
  <c r="AI1425" i="4"/>
  <c r="AO1425" i="4" s="1"/>
  <c r="AI1435" i="4"/>
  <c r="AJ1436" i="4"/>
  <c r="AJ1500" i="4"/>
  <c r="AJ1292" i="4"/>
  <c r="AL1293" i="4" s="1"/>
  <c r="AI1507" i="4"/>
  <c r="AJ1240" i="4"/>
  <c r="AI1085" i="4"/>
  <c r="AJ1388" i="4"/>
  <c r="AI1380" i="4"/>
  <c r="AO1381" i="4" s="1"/>
  <c r="AI1150" i="4"/>
  <c r="AJ1127" i="4"/>
  <c r="AJ1038" i="4"/>
  <c r="AI1418" i="4"/>
  <c r="AI1040" i="4"/>
  <c r="AJ1142" i="4"/>
  <c r="AL1143" i="4" s="1"/>
  <c r="AJ1451" i="4"/>
  <c r="AJ1265" i="4"/>
  <c r="AI1113" i="4"/>
  <c r="AJ1479" i="4"/>
  <c r="AJ1138" i="4"/>
  <c r="AL1139" i="4" s="1"/>
  <c r="AI1508" i="4"/>
  <c r="AI1477" i="4"/>
  <c r="AI1064" i="4"/>
  <c r="AJ1028" i="4"/>
  <c r="AI1247" i="4"/>
  <c r="AI1202" i="4"/>
  <c r="AI1181" i="4"/>
  <c r="AJ1110" i="4"/>
  <c r="AJ1255" i="4"/>
  <c r="AI1462" i="4"/>
  <c r="AI1128" i="4"/>
  <c r="AJ1233" i="4"/>
  <c r="AJ1428" i="4"/>
  <c r="AI1476" i="4"/>
  <c r="AJ1487" i="4"/>
  <c r="AJ1471" i="4"/>
  <c r="AI1164" i="4"/>
  <c r="AJ1031" i="4"/>
  <c r="AJ1459" i="4"/>
  <c r="AJ1103" i="4"/>
  <c r="AI1463" i="4"/>
  <c r="AJ1306" i="4"/>
  <c r="AJ1354" i="4"/>
  <c r="AI1080" i="4"/>
  <c r="AI1077" i="4"/>
  <c r="AJ1040" i="4"/>
  <c r="AJ1483" i="4"/>
  <c r="AI1018" i="4"/>
  <c r="AM1019" i="4" s="1"/>
  <c r="AJ1253" i="4"/>
  <c r="AJ1264" i="4"/>
  <c r="AI1175" i="4"/>
  <c r="AJ1300" i="4"/>
  <c r="AI1101" i="4"/>
  <c r="AI1365" i="4"/>
  <c r="AJ1287" i="4"/>
  <c r="AJ1145" i="4"/>
  <c r="AM1485" i="4"/>
  <c r="AO1133" i="4"/>
  <c r="AP1133" i="4"/>
  <c r="AK1133" i="4"/>
  <c r="AO1294" i="4"/>
  <c r="AK1294" i="4"/>
  <c r="AP1294" i="4"/>
  <c r="AL1044" i="4"/>
  <c r="AN1413" i="4"/>
  <c r="AO1044" i="4"/>
  <c r="AK1044" i="4"/>
  <c r="AP1044" i="4"/>
  <c r="AM1413" i="4"/>
  <c r="AP1413" i="4"/>
  <c r="AK1413" i="4"/>
  <c r="AO1413" i="4"/>
  <c r="AM1133" i="4"/>
  <c r="AI1067" i="4"/>
  <c r="AP1067" i="4" s="1"/>
  <c r="AJ1021" i="4"/>
  <c r="AJ1352" i="4"/>
  <c r="AI1079" i="4"/>
  <c r="AJ1242" i="4"/>
  <c r="AJ1372" i="4"/>
  <c r="AJ1411" i="4"/>
  <c r="AI1426" i="4"/>
  <c r="AI1416" i="4"/>
  <c r="AI1349" i="4"/>
  <c r="AJ1339" i="4"/>
  <c r="AI1025" i="4"/>
  <c r="AJ1177" i="4"/>
  <c r="AI1249" i="4"/>
  <c r="AN1250" i="4" s="1"/>
  <c r="AJ1510" i="4"/>
  <c r="AI1034" i="4"/>
  <c r="AI1160" i="4"/>
  <c r="AI1308" i="4"/>
  <c r="AJ1058" i="4"/>
  <c r="AJ1274" i="4"/>
  <c r="AJ1349" i="4"/>
  <c r="AJ1513" i="4"/>
  <c r="AM1514" i="4" s="1"/>
  <c r="AI1180" i="4"/>
  <c r="AN1180" i="4" s="1"/>
  <c r="AJ1168" i="4"/>
  <c r="AI1468" i="4"/>
  <c r="AI1318" i="4"/>
  <c r="AJ1074" i="4"/>
  <c r="AJ1199" i="4"/>
  <c r="AJ1415" i="4"/>
  <c r="AI1131" i="4"/>
  <c r="AI1073" i="4"/>
  <c r="AJ1061" i="4"/>
  <c r="AJ1225" i="4"/>
  <c r="AJ1392" i="4"/>
  <c r="AJ1051" i="4"/>
  <c r="AI1087" i="4"/>
  <c r="AI1072" i="4"/>
  <c r="AI1197" i="4"/>
  <c r="AI1332" i="4"/>
  <c r="AJ1095" i="4"/>
  <c r="AJ1311" i="4"/>
  <c r="AJ1373" i="4"/>
  <c r="AI1037" i="4"/>
  <c r="AJ1025" i="4"/>
  <c r="AJ1192" i="4"/>
  <c r="AJ1190" i="4"/>
  <c r="AI1366" i="4"/>
  <c r="AJ1150" i="4"/>
  <c r="AJ1276" i="4"/>
  <c r="AJ1492" i="4"/>
  <c r="AI1203" i="4"/>
  <c r="AI1121" i="4"/>
  <c r="AJ1109" i="4"/>
  <c r="AJ1273" i="4"/>
  <c r="AJ1440" i="4"/>
  <c r="AL1440" i="4" s="1"/>
  <c r="AI1015" i="4"/>
  <c r="AL1455" i="4"/>
  <c r="AO1183" i="4"/>
  <c r="AP1183" i="4"/>
  <c r="AK1183" i="4"/>
  <c r="AN1133" i="4"/>
  <c r="AK1455" i="4"/>
  <c r="AO1455" i="4"/>
  <c r="AP1455" i="4"/>
  <c r="AN1294" i="4"/>
  <c r="AM1328" i="4"/>
  <c r="AI1452" i="4"/>
  <c r="AI1302" i="4"/>
  <c r="AJ1047" i="4"/>
  <c r="AJ1174" i="4"/>
  <c r="AJ1390" i="4"/>
  <c r="AI1106" i="4"/>
  <c r="AI1057" i="4"/>
  <c r="AJ1045" i="4"/>
  <c r="AJ1209" i="4"/>
  <c r="AJ1376" i="4"/>
  <c r="AJ1220" i="4"/>
  <c r="AN1455" i="4"/>
  <c r="AM1455" i="4"/>
  <c r="AL1133" i="4"/>
  <c r="AN1044" i="4"/>
  <c r="AN1485" i="4"/>
  <c r="AM1044" i="4"/>
  <c r="AP1485" i="4"/>
  <c r="AO1485" i="4"/>
  <c r="AK1485" i="4"/>
  <c r="AM1294" i="4"/>
  <c r="AL1294" i="4"/>
  <c r="AN1328" i="4"/>
  <c r="AI1107" i="4"/>
  <c r="AI1275" i="4"/>
  <c r="AI1193" i="4"/>
  <c r="AJ1181" i="4"/>
  <c r="AJ1345" i="4"/>
  <c r="AJ1512" i="4"/>
  <c r="AI1490" i="4"/>
  <c r="AI1239" i="4"/>
  <c r="AI1162" i="4"/>
  <c r="AI1253" i="4"/>
  <c r="AI1388" i="4"/>
  <c r="AJ1186" i="4"/>
  <c r="AJ1402" i="4"/>
  <c r="AJ1429" i="4"/>
  <c r="AI1093" i="4"/>
  <c r="AJ1081" i="4"/>
  <c r="AJ1248" i="4"/>
  <c r="AN1183" i="4"/>
  <c r="AL1328" i="4"/>
  <c r="AM1183" i="4"/>
  <c r="AL1485" i="4"/>
  <c r="AO1328" i="4"/>
  <c r="AP1328" i="4"/>
  <c r="AK1328" i="4"/>
  <c r="AL1413" i="4"/>
  <c r="AK1343" i="4"/>
  <c r="AL1183" i="4"/>
  <c r="AI1276" i="4"/>
  <c r="AI1411" i="4"/>
  <c r="AJ1222" i="4"/>
  <c r="AJ1317" i="4"/>
  <c r="AJ1481" i="4"/>
  <c r="AI1148" i="4"/>
  <c r="AJ1136" i="4"/>
  <c r="AJ1446" i="4"/>
  <c r="AI1374" i="4"/>
  <c r="AJ1163" i="4"/>
  <c r="AJ1290" i="4"/>
  <c r="AJ1506" i="4"/>
  <c r="AL1506" i="4" s="1"/>
  <c r="AI1211" i="4"/>
  <c r="AI1129" i="4"/>
  <c r="AJ1117" i="4"/>
  <c r="AJ1281" i="4"/>
  <c r="AJ1448" i="4"/>
  <c r="AI1451" i="4"/>
  <c r="AI1062" i="4"/>
  <c r="AI1059" i="4"/>
  <c r="AI1186" i="4"/>
  <c r="AI1324" i="4"/>
  <c r="AJ1083" i="4"/>
  <c r="AJ1299" i="4"/>
  <c r="AJ1365" i="4"/>
  <c r="AI1029" i="4"/>
  <c r="AJ1017" i="4"/>
  <c r="J6" i="4"/>
  <c r="K6" i="4"/>
  <c r="AJ766" i="4"/>
  <c r="AJ520" i="4"/>
  <c r="AI521" i="4"/>
  <c r="AJ814" i="4"/>
  <c r="AI865" i="4"/>
  <c r="AI625" i="4"/>
  <c r="AI623" i="4"/>
  <c r="AI620" i="4"/>
  <c r="AI712" i="4"/>
  <c r="AI711" i="4"/>
  <c r="AI899" i="4"/>
  <c r="AJ966" i="4"/>
  <c r="AI924" i="4"/>
  <c r="AI519" i="4"/>
  <c r="AI945" i="4"/>
  <c r="AI573" i="4"/>
  <c r="AI944" i="4"/>
  <c r="AI572" i="4"/>
  <c r="AI919" i="4"/>
  <c r="AI729" i="4"/>
  <c r="AJ843" i="4"/>
  <c r="AJ790" i="4"/>
  <c r="AI968" i="4"/>
  <c r="AI804" i="4"/>
  <c r="AJ993" i="4"/>
  <c r="AJ584" i="4"/>
  <c r="AI897" i="4"/>
  <c r="AI694" i="4"/>
  <c r="AJ787" i="4"/>
  <c r="AI990" i="4"/>
  <c r="AI923" i="4"/>
  <c r="AI839" i="4"/>
  <c r="AI736" i="4"/>
  <c r="AI561" i="4"/>
  <c r="AJ856" i="4"/>
  <c r="AJ651" i="4"/>
  <c r="AI989" i="4"/>
  <c r="AI922" i="4"/>
  <c r="AI838" i="4"/>
  <c r="AI735" i="4"/>
  <c r="AI559" i="4"/>
  <c r="AJ854" i="4"/>
  <c r="AJ649" i="4"/>
  <c r="AI988" i="4"/>
  <c r="AI921" i="4"/>
  <c r="AI836" i="4"/>
  <c r="AI734" i="4"/>
  <c r="AI557" i="4"/>
  <c r="AJ853" i="4"/>
  <c r="AJ648" i="4"/>
  <c r="AJ535" i="4"/>
  <c r="AJ599" i="4"/>
  <c r="AJ663" i="4"/>
  <c r="AJ727" i="4"/>
  <c r="AJ791" i="4"/>
  <c r="AJ855" i="4"/>
  <c r="AJ919" i="4"/>
  <c r="AJ983" i="4"/>
  <c r="AI547" i="4"/>
  <c r="AI611" i="4"/>
  <c r="AI675" i="4"/>
  <c r="AJ562" i="4"/>
  <c r="AJ626" i="4"/>
  <c r="AJ690" i="4"/>
  <c r="AJ754" i="4"/>
  <c r="AJ818" i="4"/>
  <c r="AJ882" i="4"/>
  <c r="AJ946" i="4"/>
  <c r="AJ510" i="4"/>
  <c r="AI574" i="4"/>
  <c r="AI638" i="4"/>
  <c r="AJ524" i="4"/>
  <c r="AJ588" i="4"/>
  <c r="AJ652" i="4"/>
  <c r="AJ716" i="4"/>
  <c r="AJ780" i="4"/>
  <c r="AJ844" i="4"/>
  <c r="AJ908" i="4"/>
  <c r="AJ972" i="4"/>
  <c r="AI536" i="4"/>
  <c r="AI600" i="4"/>
  <c r="AI664" i="4"/>
  <c r="AJ563" i="4"/>
  <c r="AJ665" i="4"/>
  <c r="AJ768" i="4"/>
  <c r="AJ870" i="4"/>
  <c r="AJ661" i="4"/>
  <c r="AJ609" i="4"/>
  <c r="AI676" i="4"/>
  <c r="AJ969" i="4"/>
  <c r="AJ968" i="4"/>
  <c r="AJ944" i="4"/>
  <c r="AI570" i="4"/>
  <c r="AI569" i="4"/>
  <c r="AI868" i="4"/>
  <c r="AJ865" i="4"/>
  <c r="AI890" i="4"/>
  <c r="AJ920" i="4"/>
  <c r="AI918" i="4"/>
  <c r="AI517" i="4"/>
  <c r="AI910" i="4"/>
  <c r="AJ995" i="4"/>
  <c r="AI900" i="4"/>
  <c r="AI697" i="4"/>
  <c r="AJ792" i="4"/>
  <c r="AJ739" i="4"/>
  <c r="AI952" i="4"/>
  <c r="AI777" i="4"/>
  <c r="AJ942" i="4"/>
  <c r="AJ533" i="4"/>
  <c r="AI879" i="4"/>
  <c r="AI645" i="4"/>
  <c r="AJ736" i="4"/>
  <c r="AI982" i="4"/>
  <c r="AI914" i="4"/>
  <c r="AI825" i="4"/>
  <c r="AI721" i="4"/>
  <c r="AI535" i="4"/>
  <c r="AJ830" i="4"/>
  <c r="AJ625" i="4"/>
  <c r="AI981" i="4"/>
  <c r="AI913" i="4"/>
  <c r="AI824" i="4"/>
  <c r="AI720" i="4"/>
  <c r="AI533" i="4"/>
  <c r="AJ829" i="4"/>
  <c r="AJ624" i="4"/>
  <c r="AI980" i="4"/>
  <c r="AI912" i="4"/>
  <c r="AI823" i="4"/>
  <c r="AI719" i="4"/>
  <c r="AI532" i="4"/>
  <c r="AJ827" i="4"/>
  <c r="AJ622" i="4"/>
  <c r="AJ543" i="4"/>
  <c r="AJ607" i="4"/>
  <c r="AJ671" i="4"/>
  <c r="AJ735" i="4"/>
  <c r="AJ799" i="4"/>
  <c r="AJ863" i="4"/>
  <c r="AJ927" i="4"/>
  <c r="AJ991" i="4"/>
  <c r="AI555" i="4"/>
  <c r="AI619" i="4"/>
  <c r="AI683" i="4"/>
  <c r="AJ570" i="4"/>
  <c r="AJ634" i="4"/>
  <c r="AJ698" i="4"/>
  <c r="AJ762" i="4"/>
  <c r="AJ826" i="4"/>
  <c r="AJ890" i="4"/>
  <c r="AJ954" i="4"/>
  <c r="AI518" i="4"/>
  <c r="AI582" i="4"/>
  <c r="AI646" i="4"/>
  <c r="AJ532" i="4"/>
  <c r="AJ596" i="4"/>
  <c r="AJ660" i="4"/>
  <c r="AJ724" i="4"/>
  <c r="AJ788" i="4"/>
  <c r="AJ852" i="4"/>
  <c r="AJ916" i="4"/>
  <c r="AJ980" i="4"/>
  <c r="AI544" i="4"/>
  <c r="AI608" i="4"/>
  <c r="AI672" i="4"/>
  <c r="AJ576" i="4"/>
  <c r="AJ678" i="4"/>
  <c r="AJ781" i="4"/>
  <c r="AJ883" i="4"/>
  <c r="AI928" i="4"/>
  <c r="AI962" i="4"/>
  <c r="AI960" i="4"/>
  <c r="AJ864" i="4"/>
  <c r="AJ813" i="4"/>
  <c r="AJ561" i="4"/>
  <c r="AJ763" i="4"/>
  <c r="AJ915" i="4"/>
  <c r="AJ869" i="4"/>
  <c r="AI820" i="4"/>
  <c r="AJ765" i="4"/>
  <c r="AI856" i="4"/>
  <c r="AJ841" i="4"/>
  <c r="AI889" i="4"/>
  <c r="AJ918" i="4"/>
  <c r="AI888" i="4"/>
  <c r="AJ917" i="4"/>
  <c r="AI882" i="4"/>
  <c r="AI650" i="4"/>
  <c r="AJ741" i="4"/>
  <c r="AJ688" i="4"/>
  <c r="AI935" i="4"/>
  <c r="AI752" i="4"/>
  <c r="AJ891" i="4"/>
  <c r="AI999" i="4"/>
  <c r="AI854" i="4"/>
  <c r="AI594" i="4"/>
  <c r="AJ685" i="4"/>
  <c r="AI974" i="4"/>
  <c r="AI905" i="4"/>
  <c r="AI814" i="4"/>
  <c r="AI705" i="4"/>
  <c r="AJ1009" i="4"/>
  <c r="AJ805" i="4"/>
  <c r="AJ600" i="4"/>
  <c r="AI973" i="4"/>
  <c r="AI904" i="4"/>
  <c r="AI812" i="4"/>
  <c r="AI704" i="4"/>
  <c r="AJ1008" i="4"/>
  <c r="AJ803" i="4"/>
  <c r="AJ598" i="4"/>
  <c r="AI972" i="4"/>
  <c r="AI903" i="4"/>
  <c r="AI809" i="4"/>
  <c r="AI703" i="4"/>
  <c r="AJ1006" i="4"/>
  <c r="AJ801" i="4"/>
  <c r="AJ597" i="4"/>
  <c r="AJ551" i="4"/>
  <c r="AJ615" i="4"/>
  <c r="AJ679" i="4"/>
  <c r="AJ743" i="4"/>
  <c r="AJ807" i="4"/>
  <c r="AJ871" i="4"/>
  <c r="AJ935" i="4"/>
  <c r="AJ999" i="4"/>
  <c r="AI563" i="4"/>
  <c r="AI627" i="4"/>
  <c r="AJ514" i="4"/>
  <c r="AJ578" i="4"/>
  <c r="AJ642" i="4"/>
  <c r="AJ706" i="4"/>
  <c r="AJ770" i="4"/>
  <c r="AJ834" i="4"/>
  <c r="AJ898" i="4"/>
  <c r="AJ962" i="4"/>
  <c r="AI526" i="4"/>
  <c r="AI590" i="4"/>
  <c r="AI654" i="4"/>
  <c r="AJ540" i="4"/>
  <c r="AJ604" i="4"/>
  <c r="AJ668" i="4"/>
  <c r="AJ732" i="4"/>
  <c r="AJ796" i="4"/>
  <c r="AJ860" i="4"/>
  <c r="AJ924" i="4"/>
  <c r="AJ988" i="4"/>
  <c r="AI552" i="4"/>
  <c r="AI616" i="4"/>
  <c r="AI680" i="4"/>
  <c r="AJ589" i="4"/>
  <c r="AJ691" i="4"/>
  <c r="AJ793" i="4"/>
  <c r="AJ896" i="4"/>
  <c r="AI791" i="4"/>
  <c r="AI908" i="4"/>
  <c r="AI985" i="4"/>
  <c r="AI510" i="4"/>
  <c r="AJ608" i="4"/>
  <c r="AI1007" i="4"/>
  <c r="AJ558" i="4"/>
  <c r="AJ712" i="4"/>
  <c r="AJ710" i="4"/>
  <c r="AI790" i="4"/>
  <c r="AJ662" i="4"/>
  <c r="AI816" i="4"/>
  <c r="AJ761" i="4"/>
  <c r="AI846" i="4"/>
  <c r="AJ817" i="4"/>
  <c r="AI844" i="4"/>
  <c r="AJ816" i="4"/>
  <c r="AI1002" i="4"/>
  <c r="AI857" i="4"/>
  <c r="AI599" i="4"/>
  <c r="AJ689" i="4"/>
  <c r="AJ637" i="4"/>
  <c r="AI916" i="4"/>
  <c r="AI727" i="4"/>
  <c r="AJ840" i="4"/>
  <c r="AI983" i="4"/>
  <c r="AI828" i="4"/>
  <c r="AI543" i="4"/>
  <c r="AJ633" i="4"/>
  <c r="AI966" i="4"/>
  <c r="AI896" i="4"/>
  <c r="AI800" i="4"/>
  <c r="AI689" i="4"/>
  <c r="AJ984" i="4"/>
  <c r="AJ779" i="4"/>
  <c r="AJ574" i="4"/>
  <c r="AI965" i="4"/>
  <c r="AI895" i="4"/>
  <c r="AI799" i="4"/>
  <c r="AI687" i="4"/>
  <c r="AJ982" i="4"/>
  <c r="AJ777" i="4"/>
  <c r="AJ573" i="4"/>
  <c r="AI964" i="4"/>
  <c r="AI894" i="4"/>
  <c r="AI798" i="4"/>
  <c r="AI685" i="4"/>
  <c r="AJ981" i="4"/>
  <c r="AJ776" i="4"/>
  <c r="AJ571" i="4"/>
  <c r="AJ559" i="4"/>
  <c r="AJ623" i="4"/>
  <c r="AJ687" i="4"/>
  <c r="AJ751" i="4"/>
  <c r="AJ815" i="4"/>
  <c r="AJ879" i="4"/>
  <c r="AJ943" i="4"/>
  <c r="AJ1007" i="4"/>
  <c r="AI571" i="4"/>
  <c r="AI635" i="4"/>
  <c r="AJ522" i="4"/>
  <c r="AJ586" i="4"/>
  <c r="AJ650" i="4"/>
  <c r="AJ714" i="4"/>
  <c r="AJ778" i="4"/>
  <c r="AJ842" i="4"/>
  <c r="AJ906" i="4"/>
  <c r="AJ970" i="4"/>
  <c r="AI534" i="4"/>
  <c r="AI598" i="4"/>
  <c r="AI662" i="4"/>
  <c r="AJ548" i="4"/>
  <c r="AJ612" i="4"/>
  <c r="AJ676" i="4"/>
  <c r="AJ740" i="4"/>
  <c r="AJ804" i="4"/>
  <c r="AJ868" i="4"/>
  <c r="AJ932" i="4"/>
  <c r="AJ996" i="4"/>
  <c r="AI560" i="4"/>
  <c r="AI624" i="4"/>
  <c r="AI688" i="4"/>
  <c r="AJ601" i="4"/>
  <c r="AJ704" i="4"/>
  <c r="AJ806" i="4"/>
  <c r="AJ971" i="4"/>
  <c r="AI753" i="4"/>
  <c r="AI740" i="4"/>
  <c r="AI792" i="4"/>
  <c r="AI522" i="4"/>
  <c r="AI597" i="4"/>
  <c r="AI673" i="4"/>
  <c r="AI671" i="4"/>
  <c r="AI986" i="4"/>
  <c r="AI548" i="4"/>
  <c r="AJ585" i="4"/>
  <c r="AI695" i="4"/>
  <c r="AI967" i="4"/>
  <c r="AJ992" i="4"/>
  <c r="AI958" i="4"/>
  <c r="AI788" i="4"/>
  <c r="AJ958" i="4"/>
  <c r="AJ549" i="4"/>
  <c r="AI886" i="4"/>
  <c r="AI661" i="4"/>
  <c r="AJ752" i="4"/>
  <c r="AI956" i="4"/>
  <c r="AI784" i="4"/>
  <c r="AJ955" i="4"/>
  <c r="AJ545" i="4"/>
  <c r="AJ631" i="4"/>
  <c r="AJ759" i="4"/>
  <c r="AJ887" i="4"/>
  <c r="AI515" i="4"/>
  <c r="AI643" i="4"/>
  <c r="AJ594" i="4"/>
  <c r="AJ722" i="4"/>
  <c r="AJ850" i="4"/>
  <c r="AJ978" i="4"/>
  <c r="AI606" i="4"/>
  <c r="AJ556" i="4"/>
  <c r="AJ684" i="4"/>
  <c r="AJ812" i="4"/>
  <c r="AJ940" i="4"/>
  <c r="AI568" i="4"/>
  <c r="AJ512" i="4"/>
  <c r="AJ717" i="4"/>
  <c r="AJ909" i="4"/>
  <c r="AI511" i="4"/>
  <c r="AI613" i="4"/>
  <c r="AI706" i="4"/>
  <c r="AI770" i="4"/>
  <c r="AI834" i="4"/>
  <c r="AJ539" i="4"/>
  <c r="AJ641" i="4"/>
  <c r="AJ744" i="4"/>
  <c r="AJ846" i="4"/>
  <c r="AJ949" i="4"/>
  <c r="AI551" i="4"/>
  <c r="AI653" i="4"/>
  <c r="AI731" i="4"/>
  <c r="AI795" i="4"/>
  <c r="AI859" i="4"/>
  <c r="AJ579" i="4"/>
  <c r="AJ681" i="4"/>
  <c r="AJ784" i="4"/>
  <c r="AJ886" i="4"/>
  <c r="AJ989" i="4"/>
  <c r="AI591" i="4"/>
  <c r="AI692" i="4"/>
  <c r="AJ555" i="4"/>
  <c r="AJ657" i="4"/>
  <c r="AJ760" i="4"/>
  <c r="AJ862" i="4"/>
  <c r="AJ965" i="4"/>
  <c r="AI567" i="4"/>
  <c r="AI669" i="4"/>
  <c r="AI741" i="4"/>
  <c r="AI805" i="4"/>
  <c r="AI869" i="4"/>
  <c r="AI933" i="4"/>
  <c r="AI955" i="4"/>
  <c r="AI883" i="4"/>
  <c r="AI783" i="4"/>
  <c r="AI658" i="4"/>
  <c r="AJ953" i="4"/>
  <c r="AJ749" i="4"/>
  <c r="AJ544" i="4"/>
  <c r="AI710" i="4"/>
  <c r="AI870" i="4"/>
  <c r="AI1009" i="4"/>
  <c r="AI992" i="4"/>
  <c r="AI1008" i="4"/>
  <c r="AJ560" i="4"/>
  <c r="AJ659" i="4"/>
  <c r="AJ715" i="4"/>
  <c r="AJ713" i="4"/>
  <c r="AI970" i="4"/>
  <c r="AJ997" i="4"/>
  <c r="AJ534" i="4"/>
  <c r="AI647" i="4"/>
  <c r="AI951" i="4"/>
  <c r="AJ941" i="4"/>
  <c r="AI950" i="4"/>
  <c r="AI775" i="4"/>
  <c r="AJ933" i="4"/>
  <c r="AJ523" i="4"/>
  <c r="AI876" i="4"/>
  <c r="AI636" i="4"/>
  <c r="AJ726" i="4"/>
  <c r="AI948" i="4"/>
  <c r="AI772" i="4"/>
  <c r="AJ929" i="4"/>
  <c r="AJ511" i="4"/>
  <c r="AJ639" i="4"/>
  <c r="AJ767" i="4"/>
  <c r="AJ895" i="4"/>
  <c r="AI523" i="4"/>
  <c r="AI651" i="4"/>
  <c r="AJ602" i="4"/>
  <c r="AJ730" i="4"/>
  <c r="AJ858" i="4"/>
  <c r="AJ986" i="4"/>
  <c r="AI614" i="4"/>
  <c r="AJ564" i="4"/>
  <c r="AJ692" i="4"/>
  <c r="AJ820" i="4"/>
  <c r="AJ948" i="4"/>
  <c r="AI576" i="4"/>
  <c r="AJ525" i="4"/>
  <c r="AJ729" i="4"/>
  <c r="AJ921" i="4"/>
  <c r="AI524" i="4"/>
  <c r="AI626" i="4"/>
  <c r="AI714" i="4"/>
  <c r="AI778" i="4"/>
  <c r="AI842" i="4"/>
  <c r="AJ552" i="4"/>
  <c r="AJ654" i="4"/>
  <c r="AJ757" i="4"/>
  <c r="AJ859" i="4"/>
  <c r="AJ961" i="4"/>
  <c r="AI564" i="4"/>
  <c r="AI666" i="4"/>
  <c r="AI739" i="4"/>
  <c r="AI803" i="4"/>
  <c r="AI867" i="4"/>
  <c r="AJ592" i="4"/>
  <c r="AJ694" i="4"/>
  <c r="AJ797" i="4"/>
  <c r="AJ899" i="4"/>
  <c r="AJ1001" i="4"/>
  <c r="AI604" i="4"/>
  <c r="AI700" i="4"/>
  <c r="AJ568" i="4"/>
  <c r="AJ670" i="4"/>
  <c r="AJ773" i="4"/>
  <c r="AJ875" i="4"/>
  <c r="AJ977" i="4"/>
  <c r="AI580" i="4"/>
  <c r="AI682" i="4"/>
  <c r="AI749" i="4"/>
  <c r="AI813" i="4"/>
  <c r="AI877" i="4"/>
  <c r="AI941" i="4"/>
  <c r="AI947" i="4"/>
  <c r="AI872" i="4"/>
  <c r="AI769" i="4"/>
  <c r="AI633" i="4"/>
  <c r="AJ928" i="4"/>
  <c r="AJ723" i="4"/>
  <c r="AJ518" i="4"/>
  <c r="AJ867" i="4"/>
  <c r="AI546" i="4"/>
  <c r="AI906" i="4"/>
  <c r="AI943" i="4"/>
  <c r="AI978" i="4"/>
  <c r="AI1001" i="4"/>
  <c r="AJ557" i="4"/>
  <c r="AJ613" i="4"/>
  <c r="AJ611" i="4"/>
  <c r="AI954" i="4"/>
  <c r="AJ945" i="4"/>
  <c r="AI1000" i="4"/>
  <c r="AI596" i="4"/>
  <c r="AI934" i="4"/>
  <c r="AJ889" i="4"/>
  <c r="AI942" i="4"/>
  <c r="AI761" i="4"/>
  <c r="AJ907" i="4"/>
  <c r="AI1005" i="4"/>
  <c r="AI863" i="4"/>
  <c r="AI610" i="4"/>
  <c r="AJ701" i="4"/>
  <c r="AI939" i="4"/>
  <c r="AI759" i="4"/>
  <c r="AJ904" i="4"/>
  <c r="AJ519" i="4"/>
  <c r="AJ647" i="4"/>
  <c r="AJ775" i="4"/>
  <c r="AJ903" i="4"/>
  <c r="AI531" i="4"/>
  <c r="AI659" i="4"/>
  <c r="AJ610" i="4"/>
  <c r="AJ738" i="4"/>
  <c r="AJ866" i="4"/>
  <c r="AJ994" i="4"/>
  <c r="AI622" i="4"/>
  <c r="AJ572" i="4"/>
  <c r="AJ700" i="4"/>
  <c r="AJ828" i="4"/>
  <c r="AJ956" i="4"/>
  <c r="AI584" i="4"/>
  <c r="AJ537" i="4"/>
  <c r="AJ742" i="4"/>
  <c r="AJ934" i="4"/>
  <c r="AI537" i="4"/>
  <c r="AI639" i="4"/>
  <c r="AI722" i="4"/>
  <c r="AI786" i="4"/>
  <c r="AI850" i="4"/>
  <c r="AJ565" i="4"/>
  <c r="AJ667" i="4"/>
  <c r="AJ769" i="4"/>
  <c r="AJ872" i="4"/>
  <c r="AJ974" i="4"/>
  <c r="AI577" i="4"/>
  <c r="AI679" i="4"/>
  <c r="AI747" i="4"/>
  <c r="AI811" i="4"/>
  <c r="AI875" i="4"/>
  <c r="AJ605" i="4"/>
  <c r="AJ707" i="4"/>
  <c r="AJ809" i="4"/>
  <c r="AJ912" i="4"/>
  <c r="AI514" i="4"/>
  <c r="AI617" i="4"/>
  <c r="AI708" i="4"/>
  <c r="AJ581" i="4"/>
  <c r="AJ683" i="4"/>
  <c r="AJ785" i="4"/>
  <c r="AJ888" i="4"/>
  <c r="AJ990" i="4"/>
  <c r="AI593" i="4"/>
  <c r="AI693" i="4"/>
  <c r="AI757" i="4"/>
  <c r="AI821" i="4"/>
  <c r="AI885" i="4"/>
  <c r="AI1003" i="4"/>
  <c r="AI938" i="4"/>
  <c r="AI860" i="4"/>
  <c r="AI758" i="4"/>
  <c r="AI607" i="4"/>
  <c r="AJ902" i="4"/>
  <c r="AJ697" i="4"/>
  <c r="AI780" i="4"/>
  <c r="AI926" i="4"/>
  <c r="AI743" i="4"/>
  <c r="AI793" i="4"/>
  <c r="AI927" i="4"/>
  <c r="AI946" i="4"/>
  <c r="AI975" i="4"/>
  <c r="AI969" i="4"/>
  <c r="AI832" i="4"/>
  <c r="AJ638" i="4"/>
  <c r="AI898" i="4"/>
  <c r="AJ789" i="4"/>
  <c r="AI801" i="4"/>
  <c r="AJ582" i="4"/>
  <c r="AI887" i="4"/>
  <c r="AI663" i="4"/>
  <c r="AJ753" i="4"/>
  <c r="AI957" i="4"/>
  <c r="AI785" i="4"/>
  <c r="AJ957" i="4"/>
  <c r="AJ547" i="4"/>
  <c r="AI884" i="4"/>
  <c r="AI660" i="4"/>
  <c r="AJ750" i="4"/>
  <c r="AJ567" i="4"/>
  <c r="AJ695" i="4"/>
  <c r="AJ823" i="4"/>
  <c r="AJ951" i="4"/>
  <c r="AI579" i="4"/>
  <c r="AJ530" i="4"/>
  <c r="AJ658" i="4"/>
  <c r="AJ786" i="4"/>
  <c r="AJ914" i="4"/>
  <c r="AI542" i="4"/>
  <c r="AI670" i="4"/>
  <c r="AJ620" i="4"/>
  <c r="AJ748" i="4"/>
  <c r="AJ876" i="4"/>
  <c r="AJ1004" i="4"/>
  <c r="AI632" i="4"/>
  <c r="AJ614" i="4"/>
  <c r="AJ819" i="4"/>
  <c r="AJ960" i="4"/>
  <c r="AI562" i="4"/>
  <c r="AI665" i="4"/>
  <c r="AI738" i="4"/>
  <c r="AI802" i="4"/>
  <c r="AI866" i="4"/>
  <c r="AJ590" i="4"/>
  <c r="AJ693" i="4"/>
  <c r="AJ795" i="4"/>
  <c r="AJ897" i="4"/>
  <c r="AJ1000" i="4"/>
  <c r="AI602" i="4"/>
  <c r="AI699" i="4"/>
  <c r="AI763" i="4"/>
  <c r="AI827" i="4"/>
  <c r="AJ528" i="4"/>
  <c r="AJ630" i="4"/>
  <c r="AJ733" i="4"/>
  <c r="AJ835" i="4"/>
  <c r="AJ937" i="4"/>
  <c r="AI540" i="4"/>
  <c r="AI642" i="4"/>
  <c r="AI724" i="4"/>
  <c r="AJ606" i="4"/>
  <c r="AJ709" i="4"/>
  <c r="AJ811" i="4"/>
  <c r="AJ913" i="4"/>
  <c r="AI516" i="4"/>
  <c r="AI618" i="4"/>
  <c r="AI709" i="4"/>
  <c r="AI773" i="4"/>
  <c r="AI837" i="4"/>
  <c r="AI901" i="4"/>
  <c r="AI987" i="4"/>
  <c r="AI920" i="4"/>
  <c r="AI833" i="4"/>
  <c r="AI732" i="4"/>
  <c r="AI556" i="4"/>
  <c r="AI840" i="4"/>
  <c r="AI871" i="4"/>
  <c r="AI674" i="4"/>
  <c r="AI713" i="4"/>
  <c r="AI782" i="4"/>
  <c r="AI855" i="4"/>
  <c r="AI751" i="4"/>
  <c r="AI864" i="4"/>
  <c r="AJ702" i="4"/>
  <c r="AI760" i="4"/>
  <c r="AI1004" i="4"/>
  <c r="AI609" i="4"/>
  <c r="AJ583" i="4"/>
  <c r="AJ839" i="4"/>
  <c r="AI595" i="4"/>
  <c r="AJ674" i="4"/>
  <c r="AJ930" i="4"/>
  <c r="AI686" i="4"/>
  <c r="AJ764" i="4"/>
  <c r="AI520" i="4"/>
  <c r="AJ640" i="4"/>
  <c r="AJ985" i="4"/>
  <c r="AI690" i="4"/>
  <c r="AI818" i="4"/>
  <c r="AJ616" i="4"/>
  <c r="AJ821" i="4"/>
  <c r="AI525" i="4"/>
  <c r="AI715" i="4"/>
  <c r="AI843" i="4"/>
  <c r="AJ656" i="4"/>
  <c r="AJ861" i="4"/>
  <c r="AI565" i="4"/>
  <c r="AJ529" i="4"/>
  <c r="AJ734" i="4"/>
  <c r="AJ939" i="4"/>
  <c r="AI644" i="4"/>
  <c r="AI789" i="4"/>
  <c r="AI917" i="4"/>
  <c r="AI902" i="4"/>
  <c r="AI702" i="4"/>
  <c r="AJ825" i="4"/>
  <c r="AJ725" i="4"/>
  <c r="AI655" i="4"/>
  <c r="AI961" i="4"/>
  <c r="AI991" i="4"/>
  <c r="AI768" i="4"/>
  <c r="AI806" i="4"/>
  <c r="AI984" i="4"/>
  <c r="AI915" i="4"/>
  <c r="AJ881" i="4"/>
  <c r="AJ675" i="4"/>
  <c r="AI745" i="4"/>
  <c r="AJ783" i="4"/>
  <c r="AJ618" i="4"/>
  <c r="AI630" i="4"/>
  <c r="AJ550" i="4"/>
  <c r="AI794" i="4"/>
  <c r="AJ577" i="4"/>
  <c r="AJ987" i="4"/>
  <c r="AI819" i="4"/>
  <c r="AJ822" i="4"/>
  <c r="AI977" i="4"/>
  <c r="AI831" i="4"/>
  <c r="AI959" i="4"/>
  <c r="AI994" i="4"/>
  <c r="AI756" i="4"/>
  <c r="AI830" i="4"/>
  <c r="AI726" i="4"/>
  <c r="AI852" i="4"/>
  <c r="AJ677" i="4"/>
  <c r="AI748" i="4"/>
  <c r="AI996" i="4"/>
  <c r="AI583" i="4"/>
  <c r="AJ591" i="4"/>
  <c r="AJ847" i="4"/>
  <c r="AI603" i="4"/>
  <c r="AJ682" i="4"/>
  <c r="AJ938" i="4"/>
  <c r="AJ516" i="4"/>
  <c r="AJ772" i="4"/>
  <c r="AI528" i="4"/>
  <c r="AJ653" i="4"/>
  <c r="AJ998" i="4"/>
  <c r="AI698" i="4"/>
  <c r="AI826" i="4"/>
  <c r="AJ629" i="4"/>
  <c r="AJ833" i="4"/>
  <c r="AI538" i="4"/>
  <c r="AI723" i="4"/>
  <c r="AI851" i="4"/>
  <c r="AJ669" i="4"/>
  <c r="AJ873" i="4"/>
  <c r="AI578" i="4"/>
  <c r="AJ542" i="4"/>
  <c r="AJ747" i="4"/>
  <c r="AJ952" i="4"/>
  <c r="AI657" i="4"/>
  <c r="AI797" i="4"/>
  <c r="AI925" i="4"/>
  <c r="AI892" i="4"/>
  <c r="AI684" i="4"/>
  <c r="AJ800" i="4"/>
  <c r="AI764" i="4"/>
  <c r="AI696" i="4"/>
  <c r="AI767" i="4"/>
  <c r="AJ587" i="4"/>
  <c r="AJ531" i="4"/>
  <c r="AI637" i="4"/>
  <c r="AI949" i="4"/>
  <c r="AJ931" i="4"/>
  <c r="AI873" i="4"/>
  <c r="AJ703" i="4"/>
  <c r="AJ538" i="4"/>
  <c r="AJ794" i="4"/>
  <c r="AJ628" i="4"/>
  <c r="AJ884" i="4"/>
  <c r="AJ832" i="4"/>
  <c r="AI746" i="4"/>
  <c r="AJ705" i="4"/>
  <c r="AI615" i="4"/>
  <c r="AJ541" i="4"/>
  <c r="AJ950" i="4"/>
  <c r="AJ824" i="4"/>
  <c r="AI717" i="4"/>
  <c r="AI979" i="4"/>
  <c r="AI530" i="4"/>
  <c r="AI937" i="4"/>
  <c r="AI849" i="4"/>
  <c r="AJ527" i="4"/>
  <c r="AI539" i="4"/>
  <c r="AJ874" i="4"/>
  <c r="AJ708" i="4"/>
  <c r="AI652" i="4"/>
  <c r="AJ782" i="4"/>
  <c r="AJ617" i="4"/>
  <c r="AI841" i="4"/>
  <c r="AI953" i="4"/>
  <c r="AI742" i="4"/>
  <c r="AI815" i="4"/>
  <c r="AJ894" i="4"/>
  <c r="AI545" i="4"/>
  <c r="AJ838" i="4"/>
  <c r="AI750" i="4"/>
  <c r="AI997" i="4"/>
  <c r="AI585" i="4"/>
  <c r="AI930" i="4"/>
  <c r="AJ878" i="4"/>
  <c r="AJ655" i="4"/>
  <c r="AJ911" i="4"/>
  <c r="AI667" i="4"/>
  <c r="AJ746" i="4"/>
  <c r="AJ1002" i="4"/>
  <c r="AJ580" i="4"/>
  <c r="AJ836" i="4"/>
  <c r="AI592" i="4"/>
  <c r="AJ755" i="4"/>
  <c r="AI549" i="4"/>
  <c r="AI730" i="4"/>
  <c r="AI858" i="4"/>
  <c r="AJ680" i="4"/>
  <c r="AJ885" i="4"/>
  <c r="AI589" i="4"/>
  <c r="AI755" i="4"/>
  <c r="AJ515" i="4"/>
  <c r="AJ720" i="4"/>
  <c r="AJ925" i="4"/>
  <c r="AI629" i="4"/>
  <c r="AJ593" i="4"/>
  <c r="AJ798" i="4"/>
  <c r="AJ1003" i="4"/>
  <c r="AI701" i="4"/>
  <c r="AI829" i="4"/>
  <c r="AI995" i="4"/>
  <c r="AI847" i="4"/>
  <c r="AI581" i="4"/>
  <c r="AJ774" i="4"/>
  <c r="AI891" i="4"/>
  <c r="AJ737" i="4"/>
  <c r="AJ959" i="4"/>
  <c r="AI550" i="4"/>
  <c r="AI640" i="4"/>
  <c r="AI575" i="4"/>
  <c r="AI874" i="4"/>
  <c r="AJ910" i="4"/>
  <c r="AI771" i="4"/>
  <c r="AJ745" i="4"/>
  <c r="AJ619" i="4"/>
  <c r="AI529" i="4"/>
  <c r="AI845" i="4"/>
  <c r="AI822" i="4"/>
  <c r="AJ672" i="4"/>
  <c r="AJ964" i="4"/>
  <c r="AI649" i="4"/>
  <c r="AI817" i="4"/>
  <c r="AI621" i="4"/>
  <c r="AI728" i="4"/>
  <c r="AJ536" i="4"/>
  <c r="AJ686" i="4"/>
  <c r="AI1006" i="4"/>
  <c r="AI612" i="4"/>
  <c r="AI940" i="4"/>
  <c r="AJ905" i="4"/>
  <c r="AI862" i="4"/>
  <c r="AJ699" i="4"/>
  <c r="AJ711" i="4"/>
  <c r="AJ967" i="4"/>
  <c r="AJ546" i="4"/>
  <c r="AJ802" i="4"/>
  <c r="AI558" i="4"/>
  <c r="AJ636" i="4"/>
  <c r="AJ892" i="4"/>
  <c r="AI648" i="4"/>
  <c r="AJ845" i="4"/>
  <c r="AI588" i="4"/>
  <c r="AI754" i="4"/>
  <c r="AJ513" i="4"/>
  <c r="AJ718" i="4"/>
  <c r="AJ923" i="4"/>
  <c r="AI628" i="4"/>
  <c r="AI779" i="4"/>
  <c r="AJ553" i="4"/>
  <c r="AJ758" i="4"/>
  <c r="AJ963" i="4"/>
  <c r="AI668" i="4"/>
  <c r="AJ632" i="4"/>
  <c r="AJ837" i="4"/>
  <c r="AI541" i="4"/>
  <c r="AI725" i="4"/>
  <c r="AI853" i="4"/>
  <c r="AI971" i="4"/>
  <c r="AI808" i="4"/>
  <c r="AJ1005" i="4"/>
  <c r="AJ646" i="4"/>
  <c r="AJ664" i="4"/>
  <c r="AI881" i="4"/>
  <c r="AI976" i="4"/>
  <c r="AI993" i="4"/>
  <c r="AJ893" i="4"/>
  <c r="AJ635" i="4"/>
  <c r="AI998" i="4"/>
  <c r="AI586" i="4"/>
  <c r="AI931" i="4"/>
  <c r="AJ880" i="4"/>
  <c r="AI848" i="4"/>
  <c r="AJ673" i="4"/>
  <c r="AJ719" i="4"/>
  <c r="AJ975" i="4"/>
  <c r="AJ554" i="4"/>
  <c r="AJ810" i="4"/>
  <c r="AI566" i="4"/>
  <c r="AJ644" i="4"/>
  <c r="AJ900" i="4"/>
  <c r="AI656" i="4"/>
  <c r="AJ857" i="4"/>
  <c r="AI601" i="4"/>
  <c r="AI762" i="4"/>
  <c r="AJ526" i="4"/>
  <c r="AJ731" i="4"/>
  <c r="AJ936" i="4"/>
  <c r="AI641" i="4"/>
  <c r="AI787" i="4"/>
  <c r="AJ566" i="4"/>
  <c r="AJ771" i="4"/>
  <c r="AJ976" i="4"/>
  <c r="AI681" i="4"/>
  <c r="AJ645" i="4"/>
  <c r="AJ849" i="4"/>
  <c r="AI554" i="4"/>
  <c r="AI733" i="4"/>
  <c r="AI861" i="4"/>
  <c r="AI963" i="4"/>
  <c r="AI796" i="4"/>
  <c r="AJ979" i="4"/>
  <c r="AJ621" i="4"/>
  <c r="AI932" i="4"/>
  <c r="AJ947" i="4"/>
  <c r="AI691" i="4"/>
  <c r="AJ521" i="4"/>
  <c r="AJ756" i="4"/>
  <c r="AI513" i="4"/>
  <c r="AJ517" i="4"/>
  <c r="AI781" i="4"/>
  <c r="AJ851" i="4"/>
  <c r="AJ922" i="4"/>
  <c r="AI678" i="4"/>
  <c r="AI765" i="4"/>
  <c r="AI907" i="4"/>
  <c r="AI634" i="4"/>
  <c r="AI512" i="4"/>
  <c r="AI707" i="4"/>
  <c r="AJ696" i="4"/>
  <c r="AI893" i="4"/>
  <c r="AJ595" i="4"/>
  <c r="AJ973" i="4"/>
  <c r="AJ603" i="4"/>
  <c r="AI774" i="4"/>
  <c r="AJ808" i="4"/>
  <c r="AJ877" i="4"/>
  <c r="AI936" i="4"/>
  <c r="AI807" i="4"/>
  <c r="AJ575" i="4"/>
  <c r="AJ627" i="4"/>
  <c r="AI835" i="4"/>
  <c r="AJ721" i="4"/>
  <c r="AI909" i="4"/>
  <c r="AJ569" i="4"/>
  <c r="AI737" i="4"/>
  <c r="AI880" i="4"/>
  <c r="AJ831" i="4"/>
  <c r="AJ643" i="4"/>
  <c r="AJ901" i="4"/>
  <c r="AI929" i="4"/>
  <c r="AI553" i="4"/>
  <c r="AI766" i="4"/>
  <c r="AI776" i="4"/>
  <c r="AI587" i="4"/>
  <c r="AI677" i="4"/>
  <c r="AJ848" i="4"/>
  <c r="AJ926" i="4"/>
  <c r="AI911" i="4"/>
  <c r="AI878" i="4"/>
  <c r="AJ666" i="4"/>
  <c r="AI810" i="4"/>
  <c r="AI527" i="4"/>
  <c r="AI605" i="4"/>
  <c r="AI744" i="4"/>
  <c r="AJ728" i="4"/>
  <c r="AI631" i="4"/>
  <c r="AI718" i="4"/>
  <c r="AI716" i="4"/>
  <c r="V15" i="2"/>
  <c r="V16" i="2" s="1"/>
  <c r="I5" i="4"/>
  <c r="E5" i="1"/>
  <c r="J14" i="4"/>
  <c r="K14" i="4"/>
  <c r="V15" i="12"/>
  <c r="V16" i="12" s="1"/>
  <c r="W20" i="12"/>
  <c r="W21" i="12" s="1"/>
  <c r="P5" i="12"/>
  <c r="S5" i="12"/>
  <c r="N5" i="12"/>
  <c r="O9" i="12" s="1"/>
  <c r="M9" i="4"/>
  <c r="W20" i="6"/>
  <c r="W21" i="6" s="1"/>
  <c r="N5" i="6"/>
  <c r="P9" i="6" s="1"/>
  <c r="P5" i="6"/>
  <c r="L7" i="4"/>
  <c r="L10" i="4"/>
  <c r="M10" i="4"/>
  <c r="L9" i="4"/>
  <c r="M12" i="4"/>
  <c r="L12" i="4"/>
  <c r="M13" i="4"/>
  <c r="W20" i="11"/>
  <c r="W21" i="11" s="1"/>
  <c r="V15" i="11"/>
  <c r="V16" i="11" s="1"/>
  <c r="W20" i="2"/>
  <c r="W21" i="2" s="1"/>
  <c r="N5" i="11"/>
  <c r="U9" i="10"/>
  <c r="R5" i="8"/>
  <c r="Q5" i="8"/>
  <c r="T5" i="8" s="1"/>
  <c r="O9" i="8"/>
  <c r="N9" i="8"/>
  <c r="N9" i="7"/>
  <c r="Q5" i="7"/>
  <c r="T5" i="7" s="1"/>
  <c r="O9" i="7"/>
  <c r="P9" i="7"/>
  <c r="R5" i="3"/>
  <c r="O9" i="3"/>
  <c r="N9" i="3"/>
  <c r="Q5" i="3"/>
  <c r="T5" i="3" s="1"/>
  <c r="P9" i="3"/>
  <c r="N5" i="2"/>
  <c r="Q5" i="2" s="1"/>
  <c r="T5" i="2" s="1"/>
  <c r="P5" i="2"/>
  <c r="F5" i="1"/>
  <c r="J5" i="1"/>
  <c r="M5" i="1" s="1"/>
  <c r="L5" i="1"/>
  <c r="K5" i="1"/>
  <c r="K5" i="4" a="1"/>
  <c r="J5" i="4" a="1"/>
  <c r="AN1147" i="4" l="1"/>
  <c r="AN1134" i="4"/>
  <c r="AM1147" i="4"/>
  <c r="AK1147" i="4"/>
  <c r="AP1147" i="4"/>
  <c r="AO1147" i="4"/>
  <c r="AN1144" i="4"/>
  <c r="AK1123" i="4"/>
  <c r="AP1213" i="4"/>
  <c r="AM1115" i="4"/>
  <c r="AO1112" i="4"/>
  <c r="AM1320" i="4"/>
  <c r="AO1370" i="4"/>
  <c r="AN1214" i="4"/>
  <c r="AO1115" i="4"/>
  <c r="AN1115" i="4"/>
  <c r="AP1115" i="4"/>
  <c r="AK1115" i="4"/>
  <c r="AL1113" i="4"/>
  <c r="BA2377" i="4"/>
  <c r="AX2376" i="4"/>
  <c r="BB2377" i="4"/>
  <c r="AW2377" i="4"/>
  <c r="AZ2451" i="4"/>
  <c r="AY2450" i="4"/>
  <c r="AZ2378" i="4"/>
  <c r="AY2377" i="4"/>
  <c r="BB2234" i="4"/>
  <c r="AW2234" i="4"/>
  <c r="BA2234" i="4"/>
  <c r="AX2233" i="4"/>
  <c r="AZ2438" i="4"/>
  <c r="AY2437" i="4"/>
  <c r="AX2041" i="4"/>
  <c r="BB2042" i="4"/>
  <c r="BA2042" i="4"/>
  <c r="AW2042" i="4"/>
  <c r="BB2174" i="4"/>
  <c r="BA2174" i="4"/>
  <c r="AX2173" i="4"/>
  <c r="AW2174" i="4"/>
  <c r="AZ2502" i="4"/>
  <c r="AY2501" i="4"/>
  <c r="BB2399" i="4"/>
  <c r="BA2399" i="4"/>
  <c r="AX2398" i="4"/>
  <c r="AW2399" i="4"/>
  <c r="BB2463" i="4"/>
  <c r="AX2462" i="4"/>
  <c r="BA2463" i="4"/>
  <c r="AW2463" i="4"/>
  <c r="BB2112" i="4"/>
  <c r="BA2112" i="4"/>
  <c r="AW2112" i="4"/>
  <c r="AX2111" i="4"/>
  <c r="AW2513" i="4"/>
  <c r="AX2512" i="4"/>
  <c r="BB2513" i="4"/>
  <c r="BA2513" i="4"/>
  <c r="AY2442" i="4"/>
  <c r="AZ2443" i="4"/>
  <c r="AY2523" i="4"/>
  <c r="AZ2524" i="4"/>
  <c r="AZ2094" i="4"/>
  <c r="AY2093" i="4"/>
  <c r="AY2180" i="4"/>
  <c r="AZ2181" i="4"/>
  <c r="AY2226" i="4"/>
  <c r="AZ2227" i="4"/>
  <c r="AY2371" i="4"/>
  <c r="AZ2372" i="4"/>
  <c r="AW2469" i="4"/>
  <c r="BA2469" i="4"/>
  <c r="BB2469" i="4"/>
  <c r="AX2468" i="4"/>
  <c r="AW1601" i="4"/>
  <c r="BB1601" i="4"/>
  <c r="AX1600" i="4"/>
  <c r="BA1601" i="4"/>
  <c r="AW1766" i="4"/>
  <c r="AX1765" i="4"/>
  <c r="BB1766" i="4"/>
  <c r="BA1766" i="4"/>
  <c r="BB1702" i="4"/>
  <c r="AX1701" i="4"/>
  <c r="BA1702" i="4"/>
  <c r="AW1702" i="4"/>
  <c r="BA1603" i="4"/>
  <c r="AX1602" i="4"/>
  <c r="BB1603" i="4"/>
  <c r="AW1603" i="4"/>
  <c r="BB1778" i="4"/>
  <c r="AW1778" i="4"/>
  <c r="AX1777" i="4"/>
  <c r="BA1778" i="4"/>
  <c r="AZ1716" i="4"/>
  <c r="AY1715" i="4"/>
  <c r="BB1750" i="4"/>
  <c r="BA1750" i="4"/>
  <c r="AX1749" i="4"/>
  <c r="AW1750" i="4"/>
  <c r="BB1673" i="4"/>
  <c r="BA1673" i="4"/>
  <c r="AW1673" i="4"/>
  <c r="AX1672" i="4"/>
  <c r="AZ1992" i="4"/>
  <c r="AY1991" i="4"/>
  <c r="BB1765" i="4"/>
  <c r="BA1765" i="4"/>
  <c r="AX1764" i="4"/>
  <c r="AW1765" i="4"/>
  <c r="BB1711" i="4"/>
  <c r="BA1711" i="4"/>
  <c r="AW1711" i="4"/>
  <c r="AX1710" i="4"/>
  <c r="AY1624" i="4"/>
  <c r="AZ1625" i="4"/>
  <c r="AZ1588" i="4"/>
  <c r="AY1587" i="4"/>
  <c r="BA1587" i="4"/>
  <c r="AX1586" i="4"/>
  <c r="AW1587" i="4"/>
  <c r="BB1587" i="4"/>
  <c r="AY1646" i="4"/>
  <c r="AZ1647" i="4"/>
  <c r="BA1614" i="4"/>
  <c r="AX1613" i="4"/>
  <c r="AW1614" i="4"/>
  <c r="BB1614" i="4"/>
  <c r="AY1682" i="4"/>
  <c r="AZ1683" i="4"/>
  <c r="AY1740" i="4"/>
  <c r="AZ1741" i="4"/>
  <c r="BA2018" i="4"/>
  <c r="AW2018" i="4"/>
  <c r="BB2018" i="4"/>
  <c r="AX2017" i="4"/>
  <c r="AW1859" i="4"/>
  <c r="BA1859" i="4"/>
  <c r="BB1859" i="4"/>
  <c r="AX1858" i="4"/>
  <c r="AP1343" i="4"/>
  <c r="AL1343" i="4"/>
  <c r="AO1342" i="4"/>
  <c r="AM1343" i="4"/>
  <c r="BA621" i="4"/>
  <c r="BB980" i="4"/>
  <c r="BA714" i="4"/>
  <c r="AZ699" i="4"/>
  <c r="BB683" i="4"/>
  <c r="BA749" i="4"/>
  <c r="BB645" i="4"/>
  <c r="AY847" i="4"/>
  <c r="AX739" i="4"/>
  <c r="BA934" i="4"/>
  <c r="BB520" i="4"/>
  <c r="BA894" i="4"/>
  <c r="AW732" i="4"/>
  <c r="AZ891" i="4"/>
  <c r="AW706" i="4"/>
  <c r="AX960" i="4"/>
  <c r="BB707" i="4"/>
  <c r="AX611" i="4"/>
  <c r="BB576" i="4"/>
  <c r="BB665" i="4"/>
  <c r="BA673" i="4"/>
  <c r="BA561" i="4"/>
  <c r="BB1217" i="4"/>
  <c r="BB1309" i="4"/>
  <c r="AX1145" i="4"/>
  <c r="AX1461" i="4"/>
  <c r="BB1310" i="4"/>
  <c r="BB1270" i="4"/>
  <c r="AW1461" i="4"/>
  <c r="AY1249" i="4"/>
  <c r="AX1199" i="4"/>
  <c r="BA1410" i="4"/>
  <c r="AY1303" i="4"/>
  <c r="AW1446" i="4"/>
  <c r="BA1171" i="4"/>
  <c r="AY1231" i="4"/>
  <c r="AZ1302" i="4"/>
  <c r="BB1231" i="4"/>
  <c r="BA1081" i="4"/>
  <c r="AW1303" i="4"/>
  <c r="AZ1231" i="4"/>
  <c r="AZ1014" i="4" s="1"/>
  <c r="AX1359" i="4"/>
  <c r="BA1216" i="4"/>
  <c r="BB1293" i="4"/>
  <c r="BB1232" i="4"/>
  <c r="AZ1145" i="4"/>
  <c r="BB1209" i="4"/>
  <c r="AY1410" i="4"/>
  <c r="BA1172" i="4"/>
  <c r="BA1014" i="4" s="1"/>
  <c r="BB1460" i="4"/>
  <c r="AY1216" i="4"/>
  <c r="AZ1303" i="4"/>
  <c r="AZ2065" i="4"/>
  <c r="AY2064" i="4"/>
  <c r="BB2363" i="4"/>
  <c r="BA2363" i="4"/>
  <c r="AX2362" i="4"/>
  <c r="AW2363" i="4"/>
  <c r="AY2174" i="4"/>
  <c r="AZ2175" i="4"/>
  <c r="AZ2126" i="4"/>
  <c r="AY2125" i="4"/>
  <c r="BA2049" i="4"/>
  <c r="BB2049" i="4"/>
  <c r="AW2049" i="4"/>
  <c r="AX2048" i="4"/>
  <c r="AY2440" i="4"/>
  <c r="AZ2441" i="4"/>
  <c r="AZ2497" i="4"/>
  <c r="AY2496" i="4"/>
  <c r="BB2304" i="4"/>
  <c r="BA2304" i="4"/>
  <c r="AX2303" i="4"/>
  <c r="AW2304" i="4"/>
  <c r="AY2035" i="4"/>
  <c r="AZ2036" i="4"/>
  <c r="AZ2165" i="4"/>
  <c r="AY2164" i="4"/>
  <c r="AY2071" i="4"/>
  <c r="AZ2072" i="4"/>
  <c r="AY2117" i="4"/>
  <c r="AZ2118" i="4"/>
  <c r="BB2139" i="4"/>
  <c r="BA2139" i="4"/>
  <c r="AW2139" i="4"/>
  <c r="AX2138" i="4"/>
  <c r="AY2391" i="4"/>
  <c r="AZ2392" i="4"/>
  <c r="AZ2105" i="4"/>
  <c r="AY2104" i="4"/>
  <c r="AZ2218" i="4"/>
  <c r="AY2217" i="4"/>
  <c r="AW2173" i="4"/>
  <c r="BA2173" i="4"/>
  <c r="AX2172" i="4"/>
  <c r="BB2173" i="4"/>
  <c r="AX2221" i="4"/>
  <c r="BA2222" i="4"/>
  <c r="AW2222" i="4"/>
  <c r="BB2222" i="4"/>
  <c r="AW2410" i="4"/>
  <c r="AX2409" i="4"/>
  <c r="BA2410" i="4"/>
  <c r="BB2410" i="4"/>
  <c r="AW2313" i="4"/>
  <c r="AX2312" i="4"/>
  <c r="BB2313" i="4"/>
  <c r="BA2313" i="4"/>
  <c r="BA2422" i="4"/>
  <c r="AX2421" i="4"/>
  <c r="BB2422" i="4"/>
  <c r="AW2422" i="4"/>
  <c r="BA2426" i="4"/>
  <c r="AW2426" i="4"/>
  <c r="AX2425" i="4"/>
  <c r="BB2426" i="4"/>
  <c r="AW2305" i="4"/>
  <c r="BA2305" i="4"/>
  <c r="BB2305" i="4"/>
  <c r="AX2304" i="4"/>
  <c r="BA2414" i="4"/>
  <c r="AX2413" i="4"/>
  <c r="BB2414" i="4"/>
  <c r="AW2414" i="4"/>
  <c r="BB2046" i="4"/>
  <c r="BA2046" i="4"/>
  <c r="AX2045" i="4"/>
  <c r="AW2046" i="4"/>
  <c r="AZ2266" i="4"/>
  <c r="AY2265" i="4"/>
  <c r="BB2508" i="4"/>
  <c r="BA2508" i="4"/>
  <c r="AX2507" i="4"/>
  <c r="AW2508" i="4"/>
  <c r="AZ2303" i="4"/>
  <c r="AY2302" i="4"/>
  <c r="BB2069" i="4"/>
  <c r="AX2068" i="4"/>
  <c r="AW2069" i="4"/>
  <c r="BA2069" i="4"/>
  <c r="AW2255" i="4"/>
  <c r="BA2255" i="4"/>
  <c r="AX2254" i="4"/>
  <c r="BB2255" i="4"/>
  <c r="BA2430" i="4"/>
  <c r="AX2429" i="4"/>
  <c r="BB2430" i="4"/>
  <c r="AW2430" i="4"/>
  <c r="BB2106" i="4"/>
  <c r="BA2106" i="4"/>
  <c r="AX2105" i="4"/>
  <c r="AW2106" i="4"/>
  <c r="AY2113" i="4"/>
  <c r="AZ2114" i="4"/>
  <c r="AZ2367" i="4"/>
  <c r="AY2366" i="4"/>
  <c r="BB2133" i="4"/>
  <c r="BA2133" i="4"/>
  <c r="AW2133" i="4"/>
  <c r="AX2132" i="4"/>
  <c r="BB2295" i="4"/>
  <c r="BA2295" i="4"/>
  <c r="AW2295" i="4"/>
  <c r="AX2294" i="4"/>
  <c r="AZ2031" i="4"/>
  <c r="AY2030" i="4"/>
  <c r="AW2202" i="4"/>
  <c r="BB2202" i="4"/>
  <c r="BA2202" i="4"/>
  <c r="AX2201" i="4"/>
  <c r="AZ2139" i="4"/>
  <c r="AY2138" i="4"/>
  <c r="AX2114" i="4"/>
  <c r="BB2115" i="4"/>
  <c r="AW2115" i="4"/>
  <c r="BA2115" i="4"/>
  <c r="AZ2047" i="4"/>
  <c r="AY2046" i="4"/>
  <c r="AZ2313" i="4"/>
  <c r="AY2312" i="4"/>
  <c r="AX2028" i="4"/>
  <c r="BB2029" i="4"/>
  <c r="BA2029" i="4"/>
  <c r="AW2029" i="4"/>
  <c r="AX2269" i="4"/>
  <c r="BB2270" i="4"/>
  <c r="BA2270" i="4"/>
  <c r="AW2270" i="4"/>
  <c r="AY2053" i="4"/>
  <c r="AZ2054" i="4"/>
  <c r="AY2303" i="4"/>
  <c r="AZ2304" i="4"/>
  <c r="AZ2471" i="4"/>
  <c r="AY2470" i="4"/>
  <c r="AY2190" i="4"/>
  <c r="AZ2191" i="4"/>
  <c r="AX2386" i="4"/>
  <c r="BB2387" i="4"/>
  <c r="AW2387" i="4"/>
  <c r="BA2387" i="4"/>
  <c r="AY2340" i="4"/>
  <c r="AZ2341" i="4"/>
  <c r="BB2108" i="4"/>
  <c r="AW2108" i="4"/>
  <c r="AX2107" i="4"/>
  <c r="BA2108" i="4"/>
  <c r="BA2279" i="4"/>
  <c r="AW2279" i="4"/>
  <c r="BB2279" i="4"/>
  <c r="AX2278" i="4"/>
  <c r="BA2454" i="4"/>
  <c r="AX2453" i="4"/>
  <c r="BB2454" i="4"/>
  <c r="AW2454" i="4"/>
  <c r="BA2170" i="4"/>
  <c r="AW2170" i="4"/>
  <c r="BB2170" i="4"/>
  <c r="AX2169" i="4"/>
  <c r="AZ2075" i="4"/>
  <c r="AY2074" i="4"/>
  <c r="AW2340" i="4"/>
  <c r="AX2339" i="4"/>
  <c r="BA2340" i="4"/>
  <c r="BB2340" i="4"/>
  <c r="AY2473" i="4"/>
  <c r="AZ2474" i="4"/>
  <c r="AX2495" i="4"/>
  <c r="AW2496" i="4"/>
  <c r="BA2496" i="4"/>
  <c r="BB2496" i="4"/>
  <c r="AX2133" i="4"/>
  <c r="BB2134" i="4"/>
  <c r="BA2134" i="4"/>
  <c r="AW2134" i="4"/>
  <c r="BA2328" i="4"/>
  <c r="AX2327" i="4"/>
  <c r="AW2328" i="4"/>
  <c r="BB2328" i="4"/>
  <c r="AZ2082" i="4"/>
  <c r="AY2081" i="4"/>
  <c r="AZ2298" i="4"/>
  <c r="AY2297" i="4"/>
  <c r="BB2078" i="4"/>
  <c r="AX2077" i="4"/>
  <c r="BA2078" i="4"/>
  <c r="AW2078" i="4"/>
  <c r="AY2155" i="4"/>
  <c r="AZ2156" i="4"/>
  <c r="BB2492" i="4"/>
  <c r="BA2492" i="4"/>
  <c r="AX2491" i="4"/>
  <c r="AW2492" i="4"/>
  <c r="BB2346" i="4"/>
  <c r="AX2345" i="4"/>
  <c r="BA2346" i="4"/>
  <c r="AW2346" i="4"/>
  <c r="AX2149" i="4"/>
  <c r="AW2150" i="4"/>
  <c r="BA2150" i="4"/>
  <c r="BB2150" i="4"/>
  <c r="AW2345" i="4"/>
  <c r="AX2344" i="4"/>
  <c r="BB2345" i="4"/>
  <c r="BA2345" i="4"/>
  <c r="AY2110" i="4"/>
  <c r="AZ2111" i="4"/>
  <c r="AZ2377" i="4"/>
  <c r="AY2376" i="4"/>
  <c r="BB2093" i="4"/>
  <c r="BA2093" i="4"/>
  <c r="AW2093" i="4"/>
  <c r="AX2092" i="4"/>
  <c r="AW2310" i="4"/>
  <c r="AX2309" i="4"/>
  <c r="BB2310" i="4"/>
  <c r="BA2310" i="4"/>
  <c r="AY2189" i="4"/>
  <c r="AZ2190" i="4"/>
  <c r="AW2514" i="4"/>
  <c r="AX2513" i="4"/>
  <c r="BB2514" i="4"/>
  <c r="BA2514" i="4"/>
  <c r="AZ2336" i="4"/>
  <c r="AY2335" i="4"/>
  <c r="AZ2390" i="4"/>
  <c r="AY2389" i="4"/>
  <c r="BB2056" i="4"/>
  <c r="AX2055" i="4"/>
  <c r="BA2056" i="4"/>
  <c r="AW2056" i="4"/>
  <c r="AY2043" i="4"/>
  <c r="AZ2044" i="4"/>
  <c r="AZ2211" i="4"/>
  <c r="AY2210" i="4"/>
  <c r="AX2441" i="4"/>
  <c r="BB2442" i="4"/>
  <c r="BA2442" i="4"/>
  <c r="AW2442" i="4"/>
  <c r="BB2306" i="4"/>
  <c r="BA2306" i="4"/>
  <c r="AX2305" i="4"/>
  <c r="AW2306" i="4"/>
  <c r="BA2509" i="4"/>
  <c r="AW2509" i="4"/>
  <c r="BB2509" i="4"/>
  <c r="AX2508" i="4"/>
  <c r="AY2305" i="4"/>
  <c r="AZ2306" i="4"/>
  <c r="BA2186" i="4"/>
  <c r="BB2186" i="4"/>
  <c r="AX2185" i="4"/>
  <c r="AW2186" i="4"/>
  <c r="AZ2174" i="4"/>
  <c r="AY2173" i="4"/>
  <c r="AY2339" i="4"/>
  <c r="AZ2340" i="4"/>
  <c r="AZ2507" i="4"/>
  <c r="AY2506" i="4"/>
  <c r="AY2140" i="4"/>
  <c r="AZ2141" i="4"/>
  <c r="BB2307" i="4"/>
  <c r="AW2307" i="4"/>
  <c r="AX2306" i="4"/>
  <c r="BA2307" i="4"/>
  <c r="AY2254" i="4"/>
  <c r="AZ2255" i="4"/>
  <c r="AY2383" i="4"/>
  <c r="AZ2384" i="4"/>
  <c r="AY2385" i="4"/>
  <c r="AZ2386" i="4"/>
  <c r="AZ2422" i="4"/>
  <c r="AY2421" i="4"/>
  <c r="BB2088" i="4"/>
  <c r="BA2088" i="4"/>
  <c r="AX2087" i="4"/>
  <c r="AW2088" i="4"/>
  <c r="AY2075" i="4"/>
  <c r="AZ2076" i="4"/>
  <c r="AZ2243" i="4"/>
  <c r="AY2242" i="4"/>
  <c r="BA2380" i="4"/>
  <c r="AW2380" i="4"/>
  <c r="AX2379" i="4"/>
  <c r="BB2380" i="4"/>
  <c r="BB2242" i="4"/>
  <c r="AX2241" i="4"/>
  <c r="BA2242" i="4"/>
  <c r="AW2242" i="4"/>
  <c r="BB2308" i="4"/>
  <c r="AX2307" i="4"/>
  <c r="AW2308" i="4"/>
  <c r="BA2308" i="4"/>
  <c r="BB2140" i="4"/>
  <c r="BA2140" i="4"/>
  <c r="AX2139" i="4"/>
  <c r="AW2140" i="4"/>
  <c r="AZ2158" i="4"/>
  <c r="AY2157" i="4"/>
  <c r="AZ2324" i="4"/>
  <c r="AY2323" i="4"/>
  <c r="AZ2491" i="4"/>
  <c r="AY2490" i="4"/>
  <c r="AY2191" i="4"/>
  <c r="AZ2192" i="4"/>
  <c r="BB2434" i="4"/>
  <c r="BA2434" i="4"/>
  <c r="AX2433" i="4"/>
  <c r="AW2434" i="4"/>
  <c r="AY2304" i="4"/>
  <c r="AZ2305" i="4"/>
  <c r="BA2089" i="4"/>
  <c r="AW2089" i="4"/>
  <c r="AX2088" i="4"/>
  <c r="BB2089" i="4"/>
  <c r="AY2463" i="4"/>
  <c r="AZ2464" i="4"/>
  <c r="AY2469" i="4"/>
  <c r="AZ2470" i="4"/>
  <c r="BA2136" i="4"/>
  <c r="AW2136" i="4"/>
  <c r="AX2135" i="4"/>
  <c r="BB2136" i="4"/>
  <c r="AZ2124" i="4"/>
  <c r="AY2123" i="4"/>
  <c r="AZ2291" i="4"/>
  <c r="AY2290" i="4"/>
  <c r="BA2284" i="4"/>
  <c r="AW2284" i="4"/>
  <c r="BB2284" i="4"/>
  <c r="AX2283" i="4"/>
  <c r="AX2109" i="4"/>
  <c r="AW2110" i="4"/>
  <c r="BA2110" i="4"/>
  <c r="BB2110" i="4"/>
  <c r="AY2255" i="4"/>
  <c r="AZ2256" i="4"/>
  <c r="AU2023" i="4"/>
  <c r="AD14" i="4" s="1"/>
  <c r="AU2022" i="4"/>
  <c r="AC14" i="4" s="1"/>
  <c r="BB2026" i="4"/>
  <c r="AW2026" i="4"/>
  <c r="BA2026" i="4"/>
  <c r="AZ2144" i="4"/>
  <c r="AY2143" i="4"/>
  <c r="AY2269" i="4"/>
  <c r="AZ2270" i="4"/>
  <c r="AY2435" i="4"/>
  <c r="AZ2436" i="4"/>
  <c r="AW2103" i="4"/>
  <c r="BA2103" i="4"/>
  <c r="AX2102" i="4"/>
  <c r="BB2103" i="4"/>
  <c r="AZ2091" i="4"/>
  <c r="AY2090" i="4"/>
  <c r="AX2026" i="4"/>
  <c r="BB2027" i="4"/>
  <c r="BA2027" i="4"/>
  <c r="AW2027" i="4"/>
  <c r="AW2499" i="4"/>
  <c r="BA2499" i="4"/>
  <c r="AX2498" i="4"/>
  <c r="BB2499" i="4"/>
  <c r="AW2373" i="4"/>
  <c r="BB2373" i="4"/>
  <c r="AX2372" i="4"/>
  <c r="BA2373" i="4"/>
  <c r="AY2408" i="4"/>
  <c r="AZ2409" i="4"/>
  <c r="AZ1878" i="4"/>
  <c r="AY1877" i="4"/>
  <c r="BB1838" i="4"/>
  <c r="AW1838" i="4"/>
  <c r="AX1837" i="4"/>
  <c r="BA1838" i="4"/>
  <c r="AZ1685" i="4"/>
  <c r="AY1684" i="4"/>
  <c r="AY1564" i="4"/>
  <c r="AZ1565" i="4"/>
  <c r="AX1871" i="4"/>
  <c r="BB1872" i="4"/>
  <c r="BA1872" i="4"/>
  <c r="AW1872" i="4"/>
  <c r="AY1871" i="4"/>
  <c r="AZ1872" i="4"/>
  <c r="BB1936" i="4"/>
  <c r="BA1936" i="4"/>
  <c r="AW1936" i="4"/>
  <c r="AX1935" i="4"/>
  <c r="AZ1783" i="4"/>
  <c r="AY1782" i="4"/>
  <c r="AX1945" i="4"/>
  <c r="AW1946" i="4"/>
  <c r="BA1946" i="4"/>
  <c r="BB1946" i="4"/>
  <c r="AY1768" i="4"/>
  <c r="AZ1769" i="4"/>
  <c r="BB2003" i="4"/>
  <c r="BA2003" i="4"/>
  <c r="AW2003" i="4"/>
  <c r="AX2002" i="4"/>
  <c r="AZ1680" i="4"/>
  <c r="AY1679" i="4"/>
  <c r="BB2011" i="4"/>
  <c r="AX2010" i="4"/>
  <c r="BA2011" i="4"/>
  <c r="AW2011" i="4"/>
  <c r="AY1667" i="4"/>
  <c r="AZ1668" i="4"/>
  <c r="AZ1660" i="4"/>
  <c r="AY1659" i="4"/>
  <c r="AZ1577" i="4"/>
  <c r="AY1576" i="4"/>
  <c r="AY1835" i="4"/>
  <c r="AZ1836" i="4"/>
  <c r="BA1544" i="4"/>
  <c r="AX1543" i="4"/>
  <c r="AW1544" i="4"/>
  <c r="BB1544" i="4"/>
  <c r="BA1731" i="4"/>
  <c r="AX1730" i="4"/>
  <c r="AW1731" i="4"/>
  <c r="BB1731" i="4"/>
  <c r="BB1644" i="4"/>
  <c r="AX1643" i="4"/>
  <c r="BA1644" i="4"/>
  <c r="AW1644" i="4"/>
  <c r="BA1703" i="4"/>
  <c r="AX1702" i="4"/>
  <c r="BB1703" i="4"/>
  <c r="AW1703" i="4"/>
  <c r="BB1782" i="4"/>
  <c r="BA1782" i="4"/>
  <c r="AX1781" i="4"/>
  <c r="AW1782" i="4"/>
  <c r="BB1709" i="4"/>
  <c r="BA1709" i="4"/>
  <c r="AX1708" i="4"/>
  <c r="AW1709" i="4"/>
  <c r="AY2009" i="4"/>
  <c r="AZ2010" i="4"/>
  <c r="AY1911" i="4"/>
  <c r="AZ1912" i="4"/>
  <c r="AX1619" i="4"/>
  <c r="BB1620" i="4"/>
  <c r="BA1620" i="4"/>
  <c r="AW1620" i="4"/>
  <c r="AX1778" i="4"/>
  <c r="AW1779" i="4"/>
  <c r="BA1779" i="4"/>
  <c r="BB1779" i="4"/>
  <c r="AX1604" i="4"/>
  <c r="BB1605" i="4"/>
  <c r="BA1605" i="4"/>
  <c r="AW1605" i="4"/>
  <c r="BA1667" i="4"/>
  <c r="AX1666" i="4"/>
  <c r="BB1667" i="4"/>
  <c r="AW1667" i="4"/>
  <c r="BB1758" i="4"/>
  <c r="AX1757" i="4"/>
  <c r="BA1758" i="4"/>
  <c r="AW1758" i="4"/>
  <c r="AW1612" i="4"/>
  <c r="BB1612" i="4"/>
  <c r="BA1612" i="4"/>
  <c r="AX1611" i="4"/>
  <c r="AY1889" i="4"/>
  <c r="AZ1890" i="4"/>
  <c r="AY1732" i="4"/>
  <c r="AZ1733" i="4"/>
  <c r="AY1940" i="4"/>
  <c r="AZ1941" i="4"/>
  <c r="BB1648" i="4"/>
  <c r="AX1647" i="4"/>
  <c r="BA1648" i="4"/>
  <c r="AW1648" i="4"/>
  <c r="AX1695" i="4"/>
  <c r="BB1696" i="4"/>
  <c r="BA1696" i="4"/>
  <c r="AW1696" i="4"/>
  <c r="AX1734" i="4"/>
  <c r="BB1735" i="4"/>
  <c r="BA1735" i="4"/>
  <c r="AW1735" i="4"/>
  <c r="BB1814" i="4"/>
  <c r="BA1814" i="4"/>
  <c r="AX1813" i="4"/>
  <c r="AW1814" i="4"/>
  <c r="BA1781" i="4"/>
  <c r="AX1780" i="4"/>
  <c r="AW1781" i="4"/>
  <c r="BB1781" i="4"/>
  <c r="BB1638" i="4"/>
  <c r="AX1637" i="4"/>
  <c r="BA1638" i="4"/>
  <c r="AW1638" i="4"/>
  <c r="AZ1553" i="4"/>
  <c r="AY1552" i="4"/>
  <c r="AZ1761" i="4"/>
  <c r="AY1760" i="4"/>
  <c r="AZ1968" i="4"/>
  <c r="AY1967" i="4"/>
  <c r="BA1753" i="4"/>
  <c r="AX1752" i="4"/>
  <c r="AW1753" i="4"/>
  <c r="BB1753" i="4"/>
  <c r="AW1791" i="4"/>
  <c r="AX1790" i="4"/>
  <c r="BB1791" i="4"/>
  <c r="BA1791" i="4"/>
  <c r="AY1526" i="4"/>
  <c r="AZ1527" i="4"/>
  <c r="AZ1640" i="4"/>
  <c r="AY1639" i="4"/>
  <c r="AY1658" i="4"/>
  <c r="AZ1659" i="4"/>
  <c r="AZ1580" i="4"/>
  <c r="AY1579" i="4"/>
  <c r="AZ1788" i="4"/>
  <c r="AY1787" i="4"/>
  <c r="AZ1993" i="4"/>
  <c r="AY1992" i="4"/>
  <c r="AX1744" i="4"/>
  <c r="BB1745" i="4"/>
  <c r="AW1745" i="4"/>
  <c r="BA1745" i="4"/>
  <c r="AX1782" i="4"/>
  <c r="BB1783" i="4"/>
  <c r="BA1783" i="4"/>
  <c r="AW1783" i="4"/>
  <c r="BB1862" i="4"/>
  <c r="AX1861" i="4"/>
  <c r="BA1862" i="4"/>
  <c r="AW1862" i="4"/>
  <c r="AY1588" i="4"/>
  <c r="AZ1589" i="4"/>
  <c r="AZ1651" i="4"/>
  <c r="AY1650" i="4"/>
  <c r="AY1604" i="4"/>
  <c r="AZ1605" i="4"/>
  <c r="AY1812" i="4"/>
  <c r="AZ1813" i="4"/>
  <c r="AY2019" i="4"/>
  <c r="BB1737" i="4"/>
  <c r="BA1737" i="4"/>
  <c r="AX1736" i="4"/>
  <c r="AW1737" i="4"/>
  <c r="BB1775" i="4"/>
  <c r="BA1775" i="4"/>
  <c r="AX1774" i="4"/>
  <c r="AW1775" i="4"/>
  <c r="BB1854" i="4"/>
  <c r="BA1854" i="4"/>
  <c r="AX1853" i="4"/>
  <c r="AW1854" i="4"/>
  <c r="AZ1576" i="4"/>
  <c r="AY1575" i="4"/>
  <c r="AY1594" i="4"/>
  <c r="AZ1595" i="4"/>
  <c r="AZ1601" i="4"/>
  <c r="AY1600" i="4"/>
  <c r="AY1727" i="4"/>
  <c r="AZ1728" i="4"/>
  <c r="AY1821" i="4"/>
  <c r="AZ1822" i="4"/>
  <c r="AZ1987" i="4"/>
  <c r="AY1986" i="4"/>
  <c r="BA1654" i="4"/>
  <c r="AX1653" i="4"/>
  <c r="AW1654" i="4"/>
  <c r="BB1654" i="4"/>
  <c r="AY1641" i="4"/>
  <c r="AZ1642" i="4"/>
  <c r="BB1975" i="4"/>
  <c r="BA1975" i="4"/>
  <c r="AX1974" i="4"/>
  <c r="AW1975" i="4"/>
  <c r="AY1751" i="4"/>
  <c r="AZ1752" i="4"/>
  <c r="AZ1689" i="4"/>
  <c r="AY1688" i="4"/>
  <c r="AY1797" i="4"/>
  <c r="AZ1798" i="4"/>
  <c r="AZ1963" i="4"/>
  <c r="AY1962" i="4"/>
  <c r="BB1630" i="4"/>
  <c r="AX1629" i="4"/>
  <c r="BA1630" i="4"/>
  <c r="AW1630" i="4"/>
  <c r="AZ1618" i="4"/>
  <c r="AY1617" i="4"/>
  <c r="BB1999" i="4"/>
  <c r="AW1999" i="4"/>
  <c r="AX1998" i="4"/>
  <c r="BA1999" i="4"/>
  <c r="AZ1905" i="4"/>
  <c r="AY1904" i="4"/>
  <c r="AX1688" i="4"/>
  <c r="AW1689" i="4"/>
  <c r="BA1689" i="4"/>
  <c r="BB1689" i="4"/>
  <c r="AW1610" i="4"/>
  <c r="BB1610" i="4"/>
  <c r="AX1609" i="4"/>
  <c r="BA1610" i="4"/>
  <c r="AZ1598" i="4"/>
  <c r="AY1597" i="4"/>
  <c r="AY1762" i="4"/>
  <c r="AZ1763" i="4"/>
  <c r="AY1929" i="4"/>
  <c r="AZ1930" i="4"/>
  <c r="AZ1873" i="4"/>
  <c r="AY1872" i="4"/>
  <c r="BB1931" i="4"/>
  <c r="BA1931" i="4"/>
  <c r="AX1930" i="4"/>
  <c r="AW1931" i="4"/>
  <c r="AW1871" i="4"/>
  <c r="BB1871" i="4"/>
  <c r="BA1871" i="4"/>
  <c r="AX1870" i="4"/>
  <c r="AY1766" i="4"/>
  <c r="AZ1767" i="4"/>
  <c r="AY1845" i="4"/>
  <c r="AZ1846" i="4"/>
  <c r="AY2010" i="4"/>
  <c r="AZ2011" i="4"/>
  <c r="BB1678" i="4"/>
  <c r="AX1677" i="4"/>
  <c r="AW1678" i="4"/>
  <c r="BA1678" i="4"/>
  <c r="AY1665" i="4"/>
  <c r="AZ1666" i="4"/>
  <c r="BB1950" i="4"/>
  <c r="BA1950" i="4"/>
  <c r="AX1949" i="4"/>
  <c r="AW1950" i="4"/>
  <c r="AW2016" i="4"/>
  <c r="AX2015" i="4"/>
  <c r="BB2016" i="4"/>
  <c r="BA2016" i="4"/>
  <c r="BB1664" i="4"/>
  <c r="BA1664" i="4"/>
  <c r="AW1664" i="4"/>
  <c r="AX1663" i="4"/>
  <c r="AW1594" i="4"/>
  <c r="AX1593" i="4"/>
  <c r="BB1594" i="4"/>
  <c r="BA1594" i="4"/>
  <c r="AY1581" i="4"/>
  <c r="AZ1582" i="4"/>
  <c r="AZ1747" i="4"/>
  <c r="AY1746" i="4"/>
  <c r="AZ1914" i="4"/>
  <c r="AY1913" i="4"/>
  <c r="AZ1925" i="4"/>
  <c r="AY1924" i="4"/>
  <c r="BB1966" i="4"/>
  <c r="BA1966" i="4"/>
  <c r="AX1965" i="4"/>
  <c r="AW1966" i="4"/>
  <c r="AX1779" i="4"/>
  <c r="BA1780" i="4"/>
  <c r="AW1780" i="4"/>
  <c r="BB1780" i="4"/>
  <c r="AY1843" i="4"/>
  <c r="AZ1844" i="4"/>
  <c r="AZ1894" i="4"/>
  <c r="AY1893" i="4"/>
  <c r="BA1559" i="4"/>
  <c r="AX1558" i="4"/>
  <c r="BB1559" i="4"/>
  <c r="AW1559" i="4"/>
  <c r="AY1546" i="4"/>
  <c r="AZ1547" i="4"/>
  <c r="AY1713" i="4"/>
  <c r="AZ1714" i="4"/>
  <c r="BB1895" i="4"/>
  <c r="BA1895" i="4"/>
  <c r="AX1894" i="4"/>
  <c r="AW1895" i="4"/>
  <c r="BB1915" i="4"/>
  <c r="BA1915" i="4"/>
  <c r="AX1914" i="4"/>
  <c r="AW1915" i="4"/>
  <c r="BB1880" i="4"/>
  <c r="BA1880" i="4"/>
  <c r="AX1879" i="4"/>
  <c r="AW1880" i="4"/>
  <c r="AZ1879" i="4"/>
  <c r="AY1878" i="4"/>
  <c r="AY1956" i="4"/>
  <c r="AZ1957" i="4"/>
  <c r="AZ1560" i="4"/>
  <c r="AY1559" i="4"/>
  <c r="BB1748" i="4"/>
  <c r="AX1747" i="4"/>
  <c r="BA1748" i="4"/>
  <c r="AW1748" i="4"/>
  <c r="AX1941" i="4"/>
  <c r="BB1942" i="4"/>
  <c r="BA1942" i="4"/>
  <c r="AW1942" i="4"/>
  <c r="AZ1828" i="4"/>
  <c r="AY1827" i="4"/>
  <c r="AX1687" i="4"/>
  <c r="AW1688" i="4"/>
  <c r="BB1688" i="4"/>
  <c r="BA1688" i="4"/>
  <c r="BA1940" i="4"/>
  <c r="BB1940" i="4"/>
  <c r="AW1940" i="4"/>
  <c r="AX1939" i="4"/>
  <c r="BB1922" i="4"/>
  <c r="AW1922" i="4"/>
  <c r="BA1922" i="4"/>
  <c r="AX1921" i="4"/>
  <c r="AZ1648" i="4"/>
  <c r="AY1647" i="4"/>
  <c r="AY1776" i="4"/>
  <c r="AZ1777" i="4"/>
  <c r="AY1968" i="4"/>
  <c r="AZ1969" i="4"/>
  <c r="BB1847" i="4"/>
  <c r="AX1846" i="4"/>
  <c r="BA1847" i="4"/>
  <c r="AW1847" i="4"/>
  <c r="AW1952" i="4"/>
  <c r="BA1952" i="4"/>
  <c r="BB1952" i="4"/>
  <c r="AX1951" i="4"/>
  <c r="BA1848" i="4"/>
  <c r="AX1847" i="4"/>
  <c r="BB1848" i="4"/>
  <c r="AW1848" i="4"/>
  <c r="BA2249" i="4"/>
  <c r="AX2248" i="4"/>
  <c r="BB2249" i="4"/>
  <c r="AW2249" i="4"/>
  <c r="AY2454" i="4"/>
  <c r="AZ2455" i="4"/>
  <c r="BB2275" i="4"/>
  <c r="AW2275" i="4"/>
  <c r="BA2275" i="4"/>
  <c r="AX2274" i="4"/>
  <c r="AZ2321" i="4"/>
  <c r="AY2320" i="4"/>
  <c r="AY2465" i="4"/>
  <c r="AZ2466" i="4"/>
  <c r="BA2406" i="4"/>
  <c r="AX2405" i="4"/>
  <c r="BB2406" i="4"/>
  <c r="AW2406" i="4"/>
  <c r="AW2206" i="4"/>
  <c r="BA2206" i="4"/>
  <c r="AX2205" i="4"/>
  <c r="BB2206" i="4"/>
  <c r="BB2425" i="4"/>
  <c r="BA2425" i="4"/>
  <c r="AX2424" i="4"/>
  <c r="AW2425" i="4"/>
  <c r="BB2455" i="4"/>
  <c r="AW2455" i="4"/>
  <c r="AX2454" i="4"/>
  <c r="BA2455" i="4"/>
  <c r="BB2079" i="4"/>
  <c r="AW2079" i="4"/>
  <c r="AX2078" i="4"/>
  <c r="BA2079" i="4"/>
  <c r="AZ2274" i="4"/>
  <c r="AY2273" i="4"/>
  <c r="AY2491" i="4"/>
  <c r="AZ2492" i="4"/>
  <c r="BB2501" i="4"/>
  <c r="BA2501" i="4"/>
  <c r="AW2501" i="4"/>
  <c r="AX2500" i="4"/>
  <c r="AW2485" i="4"/>
  <c r="BA2485" i="4"/>
  <c r="AX2484" i="4"/>
  <c r="BB2485" i="4"/>
  <c r="BB2481" i="4"/>
  <c r="BA2481" i="4"/>
  <c r="AX2480" i="4"/>
  <c r="AW2481" i="4"/>
  <c r="AZ2397" i="4"/>
  <c r="AY2396" i="4"/>
  <c r="BA2072" i="4"/>
  <c r="AX2071" i="4"/>
  <c r="BB2072" i="4"/>
  <c r="AW2072" i="4"/>
  <c r="AX2434" i="4"/>
  <c r="AW2435" i="4"/>
  <c r="BA2435" i="4"/>
  <c r="BB2435" i="4"/>
  <c r="AW2466" i="4"/>
  <c r="BA2466" i="4"/>
  <c r="AX2465" i="4"/>
  <c r="BB2466" i="4"/>
  <c r="AX1829" i="4"/>
  <c r="AW1830" i="4"/>
  <c r="BB1830" i="4"/>
  <c r="BA1830" i="4"/>
  <c r="BA1746" i="4"/>
  <c r="AX1745" i="4"/>
  <c r="BB1746" i="4"/>
  <c r="AW1746" i="4"/>
  <c r="BB1730" i="4"/>
  <c r="AW1730" i="4"/>
  <c r="AX1729" i="4"/>
  <c r="BA1730" i="4"/>
  <c r="AY1907" i="4"/>
  <c r="AZ1908" i="4"/>
  <c r="BB1564" i="4"/>
  <c r="AW1564" i="4"/>
  <c r="AX1563" i="4"/>
  <c r="BA1564" i="4"/>
  <c r="AX1794" i="4"/>
  <c r="AW1795" i="4"/>
  <c r="BB1795" i="4"/>
  <c r="BA1795" i="4"/>
  <c r="AZ1882" i="4"/>
  <c r="AY1881" i="4"/>
  <c r="AW1773" i="4"/>
  <c r="AX1772" i="4"/>
  <c r="BB1773" i="4"/>
  <c r="BA1773" i="4"/>
  <c r="AW1719" i="4"/>
  <c r="BA1719" i="4"/>
  <c r="AX1718" i="4"/>
  <c r="BB1719" i="4"/>
  <c r="AY2016" i="4"/>
  <c r="AZ2017" i="4"/>
  <c r="BB1853" i="4"/>
  <c r="AW1853" i="4"/>
  <c r="BA1853" i="4"/>
  <c r="AX1852" i="4"/>
  <c r="AY1577" i="4"/>
  <c r="AZ1578" i="4"/>
  <c r="BA1566" i="4"/>
  <c r="AW1566" i="4"/>
  <c r="BB1566" i="4"/>
  <c r="AX1565" i="4"/>
  <c r="AY1533" i="4"/>
  <c r="AZ1534" i="4"/>
  <c r="AZ1664" i="4"/>
  <c r="AY1663" i="4"/>
  <c r="BB1561" i="4"/>
  <c r="BA1561" i="4"/>
  <c r="AX1560" i="4"/>
  <c r="AW1561" i="4"/>
  <c r="AY1614" i="4"/>
  <c r="AZ1615" i="4"/>
  <c r="BB1967" i="4"/>
  <c r="BA1967" i="4"/>
  <c r="AX1966" i="4"/>
  <c r="AW1967" i="4"/>
  <c r="BA1943" i="4"/>
  <c r="BB1943" i="4"/>
  <c r="AX1942" i="4"/>
  <c r="AW1943" i="4"/>
  <c r="AO1343" i="4"/>
  <c r="AK1304" i="4"/>
  <c r="AL1484" i="4"/>
  <c r="AN1408" i="4"/>
  <c r="AZ638" i="4"/>
  <c r="AW818" i="4"/>
  <c r="BB925" i="4"/>
  <c r="BA627" i="4"/>
  <c r="BA691" i="4"/>
  <c r="BB735" i="4"/>
  <c r="AZ678" i="4"/>
  <c r="AY952" i="4"/>
  <c r="AZ819" i="4"/>
  <c r="AY1409" i="4"/>
  <c r="AW1409" i="4"/>
  <c r="BA1145" i="4"/>
  <c r="BA1309" i="4"/>
  <c r="AX1270" i="4"/>
  <c r="AY1080" i="4"/>
  <c r="AY1270" i="4"/>
  <c r="AZ1409" i="4"/>
  <c r="AX1460" i="4"/>
  <c r="AW1200" i="4"/>
  <c r="AW1410" i="4"/>
  <c r="BA1447" i="4"/>
  <c r="AW1081" i="4"/>
  <c r="BA1303" i="4"/>
  <c r="AY1232" i="4"/>
  <c r="BB1216" i="4"/>
  <c r="AY1446" i="4"/>
  <c r="AY1209" i="4"/>
  <c r="BB1080" i="4"/>
  <c r="AY1200" i="4"/>
  <c r="AZ1293" i="4"/>
  <c r="BB1359" i="4"/>
  <c r="AY1171" i="4"/>
  <c r="BA1232" i="4"/>
  <c r="AW1269" i="4"/>
  <c r="BB1172" i="4"/>
  <c r="AY2167" i="4"/>
  <c r="AZ2168" i="4"/>
  <c r="AZ2352" i="4"/>
  <c r="AY2351" i="4"/>
  <c r="AY2373" i="4"/>
  <c r="AZ2374" i="4"/>
  <c r="AY2521" i="4"/>
  <c r="AZ2522" i="4"/>
  <c r="AX2239" i="4"/>
  <c r="BA2240" i="4"/>
  <c r="AW2240" i="4"/>
  <c r="BB2240" i="4"/>
  <c r="AW2465" i="4"/>
  <c r="AX2464" i="4"/>
  <c r="BB2465" i="4"/>
  <c r="BA2465" i="4"/>
  <c r="AW2520" i="4"/>
  <c r="BA2520" i="4"/>
  <c r="AX2519" i="4"/>
  <c r="BB2520" i="4"/>
  <c r="AY2044" i="4"/>
  <c r="AZ2045" i="4"/>
  <c r="AZ2079" i="4"/>
  <c r="AY2078" i="4"/>
  <c r="BB2379" i="4"/>
  <c r="BA2379" i="4"/>
  <c r="AX2378" i="4"/>
  <c r="AW2379" i="4"/>
  <c r="AY2337" i="4"/>
  <c r="AZ2338" i="4"/>
  <c r="AZ2098" i="4"/>
  <c r="AY2097" i="4"/>
  <c r="BB2203" i="4"/>
  <c r="BA2203" i="4"/>
  <c r="AX2202" i="4"/>
  <c r="AW2203" i="4"/>
  <c r="BB2158" i="4"/>
  <c r="AX2157" i="4"/>
  <c r="BA2158" i="4"/>
  <c r="AW2158" i="4"/>
  <c r="AZ2203" i="4"/>
  <c r="AY2202" i="4"/>
  <c r="AY2318" i="4"/>
  <c r="AZ2319" i="4"/>
  <c r="BB2424" i="4"/>
  <c r="BA2424" i="4"/>
  <c r="AX2423" i="4"/>
  <c r="AW2424" i="4"/>
  <c r="AX2039" i="4"/>
  <c r="AW2040" i="4"/>
  <c r="BA2040" i="4"/>
  <c r="BB2040" i="4"/>
  <c r="BA2355" i="4"/>
  <c r="AX2354" i="4"/>
  <c r="BB2355" i="4"/>
  <c r="AW2355" i="4"/>
  <c r="AY2288" i="4"/>
  <c r="AZ2289" i="4"/>
  <c r="BB2074" i="4"/>
  <c r="BA2074" i="4"/>
  <c r="AW2074" i="4"/>
  <c r="AX2073" i="4"/>
  <c r="AX2418" i="4"/>
  <c r="BB2419" i="4"/>
  <c r="BA2419" i="4"/>
  <c r="AW2419" i="4"/>
  <c r="AZ2277" i="4"/>
  <c r="AY2276" i="4"/>
  <c r="AX2065" i="4"/>
  <c r="BB2066" i="4"/>
  <c r="AW2066" i="4"/>
  <c r="BA2066" i="4"/>
  <c r="BA2362" i="4"/>
  <c r="AX2361" i="4"/>
  <c r="BB2362" i="4"/>
  <c r="AW2362" i="4"/>
  <c r="BA2177" i="4"/>
  <c r="AX2176" i="4"/>
  <c r="BB2177" i="4"/>
  <c r="AW2177" i="4"/>
  <c r="AX2336" i="4"/>
  <c r="BB2337" i="4"/>
  <c r="BA2337" i="4"/>
  <c r="AW2337" i="4"/>
  <c r="AZ2097" i="4"/>
  <c r="AY2096" i="4"/>
  <c r="AZ2365" i="4"/>
  <c r="AY2364" i="4"/>
  <c r="AW2081" i="4"/>
  <c r="BA2081" i="4"/>
  <c r="BB2081" i="4"/>
  <c r="AX2080" i="4"/>
  <c r="BA2302" i="4"/>
  <c r="AX2301" i="4"/>
  <c r="BB2302" i="4"/>
  <c r="AW2302" i="4"/>
  <c r="AY2181" i="4"/>
  <c r="AZ2182" i="4"/>
  <c r="AX2210" i="4"/>
  <c r="BA2211" i="4"/>
  <c r="AW2211" i="4"/>
  <c r="BB2211" i="4"/>
  <c r="AZ2161" i="4"/>
  <c r="AY2160" i="4"/>
  <c r="AY2428" i="4"/>
  <c r="AZ2429" i="4"/>
  <c r="AX2144" i="4"/>
  <c r="BB2145" i="4"/>
  <c r="AW2145" i="4"/>
  <c r="BA2145" i="4"/>
  <c r="AW2342" i="4"/>
  <c r="AX2341" i="4"/>
  <c r="BA2342" i="4"/>
  <c r="BB2342" i="4"/>
  <c r="AY2317" i="4"/>
  <c r="AZ2318" i="4"/>
  <c r="BB2521" i="4"/>
  <c r="BA2521" i="4"/>
  <c r="AW2521" i="4"/>
  <c r="AX2520" i="4"/>
  <c r="AW2161" i="4"/>
  <c r="BB2161" i="4"/>
  <c r="BA2161" i="4"/>
  <c r="AX2160" i="4"/>
  <c r="BB2344" i="4"/>
  <c r="BA2344" i="4"/>
  <c r="AX2343" i="4"/>
  <c r="AW2344" i="4"/>
  <c r="AZ2109" i="4"/>
  <c r="AY2108" i="4"/>
  <c r="AY2324" i="4"/>
  <c r="AZ2325" i="4"/>
  <c r="BB2105" i="4"/>
  <c r="AX2104" i="4"/>
  <c r="BA2105" i="4"/>
  <c r="AW2105" i="4"/>
  <c r="AY2219" i="4"/>
  <c r="AZ2220" i="4"/>
  <c r="AW2164" i="4"/>
  <c r="BA2164" i="4"/>
  <c r="AX2163" i="4"/>
  <c r="BB2164" i="4"/>
  <c r="BA2314" i="4"/>
  <c r="AW2314" i="4"/>
  <c r="BB2314" i="4"/>
  <c r="AX2313" i="4"/>
  <c r="BA2100" i="4"/>
  <c r="AX2099" i="4"/>
  <c r="BB2100" i="4"/>
  <c r="AW2100" i="4"/>
  <c r="BB2361" i="4"/>
  <c r="AX2360" i="4"/>
  <c r="AW2361" i="4"/>
  <c r="BA2361" i="4"/>
  <c r="AZ2136" i="4"/>
  <c r="AY2135" i="4"/>
  <c r="AY2401" i="4"/>
  <c r="AZ2402" i="4"/>
  <c r="BB2118" i="4"/>
  <c r="AW2118" i="4"/>
  <c r="BA2118" i="4"/>
  <c r="AX2117" i="4"/>
  <c r="AX2325" i="4"/>
  <c r="BB2326" i="4"/>
  <c r="BA2326" i="4"/>
  <c r="AW2326" i="4"/>
  <c r="AZ2254" i="4"/>
  <c r="AY2253" i="4"/>
  <c r="AX2179" i="4"/>
  <c r="AW2180" i="4"/>
  <c r="BB2180" i="4"/>
  <c r="BA2180" i="4"/>
  <c r="AY2289" i="4"/>
  <c r="AZ2290" i="4"/>
  <c r="AX2499" i="4"/>
  <c r="AW2500" i="4"/>
  <c r="BA2500" i="4"/>
  <c r="BB2500" i="4"/>
  <c r="AX2396" i="4"/>
  <c r="BB2397" i="4"/>
  <c r="AW2397" i="4"/>
  <c r="BA2397" i="4"/>
  <c r="AY2430" i="4"/>
  <c r="AZ2431" i="4"/>
  <c r="AX2196" i="4"/>
  <c r="AW2197" i="4"/>
  <c r="BB2197" i="4"/>
  <c r="BA2197" i="4"/>
  <c r="BA2335" i="4"/>
  <c r="AW2335" i="4"/>
  <c r="AX2334" i="4"/>
  <c r="BB2335" i="4"/>
  <c r="AY2094" i="4"/>
  <c r="AZ2095" i="4"/>
  <c r="AY2207" i="4"/>
  <c r="AZ2208" i="4"/>
  <c r="AY2322" i="4"/>
  <c r="AZ2323" i="4"/>
  <c r="BA2341" i="4"/>
  <c r="AX2340" i="4"/>
  <c r="BB2341" i="4"/>
  <c r="AW2341" i="4"/>
  <c r="AY2089" i="4"/>
  <c r="AZ2090" i="4"/>
  <c r="AW2427" i="4"/>
  <c r="BA2427" i="4"/>
  <c r="AX2426" i="4"/>
  <c r="BB2427" i="4"/>
  <c r="AW2217" i="4"/>
  <c r="BB2217" i="4"/>
  <c r="BA2217" i="4"/>
  <c r="AX2216" i="4"/>
  <c r="BB2384" i="4"/>
  <c r="AX2383" i="4"/>
  <c r="BA2384" i="4"/>
  <c r="AW2384" i="4"/>
  <c r="AZ2173" i="4"/>
  <c r="AY2172" i="4"/>
  <c r="AZ2389" i="4"/>
  <c r="AY2388" i="4"/>
  <c r="AW2169" i="4"/>
  <c r="BB2169" i="4"/>
  <c r="BA2169" i="4"/>
  <c r="AX2168" i="4"/>
  <c r="AZ2356" i="4"/>
  <c r="AY2355" i="4"/>
  <c r="AZ2202" i="4"/>
  <c r="AY2201" i="4"/>
  <c r="AY2129" i="4"/>
  <c r="AZ2130" i="4"/>
  <c r="AZ2262" i="4"/>
  <c r="AY2261" i="4"/>
  <c r="AY2427" i="4"/>
  <c r="AZ2428" i="4"/>
  <c r="AW2095" i="4"/>
  <c r="AX2094" i="4"/>
  <c r="BB2095" i="4"/>
  <c r="BA2095" i="4"/>
  <c r="AY2082" i="4"/>
  <c r="AZ2083" i="4"/>
  <c r="BA2102" i="4"/>
  <c r="BB2102" i="4"/>
  <c r="AX2101" i="4"/>
  <c r="AW2102" i="4"/>
  <c r="AX2506" i="4"/>
  <c r="BB2507" i="4"/>
  <c r="BA2507" i="4"/>
  <c r="AW2507" i="4"/>
  <c r="AW2436" i="4"/>
  <c r="BB2436" i="4"/>
  <c r="BA2436" i="4"/>
  <c r="AX2435" i="4"/>
  <c r="BA2404" i="4"/>
  <c r="BB2404" i="4"/>
  <c r="AW2404" i="4"/>
  <c r="AX2403" i="4"/>
  <c r="BA2058" i="4"/>
  <c r="AX2057" i="4"/>
  <c r="BB2058" i="4"/>
  <c r="AW2058" i="4"/>
  <c r="AY2045" i="4"/>
  <c r="AZ2046" i="4"/>
  <c r="AY2211" i="4"/>
  <c r="AZ2212" i="4"/>
  <c r="AZ2379" i="4"/>
  <c r="AY2378" i="4"/>
  <c r="BB2051" i="4"/>
  <c r="BA2051" i="4"/>
  <c r="AX2050" i="4"/>
  <c r="AW2051" i="4"/>
  <c r="AY2328" i="4"/>
  <c r="AZ2329" i="4"/>
  <c r="AX2226" i="4"/>
  <c r="AW2227" i="4"/>
  <c r="BB2227" i="4"/>
  <c r="BA2227" i="4"/>
  <c r="AY2206" i="4"/>
  <c r="AZ2207" i="4"/>
  <c r="AY2182" i="4"/>
  <c r="AZ2183" i="4"/>
  <c r="AY2293" i="4"/>
  <c r="AZ2294" i="4"/>
  <c r="AZ2460" i="4"/>
  <c r="AY2459" i="4"/>
  <c r="BB2127" i="4"/>
  <c r="AX2126" i="4"/>
  <c r="BA2127" i="4"/>
  <c r="AW2127" i="4"/>
  <c r="AY2114" i="4"/>
  <c r="AZ2115" i="4"/>
  <c r="AZ2296" i="4"/>
  <c r="AY2295" i="4"/>
  <c r="BA2475" i="4"/>
  <c r="AX2474" i="4"/>
  <c r="AW2475" i="4"/>
  <c r="BB2475" i="4"/>
  <c r="AX2165" i="4"/>
  <c r="BA2166" i="4"/>
  <c r="AW2166" i="4"/>
  <c r="BB2166" i="4"/>
  <c r="AX2492" i="4"/>
  <c r="BA2493" i="4"/>
  <c r="AW2493" i="4"/>
  <c r="BB2493" i="4"/>
  <c r="AY2029" i="4"/>
  <c r="AZ2030" i="4"/>
  <c r="AZ2196" i="4"/>
  <c r="AY2195" i="4"/>
  <c r="AZ2363" i="4"/>
  <c r="AY2362" i="4"/>
  <c r="BB2101" i="4"/>
  <c r="AX2100" i="4"/>
  <c r="BA2101" i="4"/>
  <c r="AW2101" i="4"/>
  <c r="AZ2381" i="4"/>
  <c r="AY2380" i="4"/>
  <c r="BA2259" i="4"/>
  <c r="AW2259" i="4"/>
  <c r="BB2259" i="4"/>
  <c r="AX2258" i="4"/>
  <c r="AZ2410" i="4"/>
  <c r="AY2409" i="4"/>
  <c r="AZ2258" i="4"/>
  <c r="AY2257" i="4"/>
  <c r="AY2341" i="4"/>
  <c r="AZ2342" i="4"/>
  <c r="AY2507" i="4"/>
  <c r="AZ2508" i="4"/>
  <c r="BB2175" i="4"/>
  <c r="BA2175" i="4"/>
  <c r="AW2175" i="4"/>
  <c r="AX2174" i="4"/>
  <c r="AY2162" i="4"/>
  <c r="AZ2163" i="4"/>
  <c r="BB2497" i="4"/>
  <c r="BA2497" i="4"/>
  <c r="AX2496" i="4"/>
  <c r="AW2497" i="4"/>
  <c r="BA2402" i="4"/>
  <c r="AX2401" i="4"/>
  <c r="AW2402" i="4"/>
  <c r="BB2402" i="4"/>
  <c r="AY2052" i="4"/>
  <c r="AZ2053" i="4"/>
  <c r="AX2037" i="4"/>
  <c r="BA2038" i="4"/>
  <c r="AW2038" i="4"/>
  <c r="BB2038" i="4"/>
  <c r="AW2154" i="4"/>
  <c r="BA2154" i="4"/>
  <c r="AX2153" i="4"/>
  <c r="BB2154" i="4"/>
  <c r="AZ2142" i="4"/>
  <c r="AY2141" i="4"/>
  <c r="AY2307" i="4"/>
  <c r="AZ2308" i="4"/>
  <c r="AZ2475" i="4"/>
  <c r="AY2474" i="4"/>
  <c r="AY2241" i="4"/>
  <c r="AZ2242" i="4"/>
  <c r="BB2516" i="4"/>
  <c r="BA2516" i="4"/>
  <c r="AX2515" i="4"/>
  <c r="AW2516" i="4"/>
  <c r="AZ2357" i="4"/>
  <c r="AY2356" i="4"/>
  <c r="BB2260" i="4"/>
  <c r="BA2260" i="4"/>
  <c r="AX2259" i="4"/>
  <c r="AW2260" i="4"/>
  <c r="AZ2039" i="4"/>
  <c r="AY2038" i="4"/>
  <c r="BB1759" i="4"/>
  <c r="AW1759" i="4"/>
  <c r="BA1759" i="4"/>
  <c r="AX1758" i="4"/>
  <c r="AZ1824" i="4"/>
  <c r="AY1823" i="4"/>
  <c r="AY1891" i="4"/>
  <c r="AZ1892" i="4"/>
  <c r="AY1691" i="4"/>
  <c r="AZ1692" i="4"/>
  <c r="BB1947" i="4"/>
  <c r="BA1947" i="4"/>
  <c r="AX1946" i="4"/>
  <c r="AW1947" i="4"/>
  <c r="AZ1999" i="4"/>
  <c r="AY1998" i="4"/>
  <c r="BB2004" i="4"/>
  <c r="AW2004" i="4"/>
  <c r="AX2003" i="4"/>
  <c r="BA2004" i="4"/>
  <c r="AZ1909" i="4"/>
  <c r="AY1908" i="4"/>
  <c r="BA2012" i="4"/>
  <c r="AW2012" i="4"/>
  <c r="BB2012" i="4"/>
  <c r="AX2011" i="4"/>
  <c r="AZ1896" i="4"/>
  <c r="AY1895" i="4"/>
  <c r="AY1660" i="4"/>
  <c r="AZ1661" i="4"/>
  <c r="AZ1807" i="4"/>
  <c r="AY1806" i="4"/>
  <c r="AZ1687" i="4"/>
  <c r="AY1686" i="4"/>
  <c r="AZ1793" i="4"/>
  <c r="AY1792" i="4"/>
  <c r="AZ1865" i="4"/>
  <c r="AY1864" i="4"/>
  <c r="AZ1704" i="4"/>
  <c r="AY1703" i="4"/>
  <c r="BB1728" i="4"/>
  <c r="BA1728" i="4"/>
  <c r="AX1727" i="4"/>
  <c r="AW1728" i="4"/>
  <c r="AX1850" i="4"/>
  <c r="BA1851" i="4"/>
  <c r="AW1851" i="4"/>
  <c r="BB1851" i="4"/>
  <c r="BB1930" i="4"/>
  <c r="BA1930" i="4"/>
  <c r="AX1929" i="4"/>
  <c r="AW1930" i="4"/>
  <c r="AZ1940" i="4"/>
  <c r="AY1939" i="4"/>
  <c r="AZ2000" i="4"/>
  <c r="AY1999" i="4"/>
  <c r="BB1627" i="4"/>
  <c r="AW1627" i="4"/>
  <c r="AX1626" i="4"/>
  <c r="BA1627" i="4"/>
  <c r="BB1690" i="4"/>
  <c r="AW1690" i="4"/>
  <c r="AX1689" i="4"/>
  <c r="BA1690" i="4"/>
  <c r="AY1616" i="4"/>
  <c r="AZ1617" i="4"/>
  <c r="AW1776" i="4"/>
  <c r="AX1775" i="4"/>
  <c r="BB1776" i="4"/>
  <c r="BA1776" i="4"/>
  <c r="BB1883" i="4"/>
  <c r="BA1883" i="4"/>
  <c r="AX1882" i="4"/>
  <c r="AW1883" i="4"/>
  <c r="BB1957" i="4"/>
  <c r="BA1957" i="4"/>
  <c r="AX1956" i="4"/>
  <c r="AW1957" i="4"/>
  <c r="AY1900" i="4"/>
  <c r="AZ1901" i="4"/>
  <c r="AZ1961" i="4"/>
  <c r="AY1960" i="4"/>
  <c r="AX1587" i="4"/>
  <c r="BB1588" i="4"/>
  <c r="BA1588" i="4"/>
  <c r="AW1588" i="4"/>
  <c r="BB1570" i="4"/>
  <c r="BA1570" i="4"/>
  <c r="AX1569" i="4"/>
  <c r="AW1570" i="4"/>
  <c r="AZ2001" i="4"/>
  <c r="AY2000" i="4"/>
  <c r="BA1643" i="4"/>
  <c r="AW1643" i="4"/>
  <c r="AX1642" i="4"/>
  <c r="BB1643" i="4"/>
  <c r="BA1794" i="4"/>
  <c r="AW1794" i="4"/>
  <c r="AX1793" i="4"/>
  <c r="BB1794" i="4"/>
  <c r="BB1893" i="4"/>
  <c r="BA1893" i="4"/>
  <c r="AX1892" i="4"/>
  <c r="AW1893" i="4"/>
  <c r="AY1990" i="4"/>
  <c r="AZ1991" i="4"/>
  <c r="BB1552" i="4"/>
  <c r="BA1552" i="4"/>
  <c r="AX1551" i="4"/>
  <c r="AW1552" i="4"/>
  <c r="BB1677" i="4"/>
  <c r="AX1676" i="4"/>
  <c r="BA1677" i="4"/>
  <c r="AW1677" i="4"/>
  <c r="AZ1703" i="4"/>
  <c r="AY1702" i="4"/>
  <c r="AZ1626" i="4"/>
  <c r="AY1625" i="4"/>
  <c r="AY1963" i="4"/>
  <c r="AZ1964" i="4"/>
  <c r="BB1672" i="4"/>
  <c r="AW1672" i="4"/>
  <c r="AX1671" i="4"/>
  <c r="BA1672" i="4"/>
  <c r="BA1811" i="4"/>
  <c r="AW1811" i="4"/>
  <c r="BB1811" i="4"/>
  <c r="AX1810" i="4"/>
  <c r="BA1580" i="4"/>
  <c r="AX1579" i="4"/>
  <c r="AW1580" i="4"/>
  <c r="BB1580" i="4"/>
  <c r="AW1641" i="4"/>
  <c r="AX1640" i="4"/>
  <c r="BB1641" i="4"/>
  <c r="BA1641" i="4"/>
  <c r="BB1742" i="4"/>
  <c r="AW1742" i="4"/>
  <c r="AX1741" i="4"/>
  <c r="BA1742" i="4"/>
  <c r="AW1523" i="4"/>
  <c r="AX1522" i="4"/>
  <c r="BA1523" i="4"/>
  <c r="BB1523" i="4"/>
  <c r="AZ1826" i="4"/>
  <c r="AY1825" i="4"/>
  <c r="AZ1989" i="4"/>
  <c r="AY1988" i="4"/>
  <c r="BA1697" i="4"/>
  <c r="AX1696" i="4"/>
  <c r="AW1697" i="4"/>
  <c r="BB1697" i="4"/>
  <c r="BB1827" i="4"/>
  <c r="AX1826" i="4"/>
  <c r="BA1827" i="4"/>
  <c r="AW1827" i="4"/>
  <c r="BB1568" i="4"/>
  <c r="BA1568" i="4"/>
  <c r="AX1567" i="4"/>
  <c r="AW1568" i="4"/>
  <c r="BB1628" i="4"/>
  <c r="AX1627" i="4"/>
  <c r="BA1628" i="4"/>
  <c r="AW1628" i="4"/>
  <c r="BB1734" i="4"/>
  <c r="BA1734" i="4"/>
  <c r="AX1733" i="4"/>
  <c r="AW1734" i="4"/>
  <c r="AY2008" i="4"/>
  <c r="AZ2009" i="4"/>
  <c r="AY1817" i="4"/>
  <c r="AZ1818" i="4"/>
  <c r="AY2014" i="4"/>
  <c r="AZ2015" i="4"/>
  <c r="BA1714" i="4"/>
  <c r="AX1713" i="4"/>
  <c r="BB1714" i="4"/>
  <c r="AW1714" i="4"/>
  <c r="BB1840" i="4"/>
  <c r="AX1839" i="4"/>
  <c r="BA1840" i="4"/>
  <c r="AW1840" i="4"/>
  <c r="BB1555" i="4"/>
  <c r="BA1555" i="4"/>
  <c r="AX1554" i="4"/>
  <c r="AW1555" i="4"/>
  <c r="AX1615" i="4"/>
  <c r="BB1616" i="4"/>
  <c r="BA1616" i="4"/>
  <c r="AW1616" i="4"/>
  <c r="BB1726" i="4"/>
  <c r="AX1725" i="4"/>
  <c r="BA1726" i="4"/>
  <c r="AW1726" i="4"/>
  <c r="AY1919" i="4"/>
  <c r="AZ1920" i="4"/>
  <c r="AY1761" i="4"/>
  <c r="AZ1762" i="4"/>
  <c r="BA1789" i="4"/>
  <c r="AW1789" i="4"/>
  <c r="AX1788" i="4"/>
  <c r="BB1789" i="4"/>
  <c r="AY1523" i="4"/>
  <c r="AZ1524" i="4"/>
  <c r="AY1693" i="4"/>
  <c r="AZ1694" i="4"/>
  <c r="AY1858" i="4"/>
  <c r="AZ1859" i="4"/>
  <c r="BB1526" i="4"/>
  <c r="BA1526" i="4"/>
  <c r="AX1525" i="4"/>
  <c r="AW1526" i="4"/>
  <c r="AY1566" i="4"/>
  <c r="AZ1567" i="4"/>
  <c r="AW1547" i="4"/>
  <c r="BA1547" i="4"/>
  <c r="BB1547" i="4"/>
  <c r="AX1546" i="4"/>
  <c r="AZ1980" i="4"/>
  <c r="AY1979" i="4"/>
  <c r="BA1682" i="4"/>
  <c r="AW1682" i="4"/>
  <c r="AX1681" i="4"/>
  <c r="BB1682" i="4"/>
  <c r="AY1669" i="4"/>
  <c r="AZ1670" i="4"/>
  <c r="AZ1835" i="4"/>
  <c r="AY1834" i="4"/>
  <c r="AZ2002" i="4"/>
  <c r="AY2001" i="4"/>
  <c r="AY1643" i="4"/>
  <c r="AZ1644" i="4"/>
  <c r="AW1700" i="4"/>
  <c r="BA1700" i="4"/>
  <c r="AX1699" i="4"/>
  <c r="BB1700" i="4"/>
  <c r="BA1633" i="4"/>
  <c r="AW1633" i="4"/>
  <c r="AX1632" i="4"/>
  <c r="BB1633" i="4"/>
  <c r="AY1983" i="4"/>
  <c r="AZ1984" i="4"/>
  <c r="AY1981" i="4"/>
  <c r="AZ1982" i="4"/>
  <c r="BB1647" i="4"/>
  <c r="AW1647" i="4"/>
  <c r="BA1647" i="4"/>
  <c r="AX1646" i="4"/>
  <c r="AY1634" i="4"/>
  <c r="AZ1635" i="4"/>
  <c r="AZ1802" i="4"/>
  <c r="AY1801" i="4"/>
  <c r="BB1752" i="4"/>
  <c r="BA1752" i="4"/>
  <c r="AX1751" i="4"/>
  <c r="AW1752" i="4"/>
  <c r="AX1555" i="4"/>
  <c r="BB1556" i="4"/>
  <c r="BA1556" i="4"/>
  <c r="AW1556" i="4"/>
  <c r="AX1812" i="4"/>
  <c r="BA1813" i="4"/>
  <c r="AW1813" i="4"/>
  <c r="BB1813" i="4"/>
  <c r="AZ1561" i="4"/>
  <c r="AY1560" i="4"/>
  <c r="AY1717" i="4"/>
  <c r="AZ1718" i="4"/>
  <c r="AY1882" i="4"/>
  <c r="AZ1883" i="4"/>
  <c r="AX1549" i="4"/>
  <c r="BB1550" i="4"/>
  <c r="BA1550" i="4"/>
  <c r="AW1550" i="4"/>
  <c r="AZ1538" i="4"/>
  <c r="AY1537" i="4"/>
  <c r="AY1892" i="4"/>
  <c r="AZ1893" i="4"/>
  <c r="AY1620" i="4"/>
  <c r="AZ1621" i="4"/>
  <c r="AZ1959" i="4"/>
  <c r="AY1958" i="4"/>
  <c r="AZ1966" i="4"/>
  <c r="AY1965" i="4"/>
  <c r="BB1631" i="4"/>
  <c r="BA1631" i="4"/>
  <c r="AW1631" i="4"/>
  <c r="AX1630" i="4"/>
  <c r="AY1618" i="4"/>
  <c r="AZ1619" i="4"/>
  <c r="AZ1786" i="4"/>
  <c r="AY1785" i="4"/>
  <c r="BB1784" i="4"/>
  <c r="AW1784" i="4"/>
  <c r="BA1784" i="4"/>
  <c r="AX1783" i="4"/>
  <c r="BA1659" i="4"/>
  <c r="AX1658" i="4"/>
  <c r="BB1659" i="4"/>
  <c r="AW1659" i="4"/>
  <c r="BB1861" i="4"/>
  <c r="AW1861" i="4"/>
  <c r="BA1861" i="4"/>
  <c r="AX1860" i="4"/>
  <c r="AY1638" i="4"/>
  <c r="AZ1639" i="4"/>
  <c r="AY1765" i="4"/>
  <c r="AZ1766" i="4"/>
  <c r="AY1930" i="4"/>
  <c r="AZ1931" i="4"/>
  <c r="BB1598" i="4"/>
  <c r="AX1597" i="4"/>
  <c r="BA1598" i="4"/>
  <c r="AW1598" i="4"/>
  <c r="AY1585" i="4"/>
  <c r="AZ1586" i="4"/>
  <c r="AY1584" i="4"/>
  <c r="AZ1585" i="4"/>
  <c r="BB1772" i="4"/>
  <c r="BA1772" i="4"/>
  <c r="AX1771" i="4"/>
  <c r="AW1772" i="4"/>
  <c r="AZ1928" i="4"/>
  <c r="AY1927" i="4"/>
  <c r="BA1636" i="4"/>
  <c r="AX1635" i="4"/>
  <c r="AW1636" i="4"/>
  <c r="BB1636" i="4"/>
  <c r="BB1970" i="4"/>
  <c r="BA1970" i="4"/>
  <c r="AX1969" i="4"/>
  <c r="AW1970" i="4"/>
  <c r="BA1835" i="4"/>
  <c r="AW1835" i="4"/>
  <c r="AX1834" i="4"/>
  <c r="BB1835" i="4"/>
  <c r="AY1648" i="4"/>
  <c r="AZ1649" i="4"/>
  <c r="AY1675" i="4"/>
  <c r="AZ1676" i="4"/>
  <c r="BA1926" i="4"/>
  <c r="AX1925" i="4"/>
  <c r="BB1926" i="4"/>
  <c r="AW1926" i="4"/>
  <c r="BA1885" i="4"/>
  <c r="AW1885" i="4"/>
  <c r="AX1884" i="4"/>
  <c r="BB1885" i="4"/>
  <c r="AY1544" i="4"/>
  <c r="AZ1545" i="4"/>
  <c r="AW2009" i="4"/>
  <c r="BB2009" i="4"/>
  <c r="BA2009" i="4"/>
  <c r="AX2008" i="4"/>
  <c r="AY1867" i="4"/>
  <c r="AZ1868" i="4"/>
  <c r="AX1786" i="4"/>
  <c r="BB1787" i="4"/>
  <c r="BA1787" i="4"/>
  <c r="AW1787" i="4"/>
  <c r="BA1771" i="4"/>
  <c r="AW1771" i="4"/>
  <c r="BB1771" i="4"/>
  <c r="AX1770" i="4"/>
  <c r="AY1980" i="4"/>
  <c r="AZ1981" i="4"/>
  <c r="BB1624" i="4"/>
  <c r="BA1624" i="4"/>
  <c r="AX1623" i="4"/>
  <c r="AW1624" i="4"/>
  <c r="AW1609" i="4"/>
  <c r="BB1609" i="4"/>
  <c r="AX1608" i="4"/>
  <c r="BA1609" i="4"/>
  <c r="AX2265" i="4"/>
  <c r="BB2266" i="4"/>
  <c r="BA2266" i="4"/>
  <c r="AW2266" i="4"/>
  <c r="BA2232" i="4"/>
  <c r="AX2231" i="4"/>
  <c r="AW2232" i="4"/>
  <c r="BB2232" i="4"/>
  <c r="AZ2066" i="4"/>
  <c r="AY2065" i="4"/>
  <c r="BB2131" i="4"/>
  <c r="BA2131" i="4"/>
  <c r="AW2131" i="4"/>
  <c r="AX2130" i="4"/>
  <c r="AX2365" i="4"/>
  <c r="BB2366" i="4"/>
  <c r="AW2366" i="4"/>
  <c r="BA2366" i="4"/>
  <c r="AZ2498" i="4"/>
  <c r="AY2497" i="4"/>
  <c r="BB2458" i="4"/>
  <c r="BA2458" i="4"/>
  <c r="AX2457" i="4"/>
  <c r="AW2458" i="4"/>
  <c r="AX2389" i="4"/>
  <c r="AW2390" i="4"/>
  <c r="BA2390" i="4"/>
  <c r="BB2390" i="4"/>
  <c r="BB2264" i="4"/>
  <c r="AW2264" i="4"/>
  <c r="BA2264" i="4"/>
  <c r="AX2263" i="4"/>
  <c r="AX2298" i="4"/>
  <c r="AW2299" i="4"/>
  <c r="BA2299" i="4"/>
  <c r="BB2299" i="4"/>
  <c r="AX2187" i="4"/>
  <c r="BB2188" i="4"/>
  <c r="BA2188" i="4"/>
  <c r="AW2188" i="4"/>
  <c r="BA2431" i="4"/>
  <c r="AX2430" i="4"/>
  <c r="AW2431" i="4"/>
  <c r="BB2431" i="4"/>
  <c r="AY2344" i="4"/>
  <c r="AZ2345" i="4"/>
  <c r="AW2191" i="4"/>
  <c r="BB2191" i="4"/>
  <c r="BA2191" i="4"/>
  <c r="AX2190" i="4"/>
  <c r="AZ2260" i="4"/>
  <c r="AY2259" i="4"/>
  <c r="AZ2511" i="4"/>
  <c r="AY2510" i="4"/>
  <c r="AW2412" i="4"/>
  <c r="AX2411" i="4"/>
  <c r="BA2412" i="4"/>
  <c r="BB2412" i="4"/>
  <c r="AY2205" i="4"/>
  <c r="AZ2206" i="4"/>
  <c r="AY2102" i="4"/>
  <c r="AZ2103" i="4"/>
  <c r="BB1874" i="4"/>
  <c r="AW1874" i="4"/>
  <c r="AX1873" i="4"/>
  <c r="BA1874" i="4"/>
  <c r="BB1595" i="4"/>
  <c r="AW1595" i="4"/>
  <c r="AX1594" i="4"/>
  <c r="BA1595" i="4"/>
  <c r="AW1864" i="4"/>
  <c r="BA1864" i="4"/>
  <c r="BB1864" i="4"/>
  <c r="AX1863" i="4"/>
  <c r="BB1541" i="4"/>
  <c r="BA1541" i="4"/>
  <c r="AX1540" i="4"/>
  <c r="AW1541" i="4"/>
  <c r="BB1617" i="4"/>
  <c r="AX1616" i="4"/>
  <c r="BA1617" i="4"/>
  <c r="AW1617" i="4"/>
  <c r="AZ1634" i="4"/>
  <c r="AY1633" i="4"/>
  <c r="AX1652" i="4"/>
  <c r="BB1653" i="4"/>
  <c r="BA1653" i="4"/>
  <c r="AW1653" i="4"/>
  <c r="BA1683" i="4"/>
  <c r="AW1683" i="4"/>
  <c r="AX1682" i="4"/>
  <c r="BB1683" i="4"/>
  <c r="AY1783" i="4"/>
  <c r="AZ1784" i="4"/>
  <c r="BB1574" i="4"/>
  <c r="AW1574" i="4"/>
  <c r="BA1574" i="4"/>
  <c r="AX1573" i="4"/>
  <c r="AW1790" i="4"/>
  <c r="BA1790" i="4"/>
  <c r="AX1789" i="4"/>
  <c r="BB1790" i="4"/>
  <c r="AY1757" i="4"/>
  <c r="AZ1758" i="4"/>
  <c r="BB1899" i="4"/>
  <c r="BA1899" i="4"/>
  <c r="AX1898" i="4"/>
  <c r="AW1899" i="4"/>
  <c r="BA1954" i="4"/>
  <c r="AX1953" i="4"/>
  <c r="AW1954" i="4"/>
  <c r="BB1954" i="4"/>
  <c r="AX1578" i="4"/>
  <c r="BA1579" i="4"/>
  <c r="AW1579" i="4"/>
  <c r="BB1579" i="4"/>
  <c r="AY1601" i="4"/>
  <c r="AZ1602" i="4"/>
  <c r="AX1694" i="4"/>
  <c r="BB1695" i="4"/>
  <c r="BA1695" i="4"/>
  <c r="AW1695" i="4"/>
  <c r="AZ1830" i="4"/>
  <c r="AY1829" i="4"/>
  <c r="AZ1599" i="4"/>
  <c r="AY1598" i="4"/>
  <c r="BA2017" i="4"/>
  <c r="AX2016" i="4"/>
  <c r="BB2017" i="4"/>
  <c r="AW2017" i="4"/>
  <c r="AL1342" i="4"/>
  <c r="AP1304" i="4"/>
  <c r="AM1304" i="4"/>
  <c r="AK1159" i="4"/>
  <c r="AX540" i="4"/>
  <c r="AZ1410" i="4"/>
  <c r="BB1409" i="4"/>
  <c r="AW1145" i="4"/>
  <c r="AX1081" i="4"/>
  <c r="AZ1081" i="4"/>
  <c r="BB1461" i="4"/>
  <c r="BB1200" i="4"/>
  <c r="AX1409" i="4"/>
  <c r="AX1293" i="4"/>
  <c r="AU1013" i="4"/>
  <c r="AD12" i="4" s="1"/>
  <c r="AW1447" i="4"/>
  <c r="AX1080" i="4"/>
  <c r="AX1302" i="4"/>
  <c r="AZ1447" i="4"/>
  <c r="BA1210" i="4"/>
  <c r="BA1080" i="4"/>
  <c r="AY1360" i="4"/>
  <c r="AY1172" i="4"/>
  <c r="AX1172" i="4"/>
  <c r="AZ1269" i="4"/>
  <c r="BB1269" i="4"/>
  <c r="BB1249" i="4"/>
  <c r="AY1199" i="4"/>
  <c r="AZ1310" i="4"/>
  <c r="BA2253" i="4"/>
  <c r="AX2252" i="4"/>
  <c r="BB2253" i="4"/>
  <c r="AW2253" i="4"/>
  <c r="AX2387" i="4"/>
  <c r="AW2388" i="4"/>
  <c r="BA2388" i="4"/>
  <c r="BB2388" i="4"/>
  <c r="BB2294" i="4"/>
  <c r="AW2294" i="4"/>
  <c r="AX2293" i="4"/>
  <c r="BA2294" i="4"/>
  <c r="AZ2418" i="4"/>
  <c r="AY2417" i="4"/>
  <c r="AX2384" i="4"/>
  <c r="BB2385" i="4"/>
  <c r="BA2385" i="4"/>
  <c r="AW2385" i="4"/>
  <c r="AY2158" i="4"/>
  <c r="AZ2159" i="4"/>
  <c r="AZ2368" i="4"/>
  <c r="AY2367" i="4"/>
  <c r="AW2498" i="4"/>
  <c r="AX2497" i="4"/>
  <c r="BA2498" i="4"/>
  <c r="BB2498" i="4"/>
  <c r="BA2171" i="4"/>
  <c r="AX2170" i="4"/>
  <c r="BB2171" i="4"/>
  <c r="AW2171" i="4"/>
  <c r="AY2033" i="4"/>
  <c r="AZ2034" i="4"/>
  <c r="AY2244" i="4"/>
  <c r="AZ2245" i="4"/>
  <c r="BB2367" i="4"/>
  <c r="BA2367" i="4"/>
  <c r="AW2367" i="4"/>
  <c r="AX2366" i="4"/>
  <c r="BB2447" i="4"/>
  <c r="AX2446" i="4"/>
  <c r="BA2447" i="4"/>
  <c r="AW2447" i="4"/>
  <c r="BB2452" i="4"/>
  <c r="BA2452" i="4"/>
  <c r="AX2451" i="4"/>
  <c r="AW2452" i="4"/>
  <c r="AZ2249" i="4"/>
  <c r="AY2248" i="4"/>
  <c r="BB2322" i="4"/>
  <c r="AX2321" i="4"/>
  <c r="BA2322" i="4"/>
  <c r="AW2322" i="4"/>
  <c r="BA2219" i="4"/>
  <c r="AX2218" i="4"/>
  <c r="BB2219" i="4"/>
  <c r="AW2219" i="4"/>
  <c r="BB2147" i="4"/>
  <c r="AX2146" i="4"/>
  <c r="BA2147" i="4"/>
  <c r="AW2147" i="4"/>
  <c r="AZ2195" i="4"/>
  <c r="AY2194" i="4"/>
  <c r="AY2343" i="4"/>
  <c r="AZ2344" i="4"/>
  <c r="BA2368" i="4"/>
  <c r="AX2367" i="4"/>
  <c r="AW2368" i="4"/>
  <c r="BB2368" i="4"/>
  <c r="AY2291" i="4"/>
  <c r="AZ2292" i="4"/>
  <c r="AY2368" i="4"/>
  <c r="AZ2369" i="4"/>
  <c r="AX2359" i="4"/>
  <c r="AW2360" i="4"/>
  <c r="BB2360" i="4"/>
  <c r="BA2360" i="4"/>
  <c r="AZ2284" i="4"/>
  <c r="AY2283" i="4"/>
  <c r="BB2471" i="4"/>
  <c r="AW2471" i="4"/>
  <c r="AX2470" i="4"/>
  <c r="BA2471" i="4"/>
  <c r="BB2315" i="4"/>
  <c r="AW2315" i="4"/>
  <c r="BA2315" i="4"/>
  <c r="AX2314" i="4"/>
  <c r="AX2272" i="4"/>
  <c r="AW2273" i="4"/>
  <c r="BB2273" i="4"/>
  <c r="BA2273" i="4"/>
  <c r="AX2439" i="4"/>
  <c r="BB2440" i="4"/>
  <c r="BA2440" i="4"/>
  <c r="AW2440" i="4"/>
  <c r="AZ2263" i="4"/>
  <c r="AY2262" i="4"/>
  <c r="AY2478" i="4"/>
  <c r="AZ2479" i="4"/>
  <c r="BB2238" i="4"/>
  <c r="AX2237" i="4"/>
  <c r="AW2238" i="4"/>
  <c r="BA2238" i="4"/>
  <c r="AX2103" i="4"/>
  <c r="BB2104" i="4"/>
  <c r="BA2104" i="4"/>
  <c r="AW2104" i="4"/>
  <c r="AX2209" i="4"/>
  <c r="BB2210" i="4"/>
  <c r="BA2210" i="4"/>
  <c r="AW2210" i="4"/>
  <c r="AZ2058" i="4"/>
  <c r="AY2057" i="4"/>
  <c r="AZ2327" i="4"/>
  <c r="AY2326" i="4"/>
  <c r="AX2042" i="4"/>
  <c r="BB2043" i="4"/>
  <c r="BA2043" i="4"/>
  <c r="AW2043" i="4"/>
  <c r="AX2277" i="4"/>
  <c r="BB2278" i="4"/>
  <c r="BA2278" i="4"/>
  <c r="AW2278" i="4"/>
  <c r="AZ2062" i="4"/>
  <c r="AY2061" i="4"/>
  <c r="AZ2279" i="4"/>
  <c r="AY2278" i="4"/>
  <c r="BB2059" i="4"/>
  <c r="AX2058" i="4"/>
  <c r="BA2059" i="4"/>
  <c r="AW2059" i="4"/>
  <c r="AX2279" i="4"/>
  <c r="BA2280" i="4"/>
  <c r="AW2280" i="4"/>
  <c r="BB2280" i="4"/>
  <c r="AW2415" i="4"/>
  <c r="AX2414" i="4"/>
  <c r="BA2415" i="4"/>
  <c r="BB2415" i="4"/>
  <c r="AZ2223" i="4"/>
  <c r="AY2222" i="4"/>
  <c r="AY2502" i="4"/>
  <c r="AZ2503" i="4"/>
  <c r="AX2142" i="4"/>
  <c r="BB2143" i="4"/>
  <c r="BA2143" i="4"/>
  <c r="AW2143" i="4"/>
  <c r="AY2462" i="4"/>
  <c r="AZ2463" i="4"/>
  <c r="BB2437" i="4"/>
  <c r="AX2436" i="4"/>
  <c r="BA2437" i="4"/>
  <c r="AW2437" i="4"/>
  <c r="AW2267" i="4"/>
  <c r="AX2266" i="4"/>
  <c r="BB2267" i="4"/>
  <c r="BA2267" i="4"/>
  <c r="AX2296" i="4"/>
  <c r="BB2297" i="4"/>
  <c r="BA2297" i="4"/>
  <c r="AW2297" i="4"/>
  <c r="AZ2033" i="4"/>
  <c r="AY2032" i="4"/>
  <c r="AZ2301" i="4"/>
  <c r="AY2300" i="4"/>
  <c r="AY2516" i="4"/>
  <c r="AZ2517" i="4"/>
  <c r="AX2261" i="4"/>
  <c r="AW2262" i="4"/>
  <c r="BA2262" i="4"/>
  <c r="BB2262" i="4"/>
  <c r="BB2176" i="4"/>
  <c r="BA2176" i="4"/>
  <c r="AW2176" i="4"/>
  <c r="AX2175" i="4"/>
  <c r="AZ2482" i="4"/>
  <c r="AY2481" i="4"/>
  <c r="AZ2496" i="4"/>
  <c r="AY2495" i="4"/>
  <c r="AZ2216" i="4"/>
  <c r="AY2215" i="4"/>
  <c r="AX2444" i="4"/>
  <c r="BA2445" i="4"/>
  <c r="BB2445" i="4"/>
  <c r="AW2445" i="4"/>
  <c r="AZ2328" i="4"/>
  <c r="AY2327" i="4"/>
  <c r="BB2094" i="4"/>
  <c r="AX2093" i="4"/>
  <c r="BA2094" i="4"/>
  <c r="AW2094" i="4"/>
  <c r="BB2271" i="4"/>
  <c r="AW2271" i="4"/>
  <c r="BA2271" i="4"/>
  <c r="AX2270" i="4"/>
  <c r="BB2446" i="4"/>
  <c r="AW2446" i="4"/>
  <c r="AX2445" i="4"/>
  <c r="BA2446" i="4"/>
  <c r="BB2138" i="4"/>
  <c r="BA2138" i="4"/>
  <c r="AX2137" i="4"/>
  <c r="AW2138" i="4"/>
  <c r="AZ2067" i="4"/>
  <c r="AY2066" i="4"/>
  <c r="AW2420" i="4"/>
  <c r="BA2420" i="4"/>
  <c r="BB2420" i="4"/>
  <c r="AX2419" i="4"/>
  <c r="AW2052" i="4"/>
  <c r="BB2052" i="4"/>
  <c r="BA2052" i="4"/>
  <c r="AX2051" i="4"/>
  <c r="AX2503" i="4"/>
  <c r="BB2504" i="4"/>
  <c r="BA2504" i="4"/>
  <c r="AW2504" i="4"/>
  <c r="BB2123" i="4"/>
  <c r="AX2122" i="4"/>
  <c r="BA2123" i="4"/>
  <c r="AW2123" i="4"/>
  <c r="AW2320" i="4"/>
  <c r="BA2320" i="4"/>
  <c r="BB2320" i="4"/>
  <c r="AX2319" i="4"/>
  <c r="AY2070" i="4"/>
  <c r="AZ2071" i="4"/>
  <c r="AZ2287" i="4"/>
  <c r="AY2286" i="4"/>
  <c r="BB2067" i="4"/>
  <c r="BA2067" i="4"/>
  <c r="AW2067" i="4"/>
  <c r="AX2066" i="4"/>
  <c r="AY2099" i="4"/>
  <c r="AZ2100" i="4"/>
  <c r="AX2061" i="4"/>
  <c r="BB2062" i="4"/>
  <c r="BA2062" i="4"/>
  <c r="AW2062" i="4"/>
  <c r="AZ2029" i="4"/>
  <c r="AY2028" i="4"/>
  <c r="AZ2198" i="4"/>
  <c r="AY2197" i="4"/>
  <c r="AZ2364" i="4"/>
  <c r="AY2363" i="4"/>
  <c r="BB2031" i="4"/>
  <c r="AX2030" i="4"/>
  <c r="BA2031" i="4"/>
  <c r="AW2031" i="4"/>
  <c r="AZ2064" i="4"/>
  <c r="AY2063" i="4"/>
  <c r="AW2490" i="4"/>
  <c r="BB2490" i="4"/>
  <c r="BA2490" i="4"/>
  <c r="AX2489" i="4"/>
  <c r="AZ2177" i="4"/>
  <c r="AY2176" i="4"/>
  <c r="AY2076" i="4"/>
  <c r="AZ2077" i="4"/>
  <c r="AY2511" i="4"/>
  <c r="AZ2512" i="4"/>
  <c r="AZ2494" i="4"/>
  <c r="AY2493" i="4"/>
  <c r="BB2160" i="4"/>
  <c r="AW2160" i="4"/>
  <c r="AX2159" i="4"/>
  <c r="BA2160" i="4"/>
  <c r="AY2147" i="4"/>
  <c r="AZ2148" i="4"/>
  <c r="AZ2315" i="4"/>
  <c r="AY2314" i="4"/>
  <c r="BB2236" i="4"/>
  <c r="AW2236" i="4"/>
  <c r="BA2236" i="4"/>
  <c r="AX2235" i="4"/>
  <c r="BA2035" i="4"/>
  <c r="AW2035" i="4"/>
  <c r="BB2035" i="4"/>
  <c r="AX2034" i="4"/>
  <c r="BB2524" i="4"/>
  <c r="BA2524" i="4"/>
  <c r="AX2523" i="4"/>
  <c r="AW2524" i="4"/>
  <c r="AX2404" i="4"/>
  <c r="BA2405" i="4"/>
  <c r="BB2405" i="4"/>
  <c r="AW2405" i="4"/>
  <c r="AZ2080" i="4"/>
  <c r="AY2079" i="4"/>
  <c r="AZ2230" i="4"/>
  <c r="AY2229" i="4"/>
  <c r="AZ2396" i="4"/>
  <c r="AY2395" i="4"/>
  <c r="AW2063" i="4"/>
  <c r="AX2062" i="4"/>
  <c r="BB2063" i="4"/>
  <c r="BA2063" i="4"/>
  <c r="AZ2051" i="4"/>
  <c r="AY2050" i="4"/>
  <c r="BA2333" i="4"/>
  <c r="AX2332" i="4"/>
  <c r="BB2333" i="4"/>
  <c r="AW2333" i="4"/>
  <c r="AY2073" i="4"/>
  <c r="AZ2074" i="4"/>
  <c r="AZ2488" i="4"/>
  <c r="AY2487" i="4"/>
  <c r="AX2524" i="4"/>
  <c r="BB2144" i="4"/>
  <c r="AW2144" i="4"/>
  <c r="BA2144" i="4"/>
  <c r="AX2143" i="4"/>
  <c r="AY2131" i="4"/>
  <c r="AZ2132" i="4"/>
  <c r="AY2298" i="4"/>
  <c r="AZ2299" i="4"/>
  <c r="AX2267" i="4"/>
  <c r="BB2268" i="4"/>
  <c r="BA2268" i="4"/>
  <c r="AW2268" i="4"/>
  <c r="AX2084" i="4"/>
  <c r="BA2085" i="4"/>
  <c r="AW2085" i="4"/>
  <c r="BB2085" i="4"/>
  <c r="AZ2153" i="4"/>
  <c r="AY2152" i="4"/>
  <c r="BA2494" i="4"/>
  <c r="AX2493" i="4"/>
  <c r="BB2494" i="4"/>
  <c r="AW2494" i="4"/>
  <c r="AZ2157" i="4"/>
  <c r="AY2156" i="4"/>
  <c r="AZ2278" i="4"/>
  <c r="AY2277" i="4"/>
  <c r="AY2443" i="4"/>
  <c r="AZ2444" i="4"/>
  <c r="AW2111" i="4"/>
  <c r="AX2110" i="4"/>
  <c r="BB2111" i="4"/>
  <c r="BA2111" i="4"/>
  <c r="AZ2099" i="4"/>
  <c r="AY2098" i="4"/>
  <c r="AZ2449" i="4"/>
  <c r="AY2448" i="4"/>
  <c r="BB2491" i="4"/>
  <c r="BA2491" i="4"/>
  <c r="AX2490" i="4"/>
  <c r="AW2491" i="4"/>
  <c r="BA2309" i="4"/>
  <c r="AX2308" i="4"/>
  <c r="BB2309" i="4"/>
  <c r="AW2309" i="4"/>
  <c r="BA2502" i="4"/>
  <c r="AX2501" i="4"/>
  <c r="AW2502" i="4"/>
  <c r="BB2502" i="4"/>
  <c r="BB2090" i="4"/>
  <c r="AX2089" i="4"/>
  <c r="BA2090" i="4"/>
  <c r="AW2090" i="4"/>
  <c r="AZ2078" i="4"/>
  <c r="AY2077" i="4"/>
  <c r="AY2243" i="4"/>
  <c r="AZ2244" i="4"/>
  <c r="AY2410" i="4"/>
  <c r="AZ2411" i="4"/>
  <c r="AZ2448" i="4"/>
  <c r="AY2447" i="4"/>
  <c r="AZ2226" i="4"/>
  <c r="AY2225" i="4"/>
  <c r="AW2061" i="4"/>
  <c r="AX2060" i="4"/>
  <c r="BA2061" i="4"/>
  <c r="BB2061" i="4"/>
  <c r="AX2260" i="4"/>
  <c r="BB2261" i="4"/>
  <c r="AW2261" i="4"/>
  <c r="BA2261" i="4"/>
  <c r="AX1862" i="4"/>
  <c r="BB1863" i="4"/>
  <c r="BA1863" i="4"/>
  <c r="AW1863" i="4"/>
  <c r="BA1938" i="4"/>
  <c r="AX1937" i="4"/>
  <c r="AW1938" i="4"/>
  <c r="BB1938" i="4"/>
  <c r="BB1948" i="4"/>
  <c r="BA1948" i="4"/>
  <c r="AX1947" i="4"/>
  <c r="AW1948" i="4"/>
  <c r="BB1626" i="4"/>
  <c r="AX1625" i="4"/>
  <c r="BA1626" i="4"/>
  <c r="AW1626" i="4"/>
  <c r="BB1596" i="4"/>
  <c r="AW1596" i="4"/>
  <c r="BA1596" i="4"/>
  <c r="AX1595" i="4"/>
  <c r="BB1837" i="4"/>
  <c r="BA1837" i="4"/>
  <c r="AX1836" i="4"/>
  <c r="AW1837" i="4"/>
  <c r="AW1747" i="4"/>
  <c r="AX1746" i="4"/>
  <c r="BA1747" i="4"/>
  <c r="BB1747" i="4"/>
  <c r="AW1701" i="4"/>
  <c r="AX1700" i="4"/>
  <c r="BB1701" i="4"/>
  <c r="BA1701" i="4"/>
  <c r="BB1763" i="4"/>
  <c r="BA1763" i="4"/>
  <c r="AX1762" i="4"/>
  <c r="AW1763" i="4"/>
  <c r="BB1625" i="4"/>
  <c r="BA1625" i="4"/>
  <c r="AX1624" i="4"/>
  <c r="AW1625" i="4"/>
  <c r="AW1866" i="4"/>
  <c r="BB1866" i="4"/>
  <c r="AX1865" i="4"/>
  <c r="BA1866" i="4"/>
  <c r="AZ1817" i="4"/>
  <c r="AY1816" i="4"/>
  <c r="AX1874" i="4"/>
  <c r="AW1875" i="4"/>
  <c r="BB1875" i="4"/>
  <c r="BA1875" i="4"/>
  <c r="AY1804" i="4"/>
  <c r="AZ1805" i="4"/>
  <c r="AX1938" i="4"/>
  <c r="AW1939" i="4"/>
  <c r="BA1939" i="4"/>
  <c r="BB1939" i="4"/>
  <c r="BB1634" i="4"/>
  <c r="AW1634" i="4"/>
  <c r="AX1633" i="4"/>
  <c r="BA1634" i="4"/>
  <c r="AX1849" i="4"/>
  <c r="BB1850" i="4"/>
  <c r="AW1850" i="4"/>
  <c r="BA1850" i="4"/>
  <c r="BB1928" i="4"/>
  <c r="BA1928" i="4"/>
  <c r="AX1927" i="4"/>
  <c r="AW1928" i="4"/>
  <c r="BB1997" i="4"/>
  <c r="AX1996" i="4"/>
  <c r="BA1997" i="4"/>
  <c r="AW1997" i="4"/>
  <c r="AZ1837" i="4"/>
  <c r="AY1836" i="4"/>
  <c r="AY1896" i="4"/>
  <c r="AZ1897" i="4"/>
  <c r="AW1524" i="4"/>
  <c r="BA1524" i="4"/>
  <c r="AX1523" i="4"/>
  <c r="BB1524" i="4"/>
  <c r="AZ1934" i="4"/>
  <c r="AY1933" i="4"/>
  <c r="AX1842" i="4"/>
  <c r="AW1843" i="4"/>
  <c r="BA1843" i="4"/>
  <c r="BB1843" i="4"/>
  <c r="BB1882" i="4"/>
  <c r="BA1882" i="4"/>
  <c r="AX1881" i="4"/>
  <c r="AW1882" i="4"/>
  <c r="AX1955" i="4"/>
  <c r="AW1956" i="4"/>
  <c r="BA1956" i="4"/>
  <c r="BB1956" i="4"/>
  <c r="AU1518" i="4"/>
  <c r="AD13" i="4" s="1"/>
  <c r="AU1517" i="4"/>
  <c r="AC13" i="4" s="1"/>
  <c r="AW1521" i="4"/>
  <c r="BB1521" i="4"/>
  <c r="BA1521" i="4"/>
  <c r="AZ1799" i="4"/>
  <c r="AY1798" i="4"/>
  <c r="AY1859" i="4"/>
  <c r="AZ1860" i="4"/>
  <c r="AZ1985" i="4"/>
  <c r="AY1984" i="4"/>
  <c r="AZ1814" i="4"/>
  <c r="AY1813" i="4"/>
  <c r="BA1983" i="4"/>
  <c r="AX1982" i="4"/>
  <c r="BB1983" i="4"/>
  <c r="AW1983" i="4"/>
  <c r="BB1792" i="4"/>
  <c r="BA1792" i="4"/>
  <c r="AX1791" i="4"/>
  <c r="AW1792" i="4"/>
  <c r="BB1892" i="4"/>
  <c r="BA1892" i="4"/>
  <c r="AX1891" i="4"/>
  <c r="AW1892" i="4"/>
  <c r="AX1964" i="4"/>
  <c r="BA1965" i="4"/>
  <c r="AW1965" i="4"/>
  <c r="BB1965" i="4"/>
  <c r="AZ1888" i="4"/>
  <c r="AY1887" i="4"/>
  <c r="AY1948" i="4"/>
  <c r="AZ1949" i="4"/>
  <c r="BB1576" i="4"/>
  <c r="AW1576" i="4"/>
  <c r="BA1576" i="4"/>
  <c r="AX1575" i="4"/>
  <c r="AX1561" i="4"/>
  <c r="AW1562" i="4"/>
  <c r="BA1562" i="4"/>
  <c r="BB1562" i="4"/>
  <c r="AX1527" i="4"/>
  <c r="AW1528" i="4"/>
  <c r="BA1528" i="4"/>
  <c r="BB1528" i="4"/>
  <c r="AW1668" i="4"/>
  <c r="AX1667" i="4"/>
  <c r="BB1668" i="4"/>
  <c r="BA1668" i="4"/>
  <c r="AX1809" i="4"/>
  <c r="BB1810" i="4"/>
  <c r="AW1810" i="4"/>
  <c r="BA1810" i="4"/>
  <c r="BB1902" i="4"/>
  <c r="BA1902" i="4"/>
  <c r="AX1901" i="4"/>
  <c r="AW1902" i="4"/>
  <c r="AZ1977" i="4"/>
  <c r="AY1976" i="4"/>
  <c r="BB1539" i="4"/>
  <c r="BA1539" i="4"/>
  <c r="AX1538" i="4"/>
  <c r="AW1539" i="4"/>
  <c r="BB1665" i="4"/>
  <c r="AX1664" i="4"/>
  <c r="AW1665" i="4"/>
  <c r="BA1665" i="4"/>
  <c r="AZ1613" i="4"/>
  <c r="AY1612" i="4"/>
  <c r="AY1569" i="4"/>
  <c r="AZ1570" i="4"/>
  <c r="BB1693" i="4"/>
  <c r="AX1692" i="4"/>
  <c r="BA1693" i="4"/>
  <c r="AW1693" i="4"/>
  <c r="BA1826" i="4"/>
  <c r="AX1825" i="4"/>
  <c r="BB1826" i="4"/>
  <c r="AW1826" i="4"/>
  <c r="BA1911" i="4"/>
  <c r="AX1910" i="4"/>
  <c r="AW1911" i="4"/>
  <c r="BB1911" i="4"/>
  <c r="AZ1965" i="4"/>
  <c r="AY1964" i="4"/>
  <c r="AW1525" i="4"/>
  <c r="AX1524" i="4"/>
  <c r="BA1525" i="4"/>
  <c r="BB1525" i="4"/>
  <c r="AW1652" i="4"/>
  <c r="BA1652" i="4"/>
  <c r="BB1652" i="4"/>
  <c r="AX1651" i="4"/>
  <c r="AZ1600" i="4"/>
  <c r="AY1599" i="4"/>
  <c r="AY1561" i="4"/>
  <c r="AZ1562" i="4"/>
  <c r="AX1711" i="4"/>
  <c r="BB1712" i="4"/>
  <c r="BA1712" i="4"/>
  <c r="AW1712" i="4"/>
  <c r="AX1838" i="4"/>
  <c r="AW1839" i="4"/>
  <c r="BB1839" i="4"/>
  <c r="BA1839" i="4"/>
  <c r="BA1920" i="4"/>
  <c r="AW1920" i="4"/>
  <c r="BB1920" i="4"/>
  <c r="AX1919" i="4"/>
  <c r="AZ1952" i="4"/>
  <c r="AY1951" i="4"/>
  <c r="AZ2013" i="4"/>
  <c r="AY2012" i="4"/>
  <c r="AW1640" i="4"/>
  <c r="AX1639" i="4"/>
  <c r="BB1640" i="4"/>
  <c r="BA1640" i="4"/>
  <c r="BA1698" i="4"/>
  <c r="AX1697" i="4"/>
  <c r="BB1698" i="4"/>
  <c r="AW1698" i="4"/>
  <c r="AZ1592" i="4"/>
  <c r="AY1591" i="4"/>
  <c r="BB1725" i="4"/>
  <c r="BA1725" i="4"/>
  <c r="AW1725" i="4"/>
  <c r="AX1724" i="4"/>
  <c r="AX1641" i="4"/>
  <c r="BB1642" i="4"/>
  <c r="BA1642" i="4"/>
  <c r="AW1642" i="4"/>
  <c r="AZ1630" i="4"/>
  <c r="AY1629" i="4"/>
  <c r="AZ1795" i="4"/>
  <c r="AY1794" i="4"/>
  <c r="AZ1962" i="4"/>
  <c r="AY1961" i="4"/>
  <c r="AZ1772" i="4"/>
  <c r="AY1771" i="4"/>
  <c r="BA1855" i="4"/>
  <c r="AW1855" i="4"/>
  <c r="AX1854" i="4"/>
  <c r="BB1855" i="4"/>
  <c r="BB1976" i="4"/>
  <c r="BA1976" i="4"/>
  <c r="AX1975" i="4"/>
  <c r="AW1976" i="4"/>
  <c r="BB1618" i="4"/>
  <c r="BA1618" i="4"/>
  <c r="AX1617" i="4"/>
  <c r="AW1618" i="4"/>
  <c r="AY1605" i="4"/>
  <c r="AZ1606" i="4"/>
  <c r="AY1770" i="4"/>
  <c r="AZ1771" i="4"/>
  <c r="AY1937" i="4"/>
  <c r="AZ1938" i="4"/>
  <c r="AY1847" i="4"/>
  <c r="AZ1848" i="4"/>
  <c r="BB1912" i="4"/>
  <c r="BA1912" i="4"/>
  <c r="AX1911" i="4"/>
  <c r="AW1912" i="4"/>
  <c r="BA1985" i="4"/>
  <c r="BB1985" i="4"/>
  <c r="AW1985" i="4"/>
  <c r="AX1984" i="4"/>
  <c r="AY1880" i="4"/>
  <c r="AZ1881" i="4"/>
  <c r="AY1917" i="4"/>
  <c r="AZ1918" i="4"/>
  <c r="BA1583" i="4"/>
  <c r="AX1582" i="4"/>
  <c r="BB1583" i="4"/>
  <c r="AW1583" i="4"/>
  <c r="AZ1571" i="4"/>
  <c r="AY1570" i="4"/>
  <c r="AZ1738" i="4"/>
  <c r="AY1737" i="4"/>
  <c r="AX1867" i="4"/>
  <c r="BA1868" i="4"/>
  <c r="AW1868" i="4"/>
  <c r="BB1868" i="4"/>
  <c r="AX1857" i="4"/>
  <c r="BB1858" i="4"/>
  <c r="AW1858" i="4"/>
  <c r="BA1858" i="4"/>
  <c r="BB1749" i="4"/>
  <c r="BA1749" i="4"/>
  <c r="AX1748" i="4"/>
  <c r="AW1749" i="4"/>
  <c r="BA1666" i="4"/>
  <c r="AW1666" i="4"/>
  <c r="AX1665" i="4"/>
  <c r="BB1666" i="4"/>
  <c r="AY1653" i="4"/>
  <c r="AZ1654" i="4"/>
  <c r="AZ1819" i="4"/>
  <c r="AY1818" i="4"/>
  <c r="AZ1986" i="4"/>
  <c r="AY1985" i="4"/>
  <c r="AZ1695" i="4"/>
  <c r="AY1694" i="4"/>
  <c r="AX1763" i="4"/>
  <c r="BB1764" i="4"/>
  <c r="BA1764" i="4"/>
  <c r="AW1764" i="4"/>
  <c r="BB1844" i="4"/>
  <c r="AX1843" i="4"/>
  <c r="BA1844" i="4"/>
  <c r="AW1844" i="4"/>
  <c r="AY1855" i="4"/>
  <c r="AZ1856" i="4"/>
  <c r="AY1901" i="4"/>
  <c r="AZ1902" i="4"/>
  <c r="BA1567" i="4"/>
  <c r="AX1566" i="4"/>
  <c r="BB1567" i="4"/>
  <c r="AW1567" i="4"/>
  <c r="AY1554" i="4"/>
  <c r="AZ1555" i="4"/>
  <c r="AZ1722" i="4"/>
  <c r="AY1721" i="4"/>
  <c r="BB1886" i="4"/>
  <c r="BA1886" i="4"/>
  <c r="AX1885" i="4"/>
  <c r="AW1886" i="4"/>
  <c r="AW1896" i="4"/>
  <c r="AX1895" i="4"/>
  <c r="BB1896" i="4"/>
  <c r="BA1896" i="4"/>
  <c r="BB1797" i="4"/>
  <c r="AW1797" i="4"/>
  <c r="AX1796" i="4"/>
  <c r="BA1797" i="4"/>
  <c r="AZ1536" i="4"/>
  <c r="AY1535" i="4"/>
  <c r="AY1701" i="4"/>
  <c r="AZ1702" i="4"/>
  <c r="AY1866" i="4"/>
  <c r="AZ1867" i="4"/>
  <c r="AX1533" i="4"/>
  <c r="AW1534" i="4"/>
  <c r="BB1534" i="4"/>
  <c r="BA1534" i="4"/>
  <c r="AY1521" i="4"/>
  <c r="AZ1522" i="4"/>
  <c r="AY1995" i="4"/>
  <c r="AZ1996" i="4"/>
  <c r="AZ1724" i="4"/>
  <c r="AY1723" i="4"/>
  <c r="BA1786" i="4"/>
  <c r="AW1786" i="4"/>
  <c r="BB1786" i="4"/>
  <c r="AX1785" i="4"/>
  <c r="AX1960" i="4"/>
  <c r="BB1961" i="4"/>
  <c r="AW1961" i="4"/>
  <c r="BA1961" i="4"/>
  <c r="AY1774" i="4"/>
  <c r="AZ1775" i="4"/>
  <c r="AW1986" i="4"/>
  <c r="BA1986" i="4"/>
  <c r="AX1985" i="4"/>
  <c r="BB1986" i="4"/>
  <c r="BA1560" i="4"/>
  <c r="AX1559" i="4"/>
  <c r="AW1560" i="4"/>
  <c r="BB1560" i="4"/>
  <c r="AY1672" i="4"/>
  <c r="AZ1673" i="4"/>
  <c r="BA1977" i="4"/>
  <c r="AW1977" i="4"/>
  <c r="AX1976" i="4"/>
  <c r="BB1977" i="4"/>
  <c r="BA1890" i="4"/>
  <c r="AX1889" i="4"/>
  <c r="AW1890" i="4"/>
  <c r="BB1890" i="4"/>
  <c r="AX1802" i="4"/>
  <c r="AW1803" i="4"/>
  <c r="BB1803" i="4"/>
  <c r="BA1803" i="4"/>
  <c r="AW1916" i="4"/>
  <c r="BB1916" i="4"/>
  <c r="AX1915" i="4"/>
  <c r="BA1916" i="4"/>
  <c r="AX1869" i="4"/>
  <c r="AW1870" i="4"/>
  <c r="BB1870" i="4"/>
  <c r="BA1870" i="4"/>
  <c r="AX1532" i="4"/>
  <c r="AW1533" i="4"/>
  <c r="BA1533" i="4"/>
  <c r="BB1533" i="4"/>
  <c r="AV1518" i="4"/>
  <c r="AF13" i="4" s="1"/>
  <c r="AV1517" i="4"/>
  <c r="AE13" i="4" s="1"/>
  <c r="AZ1521" i="4"/>
  <c r="AY1800" i="4"/>
  <c r="AZ1801" i="4"/>
  <c r="AY1726" i="4"/>
  <c r="AZ1727" i="4"/>
  <c r="AY1955" i="4"/>
  <c r="AZ1956" i="4"/>
  <c r="AW2331" i="4"/>
  <c r="BA2331" i="4"/>
  <c r="AX2330" i="4"/>
  <c r="BB2331" i="4"/>
  <c r="AX2431" i="4"/>
  <c r="BB2432" i="4"/>
  <c r="BA2432" i="4"/>
  <c r="AW2432" i="4"/>
  <c r="AW2142" i="4"/>
  <c r="AX2141" i="4"/>
  <c r="BB2142" i="4"/>
  <c r="BA2142" i="4"/>
  <c r="AZ2200" i="4"/>
  <c r="AY2199" i="4"/>
  <c r="AX2347" i="4"/>
  <c r="BB2348" i="4"/>
  <c r="BA2348" i="4"/>
  <c r="AW2348" i="4"/>
  <c r="BA2241" i="4"/>
  <c r="AX2240" i="4"/>
  <c r="BB2241" i="4"/>
  <c r="AW2241" i="4"/>
  <c r="AY2475" i="4"/>
  <c r="AZ2476" i="4"/>
  <c r="BB2215" i="4"/>
  <c r="BA2215" i="4"/>
  <c r="AX2214" i="4"/>
  <c r="AW2215" i="4"/>
  <c r="AZ2424" i="4"/>
  <c r="AY2423" i="4"/>
  <c r="AW2510" i="4"/>
  <c r="BB2510" i="4"/>
  <c r="BA2510" i="4"/>
  <c r="AX2509" i="4"/>
  <c r="AX2245" i="4"/>
  <c r="BA2246" i="4"/>
  <c r="AW2246" i="4"/>
  <c r="BB2246" i="4"/>
  <c r="AZ2147" i="4"/>
  <c r="AY2146" i="4"/>
  <c r="AY2275" i="4"/>
  <c r="AZ2276" i="4"/>
  <c r="AY2284" i="4"/>
  <c r="AZ2285" i="4"/>
  <c r="AW2389" i="4"/>
  <c r="BB2389" i="4"/>
  <c r="BA2389" i="4"/>
  <c r="AX2388" i="4"/>
  <c r="AZ2176" i="4"/>
  <c r="AY2175" i="4"/>
  <c r="AZ2060" i="4"/>
  <c r="AY2059" i="4"/>
  <c r="BB2039" i="4"/>
  <c r="BA2039" i="4"/>
  <c r="AX2038" i="4"/>
  <c r="AW2039" i="4"/>
  <c r="AX1720" i="4"/>
  <c r="AW1721" i="4"/>
  <c r="BA1721" i="4"/>
  <c r="BB1721" i="4"/>
  <c r="BB1774" i="4"/>
  <c r="AW1774" i="4"/>
  <c r="AX1773" i="4"/>
  <c r="BA1774" i="4"/>
  <c r="BA1762" i="4"/>
  <c r="AX1761" i="4"/>
  <c r="BB1762" i="4"/>
  <c r="AW1762" i="4"/>
  <c r="AX1851" i="4"/>
  <c r="BB1852" i="4"/>
  <c r="BA1852" i="4"/>
  <c r="AW1852" i="4"/>
  <c r="BB1884" i="4"/>
  <c r="BA1884" i="4"/>
  <c r="AX1883" i="4"/>
  <c r="AW1884" i="4"/>
  <c r="AZ1937" i="4"/>
  <c r="AY1936" i="4"/>
  <c r="AX1599" i="4"/>
  <c r="AW1600" i="4"/>
  <c r="BA1600" i="4"/>
  <c r="BB1600" i="4"/>
  <c r="BB1727" i="4"/>
  <c r="BA1727" i="4"/>
  <c r="AX1726" i="4"/>
  <c r="AW1727" i="4"/>
  <c r="AX1698" i="4"/>
  <c r="BB1699" i="4"/>
  <c r="AW1699" i="4"/>
  <c r="BA1699" i="4"/>
  <c r="AZ1809" i="4"/>
  <c r="AY1808" i="4"/>
  <c r="BB1717" i="4"/>
  <c r="AW1717" i="4"/>
  <c r="AX1716" i="4"/>
  <c r="BA1717" i="4"/>
  <c r="AW1590" i="4"/>
  <c r="AX1589" i="4"/>
  <c r="BB1590" i="4"/>
  <c r="BA1590" i="4"/>
  <c r="AY1733" i="4"/>
  <c r="AZ1734" i="4"/>
  <c r="AY1790" i="4"/>
  <c r="AZ1791" i="4"/>
  <c r="AY1865" i="4"/>
  <c r="AZ1866" i="4"/>
  <c r="AZ1947" i="4"/>
  <c r="AY1946" i="4"/>
  <c r="BB1530" i="4"/>
  <c r="BA1530" i="4"/>
  <c r="AX1529" i="4"/>
  <c r="AW1530" i="4"/>
  <c r="BB1629" i="4"/>
  <c r="BA1629" i="4"/>
  <c r="AX1628" i="4"/>
  <c r="AW1629" i="4"/>
  <c r="AY1994" i="4"/>
  <c r="AZ1995" i="4"/>
  <c r="AX1977" i="4"/>
  <c r="BA1978" i="4"/>
  <c r="BB1978" i="4"/>
  <c r="AW1978" i="4"/>
  <c r="BA1804" i="4"/>
  <c r="AW1804" i="4"/>
  <c r="AX1803" i="4"/>
  <c r="BB1804" i="4"/>
  <c r="AZ2008" i="4"/>
  <c r="AY2007" i="4"/>
  <c r="AY1662" i="4"/>
  <c r="AZ1663" i="4"/>
  <c r="AZ1597" i="4"/>
  <c r="AY1596" i="4"/>
  <c r="BB1925" i="4"/>
  <c r="BA1925" i="4"/>
  <c r="AW1925" i="4"/>
  <c r="AX1924" i="4"/>
  <c r="AY1712" i="4"/>
  <c r="AZ1713" i="4"/>
  <c r="BB1756" i="4"/>
  <c r="AW1756" i="4"/>
  <c r="BA1756" i="4"/>
  <c r="AX1755" i="4"/>
  <c r="BA1755" i="4"/>
  <c r="AX1754" i="4"/>
  <c r="AW1755" i="4"/>
  <c r="BB1755" i="4"/>
  <c r="AN1343" i="4"/>
  <c r="AO1304" i="4"/>
  <c r="AM1078" i="4"/>
  <c r="AO1231" i="4"/>
  <c r="BA1250" i="4"/>
  <c r="BA1302" i="4"/>
  <c r="BB1447" i="4"/>
  <c r="AX1310" i="4"/>
  <c r="AY1460" i="4"/>
  <c r="AX1200" i="4"/>
  <c r="BB1210" i="4"/>
  <c r="AW1080" i="4"/>
  <c r="BA1359" i="4"/>
  <c r="AY1217" i="4"/>
  <c r="BA1269" i="4"/>
  <c r="AW1249" i="4"/>
  <c r="AZ1200" i="4"/>
  <c r="AY1309" i="4"/>
  <c r="BB2028" i="4"/>
  <c r="AW2028" i="4"/>
  <c r="BA2028" i="4"/>
  <c r="AX2027" i="4"/>
  <c r="AY2494" i="4"/>
  <c r="AZ2495" i="4"/>
  <c r="AZ2073" i="4"/>
  <c r="AY2072" i="4"/>
  <c r="AY2137" i="4"/>
  <c r="AZ2138" i="4"/>
  <c r="BA2296" i="4"/>
  <c r="AX2295" i="4"/>
  <c r="AW2296" i="4"/>
  <c r="BB2296" i="4"/>
  <c r="AZ2459" i="4"/>
  <c r="AY2458" i="4"/>
  <c r="AW2250" i="4"/>
  <c r="AX2249" i="4"/>
  <c r="BA2250" i="4"/>
  <c r="BB2250" i="4"/>
  <c r="AW2393" i="4"/>
  <c r="BA2393" i="4"/>
  <c r="BB2393" i="4"/>
  <c r="AX2392" i="4"/>
  <c r="AZ2261" i="4"/>
  <c r="AY2260" i="4"/>
  <c r="AZ2445" i="4"/>
  <c r="AY2444" i="4"/>
  <c r="BA2323" i="4"/>
  <c r="AX2322" i="4"/>
  <c r="BB2323" i="4"/>
  <c r="AW2323" i="4"/>
  <c r="AW2054" i="4"/>
  <c r="AX2053" i="4"/>
  <c r="BA2054" i="4"/>
  <c r="BB2054" i="4"/>
  <c r="AZ2162" i="4"/>
  <c r="AY2161" i="4"/>
  <c r="AX2154" i="4"/>
  <c r="BB2155" i="4"/>
  <c r="BA2155" i="4"/>
  <c r="AW2155" i="4"/>
  <c r="AX2310" i="4"/>
  <c r="BB2311" i="4"/>
  <c r="BA2311" i="4"/>
  <c r="AW2311" i="4"/>
  <c r="AX2211" i="4"/>
  <c r="AW2212" i="4"/>
  <c r="BB2212" i="4"/>
  <c r="BA2212" i="4"/>
  <c r="BA2464" i="4"/>
  <c r="AX2463" i="4"/>
  <c r="BB2464" i="4"/>
  <c r="AW2464" i="4"/>
  <c r="AZ2237" i="4"/>
  <c r="AY2236" i="4"/>
  <c r="AW2338" i="4"/>
  <c r="AX2337" i="4"/>
  <c r="BB2338" i="4"/>
  <c r="BA2338" i="4"/>
  <c r="BB2235" i="4"/>
  <c r="AX2234" i="4"/>
  <c r="AW2235" i="4"/>
  <c r="BA2235" i="4"/>
  <c r="BB2057" i="4"/>
  <c r="BA2057" i="4"/>
  <c r="AW2057" i="4"/>
  <c r="AX2056" i="4"/>
  <c r="AY2294" i="4"/>
  <c r="AZ2295" i="4"/>
  <c r="AX2250" i="4"/>
  <c r="BA2251" i="4"/>
  <c r="AW2251" i="4"/>
  <c r="BB2251" i="4"/>
  <c r="BA2044" i="4"/>
  <c r="AX2043" i="4"/>
  <c r="AW2044" i="4"/>
  <c r="BB2044" i="4"/>
  <c r="AY2319" i="4"/>
  <c r="AZ2320" i="4"/>
  <c r="AZ2117" i="4"/>
  <c r="AY2116" i="4"/>
  <c r="BB2439" i="4"/>
  <c r="AX2438" i="4"/>
  <c r="BA2439" i="4"/>
  <c r="AW2439" i="4"/>
  <c r="BA2209" i="4"/>
  <c r="AX2208" i="4"/>
  <c r="BB2209" i="4"/>
  <c r="AW2209" i="4"/>
  <c r="BA2376" i="4"/>
  <c r="AX2375" i="4"/>
  <c r="AW2376" i="4"/>
  <c r="BB2376" i="4"/>
  <c r="AY2159" i="4"/>
  <c r="AZ2160" i="4"/>
  <c r="AY2375" i="4"/>
  <c r="AZ2376" i="4"/>
  <c r="BB2156" i="4"/>
  <c r="AX2155" i="4"/>
  <c r="BA2156" i="4"/>
  <c r="AW2156" i="4"/>
  <c r="AZ2348" i="4"/>
  <c r="AY2347" i="4"/>
  <c r="AY2228" i="4"/>
  <c r="AZ2229" i="4"/>
  <c r="AX2415" i="4"/>
  <c r="BB2416" i="4"/>
  <c r="AW2416" i="4"/>
  <c r="BA2416" i="4"/>
  <c r="AY2223" i="4"/>
  <c r="AZ2224" i="4"/>
  <c r="AY2439" i="4"/>
  <c r="AZ2440" i="4"/>
  <c r="AW2214" i="4"/>
  <c r="BA2214" i="4"/>
  <c r="AX2213" i="4"/>
  <c r="BB2214" i="4"/>
  <c r="AY2483" i="4"/>
  <c r="AZ2484" i="4"/>
  <c r="AX2443" i="4"/>
  <c r="BA2444" i="4"/>
  <c r="BB2444" i="4"/>
  <c r="AW2444" i="4"/>
  <c r="AY2455" i="4"/>
  <c r="AZ2456" i="4"/>
  <c r="AX2215" i="4"/>
  <c r="BB2216" i="4"/>
  <c r="BA2216" i="4"/>
  <c r="AW2216" i="4"/>
  <c r="BA2351" i="4"/>
  <c r="BB2351" i="4"/>
  <c r="AX2350" i="4"/>
  <c r="AW2351" i="4"/>
  <c r="AZ2120" i="4"/>
  <c r="AY2119" i="4"/>
  <c r="AY2271" i="4"/>
  <c r="AZ2272" i="4"/>
  <c r="AY2386" i="4"/>
  <c r="AZ2387" i="4"/>
  <c r="AY2103" i="4"/>
  <c r="AZ2104" i="4"/>
  <c r="AX2510" i="4"/>
  <c r="AW2511" i="4"/>
  <c r="BA2511" i="4"/>
  <c r="BB2511" i="4"/>
  <c r="BB2395" i="4"/>
  <c r="AX2394" i="4"/>
  <c r="BA2395" i="4"/>
  <c r="AW2395" i="4"/>
  <c r="AX2232" i="4"/>
  <c r="BB2233" i="4"/>
  <c r="AW2233" i="4"/>
  <c r="BA2233" i="4"/>
  <c r="BA2400" i="4"/>
  <c r="AW2400" i="4"/>
  <c r="BB2400" i="4"/>
  <c r="AX2399" i="4"/>
  <c r="AY2198" i="4"/>
  <c r="AZ2199" i="4"/>
  <c r="AY2414" i="4"/>
  <c r="AZ2415" i="4"/>
  <c r="BB2195" i="4"/>
  <c r="BA2195" i="4"/>
  <c r="AX2194" i="4"/>
  <c r="AW2195" i="4"/>
  <c r="AY2419" i="4"/>
  <c r="AZ2420" i="4"/>
  <c r="AX2514" i="4"/>
  <c r="BB2515" i="4"/>
  <c r="BA2515" i="4"/>
  <c r="AW2515" i="4"/>
  <c r="BB2201" i="4"/>
  <c r="AW2201" i="4"/>
  <c r="AX2200" i="4"/>
  <c r="BA2201" i="4"/>
  <c r="AZ2421" i="4"/>
  <c r="AY2420" i="4"/>
  <c r="AX2416" i="4"/>
  <c r="AW2417" i="4"/>
  <c r="BA2417" i="4"/>
  <c r="BB2417" i="4"/>
  <c r="AY2224" i="4"/>
  <c r="AZ2225" i="4"/>
  <c r="AZ2493" i="4"/>
  <c r="AY2492" i="4"/>
  <c r="AW2207" i="4"/>
  <c r="AX2206" i="4"/>
  <c r="BA2207" i="4"/>
  <c r="BB2207" i="4"/>
  <c r="AW2382" i="4"/>
  <c r="BA2382" i="4"/>
  <c r="BB2382" i="4"/>
  <c r="AX2381" i="4"/>
  <c r="AZ2478" i="4"/>
  <c r="AY2477" i="4"/>
  <c r="AW2220" i="4"/>
  <c r="BA2220" i="4"/>
  <c r="BB2220" i="4"/>
  <c r="AX2219" i="4"/>
  <c r="AY2111" i="4"/>
  <c r="AZ2112" i="4"/>
  <c r="BA2482" i="4"/>
  <c r="AX2481" i="4"/>
  <c r="AW2482" i="4"/>
  <c r="BB2482" i="4"/>
  <c r="AZ2501" i="4"/>
  <c r="AY2500" i="4"/>
  <c r="AZ2520" i="4"/>
  <c r="AY2519" i="4"/>
  <c r="BB2256" i="4"/>
  <c r="BA2256" i="4"/>
  <c r="AX2255" i="4"/>
  <c r="AW2256" i="4"/>
  <c r="BB2391" i="4"/>
  <c r="AX2390" i="4"/>
  <c r="AW2391" i="4"/>
  <c r="BA2391" i="4"/>
  <c r="AZ2184" i="4"/>
  <c r="AY2183" i="4"/>
  <c r="AY2424" i="4"/>
  <c r="AZ2425" i="4"/>
  <c r="AZ2523" i="4"/>
  <c r="AY2522" i="4"/>
  <c r="AY2177" i="4"/>
  <c r="AZ2178" i="4"/>
  <c r="BB2146" i="4"/>
  <c r="BA2146" i="4"/>
  <c r="AX2145" i="4"/>
  <c r="AW2146" i="4"/>
  <c r="AZ2134" i="4"/>
  <c r="AY2133" i="4"/>
  <c r="AY2299" i="4"/>
  <c r="AZ2300" i="4"/>
  <c r="AZ2467" i="4"/>
  <c r="AY2466" i="4"/>
  <c r="AZ2269" i="4"/>
  <c r="AY2268" i="4"/>
  <c r="AY2047" i="4"/>
  <c r="AZ2048" i="4"/>
  <c r="AY2382" i="4"/>
  <c r="AZ2383" i="4"/>
  <c r="BB2324" i="4"/>
  <c r="BA2324" i="4"/>
  <c r="AX2323" i="4"/>
  <c r="AW2324" i="4"/>
  <c r="AY2399" i="4"/>
  <c r="AZ2400" i="4"/>
  <c r="AZ2430" i="4"/>
  <c r="AY2429" i="4"/>
  <c r="BB2096" i="4"/>
  <c r="AX2095" i="4"/>
  <c r="BA2096" i="4"/>
  <c r="AW2096" i="4"/>
  <c r="AY2083" i="4"/>
  <c r="AZ2084" i="4"/>
  <c r="AY2250" i="4"/>
  <c r="AZ2251" i="4"/>
  <c r="BB2364" i="4"/>
  <c r="AX2363" i="4"/>
  <c r="BA2364" i="4"/>
  <c r="AW2364" i="4"/>
  <c r="BB2226" i="4"/>
  <c r="AX2225" i="4"/>
  <c r="BA2226" i="4"/>
  <c r="AW2226" i="4"/>
  <c r="BB2244" i="4"/>
  <c r="AW2244" i="4"/>
  <c r="BA2244" i="4"/>
  <c r="AX2243" i="4"/>
  <c r="BA2037" i="4"/>
  <c r="AW2037" i="4"/>
  <c r="AX2036" i="4"/>
  <c r="BB2037" i="4"/>
  <c r="AW2178" i="4"/>
  <c r="BB2178" i="4"/>
  <c r="AX2177" i="4"/>
  <c r="BA2178" i="4"/>
  <c r="AY2165" i="4"/>
  <c r="AZ2166" i="4"/>
  <c r="AZ2332" i="4"/>
  <c r="AY2331" i="4"/>
  <c r="AZ2499" i="4"/>
  <c r="AY2498" i="4"/>
  <c r="AZ2167" i="4"/>
  <c r="AY2166" i="4"/>
  <c r="AW2371" i="4"/>
  <c r="BB2371" i="4"/>
  <c r="AX2370" i="4"/>
  <c r="BA2371" i="4"/>
  <c r="AZ2280" i="4"/>
  <c r="AY2279" i="4"/>
  <c r="AZ2487" i="4"/>
  <c r="AY2486" i="4"/>
  <c r="AY2413" i="4"/>
  <c r="AZ2414" i="4"/>
  <c r="BA2080" i="4"/>
  <c r="AX2079" i="4"/>
  <c r="BB2080" i="4"/>
  <c r="AW2080" i="4"/>
  <c r="AY2067" i="4"/>
  <c r="AZ2068" i="4"/>
  <c r="AZ2235" i="4"/>
  <c r="AY2234" i="4"/>
  <c r="BA2396" i="4"/>
  <c r="AX2395" i="4"/>
  <c r="BB2396" i="4"/>
  <c r="AW2396" i="4"/>
  <c r="BB2258" i="4"/>
  <c r="BA2258" i="4"/>
  <c r="AX2257" i="4"/>
  <c r="AW2258" i="4"/>
  <c r="AX2371" i="4"/>
  <c r="BB2372" i="4"/>
  <c r="BA2372" i="4"/>
  <c r="AW2372" i="4"/>
  <c r="BB2228" i="4"/>
  <c r="BA2228" i="4"/>
  <c r="AW2228" i="4"/>
  <c r="AX2227" i="4"/>
  <c r="AY2054" i="4"/>
  <c r="AZ2055" i="4"/>
  <c r="AZ2214" i="4"/>
  <c r="AY2213" i="4"/>
  <c r="AY2379" i="4"/>
  <c r="AZ2380" i="4"/>
  <c r="AX2046" i="4"/>
  <c r="AW2047" i="4"/>
  <c r="BA2047" i="4"/>
  <c r="BB2047" i="4"/>
  <c r="AY2034" i="4"/>
  <c r="AZ2035" i="4"/>
  <c r="AX2428" i="4"/>
  <c r="BB2429" i="4"/>
  <c r="BA2429" i="4"/>
  <c r="AW2429" i="4"/>
  <c r="AY2126" i="4"/>
  <c r="AZ2127" i="4"/>
  <c r="AW2486" i="4"/>
  <c r="BB2486" i="4"/>
  <c r="BA2486" i="4"/>
  <c r="AX2485" i="4"/>
  <c r="AY2231" i="4"/>
  <c r="AZ2232" i="4"/>
  <c r="AV2023" i="4"/>
  <c r="AF14" i="4" s="1"/>
  <c r="AV2022" i="4"/>
  <c r="AE14" i="4" s="1"/>
  <c r="AZ2026" i="4"/>
  <c r="BB2192" i="4"/>
  <c r="AW2192" i="4"/>
  <c r="AX2191" i="4"/>
  <c r="BA2192" i="4"/>
  <c r="AY2179" i="4"/>
  <c r="AZ2180" i="4"/>
  <c r="AZ2347" i="4"/>
  <c r="AY2346" i="4"/>
  <c r="BA2153" i="4"/>
  <c r="AX2152" i="4"/>
  <c r="BB2153" i="4"/>
  <c r="AW2153" i="4"/>
  <c r="AZ2432" i="4"/>
  <c r="AY2431" i="4"/>
  <c r="AX2338" i="4"/>
  <c r="BB2339" i="4"/>
  <c r="BA2339" i="4"/>
  <c r="AW2339" i="4"/>
  <c r="BA2116" i="4"/>
  <c r="AX2115" i="4"/>
  <c r="BB2116" i="4"/>
  <c r="AW2116" i="4"/>
  <c r="AZ1885" i="4"/>
  <c r="AY1884" i="4"/>
  <c r="AZ2012" i="4"/>
  <c r="AY2011" i="4"/>
  <c r="AX1776" i="4"/>
  <c r="BB1777" i="4"/>
  <c r="BA1777" i="4"/>
  <c r="AW1777" i="4"/>
  <c r="AZ1779" i="4"/>
  <c r="AY1778" i="4"/>
  <c r="BB2013" i="4"/>
  <c r="AW2013" i="4"/>
  <c r="AX2012" i="4"/>
  <c r="BA2013" i="4"/>
  <c r="AY1869" i="4"/>
  <c r="AZ1870" i="4"/>
  <c r="BA1913" i="4"/>
  <c r="AX1912" i="4"/>
  <c r="BB1913" i="4"/>
  <c r="AW1913" i="4"/>
  <c r="AY1621" i="4"/>
  <c r="AZ1622" i="4"/>
  <c r="BA1905" i="4"/>
  <c r="AX1904" i="4"/>
  <c r="BB1905" i="4"/>
  <c r="AW1905" i="4"/>
  <c r="AZ1614" i="4"/>
  <c r="AY1613" i="4"/>
  <c r="BB1849" i="4"/>
  <c r="AX1848" i="4"/>
  <c r="BA1849" i="4"/>
  <c r="AW1849" i="4"/>
  <c r="BA1543" i="4"/>
  <c r="AX1542" i="4"/>
  <c r="BB1543" i="4"/>
  <c r="AW1543" i="4"/>
  <c r="AX1840" i="4"/>
  <c r="AW1841" i="4"/>
  <c r="BA1841" i="4"/>
  <c r="BB1841" i="4"/>
  <c r="BA1535" i="4"/>
  <c r="AX1534" i="4"/>
  <c r="BB1535" i="4"/>
  <c r="AW1535" i="4"/>
  <c r="AW1785" i="4"/>
  <c r="BB1785" i="4"/>
  <c r="BA1785" i="4"/>
  <c r="AX1784" i="4"/>
  <c r="AY1786" i="4"/>
  <c r="AZ1787" i="4"/>
  <c r="BB1927" i="4"/>
  <c r="BA1927" i="4"/>
  <c r="AX1926" i="4"/>
  <c r="AW1927" i="4"/>
  <c r="AX1995" i="4"/>
  <c r="BB1996" i="4"/>
  <c r="AW1996" i="4"/>
  <c r="BA1996" i="4"/>
  <c r="AW1921" i="4"/>
  <c r="BB1921" i="4"/>
  <c r="BA1921" i="4"/>
  <c r="AX1920" i="4"/>
  <c r="AY1734" i="4"/>
  <c r="AZ1735" i="4"/>
  <c r="AZ1796" i="4"/>
  <c r="AY1795" i="4"/>
  <c r="AY1920" i="4"/>
  <c r="AZ1921" i="4"/>
  <c r="AY1677" i="4"/>
  <c r="AZ1678" i="4"/>
  <c r="BB1649" i="4"/>
  <c r="BA1649" i="4"/>
  <c r="AW1649" i="4"/>
  <c r="AX1648" i="4"/>
  <c r="BA1955" i="4"/>
  <c r="AW1955" i="4"/>
  <c r="BB1955" i="4"/>
  <c r="AX1954" i="4"/>
  <c r="AX2019" i="4"/>
  <c r="BA1897" i="4"/>
  <c r="AX1896" i="4"/>
  <c r="BB1897" i="4"/>
  <c r="AW1897" i="4"/>
  <c r="AZ1696" i="4"/>
  <c r="AY1695" i="4"/>
  <c r="AY1756" i="4"/>
  <c r="AZ1757" i="4"/>
  <c r="AZ1884" i="4"/>
  <c r="AY1883" i="4"/>
  <c r="AY1557" i="4"/>
  <c r="AZ1558" i="4"/>
  <c r="BA2014" i="4"/>
  <c r="AW2014" i="4"/>
  <c r="BB2014" i="4"/>
  <c r="AX2013" i="4"/>
  <c r="BA1891" i="4"/>
  <c r="AW1891" i="4"/>
  <c r="BB1891" i="4"/>
  <c r="AX1890" i="4"/>
  <c r="BB1964" i="4"/>
  <c r="AW1964" i="4"/>
  <c r="AX1963" i="4"/>
  <c r="BA1964" i="4"/>
  <c r="BA1953" i="4"/>
  <c r="AX1952" i="4"/>
  <c r="BB1953" i="4"/>
  <c r="AW1953" i="4"/>
  <c r="AZ1785" i="4"/>
  <c r="AY1784" i="4"/>
  <c r="AY1846" i="4"/>
  <c r="AZ1847" i="4"/>
  <c r="AY1972" i="4"/>
  <c r="AZ1973" i="4"/>
  <c r="AZ1806" i="4"/>
  <c r="AY1805" i="4"/>
  <c r="AX1990" i="4"/>
  <c r="BB1991" i="4"/>
  <c r="AW1991" i="4"/>
  <c r="BA1991" i="4"/>
  <c r="AX1807" i="4"/>
  <c r="BB1808" i="4"/>
  <c r="BA1808" i="4"/>
  <c r="AW1808" i="4"/>
  <c r="BB1901" i="4"/>
  <c r="AW1901" i="4"/>
  <c r="BA1901" i="4"/>
  <c r="AX1900" i="4"/>
  <c r="AX1972" i="4"/>
  <c r="AW1973" i="4"/>
  <c r="BB1973" i="4"/>
  <c r="BA1973" i="4"/>
  <c r="AZ1876" i="4"/>
  <c r="AY1875" i="4"/>
  <c r="AZ1936" i="4"/>
  <c r="AY1935" i="4"/>
  <c r="BB1563" i="4"/>
  <c r="AW1563" i="4"/>
  <c r="BA1563" i="4"/>
  <c r="AX1562" i="4"/>
  <c r="AZ2006" i="4"/>
  <c r="AY2005" i="4"/>
  <c r="AX1703" i="4"/>
  <c r="AW1704" i="4"/>
  <c r="BB1704" i="4"/>
  <c r="BA1704" i="4"/>
  <c r="BB1824" i="4"/>
  <c r="AW1824" i="4"/>
  <c r="AX1823" i="4"/>
  <c r="BA1824" i="4"/>
  <c r="BB1910" i="4"/>
  <c r="BA1910" i="4"/>
  <c r="AW1910" i="4"/>
  <c r="AX1909" i="4"/>
  <c r="AX1980" i="4"/>
  <c r="BB1981" i="4"/>
  <c r="BA1981" i="4"/>
  <c r="AW1981" i="4"/>
  <c r="AZ1863" i="4"/>
  <c r="AY1862" i="4"/>
  <c r="AY1923" i="4"/>
  <c r="AZ1924" i="4"/>
  <c r="BB1549" i="4"/>
  <c r="BA1549" i="4"/>
  <c r="AX1548" i="4"/>
  <c r="AW1549" i="4"/>
  <c r="AY1997" i="4"/>
  <c r="AZ1998" i="4"/>
  <c r="BA1720" i="4"/>
  <c r="AX1719" i="4"/>
  <c r="BB1720" i="4"/>
  <c r="AW1720" i="4"/>
  <c r="BA1836" i="4"/>
  <c r="AX1835" i="4"/>
  <c r="AW1836" i="4"/>
  <c r="BB1836" i="4"/>
  <c r="BB1919" i="4"/>
  <c r="BA1919" i="4"/>
  <c r="AX1918" i="4"/>
  <c r="AW1919" i="4"/>
  <c r="BB1989" i="4"/>
  <c r="AX1988" i="4"/>
  <c r="BA1989" i="4"/>
  <c r="AW1989" i="4"/>
  <c r="AY1848" i="4"/>
  <c r="AZ1849" i="4"/>
  <c r="AY1910" i="4"/>
  <c r="AZ1911" i="4"/>
  <c r="AX1536" i="4"/>
  <c r="BB1537" i="4"/>
  <c r="BA1537" i="4"/>
  <c r="AW1537" i="4"/>
  <c r="AZ1942" i="4"/>
  <c r="AY1941" i="4"/>
  <c r="BB1831" i="4"/>
  <c r="AX1830" i="4"/>
  <c r="BA1831" i="4"/>
  <c r="AW1831" i="4"/>
  <c r="BB1637" i="4"/>
  <c r="AX1636" i="4"/>
  <c r="BA1637" i="4"/>
  <c r="AW1637" i="4"/>
  <c r="AX1577" i="4"/>
  <c r="AW1578" i="4"/>
  <c r="BA1578" i="4"/>
  <c r="BB1578" i="4"/>
  <c r="AZ1566" i="4"/>
  <c r="AY1565" i="4"/>
  <c r="AY1730" i="4"/>
  <c r="AZ1731" i="4"/>
  <c r="AY1897" i="4"/>
  <c r="AZ1898" i="4"/>
  <c r="AZ1976" i="4"/>
  <c r="AY1975" i="4"/>
  <c r="AW1998" i="4"/>
  <c r="AX1997" i="4"/>
  <c r="BB1998" i="4"/>
  <c r="BA1998" i="4"/>
  <c r="AZ1929" i="4"/>
  <c r="AY1928" i="4"/>
  <c r="AW1554" i="4"/>
  <c r="AX1553" i="4"/>
  <c r="BB1554" i="4"/>
  <c r="BA1554" i="4"/>
  <c r="AZ1542" i="4"/>
  <c r="AY1541" i="4"/>
  <c r="AZ1707" i="4"/>
  <c r="AY1706" i="4"/>
  <c r="AZ1874" i="4"/>
  <c r="AY1873" i="4"/>
  <c r="AW1553" i="4"/>
  <c r="BA1553" i="4"/>
  <c r="AX1552" i="4"/>
  <c r="BB1553" i="4"/>
  <c r="AZ1596" i="4"/>
  <c r="AY1595" i="4"/>
  <c r="AY1652" i="4"/>
  <c r="AZ1653" i="4"/>
  <c r="AZ1780" i="4"/>
  <c r="AY1779" i="4"/>
  <c r="AY1853" i="4"/>
  <c r="AZ1854" i="4"/>
  <c r="AZ2019" i="4"/>
  <c r="AY2018" i="4"/>
  <c r="BB1686" i="4"/>
  <c r="AX1685" i="4"/>
  <c r="BA1686" i="4"/>
  <c r="AW1686" i="4"/>
  <c r="AZ1674" i="4"/>
  <c r="AY1673" i="4"/>
  <c r="AW1941" i="4"/>
  <c r="AX1940" i="4"/>
  <c r="BA1941" i="4"/>
  <c r="BB1941" i="4"/>
  <c r="BB2000" i="4"/>
  <c r="AX1999" i="4"/>
  <c r="AW2000" i="4"/>
  <c r="BA2000" i="4"/>
  <c r="BA1676" i="4"/>
  <c r="BB1676" i="4"/>
  <c r="AX1675" i="4"/>
  <c r="AW1676" i="4"/>
  <c r="BB1602" i="4"/>
  <c r="AX1601" i="4"/>
  <c r="BA1602" i="4"/>
  <c r="AW1602" i="4"/>
  <c r="AY1589" i="4"/>
  <c r="AZ1590" i="4"/>
  <c r="AY1754" i="4"/>
  <c r="AZ1755" i="4"/>
  <c r="AY1921" i="4"/>
  <c r="AZ1922" i="4"/>
  <c r="AY1899" i="4"/>
  <c r="AZ1900" i="4"/>
  <c r="BA1949" i="4"/>
  <c r="AW1949" i="4"/>
  <c r="AX1948" i="4"/>
  <c r="BB1949" i="4"/>
  <c r="AY1627" i="4"/>
  <c r="AZ1628" i="4"/>
  <c r="AZ1753" i="4"/>
  <c r="AY1752" i="4"/>
  <c r="AY1837" i="4"/>
  <c r="AZ1838" i="4"/>
  <c r="AY2002" i="4"/>
  <c r="AZ2003" i="4"/>
  <c r="AX1669" i="4"/>
  <c r="BA1670" i="4"/>
  <c r="AW1670" i="4"/>
  <c r="BB1670" i="4"/>
  <c r="AY1657" i="4"/>
  <c r="AZ1658" i="4"/>
  <c r="BB1959" i="4"/>
  <c r="AW1959" i="4"/>
  <c r="BA1959" i="4"/>
  <c r="AX1958" i="4"/>
  <c r="AZ1548" i="4"/>
  <c r="AY1547" i="4"/>
  <c r="BB1733" i="4"/>
  <c r="BA1733" i="4"/>
  <c r="AX1732" i="4"/>
  <c r="AW1733" i="4"/>
  <c r="BA1650" i="4"/>
  <c r="AW1650" i="4"/>
  <c r="AX1649" i="4"/>
  <c r="BB1650" i="4"/>
  <c r="AZ1638" i="4"/>
  <c r="AY1637" i="4"/>
  <c r="AY1802" i="4"/>
  <c r="AZ1803" i="4"/>
  <c r="AZ1970" i="4"/>
  <c r="AY1969" i="4"/>
  <c r="AY1744" i="4"/>
  <c r="AZ1745" i="4"/>
  <c r="BA1828" i="4"/>
  <c r="AW1828" i="4"/>
  <c r="AX1827" i="4"/>
  <c r="BB1828" i="4"/>
  <c r="BB1887" i="4"/>
  <c r="BA1887" i="4"/>
  <c r="AX1886" i="4"/>
  <c r="AW1887" i="4"/>
  <c r="BB1960" i="4"/>
  <c r="BA1960" i="4"/>
  <c r="AX1959" i="4"/>
  <c r="AW1960" i="4"/>
  <c r="BA1660" i="4"/>
  <c r="AX1659" i="4"/>
  <c r="AW1660" i="4"/>
  <c r="BB1660" i="4"/>
  <c r="BB1684" i="4"/>
  <c r="BA1684" i="4"/>
  <c r="AX1683" i="4"/>
  <c r="AW1684" i="4"/>
  <c r="AY1824" i="4"/>
  <c r="AZ1825" i="4"/>
  <c r="AW1860" i="4"/>
  <c r="BA1860" i="4"/>
  <c r="AX1859" i="4"/>
  <c r="BB1860" i="4"/>
  <c r="AX1715" i="4"/>
  <c r="BA1716" i="4"/>
  <c r="AW1716" i="4"/>
  <c r="BB1716" i="4"/>
  <c r="BB1707" i="4"/>
  <c r="BA1707" i="4"/>
  <c r="AW1707" i="4"/>
  <c r="AX1706" i="4"/>
  <c r="BB1907" i="4"/>
  <c r="AX1906" i="4"/>
  <c r="AW1907" i="4"/>
  <c r="BA1907" i="4"/>
  <c r="AZ1765" i="4"/>
  <c r="AY1764" i="4"/>
  <c r="BB1723" i="4"/>
  <c r="BA1723" i="4"/>
  <c r="AW1723" i="4"/>
  <c r="AX1722" i="4"/>
  <c r="AZ1904" i="4"/>
  <c r="AY1903" i="4"/>
  <c r="AZ1572" i="4"/>
  <c r="AY1571" i="4"/>
  <c r="AW1990" i="4"/>
  <c r="BB1990" i="4"/>
  <c r="BA1990" i="4"/>
  <c r="AX1989" i="4"/>
  <c r="AZ1853" i="4"/>
  <c r="AY1852" i="4"/>
  <c r="BB1974" i="4"/>
  <c r="AW1974" i="4"/>
  <c r="AX1973" i="4"/>
  <c r="BA1974" i="4"/>
  <c r="AX1968" i="4"/>
  <c r="AW1969" i="4"/>
  <c r="BB1969" i="4"/>
  <c r="BA1969" i="4"/>
  <c r="BB2157" i="4"/>
  <c r="BA2157" i="4"/>
  <c r="AW2157" i="4"/>
  <c r="AX2156" i="4"/>
  <c r="BA2453" i="4"/>
  <c r="AW2453" i="4"/>
  <c r="AX2452" i="4"/>
  <c r="BB2453" i="4"/>
  <c r="AW2048" i="4"/>
  <c r="BA2048" i="4"/>
  <c r="BB2048" i="4"/>
  <c r="AX2047" i="4"/>
  <c r="BA2084" i="4"/>
  <c r="AW2084" i="4"/>
  <c r="AX2083" i="4"/>
  <c r="BB2084" i="4"/>
  <c r="BA2182" i="4"/>
  <c r="BB2182" i="4"/>
  <c r="AX2181" i="4"/>
  <c r="AW2182" i="4"/>
  <c r="BB2231" i="4"/>
  <c r="AX2230" i="4"/>
  <c r="BA2231" i="4"/>
  <c r="AW2231" i="4"/>
  <c r="AY2209" i="4"/>
  <c r="AZ2210" i="4"/>
  <c r="AY2238" i="4"/>
  <c r="AZ2239" i="4"/>
  <c r="AY2086" i="4"/>
  <c r="AZ2087" i="4"/>
  <c r="AY2476" i="4"/>
  <c r="AZ2477" i="4"/>
  <c r="AZ2490" i="4"/>
  <c r="AY2489" i="4"/>
  <c r="AX2158" i="4"/>
  <c r="BB2159" i="4"/>
  <c r="BA2159" i="4"/>
  <c r="AW2159" i="4"/>
  <c r="AW2122" i="4"/>
  <c r="BB2122" i="4"/>
  <c r="BA2122" i="4"/>
  <c r="AX2121" i="4"/>
  <c r="AY2457" i="4"/>
  <c r="AZ2458" i="4"/>
  <c r="AY2178" i="4"/>
  <c r="AZ2179" i="4"/>
  <c r="AZ2427" i="4"/>
  <c r="AY2426" i="4"/>
  <c r="AY2405" i="4"/>
  <c r="AZ2406" i="4"/>
  <c r="AW2274" i="4"/>
  <c r="BA2274" i="4"/>
  <c r="BB2274" i="4"/>
  <c r="AX2273" i="4"/>
  <c r="AY2026" i="4"/>
  <c r="AZ2027" i="4"/>
  <c r="AZ1889" i="4"/>
  <c r="AY1888" i="4"/>
  <c r="BB1710" i="4"/>
  <c r="AX1709" i="4"/>
  <c r="BA1710" i="4"/>
  <c r="AW1710" i="4"/>
  <c r="AW1540" i="4"/>
  <c r="BA1540" i="4"/>
  <c r="AX1539" i="4"/>
  <c r="BB1540" i="4"/>
  <c r="AZ1754" i="4"/>
  <c r="AY1753" i="4"/>
  <c r="AW1691" i="4"/>
  <c r="BB1691" i="4"/>
  <c r="BA1691" i="4"/>
  <c r="AX1690" i="4"/>
  <c r="BA1645" i="4"/>
  <c r="AX1644" i="4"/>
  <c r="BB1645" i="4"/>
  <c r="AW1645" i="4"/>
  <c r="AZ1759" i="4"/>
  <c r="AY1758" i="4"/>
  <c r="BB1806" i="4"/>
  <c r="AX1805" i="4"/>
  <c r="AW1806" i="4"/>
  <c r="BA1806" i="4"/>
  <c r="BA1669" i="4"/>
  <c r="AX1668" i="4"/>
  <c r="AW1669" i="4"/>
  <c r="BB1669" i="4"/>
  <c r="BB1715" i="4"/>
  <c r="AW1715" i="4"/>
  <c r="AX1714" i="4"/>
  <c r="BA1715" i="4"/>
  <c r="AZ2018" i="4"/>
  <c r="AY2017" i="4"/>
  <c r="AY1636" i="4"/>
  <c r="AZ1637" i="4"/>
  <c r="AY1553" i="4"/>
  <c r="AZ1554" i="4"/>
  <c r="AY1698" i="4"/>
  <c r="AZ1699" i="4"/>
  <c r="AY1781" i="4"/>
  <c r="AZ1782" i="4"/>
  <c r="BB1708" i="4"/>
  <c r="BA1708" i="4"/>
  <c r="AW1708" i="4"/>
  <c r="AX1707" i="4"/>
  <c r="AZ1749" i="4"/>
  <c r="AY1748" i="4"/>
  <c r="AY1649" i="4"/>
  <c r="AZ1650" i="4"/>
  <c r="AZ1541" i="4"/>
  <c r="AY1540" i="4"/>
  <c r="AM1342" i="4"/>
  <c r="AN1315" i="4"/>
  <c r="AM1023" i="4"/>
  <c r="BB1145" i="4"/>
  <c r="BB1250" i="4"/>
  <c r="AW1302" i="4"/>
  <c r="AW1199" i="4"/>
  <c r="AW1014" i="4" s="1"/>
  <c r="AX1446" i="4"/>
  <c r="AW1360" i="4"/>
  <c r="AV1013" i="4"/>
  <c r="AF12" i="4" s="1"/>
  <c r="AZ1199" i="4"/>
  <c r="AZ1461" i="4"/>
  <c r="AW1210" i="4"/>
  <c r="AZ1360" i="4"/>
  <c r="BA1293" i="4"/>
  <c r="AZ1270" i="4"/>
  <c r="BA1292" i="4"/>
  <c r="AX1232" i="4"/>
  <c r="BA1209" i="4"/>
  <c r="AW2375" i="4"/>
  <c r="BA2375" i="4"/>
  <c r="BB2375" i="4"/>
  <c r="AX2374" i="4"/>
  <c r="AY2480" i="4"/>
  <c r="AZ2481" i="4"/>
  <c r="AY2392" i="4"/>
  <c r="AZ2393" i="4"/>
  <c r="BB2189" i="4"/>
  <c r="AX2188" i="4"/>
  <c r="BA2189" i="4"/>
  <c r="AW2189" i="4"/>
  <c r="AZ2248" i="4"/>
  <c r="AY2247" i="4"/>
  <c r="BB2487" i="4"/>
  <c r="BA2487" i="4"/>
  <c r="AX2486" i="4"/>
  <c r="AW2487" i="4"/>
  <c r="AW2479" i="4"/>
  <c r="AX2478" i="4"/>
  <c r="BB2479" i="4"/>
  <c r="BA2479" i="4"/>
  <c r="AW2265" i="4"/>
  <c r="BB2265" i="4"/>
  <c r="BA2265" i="4"/>
  <c r="AX2264" i="4"/>
  <c r="AX2357" i="4"/>
  <c r="BA2358" i="4"/>
  <c r="AW2358" i="4"/>
  <c r="BB2358" i="4"/>
  <c r="BA2298" i="4"/>
  <c r="AX2297" i="4"/>
  <c r="BB2298" i="4"/>
  <c r="AW2298" i="4"/>
  <c r="BB2369" i="4"/>
  <c r="AX2368" i="4"/>
  <c r="BA2369" i="4"/>
  <c r="AW2369" i="4"/>
  <c r="AY2144" i="4"/>
  <c r="AZ2145" i="4"/>
  <c r="BB2073" i="4"/>
  <c r="BA2073" i="4"/>
  <c r="AX2072" i="4"/>
  <c r="AW2073" i="4"/>
  <c r="BB2457" i="4"/>
  <c r="BA2457" i="4"/>
  <c r="AX2456" i="4"/>
  <c r="AW2457" i="4"/>
  <c r="AY2464" i="4"/>
  <c r="AZ2465" i="4"/>
  <c r="AZ2189" i="4"/>
  <c r="AY2188" i="4"/>
  <c r="AX2220" i="4"/>
  <c r="AW2221" i="4"/>
  <c r="BB2221" i="4"/>
  <c r="BA2221" i="4"/>
  <c r="AX2302" i="4"/>
  <c r="BB2303" i="4"/>
  <c r="BA2303" i="4"/>
  <c r="AW2303" i="4"/>
  <c r="BA2421" i="4"/>
  <c r="AX2420" i="4"/>
  <c r="BB2421" i="4"/>
  <c r="AW2421" i="4"/>
  <c r="BA2472" i="4"/>
  <c r="AX2471" i="4"/>
  <c r="AW2472" i="4"/>
  <c r="BB2472" i="4"/>
  <c r="AZ2146" i="4"/>
  <c r="AY2145" i="4"/>
  <c r="AZ2408" i="4"/>
  <c r="AY2407" i="4"/>
  <c r="BB2480" i="4"/>
  <c r="AX2479" i="4"/>
  <c r="AW2480" i="4"/>
  <c r="BA2480" i="4"/>
  <c r="AZ2135" i="4"/>
  <c r="AY2134" i="4"/>
  <c r="AY2432" i="4"/>
  <c r="AZ2433" i="4"/>
  <c r="BA2129" i="4"/>
  <c r="AX2128" i="4"/>
  <c r="BB2129" i="4"/>
  <c r="AW2129" i="4"/>
  <c r="AX2511" i="4"/>
  <c r="AW2512" i="4"/>
  <c r="BB2512" i="4"/>
  <c r="BA2512" i="4"/>
  <c r="BB2109" i="4"/>
  <c r="AW2109" i="4"/>
  <c r="AX2108" i="4"/>
  <c r="BA2109" i="4"/>
  <c r="BB2312" i="4"/>
  <c r="BA2312" i="4"/>
  <c r="AX2311" i="4"/>
  <c r="AW2312" i="4"/>
  <c r="AZ2057" i="4"/>
  <c r="AY2056" i="4"/>
  <c r="AY2272" i="4"/>
  <c r="AZ2273" i="4"/>
  <c r="BB2053" i="4"/>
  <c r="BA2053" i="4"/>
  <c r="AW2053" i="4"/>
  <c r="AX2052" i="4"/>
  <c r="AY2091" i="4"/>
  <c r="AZ2092" i="4"/>
  <c r="AW2165" i="4"/>
  <c r="AX2164" i="4"/>
  <c r="BA2165" i="4"/>
  <c r="BB2165" i="4"/>
  <c r="BB2352" i="4"/>
  <c r="AX2351" i="4"/>
  <c r="AW2352" i="4"/>
  <c r="BA2352" i="4"/>
  <c r="AZ2121" i="4"/>
  <c r="AY2120" i="4"/>
  <c r="AY2336" i="4"/>
  <c r="AZ2337" i="4"/>
  <c r="BB2117" i="4"/>
  <c r="BA2117" i="4"/>
  <c r="AX2116" i="4"/>
  <c r="AW2117" i="4"/>
  <c r="AY2227" i="4"/>
  <c r="AZ2228" i="4"/>
  <c r="BA2113" i="4"/>
  <c r="BB2113" i="4"/>
  <c r="AX2112" i="4"/>
  <c r="AW2113" i="4"/>
  <c r="AY2352" i="4"/>
  <c r="AZ2353" i="4"/>
  <c r="BA2121" i="4"/>
  <c r="AX2120" i="4"/>
  <c r="AW2121" i="4"/>
  <c r="BB2121" i="4"/>
  <c r="AW2287" i="4"/>
  <c r="BB2287" i="4"/>
  <c r="BA2287" i="4"/>
  <c r="AX2286" i="4"/>
  <c r="AW2462" i="4"/>
  <c r="BB2462" i="4"/>
  <c r="AX2461" i="4"/>
  <c r="BA2462" i="4"/>
  <c r="BA2194" i="4"/>
  <c r="AX2193" i="4"/>
  <c r="AW2194" i="4"/>
  <c r="BB2194" i="4"/>
  <c r="AZ2131" i="4"/>
  <c r="AY2130" i="4"/>
  <c r="AX2469" i="4"/>
  <c r="BA2470" i="4"/>
  <c r="BB2470" i="4"/>
  <c r="AW2470" i="4"/>
  <c r="AZ2399" i="4"/>
  <c r="AY2398" i="4"/>
  <c r="AW2488" i="4"/>
  <c r="AX2487" i="4"/>
  <c r="BA2488" i="4"/>
  <c r="BB2488" i="4"/>
  <c r="BB2148" i="4"/>
  <c r="BA2148" i="4"/>
  <c r="AX2147" i="4"/>
  <c r="AW2148" i="4"/>
  <c r="BB2336" i="4"/>
  <c r="AX2335" i="4"/>
  <c r="BA2336" i="4"/>
  <c r="AW2336" i="4"/>
  <c r="AY2095" i="4"/>
  <c r="AZ2096" i="4"/>
  <c r="AY2311" i="4"/>
  <c r="AZ2312" i="4"/>
  <c r="BB2092" i="4"/>
  <c r="AW2092" i="4"/>
  <c r="AX2091" i="4"/>
  <c r="BA2092" i="4"/>
  <c r="AY2163" i="4"/>
  <c r="AZ2164" i="4"/>
  <c r="BA2459" i="4"/>
  <c r="AX2458" i="4"/>
  <c r="BB2459" i="4"/>
  <c r="AW2459" i="4"/>
  <c r="BB2330" i="4"/>
  <c r="AX2329" i="4"/>
  <c r="BA2330" i="4"/>
  <c r="AW2330" i="4"/>
  <c r="BB2125" i="4"/>
  <c r="AX2124" i="4"/>
  <c r="BA2125" i="4"/>
  <c r="AW2125" i="4"/>
  <c r="BB2353" i="4"/>
  <c r="AX2352" i="4"/>
  <c r="BA2353" i="4"/>
  <c r="AW2353" i="4"/>
  <c r="AZ2122" i="4"/>
  <c r="AY2121" i="4"/>
  <c r="AY2390" i="4"/>
  <c r="AZ2391" i="4"/>
  <c r="BB2107" i="4"/>
  <c r="AX2106" i="4"/>
  <c r="BA2107" i="4"/>
  <c r="AW2107" i="4"/>
  <c r="AX2317" i="4"/>
  <c r="AW2318" i="4"/>
  <c r="BA2318" i="4"/>
  <c r="BB2318" i="4"/>
  <c r="AZ2246" i="4"/>
  <c r="AY2245" i="4"/>
  <c r="BB2237" i="4"/>
  <c r="AX2236" i="4"/>
  <c r="AW2237" i="4"/>
  <c r="BA2237" i="4"/>
  <c r="AY2316" i="4"/>
  <c r="AZ2317" i="4"/>
  <c r="AZ2037" i="4"/>
  <c r="AY2036" i="4"/>
  <c r="AX2442" i="4"/>
  <c r="BA2443" i="4"/>
  <c r="BB2443" i="4"/>
  <c r="AW2443" i="4"/>
  <c r="AY2416" i="4"/>
  <c r="AZ2417" i="4"/>
  <c r="AW2185" i="4"/>
  <c r="BB2185" i="4"/>
  <c r="BA2185" i="4"/>
  <c r="AX2184" i="4"/>
  <c r="AX2326" i="4"/>
  <c r="BB2327" i="4"/>
  <c r="AW2327" i="4"/>
  <c r="BA2327" i="4"/>
  <c r="AY2080" i="4"/>
  <c r="AZ2081" i="4"/>
  <c r="AZ2169" i="4"/>
  <c r="AY2168" i="4"/>
  <c r="AZ2267" i="4"/>
  <c r="AY2266" i="4"/>
  <c r="AY2332" i="4"/>
  <c r="AZ2333" i="4"/>
  <c r="AX2081" i="4"/>
  <c r="AW2082" i="4"/>
  <c r="BB2082" i="4"/>
  <c r="BA2082" i="4"/>
  <c r="AZ2070" i="4"/>
  <c r="AY2069" i="4"/>
  <c r="AY2235" i="4"/>
  <c r="AZ2236" i="4"/>
  <c r="AZ2403" i="4"/>
  <c r="AY2402" i="4"/>
  <c r="AZ2473" i="4"/>
  <c r="AY2472" i="4"/>
  <c r="AY2252" i="4"/>
  <c r="AZ2253" i="4"/>
  <c r="AX2085" i="4"/>
  <c r="BB2086" i="4"/>
  <c r="BA2086" i="4"/>
  <c r="AW2086" i="4"/>
  <c r="BA2450" i="4"/>
  <c r="BB2450" i="4"/>
  <c r="AX2449" i="4"/>
  <c r="AW2450" i="4"/>
  <c r="AY2296" i="4"/>
  <c r="AZ2297" i="4"/>
  <c r="AZ2366" i="4"/>
  <c r="AY2365" i="4"/>
  <c r="BB2032" i="4"/>
  <c r="AW2032" i="4"/>
  <c r="AX2031" i="4"/>
  <c r="BA2032" i="4"/>
  <c r="BB2199" i="4"/>
  <c r="BA2199" i="4"/>
  <c r="AX2198" i="4"/>
  <c r="AW2199" i="4"/>
  <c r="AZ2187" i="4"/>
  <c r="AY2186" i="4"/>
  <c r="BB2473" i="4"/>
  <c r="AW2473" i="4"/>
  <c r="BA2473" i="4"/>
  <c r="AX2472" i="4"/>
  <c r="BA2354" i="4"/>
  <c r="AW2354" i="4"/>
  <c r="BB2354" i="4"/>
  <c r="AX2353" i="4"/>
  <c r="BA2193" i="4"/>
  <c r="AX2192" i="4"/>
  <c r="BB2193" i="4"/>
  <c r="AW2193" i="4"/>
  <c r="AZ2335" i="4"/>
  <c r="AY2334" i="4"/>
  <c r="BB2114" i="4"/>
  <c r="AX2113" i="4"/>
  <c r="BA2114" i="4"/>
  <c r="AW2114" i="4"/>
  <c r="AZ2102" i="4"/>
  <c r="AY2101" i="4"/>
  <c r="AY2267" i="4"/>
  <c r="AZ2268" i="4"/>
  <c r="AZ2435" i="4"/>
  <c r="AY2434" i="4"/>
  <c r="AZ2370" i="4"/>
  <c r="AY2369" i="4"/>
  <c r="AZ2151" i="4"/>
  <c r="AY2150" i="4"/>
  <c r="AZ2485" i="4"/>
  <c r="AY2484" i="4"/>
  <c r="AX2516" i="4"/>
  <c r="BA2517" i="4"/>
  <c r="AW2517" i="4"/>
  <c r="BB2517" i="4"/>
  <c r="AY2349" i="4"/>
  <c r="AZ2350" i="4"/>
  <c r="AY2515" i="4"/>
  <c r="AZ2516" i="4"/>
  <c r="AX2182" i="4"/>
  <c r="BB2183" i="4"/>
  <c r="BA2183" i="4"/>
  <c r="AW2183" i="4"/>
  <c r="AZ2171" i="4"/>
  <c r="AY2170" i="4"/>
  <c r="BA2489" i="4"/>
  <c r="AX2488" i="4"/>
  <c r="AW2489" i="4"/>
  <c r="BB2489" i="4"/>
  <c r="BB2386" i="4"/>
  <c r="AW2386" i="4"/>
  <c r="AX2385" i="4"/>
  <c r="BA2386" i="4"/>
  <c r="BA2518" i="4"/>
  <c r="AX2517" i="4"/>
  <c r="BB2518" i="4"/>
  <c r="AW2518" i="4"/>
  <c r="AW2460" i="4"/>
  <c r="AX2459" i="4"/>
  <c r="BB2460" i="4"/>
  <c r="BA2460" i="4"/>
  <c r="AX2161" i="4"/>
  <c r="BB2162" i="4"/>
  <c r="BA2162" i="4"/>
  <c r="AW2162" i="4"/>
  <c r="AZ2150" i="4"/>
  <c r="AY2149" i="4"/>
  <c r="AZ2316" i="4"/>
  <c r="AY2315" i="4"/>
  <c r="AZ2483" i="4"/>
  <c r="AY2482" i="4"/>
  <c r="AZ2217" i="4"/>
  <c r="AY2216" i="4"/>
  <c r="BB2484" i="4"/>
  <c r="AX2483" i="4"/>
  <c r="AW2484" i="4"/>
  <c r="BA2484" i="4"/>
  <c r="AY2329" i="4"/>
  <c r="AZ2330" i="4"/>
  <c r="BB2190" i="4"/>
  <c r="BA2190" i="4"/>
  <c r="AX2189" i="4"/>
  <c r="AW2190" i="4"/>
  <c r="AZ2450" i="4"/>
  <c r="AY2449" i="4"/>
  <c r="AY2461" i="4"/>
  <c r="AZ2462" i="4"/>
  <c r="BB2128" i="4"/>
  <c r="BA2128" i="4"/>
  <c r="AX2127" i="4"/>
  <c r="AW2128" i="4"/>
  <c r="AY2115" i="4"/>
  <c r="AZ2116" i="4"/>
  <c r="AZ2283" i="4"/>
  <c r="AY2282" i="4"/>
  <c r="AW2300" i="4"/>
  <c r="AX2299" i="4"/>
  <c r="BB2300" i="4"/>
  <c r="BA2300" i="4"/>
  <c r="BA2137" i="4"/>
  <c r="AX2136" i="4"/>
  <c r="BB2137" i="4"/>
  <c r="AW2137" i="4"/>
  <c r="AZ2359" i="4"/>
  <c r="AY2358" i="4"/>
  <c r="AY2127" i="4"/>
  <c r="AZ2128" i="4"/>
  <c r="AY1530" i="4"/>
  <c r="AZ1531" i="4"/>
  <c r="BB1571" i="4"/>
  <c r="BA1571" i="4"/>
  <c r="AX1570" i="4"/>
  <c r="AW1571" i="4"/>
  <c r="AY1912" i="4"/>
  <c r="AZ1913" i="4"/>
  <c r="AZ1823" i="4"/>
  <c r="AY1822" i="4"/>
  <c r="AX1712" i="4"/>
  <c r="AW1713" i="4"/>
  <c r="BB1713" i="4"/>
  <c r="BA1713" i="4"/>
  <c r="AZ1523" i="4"/>
  <c r="AY1522" i="4"/>
  <c r="BA1632" i="4"/>
  <c r="AW1632" i="4"/>
  <c r="AX1631" i="4"/>
  <c r="BB1632" i="4"/>
  <c r="AY1953" i="4"/>
  <c r="AZ1954" i="4"/>
  <c r="BA1619" i="4"/>
  <c r="AX1618" i="4"/>
  <c r="BB1619" i="4"/>
  <c r="AW1619" i="4"/>
  <c r="AY1945" i="4"/>
  <c r="AZ1946" i="4"/>
  <c r="BB1529" i="4"/>
  <c r="BA1529" i="4"/>
  <c r="AX1528" i="4"/>
  <c r="AW1529" i="4"/>
  <c r="AY1697" i="4"/>
  <c r="AZ1698" i="4"/>
  <c r="AZ2016" i="4"/>
  <c r="AY2015" i="4"/>
  <c r="AZ1690" i="4"/>
  <c r="AY1689" i="4"/>
  <c r="AY1926" i="4"/>
  <c r="AZ1927" i="4"/>
  <c r="AY1796" i="4"/>
  <c r="AZ1797" i="4"/>
  <c r="BB1995" i="4"/>
  <c r="AX1994" i="4"/>
  <c r="AW1995" i="4"/>
  <c r="BA1995" i="4"/>
  <c r="AZ1636" i="4"/>
  <c r="AY1635" i="4"/>
  <c r="AX1856" i="4"/>
  <c r="BA1857" i="4"/>
  <c r="AW1857" i="4"/>
  <c r="BB1857" i="4"/>
  <c r="AZ1632" i="4"/>
  <c r="AY1631" i="4"/>
  <c r="AZ1693" i="4"/>
  <c r="AY1692" i="4"/>
  <c r="AY1819" i="4"/>
  <c r="AZ1820" i="4"/>
  <c r="BA1599" i="4"/>
  <c r="AW1599" i="4"/>
  <c r="AX1598" i="4"/>
  <c r="BB1599" i="4"/>
  <c r="BA1802" i="4"/>
  <c r="AW1802" i="4"/>
  <c r="AX1801" i="4"/>
  <c r="BB1802" i="4"/>
  <c r="AX2018" i="4"/>
  <c r="BB2019" i="4"/>
  <c r="BA2019" i="4"/>
  <c r="AW2019" i="4"/>
  <c r="AZ1712" i="4"/>
  <c r="AY1711" i="4"/>
  <c r="AW1833" i="4"/>
  <c r="BA1833" i="4"/>
  <c r="BB1833" i="4"/>
  <c r="AX1832" i="4"/>
  <c r="AY1592" i="4"/>
  <c r="AZ1593" i="4"/>
  <c r="AY1654" i="4"/>
  <c r="AZ1655" i="4"/>
  <c r="AY1780" i="4"/>
  <c r="AZ1781" i="4"/>
  <c r="AZ1979" i="4"/>
  <c r="AY1978" i="4"/>
  <c r="AZ1804" i="4"/>
  <c r="AY1803" i="4"/>
  <c r="BB1963" i="4"/>
  <c r="BA1963" i="4"/>
  <c r="AX1962" i="4"/>
  <c r="AW1963" i="4"/>
  <c r="AY1532" i="4"/>
  <c r="AZ1533" i="4"/>
  <c r="BB1889" i="4"/>
  <c r="AW1889" i="4"/>
  <c r="AX1888" i="4"/>
  <c r="BA1889" i="4"/>
  <c r="AY1683" i="4"/>
  <c r="AZ1684" i="4"/>
  <c r="AY1743" i="4"/>
  <c r="AZ1744" i="4"/>
  <c r="AZ1871" i="4"/>
  <c r="AY1870" i="4"/>
  <c r="AY1549" i="4"/>
  <c r="AZ1550" i="4"/>
  <c r="AZ1544" i="4"/>
  <c r="AY1543" i="4"/>
  <c r="AW1900" i="4"/>
  <c r="BA1900" i="4"/>
  <c r="AX1899" i="4"/>
  <c r="BB1900" i="4"/>
  <c r="BA1972" i="4"/>
  <c r="AX1971" i="4"/>
  <c r="AW1972" i="4"/>
  <c r="BB1972" i="4"/>
  <c r="BA1945" i="4"/>
  <c r="AX1944" i="4"/>
  <c r="BB1945" i="4"/>
  <c r="AW1945" i="4"/>
  <c r="AZ1773" i="4"/>
  <c r="AY1772" i="4"/>
  <c r="AZ1833" i="4"/>
  <c r="AY1832" i="4"/>
  <c r="AY1959" i="4"/>
  <c r="AZ1960" i="4"/>
  <c r="AZ1750" i="4"/>
  <c r="AY1749" i="4"/>
  <c r="AZ1688" i="4"/>
  <c r="AY1687" i="4"/>
  <c r="BB1909" i="4"/>
  <c r="BA1909" i="4"/>
  <c r="AX1908" i="4"/>
  <c r="AW1909" i="4"/>
  <c r="BB1980" i="4"/>
  <c r="AX1979" i="4"/>
  <c r="BA1980" i="4"/>
  <c r="AW1980" i="4"/>
  <c r="AX1936" i="4"/>
  <c r="BB1937" i="4"/>
  <c r="AW1937" i="4"/>
  <c r="BA1937" i="4"/>
  <c r="AY1759" i="4"/>
  <c r="AZ1760" i="4"/>
  <c r="AY1820" i="4"/>
  <c r="AZ1821" i="4"/>
  <c r="AZ1948" i="4"/>
  <c r="AY1947" i="4"/>
  <c r="AY1741" i="4"/>
  <c r="AZ1742" i="4"/>
  <c r="AZ1740" i="4"/>
  <c r="AY1739" i="4"/>
  <c r="BB1918" i="4"/>
  <c r="BA1918" i="4"/>
  <c r="AX1917" i="4"/>
  <c r="AW1918" i="4"/>
  <c r="BA1988" i="4"/>
  <c r="AW1988" i="4"/>
  <c r="AX1987" i="4"/>
  <c r="BB1988" i="4"/>
  <c r="AX1928" i="4"/>
  <c r="BB1929" i="4"/>
  <c r="AW1929" i="4"/>
  <c r="BA1929" i="4"/>
  <c r="AZ1748" i="4"/>
  <c r="AY1747" i="4"/>
  <c r="AZ1808" i="4"/>
  <c r="AY1807" i="4"/>
  <c r="AY1934" i="4"/>
  <c r="AZ1935" i="4"/>
  <c r="AY1685" i="4"/>
  <c r="AZ1686" i="4"/>
  <c r="AX1596" i="4"/>
  <c r="AW1597" i="4"/>
  <c r="BA1597" i="4"/>
  <c r="BB1597" i="4"/>
  <c r="BA1536" i="4"/>
  <c r="AX1535" i="4"/>
  <c r="AW1536" i="4"/>
  <c r="BB1536" i="4"/>
  <c r="AZ2014" i="4"/>
  <c r="AY2013" i="4"/>
  <c r="BB1679" i="4"/>
  <c r="AX1678" i="4"/>
  <c r="BA1679" i="4"/>
  <c r="AW1679" i="4"/>
  <c r="AY1666" i="4"/>
  <c r="AZ1667" i="4"/>
  <c r="AY1833" i="4"/>
  <c r="AZ1834" i="4"/>
  <c r="BB1681" i="4"/>
  <c r="AX1680" i="4"/>
  <c r="BA1681" i="4"/>
  <c r="AW1681" i="4"/>
  <c r="AZ1852" i="4"/>
  <c r="AY1851" i="4"/>
  <c r="AZ1997" i="4"/>
  <c r="AY1996" i="4"/>
  <c r="AZ1990" i="4"/>
  <c r="AY1989" i="4"/>
  <c r="AW1655" i="4"/>
  <c r="BA1655" i="4"/>
  <c r="BB1655" i="4"/>
  <c r="AX1654" i="4"/>
  <c r="AZ1643" i="4"/>
  <c r="AY1642" i="4"/>
  <c r="AZ1810" i="4"/>
  <c r="AY1809" i="4"/>
  <c r="BB1736" i="4"/>
  <c r="BA1736" i="4"/>
  <c r="AX1735" i="4"/>
  <c r="AW1736" i="4"/>
  <c r="AZ2005" i="4"/>
  <c r="AY2004" i="4"/>
  <c r="AZ1551" i="4"/>
  <c r="AY1550" i="4"/>
  <c r="AY1676" i="4"/>
  <c r="AZ1677" i="4"/>
  <c r="AY1789" i="4"/>
  <c r="AZ1790" i="4"/>
  <c r="AZ1955" i="4"/>
  <c r="AY1954" i="4"/>
  <c r="AX1621" i="4"/>
  <c r="BA1622" i="4"/>
  <c r="AW1622" i="4"/>
  <c r="BB1622" i="4"/>
  <c r="AZ1610" i="4"/>
  <c r="AY1609" i="4"/>
  <c r="BA2007" i="4"/>
  <c r="AX2006" i="4"/>
  <c r="BB2007" i="4"/>
  <c r="AW2007" i="4"/>
  <c r="AX1660" i="4"/>
  <c r="BA1661" i="4"/>
  <c r="AW1661" i="4"/>
  <c r="BB1661" i="4"/>
  <c r="AW1573" i="4"/>
  <c r="AX1572" i="4"/>
  <c r="BB1573" i="4"/>
  <c r="BA1573" i="4"/>
  <c r="AX1537" i="4"/>
  <c r="AW1538" i="4"/>
  <c r="BA1538" i="4"/>
  <c r="BB1538" i="4"/>
  <c r="AZ1526" i="4"/>
  <c r="AY1525" i="4"/>
  <c r="AY1690" i="4"/>
  <c r="AZ1691" i="4"/>
  <c r="AY1857" i="4"/>
  <c r="AZ1858" i="4"/>
  <c r="BB1604" i="4"/>
  <c r="AW1604" i="4"/>
  <c r="BA1604" i="4"/>
  <c r="AX1603" i="4"/>
  <c r="AY1696" i="4"/>
  <c r="AZ1697" i="4"/>
  <c r="AY1524" i="4"/>
  <c r="AZ1525" i="4"/>
  <c r="AZ1652" i="4"/>
  <c r="AY1651" i="4"/>
  <c r="AY1773" i="4"/>
  <c r="AZ1774" i="4"/>
  <c r="AY1938" i="4"/>
  <c r="AZ1939" i="4"/>
  <c r="BB1606" i="4"/>
  <c r="AX1605" i="4"/>
  <c r="BA1606" i="4"/>
  <c r="AW1606" i="4"/>
  <c r="AY1593" i="4"/>
  <c r="AZ1594" i="4"/>
  <c r="AZ1535" i="4"/>
  <c r="AY1534" i="4"/>
  <c r="BB1740" i="4"/>
  <c r="BA1740" i="4"/>
  <c r="AX1739" i="4"/>
  <c r="AW1740" i="4"/>
  <c r="BA1651" i="4"/>
  <c r="AX1650" i="4"/>
  <c r="BB1651" i="4"/>
  <c r="AW1651" i="4"/>
  <c r="BB1586" i="4"/>
  <c r="BA1586" i="4"/>
  <c r="AX1585" i="4"/>
  <c r="AW1586" i="4"/>
  <c r="AY1573" i="4"/>
  <c r="AZ1574" i="4"/>
  <c r="AY1738" i="4"/>
  <c r="AZ1739" i="4"/>
  <c r="AY1905" i="4"/>
  <c r="AZ1906" i="4"/>
  <c r="AY1950" i="4"/>
  <c r="AZ1951" i="4"/>
  <c r="AX1981" i="4"/>
  <c r="BA1982" i="4"/>
  <c r="AW1982" i="4"/>
  <c r="BB1982" i="4"/>
  <c r="AW1842" i="4"/>
  <c r="BB1842" i="4"/>
  <c r="BA1842" i="4"/>
  <c r="AX1841" i="4"/>
  <c r="AZ1612" i="4"/>
  <c r="AY1611" i="4"/>
  <c r="AX1787" i="4"/>
  <c r="BA1788" i="4"/>
  <c r="AW1788" i="4"/>
  <c r="BB1788" i="4"/>
  <c r="AX1905" i="4"/>
  <c r="AW1906" i="4"/>
  <c r="BA1906" i="4"/>
  <c r="BB1906" i="4"/>
  <c r="BA1722" i="4"/>
  <c r="AX1721" i="4"/>
  <c r="BB1722" i="4"/>
  <c r="AW1722" i="4"/>
  <c r="AW2002" i="4"/>
  <c r="BA2002" i="4"/>
  <c r="BB2002" i="4"/>
  <c r="AX2001" i="4"/>
  <c r="AZ1932" i="4"/>
  <c r="AY1931" i="4"/>
  <c r="AW1557" i="4"/>
  <c r="BA1557" i="4"/>
  <c r="BB1557" i="4"/>
  <c r="AX1556" i="4"/>
  <c r="AX1833" i="4"/>
  <c r="BA1834" i="4"/>
  <c r="BB1834" i="4"/>
  <c r="AW1834" i="4"/>
  <c r="AW1685" i="4"/>
  <c r="BB1685" i="4"/>
  <c r="BA1685" i="4"/>
  <c r="AX1684" i="4"/>
  <c r="AZ1829" i="4"/>
  <c r="AY1828" i="4"/>
  <c r="AY1918" i="4"/>
  <c r="AZ1919" i="4"/>
  <c r="BA2010" i="4"/>
  <c r="AX2009" i="4"/>
  <c r="AW2010" i="4"/>
  <c r="BB2010" i="4"/>
  <c r="AX1866" i="4"/>
  <c r="BB1867" i="4"/>
  <c r="AW1867" i="4"/>
  <c r="BA1867" i="4"/>
  <c r="BA1934" i="4"/>
  <c r="AX1933" i="4"/>
  <c r="AW1934" i="4"/>
  <c r="BB1934" i="4"/>
  <c r="BB1820" i="4"/>
  <c r="AX1819" i="4"/>
  <c r="BA1820" i="4"/>
  <c r="AW1820" i="4"/>
  <c r="BA1812" i="4"/>
  <c r="AX1811" i="4"/>
  <c r="BB1812" i="4"/>
  <c r="AW1812" i="4"/>
  <c r="AY2384" i="4"/>
  <c r="AZ2385" i="4"/>
  <c r="AX2074" i="4"/>
  <c r="BB2075" i="4"/>
  <c r="BA2075" i="4"/>
  <c r="AW2075" i="4"/>
  <c r="AZ2271" i="4"/>
  <c r="AY2270" i="4"/>
  <c r="AY2471" i="4"/>
  <c r="AZ2472" i="4"/>
  <c r="BA2030" i="4"/>
  <c r="BB2030" i="4"/>
  <c r="AX2029" i="4"/>
  <c r="AW2030" i="4"/>
  <c r="AY2425" i="4"/>
  <c r="AZ2426" i="4"/>
  <c r="AY2504" i="4"/>
  <c r="AZ2505" i="4"/>
  <c r="AX2032" i="4"/>
  <c r="BB2033" i="4"/>
  <c r="BA2033" i="4"/>
  <c r="AW2033" i="4"/>
  <c r="BA2281" i="4"/>
  <c r="AX2280" i="4"/>
  <c r="BB2281" i="4"/>
  <c r="AW2281" i="4"/>
  <c r="AZ2326" i="4"/>
  <c r="AY2325" i="4"/>
  <c r="AY2109" i="4"/>
  <c r="AZ2110" i="4"/>
  <c r="AZ2358" i="4"/>
  <c r="AY2357" i="4"/>
  <c r="BB2229" i="4"/>
  <c r="BA2229" i="4"/>
  <c r="AX2228" i="4"/>
  <c r="AW2229" i="4"/>
  <c r="AZ2361" i="4"/>
  <c r="AY2360" i="4"/>
  <c r="BB2292" i="4"/>
  <c r="AW2292" i="4"/>
  <c r="AX2291" i="4"/>
  <c r="BA2292" i="4"/>
  <c r="AZ2152" i="4"/>
  <c r="AY2151" i="4"/>
  <c r="AZ1656" i="4"/>
  <c r="AY1655" i="4"/>
  <c r="AX1568" i="4"/>
  <c r="BB1569" i="4"/>
  <c r="BA1569" i="4"/>
  <c r="AW1569" i="4"/>
  <c r="BB1613" i="4"/>
  <c r="AX1612" i="4"/>
  <c r="BA1613" i="4"/>
  <c r="AW1613" i="4"/>
  <c r="BB1718" i="4"/>
  <c r="BA1718" i="4"/>
  <c r="AX1717" i="4"/>
  <c r="AW1718" i="4"/>
  <c r="AY2003" i="4"/>
  <c r="AZ2004" i="4"/>
  <c r="BA1593" i="4"/>
  <c r="AX1592" i="4"/>
  <c r="AW1593" i="4"/>
  <c r="BB1593" i="4"/>
  <c r="AY1966" i="4"/>
  <c r="AZ1967" i="4"/>
  <c r="AX1581" i="4"/>
  <c r="BB1582" i="4"/>
  <c r="BA1582" i="4"/>
  <c r="AW1582" i="4"/>
  <c r="AW1798" i="4"/>
  <c r="BA1798" i="4"/>
  <c r="BB1798" i="4"/>
  <c r="AX1797" i="4"/>
  <c r="AX1656" i="4"/>
  <c r="BA1657" i="4"/>
  <c r="AW1657" i="4"/>
  <c r="BB1657" i="4"/>
  <c r="AY1922" i="4"/>
  <c r="AZ1923" i="4"/>
  <c r="AZ1899" i="4"/>
  <c r="AY1898" i="4"/>
  <c r="AX1545" i="4"/>
  <c r="AW1546" i="4"/>
  <c r="BA1546" i="4"/>
  <c r="BB1546" i="4"/>
  <c r="AY1536" i="4"/>
  <c r="AZ1537" i="4"/>
  <c r="BA2015" i="4"/>
  <c r="AW2015" i="4"/>
  <c r="AX2014" i="4"/>
  <c r="BB2015" i="4"/>
  <c r="AZ1850" i="4"/>
  <c r="AY1849" i="4"/>
  <c r="BB1662" i="4"/>
  <c r="BA1662" i="4"/>
  <c r="AX1661" i="4"/>
  <c r="AW1662" i="4"/>
  <c r="BA1724" i="4"/>
  <c r="BB1724" i="4"/>
  <c r="AW1724" i="4"/>
  <c r="AX1723" i="4"/>
  <c r="AN1304" i="4"/>
  <c r="AK1342" i="4"/>
  <c r="AY881" i="4"/>
  <c r="AX523" i="4"/>
  <c r="AY580" i="4"/>
  <c r="AY693" i="4"/>
  <c r="AZ900" i="4"/>
  <c r="BB614" i="4"/>
  <c r="BB764" i="4"/>
  <c r="AY591" i="4"/>
  <c r="AZ948" i="4"/>
  <c r="AY770" i="4"/>
  <c r="BB944" i="4"/>
  <c r="AY842" i="4"/>
  <c r="AW803" i="4"/>
  <c r="AX700" i="4"/>
  <c r="AX1249" i="4"/>
  <c r="AX1216" i="4"/>
  <c r="BB1146" i="4"/>
  <c r="BB1014" i="4" s="1"/>
  <c r="AX1309" i="4"/>
  <c r="BA1270" i="4"/>
  <c r="AZ1249" i="4"/>
  <c r="BA1199" i="4"/>
  <c r="BA1446" i="4"/>
  <c r="AW1171" i="4"/>
  <c r="AU1012" i="4"/>
  <c r="AC12" i="4" s="1"/>
  <c r="AW1231" i="4"/>
  <c r="AZ1460" i="4"/>
  <c r="AZ1146" i="4"/>
  <c r="BA1360" i="4"/>
  <c r="AV1012" i="4"/>
  <c r="AE12" i="4" s="1"/>
  <c r="AX1209" i="4"/>
  <c r="AY1359" i="4"/>
  <c r="AW1293" i="4"/>
  <c r="AY1269" i="4"/>
  <c r="AW1292" i="4"/>
  <c r="AW1209" i="4"/>
  <c r="AY1310" i="4"/>
  <c r="BA1249" i="4"/>
  <c r="AW1460" i="4"/>
  <c r="AX2316" i="4"/>
  <c r="BB2317" i="4"/>
  <c r="AW2317" i="4"/>
  <c r="BA2317" i="4"/>
  <c r="AZ2032" i="4"/>
  <c r="AY2031" i="4"/>
  <c r="AY2112" i="4"/>
  <c r="AZ2113" i="4"/>
  <c r="AY2084" i="4"/>
  <c r="AZ2085" i="4"/>
  <c r="AZ2028" i="4"/>
  <c r="AY2027" i="4"/>
  <c r="AX2346" i="4"/>
  <c r="BB2347" i="4"/>
  <c r="BA2347" i="4"/>
  <c r="AW2347" i="4"/>
  <c r="AX2204" i="4"/>
  <c r="BB2205" i="4"/>
  <c r="AW2205" i="4"/>
  <c r="BA2205" i="4"/>
  <c r="BB2070" i="4"/>
  <c r="AX2069" i="4"/>
  <c r="BA2070" i="4"/>
  <c r="AW2070" i="4"/>
  <c r="BA2041" i="4"/>
  <c r="AX2040" i="4"/>
  <c r="BB2041" i="4"/>
  <c r="AW2041" i="4"/>
  <c r="BB2503" i="4"/>
  <c r="BA2503" i="4"/>
  <c r="AX2502" i="4"/>
  <c r="AW2503" i="4"/>
  <c r="AX2197" i="4"/>
  <c r="BB2198" i="4"/>
  <c r="BA2198" i="4"/>
  <c r="AW2198" i="4"/>
  <c r="AX2285" i="4"/>
  <c r="BB2286" i="4"/>
  <c r="AW2286" i="4"/>
  <c r="BA2286" i="4"/>
  <c r="BB2378" i="4"/>
  <c r="BA2378" i="4"/>
  <c r="AX2377" i="4"/>
  <c r="AW2378" i="4"/>
  <c r="AX2328" i="4"/>
  <c r="BB2329" i="4"/>
  <c r="BA2329" i="4"/>
  <c r="AW2329" i="4"/>
  <c r="AZ2056" i="4"/>
  <c r="AY2055" i="4"/>
  <c r="BB2099" i="4"/>
  <c r="AW2099" i="4"/>
  <c r="AX2098" i="4"/>
  <c r="BA2099" i="4"/>
  <c r="BA2449" i="4"/>
  <c r="AX2448" i="4"/>
  <c r="AW2449" i="4"/>
  <c r="BB2449" i="4"/>
  <c r="AY2452" i="4"/>
  <c r="AZ2453" i="4"/>
  <c r="AZ2215" i="4"/>
  <c r="AY2214" i="4"/>
  <c r="AW2269" i="4"/>
  <c r="BB2269" i="4"/>
  <c r="BA2269" i="4"/>
  <c r="AX2268" i="4"/>
  <c r="AW2247" i="4"/>
  <c r="AX2246" i="4"/>
  <c r="BB2247" i="4"/>
  <c r="BA2247" i="4"/>
  <c r="AY2239" i="4"/>
  <c r="AZ2240" i="4"/>
  <c r="AW2301" i="4"/>
  <c r="BB2301" i="4"/>
  <c r="BA2301" i="4"/>
  <c r="AX2300" i="4"/>
  <c r="BA2239" i="4"/>
  <c r="AX2238" i="4"/>
  <c r="BB2239" i="4"/>
  <c r="AW2239" i="4"/>
  <c r="AY2136" i="4"/>
  <c r="AZ2137" i="4"/>
  <c r="BB2506" i="4"/>
  <c r="AW2506" i="4"/>
  <c r="AX2505" i="4"/>
  <c r="BA2506" i="4"/>
  <c r="AX2076" i="4"/>
  <c r="BB2077" i="4"/>
  <c r="BA2077" i="4"/>
  <c r="AW2077" i="4"/>
  <c r="AY2505" i="4"/>
  <c r="AZ2506" i="4"/>
  <c r="AX2247" i="4"/>
  <c r="BA2248" i="4"/>
  <c r="AW2248" i="4"/>
  <c r="BB2248" i="4"/>
  <c r="AW2383" i="4"/>
  <c r="BA2383" i="4"/>
  <c r="AX2382" i="4"/>
  <c r="BB2383" i="4"/>
  <c r="AZ2170" i="4"/>
  <c r="AY2169" i="4"/>
  <c r="AY2412" i="4"/>
  <c r="AZ2413" i="4"/>
  <c r="AZ2515" i="4"/>
  <c r="AY2514" i="4"/>
  <c r="AY2280" i="4"/>
  <c r="AZ2281" i="4"/>
  <c r="AX2287" i="4"/>
  <c r="BA2288" i="4"/>
  <c r="AW2288" i="4"/>
  <c r="BB2288" i="4"/>
  <c r="BA2423" i="4"/>
  <c r="AX2422" i="4"/>
  <c r="AW2423" i="4"/>
  <c r="BB2423" i="4"/>
  <c r="AZ2234" i="4"/>
  <c r="AY2233" i="4"/>
  <c r="AY2513" i="4"/>
  <c r="AZ2514" i="4"/>
  <c r="AX2150" i="4"/>
  <c r="BB2151" i="4"/>
  <c r="BA2151" i="4"/>
  <c r="AW2151" i="4"/>
  <c r="AY2359" i="4"/>
  <c r="AZ2360" i="4"/>
  <c r="AZ2250" i="4"/>
  <c r="AY2249" i="4"/>
  <c r="AY2518" i="4"/>
  <c r="AZ2519" i="4"/>
  <c r="BB2223" i="4"/>
  <c r="BA2223" i="4"/>
  <c r="AX2222" i="4"/>
  <c r="AW2223" i="4"/>
  <c r="BB2398" i="4"/>
  <c r="BA2398" i="4"/>
  <c r="AX2397" i="4"/>
  <c r="AW2398" i="4"/>
  <c r="AZ2510" i="4"/>
  <c r="AY2509" i="4"/>
  <c r="AY2524" i="4"/>
  <c r="AZ2061" i="4"/>
  <c r="AY2060" i="4"/>
  <c r="BB2413" i="4"/>
  <c r="AW2413" i="4"/>
  <c r="BA2413" i="4"/>
  <c r="AX2412" i="4"/>
  <c r="AY2345" i="4"/>
  <c r="AZ2346" i="4"/>
  <c r="AX2044" i="4"/>
  <c r="BA2045" i="4"/>
  <c r="AW2045" i="4"/>
  <c r="BB2045" i="4"/>
  <c r="BA2272" i="4"/>
  <c r="AW2272" i="4"/>
  <c r="AX2271" i="4"/>
  <c r="BB2272" i="4"/>
  <c r="BB2407" i="4"/>
  <c r="AW2407" i="4"/>
  <c r="AX2406" i="4"/>
  <c r="BA2407" i="4"/>
  <c r="AZ2209" i="4"/>
  <c r="AY2208" i="4"/>
  <c r="AY2488" i="4"/>
  <c r="AZ2489" i="4"/>
  <c r="BA2087" i="4"/>
  <c r="BB2087" i="4"/>
  <c r="AX2086" i="4"/>
  <c r="AW2087" i="4"/>
  <c r="BA2478" i="4"/>
  <c r="AX2477" i="4"/>
  <c r="BB2478" i="4"/>
  <c r="AW2478" i="4"/>
  <c r="AX2450" i="4"/>
  <c r="BB2451" i="4"/>
  <c r="BA2451" i="4"/>
  <c r="AW2451" i="4"/>
  <c r="BB2283" i="4"/>
  <c r="AX2282" i="4"/>
  <c r="BA2283" i="4"/>
  <c r="AW2283" i="4"/>
  <c r="BA2289" i="4"/>
  <c r="AW2289" i="4"/>
  <c r="BB2289" i="4"/>
  <c r="AX2288" i="4"/>
  <c r="AX2455" i="4"/>
  <c r="BB2456" i="4"/>
  <c r="BA2456" i="4"/>
  <c r="AW2456" i="4"/>
  <c r="AZ2288" i="4"/>
  <c r="AY2287" i="4"/>
  <c r="AY2503" i="4"/>
  <c r="AZ2504" i="4"/>
  <c r="BA2254" i="4"/>
  <c r="BB2254" i="4"/>
  <c r="AX2253" i="4"/>
  <c r="AW2254" i="4"/>
  <c r="AX2167" i="4"/>
  <c r="AW2168" i="4"/>
  <c r="BB2168" i="4"/>
  <c r="BA2168" i="4"/>
  <c r="AZ2509" i="4"/>
  <c r="AY2508" i="4"/>
  <c r="AZ2521" i="4"/>
  <c r="AY2520" i="4"/>
  <c r="AZ2241" i="4"/>
  <c r="AY2240" i="4"/>
  <c r="BB2476" i="4"/>
  <c r="AW2476" i="4"/>
  <c r="BA2476" i="4"/>
  <c r="AX2475" i="4"/>
  <c r="AZ2314" i="4"/>
  <c r="AY2313" i="4"/>
  <c r="BB2083" i="4"/>
  <c r="BA2083" i="4"/>
  <c r="AW2083" i="4"/>
  <c r="AX2082" i="4"/>
  <c r="BB2263" i="4"/>
  <c r="AX2262" i="4"/>
  <c r="AW2263" i="4"/>
  <c r="BA2263" i="4"/>
  <c r="BA2438" i="4"/>
  <c r="AX2437" i="4"/>
  <c r="BB2438" i="4"/>
  <c r="AW2438" i="4"/>
  <c r="AX2129" i="4"/>
  <c r="BB2130" i="4"/>
  <c r="AW2130" i="4"/>
  <c r="BA2130" i="4"/>
  <c r="AZ2089" i="4"/>
  <c r="AY2088" i="4"/>
  <c r="BB2293" i="4"/>
  <c r="AX2292" i="4"/>
  <c r="AW2293" i="4"/>
  <c r="BA2293" i="4"/>
  <c r="AZ2518" i="4"/>
  <c r="AY2517" i="4"/>
  <c r="BA2184" i="4"/>
  <c r="AX2183" i="4"/>
  <c r="BB2184" i="4"/>
  <c r="AW2184" i="4"/>
  <c r="AY2171" i="4"/>
  <c r="AZ2172" i="4"/>
  <c r="AY2338" i="4"/>
  <c r="AZ2339" i="4"/>
  <c r="AX2178" i="4"/>
  <c r="BB2179" i="4"/>
  <c r="BA2179" i="4"/>
  <c r="AW2179" i="4"/>
  <c r="AZ2457" i="4"/>
  <c r="AY2456" i="4"/>
  <c r="AX2402" i="4"/>
  <c r="BB2403" i="4"/>
  <c r="AW2403" i="4"/>
  <c r="BA2403" i="4"/>
  <c r="BA2213" i="4"/>
  <c r="BB2213" i="4"/>
  <c r="AX2212" i="4"/>
  <c r="AW2213" i="4"/>
  <c r="AY2193" i="4"/>
  <c r="AZ2194" i="4"/>
  <c r="AZ2302" i="4"/>
  <c r="AY2301" i="4"/>
  <c r="AY2467" i="4"/>
  <c r="AZ2468" i="4"/>
  <c r="AX2134" i="4"/>
  <c r="AW2135" i="4"/>
  <c r="BA2135" i="4"/>
  <c r="BB2135" i="4"/>
  <c r="AY2122" i="4"/>
  <c r="AZ2123" i="4"/>
  <c r="AZ2193" i="4"/>
  <c r="AY2192" i="4"/>
  <c r="BB2467" i="4"/>
  <c r="AX2466" i="4"/>
  <c r="BA2467" i="4"/>
  <c r="AW2467" i="4"/>
  <c r="AW2065" i="4"/>
  <c r="BA2065" i="4"/>
  <c r="BB2065" i="4"/>
  <c r="AX2064" i="4"/>
  <c r="BA2141" i="4"/>
  <c r="BB2141" i="4"/>
  <c r="AX2140" i="4"/>
  <c r="AW2141" i="4"/>
  <c r="AW2050" i="4"/>
  <c r="BA2050" i="4"/>
  <c r="AX2049" i="4"/>
  <c r="BB2050" i="4"/>
  <c r="AY2037" i="4"/>
  <c r="AZ2038" i="4"/>
  <c r="AZ2204" i="4"/>
  <c r="AY2203" i="4"/>
  <c r="AY2370" i="4"/>
  <c r="AZ2371" i="4"/>
  <c r="BB2076" i="4"/>
  <c r="AW2076" i="4"/>
  <c r="AX2075" i="4"/>
  <c r="BA2076" i="4"/>
  <c r="AZ2354" i="4"/>
  <c r="AY2353" i="4"/>
  <c r="BB2243" i="4"/>
  <c r="BA2243" i="4"/>
  <c r="AX2242" i="4"/>
  <c r="AW2243" i="4"/>
  <c r="AZ2309" i="4"/>
  <c r="AY2308" i="4"/>
  <c r="AY2285" i="4"/>
  <c r="AZ2286" i="4"/>
  <c r="AY2451" i="4"/>
  <c r="AZ2452" i="4"/>
  <c r="BA2119" i="4"/>
  <c r="AW2119" i="4"/>
  <c r="AX2118" i="4"/>
  <c r="BB2119" i="4"/>
  <c r="AZ2107" i="4"/>
  <c r="AY2106" i="4"/>
  <c r="AY2372" i="4"/>
  <c r="AZ2373" i="4"/>
  <c r="BB2483" i="4"/>
  <c r="BA2483" i="4"/>
  <c r="AW2483" i="4"/>
  <c r="AX2482" i="4"/>
  <c r="AW2245" i="4"/>
  <c r="BA2245" i="4"/>
  <c r="AX2244" i="4"/>
  <c r="BB2245" i="4"/>
  <c r="AW2276" i="4"/>
  <c r="AX2275" i="4"/>
  <c r="BB2276" i="4"/>
  <c r="BA2276" i="4"/>
  <c r="BB2098" i="4"/>
  <c r="AX2097" i="4"/>
  <c r="BA2098" i="4"/>
  <c r="AW2098" i="4"/>
  <c r="AY2085" i="4"/>
  <c r="AZ2086" i="4"/>
  <c r="AZ2252" i="4"/>
  <c r="AY2251" i="4"/>
  <c r="AZ2419" i="4"/>
  <c r="AY2418" i="4"/>
  <c r="AZ2423" i="4"/>
  <c r="AY2422" i="4"/>
  <c r="AY2200" i="4"/>
  <c r="AZ2201" i="4"/>
  <c r="BA2036" i="4"/>
  <c r="AX2035" i="4"/>
  <c r="BB2036" i="4"/>
  <c r="AW2036" i="4"/>
  <c r="BA2091" i="4"/>
  <c r="BB2091" i="4"/>
  <c r="AX2090" i="4"/>
  <c r="AW2091" i="4"/>
  <c r="AY2348" i="4"/>
  <c r="AZ2349" i="4"/>
  <c r="AY2397" i="4"/>
  <c r="AZ2398" i="4"/>
  <c r="BB2064" i="4"/>
  <c r="AW2064" i="4"/>
  <c r="BA2064" i="4"/>
  <c r="AX2063" i="4"/>
  <c r="AY2051" i="4"/>
  <c r="AZ2052" i="4"/>
  <c r="AY2218" i="4"/>
  <c r="AZ2219" i="4"/>
  <c r="BB2428" i="4"/>
  <c r="BA2428" i="4"/>
  <c r="AX2427" i="4"/>
  <c r="AW2428" i="4"/>
  <c r="AW2290" i="4"/>
  <c r="BA2290" i="4"/>
  <c r="BB2290" i="4"/>
  <c r="AX2289" i="4"/>
  <c r="BA2477" i="4"/>
  <c r="AX2476" i="4"/>
  <c r="AW2477" i="4"/>
  <c r="BB2477" i="4"/>
  <c r="BA2356" i="4"/>
  <c r="BB2356" i="4"/>
  <c r="AX2355" i="4"/>
  <c r="AW2356" i="4"/>
  <c r="BB1914" i="4"/>
  <c r="AW1914" i="4"/>
  <c r="BA1914" i="4"/>
  <c r="AX1913" i="4"/>
  <c r="BB1845" i="4"/>
  <c r="AX1844" i="4"/>
  <c r="BA1845" i="4"/>
  <c r="AW1845" i="4"/>
  <c r="BA1815" i="4"/>
  <c r="AW1815" i="4"/>
  <c r="AX1814" i="4"/>
  <c r="BB1815" i="4"/>
  <c r="AW2008" i="4"/>
  <c r="BA2008" i="4"/>
  <c r="BB2008" i="4"/>
  <c r="AX2007" i="4"/>
  <c r="AY1811" i="4"/>
  <c r="AZ1812" i="4"/>
  <c r="AX1922" i="4"/>
  <c r="BB1923" i="4"/>
  <c r="BA1923" i="4"/>
  <c r="AW1923" i="4"/>
  <c r="AY1720" i="4"/>
  <c r="AZ1721" i="4"/>
  <c r="BB1876" i="4"/>
  <c r="BA1876" i="4"/>
  <c r="AX1875" i="4"/>
  <c r="AW1876" i="4"/>
  <c r="AY1708" i="4"/>
  <c r="AZ1709" i="4"/>
  <c r="AX1893" i="4"/>
  <c r="BB1894" i="4"/>
  <c r="AW1894" i="4"/>
  <c r="BA1894" i="4"/>
  <c r="AY1619" i="4"/>
  <c r="AZ1620" i="4"/>
  <c r="BB1951" i="4"/>
  <c r="BA1951" i="4"/>
  <c r="AX1950" i="4"/>
  <c r="AW1951" i="4"/>
  <c r="AZ1607" i="4"/>
  <c r="AY1606" i="4"/>
  <c r="AX1967" i="4"/>
  <c r="BB1968" i="4"/>
  <c r="BA1968" i="4"/>
  <c r="AW1968" i="4"/>
  <c r="AX1822" i="4"/>
  <c r="BB1823" i="4"/>
  <c r="BA1823" i="4"/>
  <c r="AW1823" i="4"/>
  <c r="AX1991" i="4"/>
  <c r="BB1992" i="4"/>
  <c r="BA1992" i="4"/>
  <c r="AW1992" i="4"/>
  <c r="AY1632" i="4"/>
  <c r="AZ1633" i="4"/>
  <c r="AZ1840" i="4"/>
  <c r="AY1839" i="4"/>
  <c r="AX1792" i="4"/>
  <c r="BA1793" i="4"/>
  <c r="AW1793" i="4"/>
  <c r="BB1793" i="4"/>
  <c r="AZ1529" i="4"/>
  <c r="AY1528" i="4"/>
  <c r="AZ1591" i="4"/>
  <c r="AY1590" i="4"/>
  <c r="AY1716" i="4"/>
  <c r="AZ1717" i="4"/>
  <c r="AZ1843" i="4"/>
  <c r="AY1842" i="4"/>
  <c r="AW1581" i="4"/>
  <c r="AX1580" i="4"/>
  <c r="BB1581" i="4"/>
  <c r="BA1581" i="4"/>
  <c r="AY1710" i="4"/>
  <c r="AZ1711" i="4"/>
  <c r="AZ1917" i="4"/>
  <c r="AY1916" i="4"/>
  <c r="BB1769" i="4"/>
  <c r="BA1769" i="4"/>
  <c r="AX1768" i="4"/>
  <c r="AW1769" i="4"/>
  <c r="BB1807" i="4"/>
  <c r="AX1806" i="4"/>
  <c r="BA1807" i="4"/>
  <c r="AW1807" i="4"/>
  <c r="AY1551" i="4"/>
  <c r="AZ1552" i="4"/>
  <c r="AY1678" i="4"/>
  <c r="AZ1679" i="4"/>
  <c r="AZ1723" i="4"/>
  <c r="AY1722" i="4"/>
  <c r="AX1531" i="4"/>
  <c r="BA1532" i="4"/>
  <c r="BB1532" i="4"/>
  <c r="AW1532" i="4"/>
  <c r="AY1531" i="4"/>
  <c r="AZ1532" i="4"/>
  <c r="AZ1737" i="4"/>
  <c r="AY1736" i="4"/>
  <c r="BB1825" i="4"/>
  <c r="BA1825" i="4"/>
  <c r="AW1825" i="4"/>
  <c r="AX1824" i="4"/>
  <c r="AY1580" i="4"/>
  <c r="AZ1581" i="4"/>
  <c r="AY1640" i="4"/>
  <c r="AZ1641" i="4"/>
  <c r="AY1767" i="4"/>
  <c r="AZ1768" i="4"/>
  <c r="AZ1971" i="4"/>
  <c r="AY1970" i="4"/>
  <c r="AZ1855" i="4"/>
  <c r="AY1854" i="4"/>
  <c r="AX1970" i="4"/>
  <c r="BB1971" i="4"/>
  <c r="BA1971" i="4"/>
  <c r="AW1971" i="4"/>
  <c r="AZ1559" i="4"/>
  <c r="AY1558" i="4"/>
  <c r="AX1880" i="4"/>
  <c r="BB1881" i="4"/>
  <c r="AW1881" i="4"/>
  <c r="BA1881" i="4"/>
  <c r="AY1670" i="4"/>
  <c r="AZ1671" i="4"/>
  <c r="AY1731" i="4"/>
  <c r="AZ1732" i="4"/>
  <c r="AZ1857" i="4"/>
  <c r="AY1856" i="4"/>
  <c r="AX1670" i="4"/>
  <c r="BB1671" i="4"/>
  <c r="BA1671" i="4"/>
  <c r="AW1671" i="4"/>
  <c r="AY1902" i="4"/>
  <c r="AZ1903" i="4"/>
  <c r="BA1979" i="4"/>
  <c r="AW1979" i="4"/>
  <c r="AX1978" i="4"/>
  <c r="BB1979" i="4"/>
  <c r="AZ1584" i="4"/>
  <c r="AY1583" i="4"/>
  <c r="BA1873" i="4"/>
  <c r="AX1872" i="4"/>
  <c r="BB1873" i="4"/>
  <c r="AW1873" i="4"/>
  <c r="AY1656" i="4"/>
  <c r="AZ1657" i="4"/>
  <c r="AZ1719" i="4"/>
  <c r="AY1718" i="4"/>
  <c r="AZ1845" i="4"/>
  <c r="AY1844" i="4"/>
  <c r="BB1663" i="4"/>
  <c r="AX1662" i="4"/>
  <c r="BA1663" i="4"/>
  <c r="AW1663" i="4"/>
  <c r="AZ1953" i="4"/>
  <c r="AY1952" i="4"/>
  <c r="BA1987" i="4"/>
  <c r="AX1986" i="4"/>
  <c r="AW1987" i="4"/>
  <c r="BB1987" i="4"/>
  <c r="AY1608" i="4"/>
  <c r="AZ1609" i="4"/>
  <c r="BB1865" i="4"/>
  <c r="BA1865" i="4"/>
  <c r="AX1864" i="4"/>
  <c r="AW1865" i="4"/>
  <c r="AY1644" i="4"/>
  <c r="AZ1645" i="4"/>
  <c r="AZ1705" i="4"/>
  <c r="AY1704" i="4"/>
  <c r="AY1831" i="4"/>
  <c r="AZ1832" i="4"/>
  <c r="AW1607" i="4"/>
  <c r="AX1606" i="4"/>
  <c r="BB1607" i="4"/>
  <c r="BA1607" i="4"/>
  <c r="BA1770" i="4"/>
  <c r="AW1770" i="4"/>
  <c r="AX1769" i="4"/>
  <c r="BB1770" i="4"/>
  <c r="AY1932" i="4"/>
  <c r="AZ1933" i="4"/>
  <c r="AZ1950" i="4"/>
  <c r="AY1949" i="4"/>
  <c r="BB1615" i="4"/>
  <c r="AX1614" i="4"/>
  <c r="BA1615" i="4"/>
  <c r="AW1615" i="4"/>
  <c r="AZ1603" i="4"/>
  <c r="AY1602" i="4"/>
  <c r="AZ1770" i="4"/>
  <c r="AY1769" i="4"/>
  <c r="BB1816" i="4"/>
  <c r="AW1816" i="4"/>
  <c r="BA1816" i="4"/>
  <c r="AX1815" i="4"/>
  <c r="BA1738" i="4"/>
  <c r="AX1737" i="4"/>
  <c r="BB1738" i="4"/>
  <c r="AW1738" i="4"/>
  <c r="AY1894" i="4"/>
  <c r="AZ1895" i="4"/>
  <c r="AZ1926" i="4"/>
  <c r="AY1925" i="4"/>
  <c r="BB1591" i="4"/>
  <c r="AW1591" i="4"/>
  <c r="AX1590" i="4"/>
  <c r="BA1591" i="4"/>
  <c r="AZ1579" i="4"/>
  <c r="AY1578" i="4"/>
  <c r="AZ1746" i="4"/>
  <c r="AY1745" i="4"/>
  <c r="AX1855" i="4"/>
  <c r="BB1856" i="4"/>
  <c r="BA1856" i="4"/>
  <c r="AW1856" i="4"/>
  <c r="BB1832" i="4"/>
  <c r="BA1832" i="4"/>
  <c r="AX1831" i="4"/>
  <c r="AW1832" i="4"/>
  <c r="BB1821" i="4"/>
  <c r="BA1821" i="4"/>
  <c r="AX1820" i="4"/>
  <c r="AW1821" i="4"/>
  <c r="AY1574" i="4"/>
  <c r="AZ1575" i="4"/>
  <c r="AY1725" i="4"/>
  <c r="AZ1726" i="4"/>
  <c r="AY1890" i="4"/>
  <c r="AZ1891" i="4"/>
  <c r="BB1558" i="4"/>
  <c r="BA1558" i="4"/>
  <c r="AX1557" i="4"/>
  <c r="AW1558" i="4"/>
  <c r="AY1545" i="4"/>
  <c r="AZ1546" i="4"/>
  <c r="AZ1841" i="4"/>
  <c r="AY1840" i="4"/>
  <c r="AY1568" i="4"/>
  <c r="AZ1569" i="4"/>
  <c r="AY1971" i="4"/>
  <c r="AZ1972" i="4"/>
  <c r="AZ1974" i="4"/>
  <c r="AY1973" i="4"/>
  <c r="BB1639" i="4"/>
  <c r="AX1638" i="4"/>
  <c r="BA1639" i="4"/>
  <c r="AW1639" i="4"/>
  <c r="AZ1627" i="4"/>
  <c r="AY1626" i="4"/>
  <c r="AZ1794" i="4"/>
  <c r="AY1793" i="4"/>
  <c r="BB1768" i="4"/>
  <c r="BA1768" i="4"/>
  <c r="AX1767" i="4"/>
  <c r="AW1768" i="4"/>
  <c r="BB1608" i="4"/>
  <c r="AW1608" i="4"/>
  <c r="BA1608" i="4"/>
  <c r="AX1607" i="4"/>
  <c r="AX1804" i="4"/>
  <c r="BA1805" i="4"/>
  <c r="AW1805" i="4"/>
  <c r="BB1805" i="4"/>
  <c r="AZ1549" i="4"/>
  <c r="AY1548" i="4"/>
  <c r="AY1709" i="4"/>
  <c r="AZ1710" i="4"/>
  <c r="AY1874" i="4"/>
  <c r="AZ1875" i="4"/>
  <c r="BA1542" i="4"/>
  <c r="AX1541" i="4"/>
  <c r="AW1542" i="4"/>
  <c r="BB1542" i="4"/>
  <c r="AY1529" i="4"/>
  <c r="AZ1530" i="4"/>
  <c r="AZ1944" i="4"/>
  <c r="AY1943" i="4"/>
  <c r="AZ1672" i="4"/>
  <c r="AY1671" i="4"/>
  <c r="BB1548" i="4"/>
  <c r="BA1548" i="4"/>
  <c r="AX1547" i="4"/>
  <c r="AW1548" i="4"/>
  <c r="BB1522" i="4"/>
  <c r="BA1522" i="4"/>
  <c r="AX1521" i="4"/>
  <c r="AW1522" i="4"/>
  <c r="AX1686" i="4"/>
  <c r="AW1687" i="4"/>
  <c r="BA1687" i="4"/>
  <c r="BB1687" i="4"/>
  <c r="AY1674" i="4"/>
  <c r="AZ1675" i="4"/>
  <c r="AY1841" i="4"/>
  <c r="AZ1842" i="4"/>
  <c r="BA1656" i="4"/>
  <c r="AW1656" i="4"/>
  <c r="AX1655" i="4"/>
  <c r="BB1656" i="4"/>
  <c r="AY1799" i="4"/>
  <c r="AZ1800" i="4"/>
  <c r="AY1700" i="4"/>
  <c r="AZ1701" i="4"/>
  <c r="AZ2007" i="4"/>
  <c r="AY2006" i="4"/>
  <c r="AX1992" i="4"/>
  <c r="BB1993" i="4"/>
  <c r="BA1993" i="4"/>
  <c r="AW1993" i="4"/>
  <c r="BB1584" i="4"/>
  <c r="BA1584" i="4"/>
  <c r="AW1584" i="4"/>
  <c r="AX1583" i="4"/>
  <c r="BB1924" i="4"/>
  <c r="BA1924" i="4"/>
  <c r="AX1923" i="4"/>
  <c r="AW1924" i="4"/>
  <c r="AY1876" i="4"/>
  <c r="AZ1877" i="4"/>
  <c r="AY1775" i="4"/>
  <c r="AZ1776" i="4"/>
  <c r="AW2001" i="4"/>
  <c r="BB2001" i="4"/>
  <c r="AX2000" i="4"/>
  <c r="BA2001" i="4"/>
  <c r="AX1634" i="4"/>
  <c r="AW1635" i="4"/>
  <c r="BA1635" i="4"/>
  <c r="BB1635" i="4"/>
  <c r="AZ1700" i="4"/>
  <c r="AY1699" i="4"/>
  <c r="AW2006" i="4"/>
  <c r="AX2005" i="4"/>
  <c r="BA2006" i="4"/>
  <c r="BB2006" i="4"/>
  <c r="BB1958" i="4"/>
  <c r="AX1957" i="4"/>
  <c r="AW1958" i="4"/>
  <c r="BA1958" i="4"/>
  <c r="AY1750" i="4"/>
  <c r="AZ1751" i="4"/>
  <c r="AW1585" i="4"/>
  <c r="AX1584" i="4"/>
  <c r="BA1585" i="4"/>
  <c r="BB1585" i="4"/>
  <c r="BA1572" i="4"/>
  <c r="AW1572" i="4"/>
  <c r="BB1572" i="4"/>
  <c r="AX1571" i="4"/>
  <c r="AZ1725" i="4"/>
  <c r="AY1724" i="4"/>
  <c r="AZ1880" i="4"/>
  <c r="AY1879" i="4"/>
  <c r="AX2349" i="4"/>
  <c r="BB2350" i="4"/>
  <c r="BA2350" i="4"/>
  <c r="AW2350" i="4"/>
  <c r="AY2292" i="4"/>
  <c r="AZ2293" i="4"/>
  <c r="AW2097" i="4"/>
  <c r="BA2097" i="4"/>
  <c r="AX2096" i="4"/>
  <c r="BB2097" i="4"/>
  <c r="BA2401" i="4"/>
  <c r="AW2401" i="4"/>
  <c r="AX2400" i="4"/>
  <c r="BB2401" i="4"/>
  <c r="AY2263" i="4"/>
  <c r="AZ2264" i="4"/>
  <c r="BA2408" i="4"/>
  <c r="AX2407" i="4"/>
  <c r="AW2408" i="4"/>
  <c r="BB2408" i="4"/>
  <c r="AY2393" i="4"/>
  <c r="AZ2394" i="4"/>
  <c r="BA2204" i="4"/>
  <c r="AW2204" i="4"/>
  <c r="AX2203" i="4"/>
  <c r="BB2204" i="4"/>
  <c r="AY2196" i="4"/>
  <c r="AZ2197" i="4"/>
  <c r="BA2448" i="4"/>
  <c r="AX2447" i="4"/>
  <c r="AW2448" i="4"/>
  <c r="BB2448" i="4"/>
  <c r="AZ2233" i="4"/>
  <c r="AY2232" i="4"/>
  <c r="AY2256" i="4"/>
  <c r="AZ2257" i="4"/>
  <c r="AY2124" i="4"/>
  <c r="AZ2125" i="4"/>
  <c r="AW2370" i="4"/>
  <c r="AX2369" i="4"/>
  <c r="BB2370" i="4"/>
  <c r="BA2370" i="4"/>
  <c r="AZ2041" i="4"/>
  <c r="AY2040" i="4"/>
  <c r="BB1962" i="4"/>
  <c r="BA1962" i="4"/>
  <c r="AX1961" i="4"/>
  <c r="AW1962" i="4"/>
  <c r="AN1342" i="4"/>
  <c r="AK1305" i="4"/>
  <c r="AP1314" i="4"/>
  <c r="AO1497" i="4"/>
  <c r="BA1217" i="4"/>
  <c r="AW1146" i="4"/>
  <c r="BB1302" i="4"/>
  <c r="AY1146" i="4"/>
  <c r="BB1446" i="4"/>
  <c r="AZ1232" i="4"/>
  <c r="BA1231" i="4"/>
  <c r="AX1146" i="4"/>
  <c r="AZ1216" i="4"/>
  <c r="AZ1446" i="4"/>
  <c r="AX1447" i="4"/>
  <c r="AX1292" i="4"/>
  <c r="AY1293" i="4"/>
  <c r="AZ2375" i="4"/>
  <c r="AY2374" i="4"/>
  <c r="BB2495" i="4"/>
  <c r="BA2495" i="4"/>
  <c r="AX2494" i="4"/>
  <c r="AW2495" i="4"/>
  <c r="BB2522" i="4"/>
  <c r="BA2522" i="4"/>
  <c r="AW2522" i="4"/>
  <c r="AX2521" i="4"/>
  <c r="AW2068" i="4"/>
  <c r="BB2068" i="4"/>
  <c r="BA2068" i="4"/>
  <c r="AX2067" i="4"/>
  <c r="AX2281" i="4"/>
  <c r="BB2282" i="4"/>
  <c r="BA2282" i="4"/>
  <c r="AW2282" i="4"/>
  <c r="AX2256" i="4"/>
  <c r="BB2257" i="4"/>
  <c r="BA2257" i="4"/>
  <c r="AW2257" i="4"/>
  <c r="AY2087" i="4"/>
  <c r="AZ2088" i="4"/>
  <c r="AY2185" i="4"/>
  <c r="AZ2186" i="4"/>
  <c r="AY2381" i="4"/>
  <c r="AZ2382" i="4"/>
  <c r="BB2365" i="4"/>
  <c r="AW2365" i="4"/>
  <c r="AX2364" i="4"/>
  <c r="BA2365" i="4"/>
  <c r="AZ2469" i="4"/>
  <c r="AY2468" i="4"/>
  <c r="AY2321" i="4"/>
  <c r="AZ2322" i="4"/>
  <c r="AY2142" i="4"/>
  <c r="AZ2143" i="4"/>
  <c r="BB2187" i="4"/>
  <c r="BA2187" i="4"/>
  <c r="AW2187" i="4"/>
  <c r="AX2186" i="4"/>
  <c r="BA2230" i="4"/>
  <c r="AX2229" i="4"/>
  <c r="BB2230" i="4"/>
  <c r="AW2230" i="4"/>
  <c r="BA2394" i="4"/>
  <c r="AW2394" i="4"/>
  <c r="BB2394" i="4"/>
  <c r="AX2393" i="4"/>
  <c r="BA2321" i="4"/>
  <c r="BB2321" i="4"/>
  <c r="AX2320" i="4"/>
  <c r="AW2321" i="4"/>
  <c r="AZ2042" i="4"/>
  <c r="AY2041" i="4"/>
  <c r="AW2124" i="4"/>
  <c r="BB2124" i="4"/>
  <c r="AX2123" i="4"/>
  <c r="BA2124" i="4"/>
  <c r="AW2441" i="4"/>
  <c r="AX2440" i="4"/>
  <c r="BB2441" i="4"/>
  <c r="BA2441" i="4"/>
  <c r="AZ2362" i="4"/>
  <c r="AY2361" i="4"/>
  <c r="BA2149" i="4"/>
  <c r="AW2149" i="4"/>
  <c r="BB2149" i="4"/>
  <c r="AX2148" i="4"/>
  <c r="AW2433" i="4"/>
  <c r="AX2432" i="4"/>
  <c r="BA2433" i="4"/>
  <c r="BB2433" i="4"/>
  <c r="AZ2351" i="4"/>
  <c r="AY2350" i="4"/>
  <c r="AZ2343" i="4"/>
  <c r="AY2342" i="4"/>
  <c r="AY2062" i="4"/>
  <c r="AZ2063" i="4"/>
  <c r="BA2474" i="4"/>
  <c r="AW2474" i="4"/>
  <c r="BB2474" i="4"/>
  <c r="AX2473" i="4"/>
  <c r="AY2404" i="4"/>
  <c r="AZ2405" i="4"/>
  <c r="BB2172" i="4"/>
  <c r="AX2171" i="4"/>
  <c r="BA2172" i="4"/>
  <c r="AW2172" i="4"/>
  <c r="BA2319" i="4"/>
  <c r="AX2318" i="4"/>
  <c r="BB2319" i="4"/>
  <c r="AW2319" i="4"/>
  <c r="AY2068" i="4"/>
  <c r="AZ2069" i="4"/>
  <c r="AY2118" i="4"/>
  <c r="AZ2119" i="4"/>
  <c r="AY2258" i="4"/>
  <c r="AZ2259" i="4"/>
  <c r="AY2433" i="4"/>
  <c r="AZ2434" i="4"/>
  <c r="BA2224" i="4"/>
  <c r="AX2223" i="4"/>
  <c r="BB2224" i="4"/>
  <c r="AW2224" i="4"/>
  <c r="BB2359" i="4"/>
  <c r="BA2359" i="4"/>
  <c r="AW2359" i="4"/>
  <c r="AX2358" i="4"/>
  <c r="AY2132" i="4"/>
  <c r="AZ2133" i="4"/>
  <c r="AZ2311" i="4"/>
  <c r="AY2310" i="4"/>
  <c r="AY2394" i="4"/>
  <c r="AZ2395" i="4"/>
  <c r="AZ2205" i="4"/>
  <c r="AY2204" i="4"/>
  <c r="AY2148" i="4"/>
  <c r="AZ2149" i="4"/>
  <c r="AZ2416" i="4"/>
  <c r="AY2415" i="4"/>
  <c r="AW2132" i="4"/>
  <c r="AX2131" i="4"/>
  <c r="BB2132" i="4"/>
  <c r="BA2132" i="4"/>
  <c r="AW2334" i="4"/>
  <c r="AX2333" i="4"/>
  <c r="BB2334" i="4"/>
  <c r="BA2334" i="4"/>
  <c r="AZ2310" i="4"/>
  <c r="AY2309" i="4"/>
  <c r="AZ2040" i="4"/>
  <c r="AY2039" i="4"/>
  <c r="AY2264" i="4"/>
  <c r="AZ2265" i="4"/>
  <c r="BB2468" i="4"/>
  <c r="BA2468" i="4"/>
  <c r="AX2467" i="4"/>
  <c r="AW2468" i="4"/>
  <c r="BA2349" i="4"/>
  <c r="BB2349" i="4"/>
  <c r="AX2348" i="4"/>
  <c r="AW2349" i="4"/>
  <c r="AY2441" i="4"/>
  <c r="AZ2442" i="4"/>
  <c r="AX2207" i="4"/>
  <c r="BB2208" i="4"/>
  <c r="BA2208" i="4"/>
  <c r="AW2208" i="4"/>
  <c r="BA2343" i="4"/>
  <c r="AX2342" i="4"/>
  <c r="BB2343" i="4"/>
  <c r="AW2343" i="4"/>
  <c r="AZ2106" i="4"/>
  <c r="AY2105" i="4"/>
  <c r="AZ2221" i="4"/>
  <c r="AY2220" i="4"/>
  <c r="AZ2331" i="4"/>
  <c r="AY2330" i="4"/>
  <c r="BB2277" i="4"/>
  <c r="BA2277" i="4"/>
  <c r="AX2276" i="4"/>
  <c r="AW2277" i="4"/>
  <c r="BB2519" i="4"/>
  <c r="AX2518" i="4"/>
  <c r="BA2519" i="4"/>
  <c r="AW2519" i="4"/>
  <c r="BA2411" i="4"/>
  <c r="BB2411" i="4"/>
  <c r="AW2411" i="4"/>
  <c r="AX2410" i="4"/>
  <c r="AX2224" i="4"/>
  <c r="BB2225" i="4"/>
  <c r="AW2225" i="4"/>
  <c r="BA2225" i="4"/>
  <c r="BB2392" i="4"/>
  <c r="AX2391" i="4"/>
  <c r="BA2392" i="4"/>
  <c r="AW2392" i="4"/>
  <c r="AY2184" i="4"/>
  <c r="AZ2185" i="4"/>
  <c r="AZ2401" i="4"/>
  <c r="AY2400" i="4"/>
  <c r="AX2180" i="4"/>
  <c r="BB2181" i="4"/>
  <c r="BA2181" i="4"/>
  <c r="AW2181" i="4"/>
  <c r="AY2411" i="4"/>
  <c r="AZ2412" i="4"/>
  <c r="AW2523" i="4"/>
  <c r="AX2522" i="4"/>
  <c r="BB2523" i="4"/>
  <c r="BA2523" i="4"/>
  <c r="AX2217" i="4"/>
  <c r="BA2218" i="4"/>
  <c r="AW2218" i="4"/>
  <c r="BB2218" i="4"/>
  <c r="AY2446" i="4"/>
  <c r="AZ2447" i="4"/>
  <c r="BB2409" i="4"/>
  <c r="BA2409" i="4"/>
  <c r="AX2408" i="4"/>
  <c r="AW2409" i="4"/>
  <c r="AY2212" i="4"/>
  <c r="AZ2213" i="4"/>
  <c r="AY2479" i="4"/>
  <c r="AZ2480" i="4"/>
  <c r="BA2196" i="4"/>
  <c r="AX2195" i="4"/>
  <c r="BB2196" i="4"/>
  <c r="AW2196" i="4"/>
  <c r="AW2374" i="4"/>
  <c r="BA2374" i="4"/>
  <c r="AX2373" i="4"/>
  <c r="BB2374" i="4"/>
  <c r="AZ2446" i="4"/>
  <c r="AY2445" i="4"/>
  <c r="BB2332" i="4"/>
  <c r="AW2332" i="4"/>
  <c r="BA2332" i="4"/>
  <c r="AX2331" i="4"/>
  <c r="AZ2439" i="4"/>
  <c r="AY2438" i="4"/>
  <c r="AZ2454" i="4"/>
  <c r="AY2453" i="4"/>
  <c r="BB2120" i="4"/>
  <c r="AW2120" i="4"/>
  <c r="AX2119" i="4"/>
  <c r="BA2120" i="4"/>
  <c r="AZ2108" i="4"/>
  <c r="AY2107" i="4"/>
  <c r="AZ2275" i="4"/>
  <c r="AY2274" i="4"/>
  <c r="AW2316" i="4"/>
  <c r="BA2316" i="4"/>
  <c r="BB2316" i="4"/>
  <c r="AX2315" i="4"/>
  <c r="AX2162" i="4"/>
  <c r="BB2163" i="4"/>
  <c r="AW2163" i="4"/>
  <c r="BA2163" i="4"/>
  <c r="AZ2461" i="4"/>
  <c r="AY2460" i="4"/>
  <c r="AY2230" i="4"/>
  <c r="AZ2231" i="4"/>
  <c r="AY2092" i="4"/>
  <c r="AZ2093" i="4"/>
  <c r="AY2237" i="4"/>
  <c r="AZ2238" i="4"/>
  <c r="AY2403" i="4"/>
  <c r="AZ2404" i="4"/>
  <c r="BB2071" i="4"/>
  <c r="BA2071" i="4"/>
  <c r="AX2070" i="4"/>
  <c r="AW2071" i="4"/>
  <c r="AZ2059" i="4"/>
  <c r="AY2058" i="4"/>
  <c r="BA2285" i="4"/>
  <c r="AX2284" i="4"/>
  <c r="BB2285" i="4"/>
  <c r="AW2285" i="4"/>
  <c r="AY2048" i="4"/>
  <c r="AZ2049" i="4"/>
  <c r="AZ2282" i="4"/>
  <c r="AY2281" i="4"/>
  <c r="AY2436" i="4"/>
  <c r="AZ2437" i="4"/>
  <c r="AZ2486" i="4"/>
  <c r="AY2485" i="4"/>
  <c r="AW2152" i="4"/>
  <c r="BA2152" i="4"/>
  <c r="BB2152" i="4"/>
  <c r="AX2151" i="4"/>
  <c r="AY2139" i="4"/>
  <c r="AZ2140" i="4"/>
  <c r="AZ2307" i="4"/>
  <c r="AY2306" i="4"/>
  <c r="BB2252" i="4"/>
  <c r="AX2251" i="4"/>
  <c r="AW2252" i="4"/>
  <c r="BA2252" i="4"/>
  <c r="AW2060" i="4"/>
  <c r="AX2059" i="4"/>
  <c r="BB2060" i="4"/>
  <c r="BA2060" i="4"/>
  <c r="AZ2050" i="4"/>
  <c r="AY2049" i="4"/>
  <c r="BA2461" i="4"/>
  <c r="BB2461" i="4"/>
  <c r="AX2460" i="4"/>
  <c r="AW2461" i="4"/>
  <c r="AZ2222" i="4"/>
  <c r="AY2221" i="4"/>
  <c r="AY2387" i="4"/>
  <c r="AZ2388" i="4"/>
  <c r="BA2055" i="4"/>
  <c r="AW2055" i="4"/>
  <c r="AX2054" i="4"/>
  <c r="BB2055" i="4"/>
  <c r="AY2042" i="4"/>
  <c r="AZ2043" i="4"/>
  <c r="BB2381" i="4"/>
  <c r="AW2381" i="4"/>
  <c r="AX2380" i="4"/>
  <c r="BA2381" i="4"/>
  <c r="AY2100" i="4"/>
  <c r="AZ2101" i="4"/>
  <c r="AW2325" i="4"/>
  <c r="BB2325" i="4"/>
  <c r="BA2325" i="4"/>
  <c r="AX2324" i="4"/>
  <c r="AY2128" i="4"/>
  <c r="AZ2129" i="4"/>
  <c r="AX2033" i="4"/>
  <c r="BA2034" i="4"/>
  <c r="BB2034" i="4"/>
  <c r="AW2034" i="4"/>
  <c r="AW2200" i="4"/>
  <c r="BA2200" i="4"/>
  <c r="BB2200" i="4"/>
  <c r="AX2199" i="4"/>
  <c r="AY2187" i="4"/>
  <c r="AZ2188" i="4"/>
  <c r="AY2354" i="4"/>
  <c r="AZ2355" i="4"/>
  <c r="AX2125" i="4"/>
  <c r="BB2126" i="4"/>
  <c r="BA2126" i="4"/>
  <c r="AW2126" i="4"/>
  <c r="AZ2407" i="4"/>
  <c r="AY2406" i="4"/>
  <c r="AW2291" i="4"/>
  <c r="BA2291" i="4"/>
  <c r="AX2290" i="4"/>
  <c r="BB2291" i="4"/>
  <c r="AY2512" i="4"/>
  <c r="AZ2513" i="4"/>
  <c r="AZ2247" i="4"/>
  <c r="AY2246" i="4"/>
  <c r="AZ2334" i="4"/>
  <c r="AY2333" i="4"/>
  <c r="AY2499" i="4"/>
  <c r="AZ2500" i="4"/>
  <c r="BB2167" i="4"/>
  <c r="AX2166" i="4"/>
  <c r="BA2167" i="4"/>
  <c r="AW2167" i="4"/>
  <c r="AY2154" i="4"/>
  <c r="AZ2155" i="4"/>
  <c r="AW2505" i="4"/>
  <c r="AX2504" i="4"/>
  <c r="BB2505" i="4"/>
  <c r="BA2505" i="4"/>
  <c r="BB2418" i="4"/>
  <c r="BA2418" i="4"/>
  <c r="AX2417" i="4"/>
  <c r="AW2418" i="4"/>
  <c r="AY2153" i="4"/>
  <c r="AZ2154" i="4"/>
  <c r="BA2357" i="4"/>
  <c r="AX2356" i="4"/>
  <c r="AW2357" i="4"/>
  <c r="BB2357" i="4"/>
  <c r="BB2005" i="4"/>
  <c r="BA2005" i="4"/>
  <c r="AX2004" i="4"/>
  <c r="AW2005" i="4"/>
  <c r="AY1863" i="4"/>
  <c r="AZ1864" i="4"/>
  <c r="AW1760" i="4"/>
  <c r="AX1759" i="4"/>
  <c r="BA1760" i="4"/>
  <c r="BB1760" i="4"/>
  <c r="AZ1975" i="4"/>
  <c r="AY1974" i="4"/>
  <c r="AY1680" i="4"/>
  <c r="AZ1681" i="4"/>
  <c r="AX1750" i="4"/>
  <c r="BA1751" i="4"/>
  <c r="BB1751" i="4"/>
  <c r="AW1751" i="4"/>
  <c r="AY1860" i="4"/>
  <c r="AZ1861" i="4"/>
  <c r="BB1692" i="4"/>
  <c r="BA1692" i="4"/>
  <c r="AW1692" i="4"/>
  <c r="AX1691" i="4"/>
  <c r="AZ1887" i="4"/>
  <c r="AY1886" i="4"/>
  <c r="AX1679" i="4"/>
  <c r="AW1680" i="4"/>
  <c r="BA1680" i="4"/>
  <c r="BB1680" i="4"/>
  <c r="BB1565" i="4"/>
  <c r="BA1565" i="4"/>
  <c r="AX1564" i="4"/>
  <c r="AW1565" i="4"/>
  <c r="AX1588" i="4"/>
  <c r="AW1589" i="4"/>
  <c r="BA1589" i="4"/>
  <c r="BB1589" i="4"/>
  <c r="BB1592" i="4"/>
  <c r="BA1592" i="4"/>
  <c r="AX1591" i="4"/>
  <c r="AW1592" i="4"/>
  <c r="BB1577" i="4"/>
  <c r="AX1576" i="4"/>
  <c r="BA1577" i="4"/>
  <c r="AW1577" i="4"/>
  <c r="BB1744" i="4"/>
  <c r="BA1744" i="4"/>
  <c r="AX1743" i="4"/>
  <c r="AW1744" i="4"/>
  <c r="AZ1988" i="4"/>
  <c r="AY1987" i="4"/>
  <c r="AZ1631" i="4"/>
  <c r="AY1630" i="4"/>
  <c r="AY1838" i="4"/>
  <c r="AZ1839" i="4"/>
  <c r="BA1545" i="4"/>
  <c r="AX1544" i="4"/>
  <c r="AW1545" i="4"/>
  <c r="BB1545" i="4"/>
  <c r="AX1728" i="4"/>
  <c r="BB1729" i="4"/>
  <c r="BA1729" i="4"/>
  <c r="AW1729" i="4"/>
  <c r="AX1766" i="4"/>
  <c r="BB1767" i="4"/>
  <c r="BA1767" i="4"/>
  <c r="AW1767" i="4"/>
  <c r="BB1846" i="4"/>
  <c r="AX1845" i="4"/>
  <c r="BA1846" i="4"/>
  <c r="AW1846" i="4"/>
  <c r="AZ1564" i="4"/>
  <c r="AY1563" i="4"/>
  <c r="AY1586" i="4"/>
  <c r="AZ1587" i="4"/>
  <c r="AY1707" i="4"/>
  <c r="AZ1708" i="4"/>
  <c r="AY1915" i="4"/>
  <c r="AZ1916" i="4"/>
  <c r="BB1621" i="4"/>
  <c r="AX1620" i="4"/>
  <c r="BA1621" i="4"/>
  <c r="AW1621" i="4"/>
  <c r="AX1704" i="4"/>
  <c r="AW1705" i="4"/>
  <c r="BB1705" i="4"/>
  <c r="BA1705" i="4"/>
  <c r="BB1743" i="4"/>
  <c r="AW1743" i="4"/>
  <c r="BA1743" i="4"/>
  <c r="AX1742" i="4"/>
  <c r="AW1822" i="4"/>
  <c r="BA1822" i="4"/>
  <c r="BB1822" i="4"/>
  <c r="AX1821" i="4"/>
  <c r="BB1829" i="4"/>
  <c r="AX1828" i="4"/>
  <c r="BA1829" i="4"/>
  <c r="AW1829" i="4"/>
  <c r="BA1646" i="4"/>
  <c r="AW1646" i="4"/>
  <c r="AX1645" i="4"/>
  <c r="BB1646" i="4"/>
  <c r="AY1527" i="4"/>
  <c r="AZ1528" i="4"/>
  <c r="AY1735" i="4"/>
  <c r="AZ1736" i="4"/>
  <c r="AY1942" i="4"/>
  <c r="AZ1943" i="4"/>
  <c r="BA1761" i="4"/>
  <c r="AW1761" i="4"/>
  <c r="BB1761" i="4"/>
  <c r="AX1760" i="4"/>
  <c r="AW1799" i="4"/>
  <c r="AX1798" i="4"/>
  <c r="BB1799" i="4"/>
  <c r="BA1799" i="4"/>
  <c r="AY1539" i="4"/>
  <c r="AZ1540" i="4"/>
  <c r="AY1664" i="4"/>
  <c r="AZ1665" i="4"/>
  <c r="AY1714" i="4"/>
  <c r="AZ1715" i="4"/>
  <c r="AX1878" i="4"/>
  <c r="BA1879" i="4"/>
  <c r="BB1879" i="4"/>
  <c r="AW1879" i="4"/>
  <c r="AZ1557" i="4"/>
  <c r="AY1556" i="4"/>
  <c r="AZ1764" i="4"/>
  <c r="AY1763" i="4"/>
  <c r="BA1817" i="4"/>
  <c r="AW1817" i="4"/>
  <c r="AX1816" i="4"/>
  <c r="BB1817" i="4"/>
  <c r="AY1567" i="4"/>
  <c r="AZ1568" i="4"/>
  <c r="AZ1629" i="4"/>
  <c r="AY1628" i="4"/>
  <c r="AZ1756" i="4"/>
  <c r="AY1755" i="4"/>
  <c r="AZ1915" i="4"/>
  <c r="AY1914" i="4"/>
  <c r="BB1917" i="4"/>
  <c r="AX1916" i="4"/>
  <c r="BA1917" i="4"/>
  <c r="AW1917" i="4"/>
  <c r="AZ1583" i="4"/>
  <c r="AY1582" i="4"/>
  <c r="AY1788" i="4"/>
  <c r="AZ1789" i="4"/>
  <c r="AX1808" i="4"/>
  <c r="BA1809" i="4"/>
  <c r="AW1809" i="4"/>
  <c r="BB1809" i="4"/>
  <c r="AY1555" i="4"/>
  <c r="AZ1556" i="4"/>
  <c r="AY1615" i="4"/>
  <c r="AZ1616" i="4"/>
  <c r="AZ1743" i="4"/>
  <c r="AY1742" i="4"/>
  <c r="AY1906" i="4"/>
  <c r="AZ1907" i="4"/>
  <c r="BA1935" i="4"/>
  <c r="AX1934" i="4"/>
  <c r="AW1935" i="4"/>
  <c r="BB1935" i="4"/>
  <c r="AZ1608" i="4"/>
  <c r="AY1607" i="4"/>
  <c r="AZ1815" i="4"/>
  <c r="AY1814" i="4"/>
  <c r="BB1801" i="4"/>
  <c r="BA1801" i="4"/>
  <c r="AW1801" i="4"/>
  <c r="AX1800" i="4"/>
  <c r="AZ1543" i="4"/>
  <c r="AY1542" i="4"/>
  <c r="AZ1604" i="4"/>
  <c r="AY1603" i="4"/>
  <c r="AY1728" i="4"/>
  <c r="AZ1729" i="4"/>
  <c r="AY1850" i="4"/>
  <c r="AZ1851" i="4"/>
  <c r="BB1531" i="4"/>
  <c r="AX1530" i="4"/>
  <c r="BA1531" i="4"/>
  <c r="AW1531" i="4"/>
  <c r="AZ1831" i="4"/>
  <c r="AY1830" i="4"/>
  <c r="AZ1886" i="4"/>
  <c r="AY1885" i="4"/>
  <c r="BA1551" i="4"/>
  <c r="AW1551" i="4"/>
  <c r="BB1551" i="4"/>
  <c r="AX1550" i="4"/>
  <c r="AY1538" i="4"/>
  <c r="AZ1539" i="4"/>
  <c r="AZ1706" i="4"/>
  <c r="AY1705" i="4"/>
  <c r="AW1904" i="4"/>
  <c r="BA1904" i="4"/>
  <c r="AX1903" i="4"/>
  <c r="BB1904" i="4"/>
  <c r="BB1933" i="4"/>
  <c r="AX1932" i="4"/>
  <c r="BA1933" i="4"/>
  <c r="AW1933" i="4"/>
  <c r="AY1791" i="4"/>
  <c r="AZ1792" i="4"/>
  <c r="AY1861" i="4"/>
  <c r="AZ1862" i="4"/>
  <c r="BB1527" i="4"/>
  <c r="AW1527" i="4"/>
  <c r="AX1526" i="4"/>
  <c r="BA1527" i="4"/>
  <c r="BB1694" i="4"/>
  <c r="BA1694" i="4"/>
  <c r="AX1693" i="4"/>
  <c r="AW1694" i="4"/>
  <c r="AZ1682" i="4"/>
  <c r="AY1681" i="4"/>
  <c r="BB1932" i="4"/>
  <c r="BA1932" i="4"/>
  <c r="AX1931" i="4"/>
  <c r="AW1932" i="4"/>
  <c r="BA1984" i="4"/>
  <c r="AW1984" i="4"/>
  <c r="AX1983" i="4"/>
  <c r="BB1984" i="4"/>
  <c r="AX1756" i="4"/>
  <c r="AW1757" i="4"/>
  <c r="BB1757" i="4"/>
  <c r="BA1757" i="4"/>
  <c r="BA1674" i="4"/>
  <c r="AW1674" i="4"/>
  <c r="BB1674" i="4"/>
  <c r="AX1673" i="4"/>
  <c r="AY1661" i="4"/>
  <c r="AZ1662" i="4"/>
  <c r="AZ1827" i="4"/>
  <c r="AY1826" i="4"/>
  <c r="AZ1994" i="4"/>
  <c r="AY1993" i="4"/>
  <c r="AZ1669" i="4"/>
  <c r="AY1668" i="4"/>
  <c r="BB1732" i="4"/>
  <c r="BA1732" i="4"/>
  <c r="AW1732" i="4"/>
  <c r="AX1731" i="4"/>
  <c r="BA1818" i="4"/>
  <c r="AW1818" i="4"/>
  <c r="BB1818" i="4"/>
  <c r="AX1817" i="4"/>
  <c r="AY1868" i="4"/>
  <c r="AZ1869" i="4"/>
  <c r="AZ1910" i="4"/>
  <c r="AY1909" i="4"/>
  <c r="BB1575" i="4"/>
  <c r="AW1575" i="4"/>
  <c r="AX1574" i="4"/>
  <c r="BA1575" i="4"/>
  <c r="AY1562" i="4"/>
  <c r="AZ1563" i="4"/>
  <c r="AZ1730" i="4"/>
  <c r="AY1729" i="4"/>
  <c r="BB1877" i="4"/>
  <c r="AW1877" i="4"/>
  <c r="BA1877" i="4"/>
  <c r="AX1876" i="4"/>
  <c r="AX1877" i="4"/>
  <c r="BB1878" i="4"/>
  <c r="BA1878" i="4"/>
  <c r="AW1878" i="4"/>
  <c r="BB1741" i="4"/>
  <c r="BA1741" i="4"/>
  <c r="AW1741" i="4"/>
  <c r="AX1740" i="4"/>
  <c r="BB1658" i="4"/>
  <c r="BA1658" i="4"/>
  <c r="AX1657" i="4"/>
  <c r="AW1658" i="4"/>
  <c r="AZ1646" i="4"/>
  <c r="AY1645" i="4"/>
  <c r="AZ1811" i="4"/>
  <c r="AY1810" i="4"/>
  <c r="AY1977" i="4"/>
  <c r="AZ1978" i="4"/>
  <c r="AZ1720" i="4"/>
  <c r="AY1719" i="4"/>
  <c r="BA1796" i="4"/>
  <c r="AW1796" i="4"/>
  <c r="AX1795" i="4"/>
  <c r="BB1796" i="4"/>
  <c r="BB1869" i="4"/>
  <c r="AX1868" i="4"/>
  <c r="BA1869" i="4"/>
  <c r="AW1869" i="4"/>
  <c r="AY1944" i="4"/>
  <c r="AZ1945" i="4"/>
  <c r="AZ1958" i="4"/>
  <c r="AY1957" i="4"/>
  <c r="BA1623" i="4"/>
  <c r="AX1622" i="4"/>
  <c r="BB1623" i="4"/>
  <c r="AW1623" i="4"/>
  <c r="AY1610" i="4"/>
  <c r="AZ1611" i="4"/>
  <c r="AZ1778" i="4"/>
  <c r="AY1777" i="4"/>
  <c r="BA1800" i="4"/>
  <c r="AW1800" i="4"/>
  <c r="AX1799" i="4"/>
  <c r="BB1800" i="4"/>
  <c r="BA1706" i="4"/>
  <c r="AX1705" i="4"/>
  <c r="BB1706" i="4"/>
  <c r="AW1706" i="4"/>
  <c r="BB1611" i="4"/>
  <c r="AW1611" i="4"/>
  <c r="AX1610" i="4"/>
  <c r="BA1611" i="4"/>
  <c r="AZ1983" i="4"/>
  <c r="AY1982" i="4"/>
  <c r="AX1738" i="4"/>
  <c r="AW1739" i="4"/>
  <c r="BB1739" i="4"/>
  <c r="BA1739" i="4"/>
  <c r="AX1993" i="4"/>
  <c r="BB1994" i="4"/>
  <c r="AW1994" i="4"/>
  <c r="BA1994" i="4"/>
  <c r="AX1818" i="4"/>
  <c r="BA1819" i="4"/>
  <c r="BB1819" i="4"/>
  <c r="AW1819" i="4"/>
  <c r="BA1754" i="4"/>
  <c r="AX1753" i="4"/>
  <c r="BB1754" i="4"/>
  <c r="AW1754" i="4"/>
  <c r="BA1944" i="4"/>
  <c r="BB1944" i="4"/>
  <c r="AW1944" i="4"/>
  <c r="AX1943" i="4"/>
  <c r="BB1903" i="4"/>
  <c r="AW1903" i="4"/>
  <c r="AX1902" i="4"/>
  <c r="BA1903" i="4"/>
  <c r="AZ1624" i="4"/>
  <c r="AY1623" i="4"/>
  <c r="AY1815" i="4"/>
  <c r="AZ1816" i="4"/>
  <c r="AX1907" i="4"/>
  <c r="BA1908" i="4"/>
  <c r="BB1908" i="4"/>
  <c r="AW1908" i="4"/>
  <c r="AX1674" i="4"/>
  <c r="BB1675" i="4"/>
  <c r="BA1675" i="4"/>
  <c r="AW1675" i="4"/>
  <c r="AX1897" i="4"/>
  <c r="BB1898" i="4"/>
  <c r="BA1898" i="4"/>
  <c r="AW1898" i="4"/>
  <c r="AY1622" i="4"/>
  <c r="AZ1623" i="4"/>
  <c r="AZ1573" i="4"/>
  <c r="AY1572" i="4"/>
  <c r="AW1888" i="4"/>
  <c r="BA1888" i="4"/>
  <c r="BB1888" i="4"/>
  <c r="AX1887" i="4"/>
  <c r="R9" i="10"/>
  <c r="S9" i="10"/>
  <c r="T9" i="10"/>
  <c r="AZ621" i="4"/>
  <c r="BA642" i="4"/>
  <c r="AW561" i="4"/>
  <c r="AZ837" i="4"/>
  <c r="AY749" i="4"/>
  <c r="AW665" i="4"/>
  <c r="BA873" i="4"/>
  <c r="BA889" i="4"/>
  <c r="AX842" i="4"/>
  <c r="AW863" i="4"/>
  <c r="BA694" i="4"/>
  <c r="AX891" i="4"/>
  <c r="AW678" i="4"/>
  <c r="BB770" i="4"/>
  <c r="AZ722" i="4"/>
  <c r="BA800" i="4"/>
  <c r="AZ740" i="4"/>
  <c r="AZ528" i="4"/>
  <c r="AZ789" i="4"/>
  <c r="AZ693" i="4"/>
  <c r="AW842" i="4"/>
  <c r="AY948" i="4"/>
  <c r="AX948" i="4"/>
  <c r="AY738" i="4"/>
  <c r="AZ679" i="4"/>
  <c r="AZ972" i="4"/>
  <c r="AY544" i="4"/>
  <c r="AX939" i="4"/>
  <c r="BB987" i="4"/>
  <c r="BA961" i="4"/>
  <c r="AY692" i="4"/>
  <c r="AW664" i="4"/>
  <c r="BA944" i="4"/>
  <c r="AZ949" i="4"/>
  <c r="AW613" i="4"/>
  <c r="BB623" i="4"/>
  <c r="AX808" i="4"/>
  <c r="BB865" i="4"/>
  <c r="AX683" i="4"/>
  <c r="AY970" i="4"/>
  <c r="AW571" i="4"/>
  <c r="AW945" i="4"/>
  <c r="AW691" i="4"/>
  <c r="BA598" i="4"/>
  <c r="AY665" i="4"/>
  <c r="AX749" i="4"/>
  <c r="BB963" i="4"/>
  <c r="AX877" i="4"/>
  <c r="AW521" i="4"/>
  <c r="BA520" i="4"/>
  <c r="AZ645" i="4"/>
  <c r="AX894" i="4"/>
  <c r="AW848" i="4"/>
  <c r="BB517" i="4"/>
  <c r="AX673" i="4"/>
  <c r="AY625" i="4"/>
  <c r="AX841" i="4"/>
  <c r="BA664" i="4"/>
  <c r="BA637" i="4"/>
  <c r="BA713" i="4"/>
  <c r="AZ696" i="4"/>
  <c r="AX770" i="4"/>
  <c r="BA948" i="4"/>
  <c r="AX679" i="4"/>
  <c r="AZ842" i="4"/>
  <c r="BA892" i="4"/>
  <c r="AW569" i="4"/>
  <c r="BA958" i="4"/>
  <c r="AW739" i="4"/>
  <c r="AZ795" i="4"/>
  <c r="AY776" i="4"/>
  <c r="AW971" i="4"/>
  <c r="BA940" i="4"/>
  <c r="AZ698" i="4"/>
  <c r="AZ738" i="4"/>
  <c r="AY839" i="4"/>
  <c r="AW846" i="4"/>
  <c r="AZ967" i="4"/>
  <c r="BA623" i="4"/>
  <c r="AW831" i="4"/>
  <c r="AX554" i="4"/>
  <c r="AW638" i="4"/>
  <c r="AZ661" i="4"/>
  <c r="AX560" i="4"/>
  <c r="BB693" i="4"/>
  <c r="AW722" i="4"/>
  <c r="BA560" i="4"/>
  <c r="BA666" i="4"/>
  <c r="BA876" i="4"/>
  <c r="AZ683" i="4"/>
  <c r="AY901" i="4"/>
  <c r="BA665" i="4"/>
  <c r="AW645" i="4"/>
  <c r="AZ749" i="4"/>
  <c r="AY755" i="4"/>
  <c r="AY714" i="4"/>
  <c r="AX664" i="4"/>
  <c r="AY987" i="4"/>
  <c r="AX838" i="4"/>
  <c r="BA693" i="4"/>
  <c r="BA804" i="4"/>
  <c r="AW548" i="4"/>
  <c r="AX803" i="4"/>
  <c r="AZ786" i="4"/>
  <c r="AX740" i="4"/>
  <c r="AW625" i="4"/>
  <c r="AZ792" i="4"/>
  <c r="AW554" i="4"/>
  <c r="AY519" i="4"/>
  <c r="AZ591" i="4"/>
  <c r="AZ735" i="4"/>
  <c r="AY940" i="4"/>
  <c r="AW540" i="4"/>
  <c r="AZ962" i="4"/>
  <c r="AY971" i="4"/>
  <c r="BA723" i="4"/>
  <c r="AX521" i="4"/>
  <c r="BA882" i="4"/>
  <c r="AX881" i="4"/>
  <c r="AX899" i="4"/>
  <c r="AW953" i="4"/>
  <c r="BA612" i="4"/>
  <c r="BB700" i="4"/>
  <c r="BB706" i="4"/>
  <c r="AY554" i="4"/>
  <c r="BA646" i="4"/>
  <c r="AZ741" i="4"/>
  <c r="BB781" i="4"/>
  <c r="AY935" i="4"/>
  <c r="BA843" i="4"/>
  <c r="BA568" i="4"/>
  <c r="AW991" i="4"/>
  <c r="AZ824" i="4"/>
  <c r="AY907" i="4"/>
  <c r="AZ603" i="4"/>
  <c r="AX985" i="4"/>
  <c r="AW634" i="4"/>
  <c r="AX757" i="4"/>
  <c r="AX993" i="4"/>
  <c r="AY564" i="4"/>
  <c r="AZ880" i="4"/>
  <c r="BA866" i="4"/>
  <c r="BB627" i="4"/>
  <c r="AY889" i="4"/>
  <c r="AW560" i="4"/>
  <c r="BB889" i="4"/>
  <c r="BB945" i="4"/>
  <c r="AZ770" i="4"/>
  <c r="AZ665" i="4"/>
  <c r="BB977" i="4"/>
  <c r="AW833" i="4"/>
  <c r="AX854" i="4"/>
  <c r="AX557" i="4"/>
  <c r="BA801" i="4"/>
  <c r="AX769" i="4"/>
  <c r="AW894" i="4"/>
  <c r="AZ877" i="4"/>
  <c r="AW673" i="4"/>
  <c r="AZ569" i="4"/>
  <c r="BB774" i="4"/>
  <c r="AY810" i="4"/>
  <c r="BB894" i="4"/>
  <c r="AX534" i="4"/>
  <c r="AZ935" i="4"/>
  <c r="AX987" i="4"/>
  <c r="AZ796" i="4"/>
  <c r="AZ625" i="4"/>
  <c r="AZ690" i="4"/>
  <c r="BA638" i="4"/>
  <c r="AX798" i="4"/>
  <c r="AX885" i="4"/>
  <c r="AX906" i="4"/>
  <c r="AX597" i="4"/>
  <c r="AW847" i="4"/>
  <c r="BB538" i="4"/>
  <c r="AY651" i="4"/>
  <c r="AZ956" i="4"/>
  <c r="AW884" i="4"/>
  <c r="AW726" i="4"/>
  <c r="AX665" i="4"/>
  <c r="AW928" i="4"/>
  <c r="AW705" i="4"/>
  <c r="AZ872" i="4"/>
  <c r="AX565" i="4"/>
  <c r="AW789" i="4"/>
  <c r="AZ764" i="4"/>
  <c r="AZ716" i="4"/>
  <c r="BA609" i="4"/>
  <c r="BB539" i="4"/>
  <c r="AX591" i="4"/>
  <c r="AX861" i="4"/>
  <c r="AZ652" i="4"/>
  <c r="AZ973" i="4"/>
  <c r="AY789" i="4"/>
  <c r="BB689" i="4"/>
  <c r="AZ672" i="4"/>
  <c r="BB695" i="4"/>
  <c r="AY859" i="4"/>
  <c r="BA591" i="4"/>
  <c r="AX996" i="4"/>
  <c r="AW996" i="4"/>
  <c r="BB738" i="4"/>
  <c r="AX737" i="4"/>
  <c r="AW738" i="4"/>
  <c r="AW972" i="4"/>
  <c r="BA972" i="4"/>
  <c r="AX971" i="4"/>
  <c r="AZ800" i="4"/>
  <c r="BA799" i="4"/>
  <c r="AX800" i="4"/>
  <c r="AW799" i="4"/>
  <c r="AW583" i="4"/>
  <c r="BB583" i="4"/>
  <c r="BA582" i="4"/>
  <c r="AY897" i="4"/>
  <c r="AW898" i="4"/>
  <c r="AY898" i="4"/>
  <c r="BA898" i="4"/>
  <c r="AZ984" i="4"/>
  <c r="AY983" i="4"/>
  <c r="AY984" i="4"/>
  <c r="AY615" i="4"/>
  <c r="BB615" i="4"/>
  <c r="AW615" i="4"/>
  <c r="AY598" i="4"/>
  <c r="AZ599" i="4"/>
  <c r="AY599" i="4"/>
  <c r="AZ598" i="4"/>
  <c r="BB967" i="4"/>
  <c r="AW967" i="4"/>
  <c r="BA967" i="4"/>
  <c r="AZ611" i="4"/>
  <c r="AZ612" i="4"/>
  <c r="AY784" i="4"/>
  <c r="AZ784" i="4"/>
  <c r="AW784" i="4"/>
  <c r="AX783" i="4"/>
  <c r="BB784" i="4"/>
  <c r="BA871" i="4"/>
  <c r="AW872" i="4"/>
  <c r="AX871" i="4"/>
  <c r="BA872" i="4"/>
  <c r="AY863" i="4"/>
  <c r="AZ863" i="4"/>
  <c r="AX863" i="4"/>
  <c r="BB862" i="4"/>
  <c r="AZ862" i="4"/>
  <c r="BA862" i="4"/>
  <c r="AX862" i="4"/>
  <c r="AY679" i="4"/>
  <c r="AW822" i="4"/>
  <c r="AZ822" i="4"/>
  <c r="BA822" i="4"/>
  <c r="BB792" i="4"/>
  <c r="AW686" i="4"/>
  <c r="BB686" i="4"/>
  <c r="BA686" i="4"/>
  <c r="AZ518" i="4"/>
  <c r="AX518" i="4"/>
  <c r="BB518" i="4"/>
  <c r="AZ519" i="4"/>
  <c r="AY518" i="4"/>
  <c r="AZ1007" i="4"/>
  <c r="BA1007" i="4"/>
  <c r="BB1007" i="4"/>
  <c r="AY1007" i="4"/>
  <c r="AX1007" i="4"/>
  <c r="BB598" i="4"/>
  <c r="AX695" i="4"/>
  <c r="AY792" i="4"/>
  <c r="AW997" i="4"/>
  <c r="BA997" i="4"/>
  <c r="AZ997" i="4"/>
  <c r="BB997" i="4"/>
  <c r="BB998" i="4"/>
  <c r="AW998" i="4"/>
  <c r="AX828" i="4"/>
  <c r="AY829" i="4"/>
  <c r="AY828" i="4"/>
  <c r="BB829" i="4"/>
  <c r="AZ614" i="4"/>
  <c r="AZ615" i="4"/>
  <c r="AY614" i="4"/>
  <c r="AW610" i="4"/>
  <c r="BA610" i="4"/>
  <c r="BB959" i="4"/>
  <c r="AX959" i="4"/>
  <c r="AW959" i="4"/>
  <c r="BA959" i="4"/>
  <c r="AX880" i="4"/>
  <c r="BB819" i="4"/>
  <c r="AW819" i="4"/>
  <c r="AX818" i="4"/>
  <c r="AX940" i="4"/>
  <c r="BA519" i="4"/>
  <c r="AW520" i="4"/>
  <c r="BB838" i="4"/>
  <c r="BA837" i="4"/>
  <c r="AW837" i="4"/>
  <c r="AX837" i="4"/>
  <c r="AW838" i="4"/>
  <c r="BA838" i="4"/>
  <c r="AZ925" i="4"/>
  <c r="AY924" i="4"/>
  <c r="AW924" i="4"/>
  <c r="BA924" i="4"/>
  <c r="BB924" i="4"/>
  <c r="AY687" i="4"/>
  <c r="AZ688" i="4"/>
  <c r="AY688" i="4"/>
  <c r="AW687" i="4"/>
  <c r="AX667" i="4"/>
  <c r="AZ725" i="4"/>
  <c r="BB725" i="4"/>
  <c r="AZ724" i="4"/>
  <c r="AY724" i="4"/>
  <c r="BA783" i="4"/>
  <c r="BA807" i="4"/>
  <c r="AW807" i="4"/>
  <c r="BB807" i="4"/>
  <c r="AZ664" i="4"/>
  <c r="AY663" i="4"/>
  <c r="AZ663" i="4"/>
  <c r="AZ808" i="4"/>
  <c r="AZ809" i="4"/>
  <c r="AY808" i="4"/>
  <c r="AY607" i="4"/>
  <c r="AY608" i="4"/>
  <c r="AZ607" i="4"/>
  <c r="AZ608" i="4"/>
  <c r="BB716" i="4"/>
  <c r="BA716" i="4"/>
  <c r="AW716" i="4"/>
  <c r="AY716" i="4"/>
  <c r="AY717" i="4"/>
  <c r="AX716" i="4"/>
  <c r="AZ751" i="4"/>
  <c r="AW751" i="4"/>
  <c r="AY751" i="4"/>
  <c r="BB751" i="4"/>
  <c r="AY666" i="4"/>
  <c r="AZ667" i="4"/>
  <c r="AW666" i="4"/>
  <c r="AZ666" i="4"/>
  <c r="AW611" i="4"/>
  <c r="AY652" i="4"/>
  <c r="BB911" i="4"/>
  <c r="BA840" i="4"/>
  <c r="AX943" i="4"/>
  <c r="AY988" i="4"/>
  <c r="BB634" i="4"/>
  <c r="AY823" i="4"/>
  <c r="AZ790" i="4"/>
  <c r="AZ747" i="4"/>
  <c r="AY552" i="4"/>
  <c r="AX796" i="4"/>
  <c r="BB796" i="4"/>
  <c r="AX926" i="4"/>
  <c r="BA926" i="4"/>
  <c r="BA925" i="4"/>
  <c r="BB926" i="4"/>
  <c r="AW671" i="4"/>
  <c r="AY672" i="4"/>
  <c r="BB671" i="4"/>
  <c r="AZ627" i="4"/>
  <c r="AY626" i="4"/>
  <c r="AY627" i="4"/>
  <c r="BA614" i="4"/>
  <c r="AZ848" i="4"/>
  <c r="AX848" i="4"/>
  <c r="BA849" i="4"/>
  <c r="BA848" i="4"/>
  <c r="AY848" i="4"/>
  <c r="AZ547" i="4"/>
  <c r="AX546" i="4"/>
  <c r="AY703" i="4"/>
  <c r="BA703" i="4"/>
  <c r="BB703" i="4"/>
  <c r="AW703" i="4"/>
  <c r="AX703" i="4"/>
  <c r="AX545" i="4"/>
  <c r="BA546" i="4"/>
  <c r="BA589" i="4"/>
  <c r="BA590" i="4"/>
  <c r="BB590" i="4"/>
  <c r="AY683" i="4"/>
  <c r="BA683" i="4"/>
  <c r="AW683" i="4"/>
  <c r="AZ983" i="4"/>
  <c r="AY982" i="4"/>
  <c r="AY706" i="4"/>
  <c r="AZ706" i="4"/>
  <c r="AW827" i="4"/>
  <c r="AX827" i="4"/>
  <c r="BB549" i="4"/>
  <c r="AX548" i="4"/>
  <c r="BA548" i="4"/>
  <c r="AZ520" i="4"/>
  <c r="AW795" i="4"/>
  <c r="AZ570" i="4"/>
  <c r="AX520" i="4"/>
  <c r="AY589" i="4"/>
  <c r="BA611" i="4"/>
  <c r="BA689" i="4"/>
  <c r="BB673" i="4"/>
  <c r="AX539" i="4"/>
  <c r="AW906" i="4"/>
  <c r="BB607" i="4"/>
  <c r="BA580" i="4"/>
  <c r="BB626" i="4"/>
  <c r="BA706" i="4"/>
  <c r="AZ689" i="4"/>
  <c r="BB547" i="4"/>
  <c r="BB687" i="4"/>
  <c r="BA518" i="4"/>
  <c r="AW911" i="4"/>
  <c r="AY990" i="4"/>
  <c r="AW699" i="4"/>
  <c r="AX634" i="4"/>
  <c r="AX839" i="4"/>
  <c r="AZ829" i="4"/>
  <c r="BB638" i="4"/>
  <c r="BB877" i="4"/>
  <c r="AW735" i="4"/>
  <c r="BA884" i="4"/>
  <c r="AZ960" i="4"/>
  <c r="AX564" i="4"/>
  <c r="BA739" i="4"/>
  <c r="BB679" i="4"/>
  <c r="AZ565" i="4"/>
  <c r="BA985" i="4"/>
  <c r="AY590" i="4"/>
  <c r="AW590" i="4"/>
  <c r="AW798" i="4"/>
  <c r="AZ695" i="4"/>
  <c r="AY609" i="4"/>
  <c r="AZ868" i="4"/>
  <c r="BB868" i="4"/>
  <c r="AW910" i="4"/>
  <c r="BA910" i="4"/>
  <c r="BB910" i="4"/>
  <c r="AW859" i="4"/>
  <c r="AZ858" i="4"/>
  <c r="AY858" i="4"/>
  <c r="AX947" i="4"/>
  <c r="AW947" i="4"/>
  <c r="BA947" i="4"/>
  <c r="AX745" i="4"/>
  <c r="BA745" i="4"/>
  <c r="BB745" i="4"/>
  <c r="AZ745" i="4"/>
  <c r="AX958" i="4"/>
  <c r="BA957" i="4"/>
  <c r="AX628" i="4"/>
  <c r="BB742" i="4"/>
  <c r="AW742" i="4"/>
  <c r="AY742" i="4"/>
  <c r="AX998" i="4"/>
  <c r="BA999" i="4"/>
  <c r="AX999" i="4"/>
  <c r="AW950" i="4"/>
  <c r="BB949" i="4"/>
  <c r="AY949" i="4"/>
  <c r="BB950" i="4"/>
  <c r="BA950" i="4"/>
  <c r="AX558" i="4"/>
  <c r="BB558" i="4"/>
  <c r="BA559" i="4"/>
  <c r="AZ558" i="4"/>
  <c r="AW559" i="4"/>
  <c r="AZ742" i="4"/>
  <c r="AX654" i="4"/>
  <c r="AY653" i="4"/>
  <c r="AX653" i="4"/>
  <c r="BA654" i="4"/>
  <c r="BB653" i="4"/>
  <c r="BA653" i="4"/>
  <c r="AZ653" i="4"/>
  <c r="AX847" i="4"/>
  <c r="AZ847" i="4"/>
  <c r="BB847" i="4"/>
  <c r="BA847" i="4"/>
  <c r="AW970" i="4"/>
  <c r="BA970" i="4"/>
  <c r="BA969" i="4"/>
  <c r="BB970" i="4"/>
  <c r="AW969" i="4"/>
  <c r="AX968" i="4"/>
  <c r="BB968" i="4"/>
  <c r="BA968" i="4"/>
  <c r="AX967" i="4"/>
  <c r="AZ883" i="4"/>
  <c r="AY884" i="4"/>
  <c r="AZ884" i="4"/>
  <c r="BB884" i="4"/>
  <c r="AY838" i="4"/>
  <c r="BB611" i="4"/>
  <c r="AZ739" i="4"/>
  <c r="BB740" i="4"/>
  <c r="AX905" i="4"/>
  <c r="AZ971" i="4"/>
  <c r="AW999" i="4"/>
  <c r="BB783" i="4"/>
  <c r="AX559" i="4"/>
  <c r="BB940" i="4"/>
  <c r="BB971" i="4"/>
  <c r="AW680" i="4"/>
  <c r="AW946" i="4"/>
  <c r="BB823" i="4"/>
  <c r="AX823" i="4"/>
  <c r="BB824" i="4"/>
  <c r="AY824" i="4"/>
  <c r="BA721" i="4"/>
  <c r="AZ721" i="4"/>
  <c r="AY720" i="4"/>
  <c r="AW721" i="4"/>
  <c r="BB721" i="4"/>
  <c r="AX721" i="4"/>
  <c r="AZ720" i="4"/>
  <c r="BB674" i="4"/>
  <c r="BA674" i="4"/>
  <c r="AX675" i="4"/>
  <c r="AW674" i="4"/>
  <c r="BB675" i="4"/>
  <c r="AX674" i="4"/>
  <c r="AY675" i="4"/>
  <c r="BA675" i="4"/>
  <c r="AZ674" i="4"/>
  <c r="AW675" i="4"/>
  <c r="BB907" i="4"/>
  <c r="AZ907" i="4"/>
  <c r="AW907" i="4"/>
  <c r="BA907" i="4"/>
  <c r="AZ737" i="4"/>
  <c r="AZ709" i="4"/>
  <c r="AX708" i="4"/>
  <c r="BB708" i="4"/>
  <c r="AZ708" i="4"/>
  <c r="AW708" i="4"/>
  <c r="AY708" i="4"/>
  <c r="BB710" i="4"/>
  <c r="BA671" i="4"/>
  <c r="AW672" i="4"/>
  <c r="AY531" i="4"/>
  <c r="BB531" i="4"/>
  <c r="AW531" i="4"/>
  <c r="AZ531" i="4"/>
  <c r="BA531" i="4"/>
  <c r="AX531" i="4"/>
  <c r="AZ561" i="4"/>
  <c r="AY561" i="4"/>
  <c r="BA974" i="4"/>
  <c r="AX973" i="4"/>
  <c r="AW974" i="4"/>
  <c r="AY974" i="4"/>
  <c r="AZ635" i="4"/>
  <c r="AY634" i="4"/>
  <c r="AZ634" i="4"/>
  <c r="BB957" i="4"/>
  <c r="AW957" i="4"/>
  <c r="AY957" i="4"/>
  <c r="AZ958" i="4"/>
  <c r="AY967" i="4"/>
  <c r="AZ968" i="4"/>
  <c r="AY986" i="4"/>
  <c r="AW841" i="4"/>
  <c r="BA841" i="4"/>
  <c r="AZ961" i="4"/>
  <c r="AW960" i="4"/>
  <c r="BA960" i="4"/>
  <c r="AY960" i="4"/>
  <c r="BB960" i="4"/>
  <c r="AW979" i="4"/>
  <c r="AW923" i="4"/>
  <c r="BA923" i="4"/>
  <c r="AY923" i="4"/>
  <c r="BB962" i="4"/>
  <c r="AW962" i="4"/>
  <c r="BA962" i="4"/>
  <c r="AW637" i="4"/>
  <c r="BB637" i="4"/>
  <c r="BB861" i="4"/>
  <c r="AW861" i="4"/>
  <c r="BA861" i="4"/>
  <c r="BA667" i="4"/>
  <c r="AX666" i="4"/>
  <c r="BB667" i="4"/>
  <c r="AW667" i="4"/>
  <c r="AX642" i="4"/>
  <c r="AY642" i="4"/>
  <c r="AW642" i="4"/>
  <c r="BA651" i="4"/>
  <c r="BA652" i="4"/>
  <c r="AX652" i="4"/>
  <c r="AW652" i="4"/>
  <c r="BA690" i="4"/>
  <c r="BB691" i="4"/>
  <c r="AX691" i="4"/>
  <c r="AX690" i="4"/>
  <c r="AZ816" i="4"/>
  <c r="AY816" i="4"/>
  <c r="AX816" i="4"/>
  <c r="BA816" i="4"/>
  <c r="AY602" i="4"/>
  <c r="BB602" i="4"/>
  <c r="AW602" i="4"/>
  <c r="BA602" i="4"/>
  <c r="AY950" i="4"/>
  <c r="AZ951" i="4"/>
  <c r="AZ950" i="4"/>
  <c r="AY815" i="4"/>
  <c r="AW815" i="4"/>
  <c r="BA815" i="4"/>
  <c r="AZ659" i="4"/>
  <c r="BA599" i="4"/>
  <c r="BB599" i="4"/>
  <c r="AX598" i="4"/>
  <c r="AW599" i="4"/>
  <c r="BA789" i="4"/>
  <c r="AX789" i="4"/>
  <c r="AX671" i="4"/>
  <c r="AZ861" i="4"/>
  <c r="AY961" i="4"/>
  <c r="BB592" i="4"/>
  <c r="BA538" i="4"/>
  <c r="AX867" i="4"/>
  <c r="AX961" i="4"/>
  <c r="AZ926" i="4"/>
  <c r="BA641" i="4"/>
  <c r="BB879" i="4"/>
  <c r="BB515" i="4"/>
  <c r="AW952" i="4"/>
  <c r="AX951" i="4"/>
  <c r="BA951" i="4"/>
  <c r="AY926" i="4"/>
  <c r="BA927" i="4"/>
  <c r="AZ927" i="4"/>
  <c r="AW927" i="4"/>
  <c r="AY927" i="4"/>
  <c r="AX927" i="4"/>
  <c r="AX772" i="4"/>
  <c r="AW772" i="4"/>
  <c r="AX771" i="4"/>
  <c r="BA772" i="4"/>
  <c r="BA771" i="4"/>
  <c r="BB772" i="4"/>
  <c r="AY678" i="4"/>
  <c r="AY804" i="4"/>
  <c r="AW805" i="4"/>
  <c r="BB804" i="4"/>
  <c r="BA805" i="4"/>
  <c r="AZ762" i="4"/>
  <c r="AY762" i="4"/>
  <c r="AZ763" i="4"/>
  <c r="BB762" i="4"/>
  <c r="BB625" i="4"/>
  <c r="AX735" i="4"/>
  <c r="BB876" i="4"/>
  <c r="AW876" i="4"/>
  <c r="AX876" i="4"/>
  <c r="AY807" i="4"/>
  <c r="AX522" i="4"/>
  <c r="BB522" i="4"/>
  <c r="BA881" i="4"/>
  <c r="AZ881" i="4"/>
  <c r="AY880" i="4"/>
  <c r="BB881" i="4"/>
  <c r="AY841" i="4"/>
  <c r="AX583" i="4"/>
  <c r="BB584" i="4"/>
  <c r="AW584" i="4"/>
  <c r="BA584" i="4"/>
  <c r="AX584" i="4"/>
  <c r="AX836" i="4"/>
  <c r="BB837" i="4"/>
  <c r="BB836" i="4"/>
  <c r="AY837" i="4"/>
  <c r="AZ554" i="4"/>
  <c r="AW646" i="4"/>
  <c r="BB646" i="4"/>
  <c r="AX645" i="4"/>
  <c r="BA645" i="4"/>
  <c r="AY645" i="4"/>
  <c r="AW765" i="4"/>
  <c r="BA765" i="4"/>
  <c r="BB765" i="4"/>
  <c r="AY765" i="4"/>
  <c r="AX787" i="4"/>
  <c r="BA788" i="4"/>
  <c r="AX868" i="4"/>
  <c r="AY584" i="4"/>
  <c r="BA901" i="4"/>
  <c r="AX902" i="4"/>
  <c r="AZ901" i="4"/>
  <c r="BB901" i="4"/>
  <c r="BB902" i="4"/>
  <c r="BA902" i="4"/>
  <c r="AX901" i="4"/>
  <c r="AW901" i="4"/>
  <c r="AZ902" i="4"/>
  <c r="AY528" i="4"/>
  <c r="AX527" i="4"/>
  <c r="BB528" i="4"/>
  <c r="BA795" i="4"/>
  <c r="BA521" i="4"/>
  <c r="BB882" i="4"/>
  <c r="AX519" i="4"/>
  <c r="AW653" i="4"/>
  <c r="AY951" i="4"/>
  <c r="BB737" i="4"/>
  <c r="AY959" i="4"/>
  <c r="AY925" i="4"/>
  <c r="AY943" i="4"/>
  <c r="BB541" i="4"/>
  <c r="BA640" i="4"/>
  <c r="AY783" i="4"/>
  <c r="AY782" i="4"/>
  <c r="AZ544" i="4"/>
  <c r="AZ577" i="4"/>
  <c r="AY686" i="4"/>
  <c r="AY894" i="4"/>
  <c r="AZ894" i="4"/>
  <c r="AZ893" i="4"/>
  <c r="AY757" i="4"/>
  <c r="BB582" i="4"/>
  <c r="AY582" i="4"/>
  <c r="AW582" i="4"/>
  <c r="AZ583" i="4"/>
  <c r="BA897" i="4"/>
  <c r="AX897" i="4"/>
  <c r="BB897" i="4"/>
  <c r="AW897" i="4"/>
  <c r="AX696" i="4"/>
  <c r="BB697" i="4"/>
  <c r="AY696" i="4"/>
  <c r="BA696" i="4"/>
  <c r="AX576" i="4"/>
  <c r="AZ959" i="4"/>
  <c r="AX775" i="4"/>
  <c r="BB775" i="4"/>
  <c r="BA775" i="4"/>
  <c r="AX774" i="4"/>
  <c r="AY646" i="4"/>
  <c r="AZ647" i="4"/>
  <c r="AY647" i="4"/>
  <c r="AZ646" i="4"/>
  <c r="BA858" i="4"/>
  <c r="AW700" i="4"/>
  <c r="AY569" i="4"/>
  <c r="AX799" i="4"/>
  <c r="BA554" i="4"/>
  <c r="AY997" i="4"/>
  <c r="AW689" i="4"/>
  <c r="BB828" i="4"/>
  <c r="AX672" i="4"/>
  <c r="BB540" i="4"/>
  <c r="AY991" i="4"/>
  <c r="AW607" i="4"/>
  <c r="AZ671" i="4"/>
  <c r="BB580" i="4"/>
  <c r="AX625" i="4"/>
  <c r="AZ876" i="4"/>
  <c r="AY637" i="4"/>
  <c r="AZ823" i="4"/>
  <c r="AZ807" i="4"/>
  <c r="BB880" i="4"/>
  <c r="AX686" i="4"/>
  <c r="BB951" i="4"/>
  <c r="AW518" i="4"/>
  <c r="AX547" i="4"/>
  <c r="AY558" i="4"/>
  <c r="AZ584" i="4"/>
  <c r="AW710" i="4"/>
  <c r="BA564" i="4"/>
  <c r="BA751" i="4"/>
  <c r="BA984" i="4"/>
  <c r="BA735" i="4"/>
  <c r="BB565" i="4"/>
  <c r="AX738" i="4"/>
  <c r="AX678" i="4"/>
  <c r="AZ987" i="4"/>
  <c r="AW862" i="4"/>
  <c r="AZ841" i="4"/>
  <c r="AW1007" i="4"/>
  <c r="BA708" i="4"/>
  <c r="BA784" i="4"/>
  <c r="AZ765" i="4"/>
  <c r="AZ610" i="4"/>
  <c r="AX997" i="4"/>
  <c r="AW558" i="4"/>
  <c r="AZ788" i="4"/>
  <c r="AW775" i="4"/>
  <c r="AZ771" i="4"/>
  <c r="AZ772" i="4"/>
  <c r="AY771" i="4"/>
  <c r="BB771" i="4"/>
  <c r="AW771" i="4"/>
  <c r="AY581" i="4"/>
  <c r="AZ582" i="4"/>
  <c r="BA762" i="4"/>
  <c r="BA763" i="4"/>
  <c r="AY905" i="4"/>
  <c r="AZ906" i="4"/>
  <c r="AY906" i="4"/>
  <c r="BB905" i="4"/>
  <c r="BA905" i="4"/>
  <c r="AW905" i="4"/>
  <c r="AZ905" i="4"/>
  <c r="BB832" i="4"/>
  <c r="AX831" i="4"/>
  <c r="BA829" i="4"/>
  <c r="AW829" i="4"/>
  <c r="AX829" i="4"/>
  <c r="AW830" i="4"/>
  <c r="BA830" i="4"/>
  <c r="BB830" i="4"/>
  <c r="AW647" i="4"/>
  <c r="BB647" i="4"/>
  <c r="AX646" i="4"/>
  <c r="BB713" i="4"/>
  <c r="AY713" i="4"/>
  <c r="BA597" i="4"/>
  <c r="AW597" i="4"/>
  <c r="AX596" i="4"/>
  <c r="BB597" i="4"/>
  <c r="AY597" i="4"/>
  <c r="AZ535" i="4"/>
  <c r="AX536" i="4"/>
  <c r="AY775" i="4"/>
  <c r="AZ775" i="4"/>
  <c r="AY650" i="4"/>
  <c r="BA650" i="4"/>
  <c r="BB650" i="4"/>
  <c r="AX650" i="4"/>
  <c r="AY613" i="4"/>
  <c r="BB612" i="4"/>
  <c r="AZ832" i="4"/>
  <c r="BB969" i="4"/>
  <c r="AY969" i="4"/>
  <c r="AY968" i="4"/>
  <c r="AZ969" i="4"/>
  <c r="AW725" i="4"/>
  <c r="BB726" i="4"/>
  <c r="AZ726" i="4"/>
  <c r="BA725" i="4"/>
  <c r="AY726" i="4"/>
  <c r="AX725" i="4"/>
  <c r="BA726" i="4"/>
  <c r="AX957" i="4"/>
  <c r="AY830" i="4"/>
  <c r="BA785" i="4"/>
  <c r="AZ860" i="4"/>
  <c r="AW713" i="4"/>
  <c r="AY800" i="4"/>
  <c r="BB872" i="4"/>
  <c r="AY956" i="4"/>
  <c r="AY872" i="4"/>
  <c r="AZ873" i="4"/>
  <c r="AY873" i="4"/>
  <c r="BA709" i="4"/>
  <c r="BB709" i="4"/>
  <c r="AX709" i="4"/>
  <c r="AY709" i="4"/>
  <c r="AZ830" i="4"/>
  <c r="AY831" i="4"/>
  <c r="AZ831" i="4"/>
  <c r="BB776" i="4"/>
  <c r="AX581" i="4"/>
  <c r="AX580" i="4"/>
  <c r="AW581" i="4"/>
  <c r="BB581" i="4"/>
  <c r="BA581" i="4"/>
  <c r="AX970" i="4"/>
  <c r="AW940" i="4"/>
  <c r="AX578" i="4"/>
  <c r="BA577" i="4"/>
  <c r="AW578" i="4"/>
  <c r="AX577" i="4"/>
  <c r="BA578" i="4"/>
  <c r="BA570" i="4"/>
  <c r="AW570" i="4"/>
  <c r="AX571" i="4"/>
  <c r="AY571" i="4"/>
  <c r="BB571" i="4"/>
  <c r="BB985" i="4"/>
  <c r="AZ985" i="4"/>
  <c r="AZ986" i="4"/>
  <c r="AY985" i="4"/>
  <c r="AZ871" i="4"/>
  <c r="BB986" i="4"/>
  <c r="AW986" i="4"/>
  <c r="BA986" i="4"/>
  <c r="BB692" i="4"/>
  <c r="BA692" i="4"/>
  <c r="AZ692" i="4"/>
  <c r="AX807" i="4"/>
  <c r="BB808" i="4"/>
  <c r="AW808" i="4"/>
  <c r="BA808" i="4"/>
  <c r="BB609" i="4"/>
  <c r="AZ609" i="4"/>
  <c r="BB610" i="4"/>
  <c r="AY610" i="4"/>
  <c r="AX609" i="4"/>
  <c r="AW609" i="4"/>
  <c r="BA1002" i="4"/>
  <c r="AZ904" i="4"/>
  <c r="AY903" i="4"/>
  <c r="AX904" i="4"/>
  <c r="AW973" i="4"/>
  <c r="BB973" i="4"/>
  <c r="AY973" i="4"/>
  <c r="BA973" i="4"/>
  <c r="AX972" i="4"/>
  <c r="BA688" i="4"/>
  <c r="AX687" i="4"/>
  <c r="AW688" i="4"/>
  <c r="BB688" i="4"/>
  <c r="BA687" i="4"/>
  <c r="AZ827" i="4"/>
  <c r="AZ828" i="4"/>
  <c r="AY827" i="4"/>
  <c r="BA993" i="4"/>
  <c r="AZ993" i="4"/>
  <c r="AY992" i="4"/>
  <c r="AY993" i="4"/>
  <c r="BB946" i="4"/>
  <c r="AX946" i="4"/>
  <c r="BA945" i="4"/>
  <c r="AZ999" i="4"/>
  <c r="AX830" i="4"/>
  <c r="BB831" i="4"/>
  <c r="BA831" i="4"/>
  <c r="AY565" i="4"/>
  <c r="BB564" i="4"/>
  <c r="AX892" i="4"/>
  <c r="BA893" i="4"/>
  <c r="AZ623" i="4"/>
  <c r="AZ817" i="4"/>
  <c r="AX817" i="4"/>
  <c r="BB817" i="4"/>
  <c r="BB818" i="4"/>
  <c r="BA818" i="4"/>
  <c r="AY817" i="4"/>
  <c r="BA817" i="4"/>
  <c r="BA853" i="4"/>
  <c r="AX853" i="4"/>
  <c r="AW628" i="4"/>
  <c r="AX813" i="4"/>
  <c r="AY813" i="4"/>
  <c r="AW813" i="4"/>
  <c r="BB813" i="4"/>
  <c r="BA813" i="4"/>
  <c r="AY953" i="4"/>
  <c r="AX952" i="4"/>
  <c r="BA952" i="4"/>
  <c r="BB953" i="4"/>
  <c r="AY972" i="4"/>
  <c r="AY539" i="4"/>
  <c r="AY710" i="4"/>
  <c r="AY966" i="4"/>
  <c r="AW943" i="4"/>
  <c r="BA827" i="4"/>
  <c r="AZ952" i="4"/>
  <c r="BA971" i="4"/>
  <c r="BA625" i="4"/>
  <c r="BB651" i="4"/>
  <c r="BB866" i="4"/>
  <c r="AX569" i="4"/>
  <c r="BA823" i="4"/>
  <c r="AX590" i="4"/>
  <c r="BA946" i="4"/>
  <c r="AY529" i="4"/>
  <c r="AY888" i="4"/>
  <c r="AZ888" i="4"/>
  <c r="BA742" i="4"/>
  <c r="AX742" i="4"/>
  <c r="AZ548" i="4"/>
  <c r="AZ549" i="4"/>
  <c r="AY548" i="4"/>
  <c r="AW787" i="4"/>
  <c r="BA787" i="4"/>
  <c r="BB787" i="4"/>
  <c r="AZ787" i="4"/>
  <c r="BA877" i="4"/>
  <c r="BB591" i="4"/>
  <c r="AW591" i="4"/>
  <c r="BA937" i="4"/>
  <c r="BA719" i="4"/>
  <c r="AW719" i="4"/>
  <c r="BB719" i="4"/>
  <c r="AZ719" i="4"/>
  <c r="AY719" i="4"/>
  <c r="AY772" i="4"/>
  <c r="AZ579" i="4"/>
  <c r="AY578" i="4"/>
  <c r="AZ650" i="4"/>
  <c r="AY649" i="4"/>
  <c r="BB649" i="4"/>
  <c r="AY882" i="4"/>
  <c r="AW883" i="4"/>
  <c r="BA883" i="4"/>
  <c r="AZ882" i="4"/>
  <c r="AX883" i="4"/>
  <c r="AW882" i="4"/>
  <c r="BA900" i="4"/>
  <c r="AX900" i="4"/>
  <c r="BB900" i="4"/>
  <c r="AZ910" i="4"/>
  <c r="AY910" i="4"/>
  <c r="BA953" i="4"/>
  <c r="AX953" i="4"/>
  <c r="AW608" i="4"/>
  <c r="BA608" i="4"/>
  <c r="AX608" i="4"/>
  <c r="BB608" i="4"/>
  <c r="AX607" i="4"/>
  <c r="BA607" i="4"/>
  <c r="AX707" i="4"/>
  <c r="BA707" i="4"/>
  <c r="AW707" i="4"/>
  <c r="AY707" i="4"/>
  <c r="AZ707" i="4"/>
  <c r="AX706" i="4"/>
  <c r="AZ957" i="4"/>
  <c r="BA956" i="4"/>
  <c r="BB956" i="4"/>
  <c r="AW956" i="4"/>
  <c r="AX956" i="4"/>
  <c r="AZ936" i="4"/>
  <c r="AX935" i="4"/>
  <c r="P9" i="8"/>
  <c r="R9" i="8" s="1"/>
  <c r="BB858" i="4"/>
  <c r="AX570" i="4"/>
  <c r="BA626" i="4"/>
  <c r="AW692" i="4"/>
  <c r="BB827" i="4"/>
  <c r="BB696" i="4"/>
  <c r="BB972" i="4"/>
  <c r="BA738" i="4"/>
  <c r="BB739" i="4"/>
  <c r="AY611" i="4"/>
  <c r="BB993" i="4"/>
  <c r="AX945" i="4"/>
  <c r="AX955" i="4"/>
  <c r="AY676" i="4"/>
  <c r="AW676" i="4"/>
  <c r="AW685" i="4"/>
  <c r="AW944" i="4"/>
  <c r="AY944" i="4"/>
  <c r="AX944" i="4"/>
  <c r="AZ943" i="4"/>
  <c r="AX514" i="4"/>
  <c r="BA514" i="4"/>
  <c r="BB514" i="4"/>
  <c r="AW514" i="4"/>
  <c r="AY809" i="4"/>
  <c r="AZ810" i="4"/>
  <c r="AX810" i="4"/>
  <c r="AW810" i="4"/>
  <c r="AX809" i="4"/>
  <c r="BB809" i="4"/>
  <c r="BB810" i="4"/>
  <c r="BA809" i="4"/>
  <c r="BA810" i="4"/>
  <c r="AW809" i="4"/>
  <c r="AX931" i="4"/>
  <c r="AY931" i="4"/>
  <c r="AW931" i="4"/>
  <c r="BA931" i="4"/>
  <c r="BB931" i="4"/>
  <c r="AX932" i="4"/>
  <c r="AX873" i="4"/>
  <c r="BB873" i="4"/>
  <c r="AX720" i="4"/>
  <c r="AW720" i="4"/>
  <c r="AX719" i="4"/>
  <c r="BB720" i="4"/>
  <c r="BA720" i="4"/>
  <c r="BA528" i="4"/>
  <c r="AW528" i="4"/>
  <c r="AX795" i="4"/>
  <c r="BB795" i="4"/>
  <c r="AY748" i="4"/>
  <c r="BA748" i="4"/>
  <c r="AZ748" i="4"/>
  <c r="AX748" i="4"/>
  <c r="BB748" i="4"/>
  <c r="AW748" i="4"/>
  <c r="BA624" i="4"/>
  <c r="BA732" i="4"/>
  <c r="BB732" i="4"/>
  <c r="AZ732" i="4"/>
  <c r="AX732" i="4"/>
  <c r="AY732" i="4"/>
  <c r="AX792" i="4"/>
  <c r="AY962" i="4"/>
  <c r="AW627" i="4"/>
  <c r="AZ783" i="4"/>
  <c r="AZ866" i="4"/>
  <c r="BB800" i="4"/>
  <c r="BB554" i="4"/>
  <c r="AZ998" i="4"/>
  <c r="AW763" i="4"/>
  <c r="AX688" i="4"/>
  <c r="AZ597" i="4"/>
  <c r="BA828" i="4"/>
  <c r="AY674" i="4"/>
  <c r="AZ992" i="4"/>
  <c r="AX606" i="4"/>
  <c r="AY691" i="4"/>
  <c r="AW694" i="4"/>
  <c r="AX579" i="4"/>
  <c r="AW626" i="4"/>
  <c r="BB863" i="4"/>
  <c r="AZ859" i="4"/>
  <c r="AY822" i="4"/>
  <c r="AW880" i="4"/>
  <c r="AW804" i="4"/>
  <c r="AY612" i="4"/>
  <c r="AW951" i="4"/>
  <c r="AX561" i="4"/>
  <c r="BB548" i="4"/>
  <c r="AY795" i="4"/>
  <c r="AX663" i="4"/>
  <c r="AY583" i="4"/>
  <c r="BA710" i="4"/>
  <c r="AW564" i="4"/>
  <c r="AX983" i="4"/>
  <c r="AX637" i="4"/>
  <c r="BB816" i="4"/>
  <c r="BB788" i="4"/>
  <c r="BB628" i="4"/>
  <c r="AY545" i="4"/>
  <c r="AW654" i="4"/>
  <c r="AZ703" i="4"/>
  <c r="AW926" i="4"/>
  <c r="AW935" i="4"/>
  <c r="AX924" i="4"/>
  <c r="BA539" i="4"/>
  <c r="AY745" i="4"/>
  <c r="AW762" i="4"/>
  <c r="AX984" i="4"/>
  <c r="AX599" i="4"/>
  <c r="BB927" i="4"/>
  <c r="AX689" i="4"/>
  <c r="AY764" i="4"/>
  <c r="AW902" i="4"/>
  <c r="BA998" i="4"/>
  <c r="AW900" i="4"/>
  <c r="BA558" i="4"/>
  <c r="AY787" i="4"/>
  <c r="AY818" i="4"/>
  <c r="AW817" i="4"/>
  <c r="AZ864" i="4"/>
  <c r="AY864" i="4"/>
  <c r="BB864" i="4"/>
  <c r="AZ865" i="4"/>
  <c r="AW824" i="4"/>
  <c r="AX824" i="4"/>
  <c r="BB569" i="4"/>
  <c r="BB570" i="4"/>
  <c r="AY570" i="4"/>
  <c r="AX864" i="4"/>
  <c r="BA865" i="4"/>
  <c r="AW865" i="4"/>
  <c r="AX865" i="4"/>
  <c r="BA864" i="4"/>
  <c r="AZ654" i="4"/>
  <c r="AY654" i="4"/>
  <c r="BB551" i="4"/>
  <c r="BA551" i="4"/>
  <c r="AX911" i="4"/>
  <c r="AY911" i="4"/>
  <c r="AZ911" i="4"/>
  <c r="BB853" i="4"/>
  <c r="AW853" i="4"/>
  <c r="AY853" i="4"/>
  <c r="AZ853" i="4"/>
  <c r="BB663" i="4"/>
  <c r="AW663" i="4"/>
  <c r="BA663" i="4"/>
  <c r="AX662" i="4"/>
  <c r="BB662" i="4"/>
  <c r="AZ885" i="4"/>
  <c r="AX884" i="4"/>
  <c r="BB867" i="4"/>
  <c r="BA867" i="4"/>
  <c r="AW867" i="4"/>
  <c r="AY721" i="4"/>
  <c r="BA571" i="4"/>
  <c r="AX610" i="4"/>
  <c r="AY603" i="4"/>
  <c r="AX692" i="4"/>
  <c r="BA906" i="4"/>
  <c r="AW958" i="4"/>
  <c r="AX872" i="4"/>
  <c r="AX910" i="4"/>
  <c r="AX907" i="4"/>
  <c r="BB666" i="4"/>
  <c r="BA565" i="4"/>
  <c r="AW679" i="4"/>
  <c r="AZ571" i="4"/>
  <c r="AX969" i="4"/>
  <c r="AW993" i="4"/>
  <c r="BB961" i="4"/>
  <c r="AW982" i="4"/>
  <c r="BA981" i="4"/>
  <c r="BB992" i="4"/>
  <c r="BA992" i="4"/>
  <c r="AX992" i="4"/>
  <c r="AW992" i="4"/>
  <c r="AZ523" i="4"/>
  <c r="AW523" i="4"/>
  <c r="BB523" i="4"/>
  <c r="AY523" i="4"/>
  <c r="AY522" i="4"/>
  <c r="BA523" i="4"/>
  <c r="BB983" i="4"/>
  <c r="BA983" i="4"/>
  <c r="AW983" i="4"/>
  <c r="AY803" i="4"/>
  <c r="AY802" i="4"/>
  <c r="AW598" i="4"/>
  <c r="AW519" i="4"/>
  <c r="BB519" i="4"/>
  <c r="AW579" i="4"/>
  <c r="AY579" i="4"/>
  <c r="AZ580" i="4"/>
  <c r="BB579" i="4"/>
  <c r="AZ560" i="4"/>
  <c r="BB560" i="4"/>
  <c r="AZ559" i="4"/>
  <c r="AY540" i="4"/>
  <c r="AW961" i="4"/>
  <c r="AW724" i="4"/>
  <c r="BB724" i="4"/>
  <c r="AY723" i="4"/>
  <c r="BA724" i="4"/>
  <c r="AX724" i="4"/>
  <c r="BB723" i="4"/>
  <c r="AX647" i="4"/>
  <c r="AZ691" i="4"/>
  <c r="AY690" i="4"/>
  <c r="BB690" i="4"/>
  <c r="BB613" i="4"/>
  <c r="AX612" i="4"/>
  <c r="BA613" i="4"/>
  <c r="AX635" i="4"/>
  <c r="AX544" i="4"/>
  <c r="BA545" i="4"/>
  <c r="AY945" i="4"/>
  <c r="AZ946" i="4"/>
  <c r="AZ945" i="4"/>
  <c r="BB596" i="4"/>
  <c r="AZ514" i="4"/>
  <c r="AY900" i="4"/>
  <c r="AY946" i="4"/>
  <c r="BA672" i="4"/>
  <c r="AX661" i="4"/>
  <c r="BB906" i="4"/>
  <c r="BB958" i="4"/>
  <c r="AW873" i="4"/>
  <c r="AY999" i="4"/>
  <c r="AZ803" i="4"/>
  <c r="AZ953" i="4"/>
  <c r="AW823" i="4"/>
  <c r="AY958" i="4"/>
  <c r="AY725" i="4"/>
  <c r="AY934" i="4"/>
  <c r="AZ781" i="4"/>
  <c r="AY845" i="4"/>
  <c r="AY556" i="4"/>
  <c r="AZ564" i="4"/>
  <c r="AX819" i="4"/>
  <c r="AZ673" i="4"/>
  <c r="AY673" i="4"/>
  <c r="BB577" i="4"/>
  <c r="AW577" i="4"/>
  <c r="AY577" i="4"/>
  <c r="AX764" i="4"/>
  <c r="AW764" i="4"/>
  <c r="AX659" i="4"/>
  <c r="BB659" i="4"/>
  <c r="AW659" i="4"/>
  <c r="AZ799" i="4"/>
  <c r="AY799" i="4"/>
  <c r="AY798" i="4"/>
  <c r="BB799" i="4"/>
  <c r="AX615" i="4"/>
  <c r="BA615" i="4"/>
  <c r="BB603" i="4"/>
  <c r="BA603" i="4"/>
  <c r="AX602" i="4"/>
  <c r="AW603" i="4"/>
  <c r="AX603" i="4"/>
  <c r="AY871" i="4"/>
  <c r="BB871" i="4"/>
  <c r="AW871" i="4"/>
  <c r="AX986" i="4"/>
  <c r="AW987" i="4"/>
  <c r="BA987" i="4"/>
  <c r="AZ521" i="4"/>
  <c r="AY521" i="4"/>
  <c r="AZ522" i="4"/>
  <c r="BB521" i="4"/>
  <c r="AY819" i="4"/>
  <c r="AX638" i="4"/>
  <c r="BA798" i="4"/>
  <c r="BB798" i="4"/>
  <c r="AW544" i="4"/>
  <c r="BA544" i="4"/>
  <c r="BB544" i="4"/>
  <c r="AW601" i="4"/>
  <c r="AZ602" i="4"/>
  <c r="BB561" i="4"/>
  <c r="AY865" i="4"/>
  <c r="BB685" i="4"/>
  <c r="AZ581" i="4"/>
  <c r="AW800" i="4"/>
  <c r="BA1001" i="4"/>
  <c r="AX762" i="4"/>
  <c r="AW828" i="4"/>
  <c r="AZ675" i="4"/>
  <c r="BA540" i="4"/>
  <c r="AY786" i="4"/>
  <c r="AY671" i="4"/>
  <c r="AY739" i="4"/>
  <c r="BB694" i="4"/>
  <c r="AW580" i="4"/>
  <c r="BB642" i="4"/>
  <c r="AY736" i="4"/>
  <c r="BA863" i="4"/>
  <c r="AY902" i="4"/>
  <c r="AX614" i="4"/>
  <c r="AY947" i="4"/>
  <c r="BA880" i="4"/>
  <c r="AZ578" i="4"/>
  <c r="AZ613" i="4"/>
  <c r="BA659" i="4"/>
  <c r="AZ924" i="4"/>
  <c r="AZ766" i="4"/>
  <c r="AY763" i="4"/>
  <c r="BB664" i="4"/>
  <c r="BA678" i="4"/>
  <c r="AX858" i="4"/>
  <c r="AW650" i="4"/>
  <c r="AX804" i="4"/>
  <c r="AY877" i="4"/>
  <c r="AW984" i="4"/>
  <c r="AW816" i="4"/>
  <c r="AW968" i="4"/>
  <c r="AW788" i="4"/>
  <c r="AX627" i="4"/>
  <c r="AZ694" i="4"/>
  <c r="BB654" i="4"/>
  <c r="AX925" i="4"/>
  <c r="BA935" i="4"/>
  <c r="AX713" i="4"/>
  <c r="AX763" i="4"/>
  <c r="BB947" i="4"/>
  <c r="BA824" i="4"/>
  <c r="AY862" i="4"/>
  <c r="BB848" i="4"/>
  <c r="AW612" i="4"/>
  <c r="AW690" i="4"/>
  <c r="AY664" i="4"/>
  <c r="AY814" i="4"/>
  <c r="AZ818" i="4"/>
  <c r="BA569" i="4"/>
  <c r="AY998" i="4"/>
  <c r="AX751" i="4"/>
  <c r="AX582" i="4"/>
  <c r="BB1002" i="4"/>
  <c r="AY730" i="4"/>
  <c r="BB644" i="4"/>
  <c r="AW576" i="4"/>
  <c r="AY680" i="4"/>
  <c r="AW759" i="4"/>
  <c r="BA870" i="4"/>
  <c r="BB619" i="4"/>
  <c r="AY941" i="4"/>
  <c r="BB811" i="4"/>
  <c r="AY856" i="4"/>
  <c r="AZ717" i="4"/>
  <c r="BB785" i="4"/>
  <c r="AZ804" i="4"/>
  <c r="AY520" i="4"/>
  <c r="AY574" i="4"/>
  <c r="AW512" i="4"/>
  <c r="BA844" i="4"/>
  <c r="AZ731" i="4"/>
  <c r="BA796" i="4"/>
  <c r="BB712" i="4"/>
  <c r="AY538" i="4"/>
  <c r="AY660" i="4"/>
  <c r="BA536" i="4"/>
  <c r="AZ923" i="4"/>
  <c r="AX773" i="4"/>
  <c r="AW839" i="4"/>
  <c r="AX965" i="4"/>
  <c r="AZ662" i="4"/>
  <c r="AX903" i="4"/>
  <c r="AW648" i="4"/>
  <c r="BA740" i="4"/>
  <c r="AZ714" i="4"/>
  <c r="AY699" i="4"/>
  <c r="AX723" i="4"/>
  <c r="AW533" i="4"/>
  <c r="AZ532" i="4"/>
  <c r="BA533" i="4"/>
  <c r="BA727" i="4"/>
  <c r="BB727" i="4"/>
  <c r="AX727" i="4"/>
  <c r="AZ728" i="4"/>
  <c r="BB728" i="4"/>
  <c r="AX728" i="4"/>
  <c r="BA776" i="4"/>
  <c r="AX776" i="4"/>
  <c r="AW776" i="4"/>
  <c r="AW777" i="4"/>
  <c r="AZ776" i="4"/>
  <c r="BA777" i="4"/>
  <c r="BB556" i="4"/>
  <c r="AY555" i="4"/>
  <c r="BA555" i="4"/>
  <c r="BA556" i="4"/>
  <c r="BB555" i="4"/>
  <c r="AW556" i="4"/>
  <c r="AX556" i="4"/>
  <c r="AX555" i="4"/>
  <c r="AX592" i="4"/>
  <c r="AY592" i="4"/>
  <c r="AW592" i="4"/>
  <c r="AX702" i="4"/>
  <c r="AZ701" i="4"/>
  <c r="AY701" i="4"/>
  <c r="AZ702" i="4"/>
  <c r="AY702" i="4"/>
  <c r="BB702" i="4"/>
  <c r="BA702" i="4"/>
  <c r="AW702" i="4"/>
  <c r="AW605" i="4"/>
  <c r="BA604" i="4"/>
  <c r="BB605" i="4"/>
  <c r="BA655" i="4"/>
  <c r="AZ656" i="4"/>
  <c r="BB655" i="4"/>
  <c r="AW655" i="4"/>
  <c r="BA656" i="4"/>
  <c r="AX655" i="4"/>
  <c r="AX656" i="4"/>
  <c r="AW656" i="4"/>
  <c r="BB629" i="4"/>
  <c r="AY629" i="4"/>
  <c r="AZ629" i="4"/>
  <c r="AZ616" i="4"/>
  <c r="BA616" i="4"/>
  <c r="BB616" i="4"/>
  <c r="AX617" i="4"/>
  <c r="AX616" i="4"/>
  <c r="AW617" i="4"/>
  <c r="AW636" i="4"/>
  <c r="BA636" i="4"/>
  <c r="BB636" i="4"/>
  <c r="BA914" i="4"/>
  <c r="AZ915" i="4"/>
  <c r="AX915" i="4"/>
  <c r="BB682" i="4"/>
  <c r="AZ682" i="4"/>
  <c r="AW682" i="4"/>
  <c r="BB930" i="4"/>
  <c r="AX930" i="4"/>
  <c r="BA930" i="4"/>
  <c r="AW930" i="4"/>
  <c r="AY930" i="4"/>
  <c r="AZ930" i="4"/>
  <c r="BB658" i="4"/>
  <c r="AW658" i="4"/>
  <c r="AZ657" i="4"/>
  <c r="AY657" i="4"/>
  <c r="AY658" i="4"/>
  <c r="AW657" i="4"/>
  <c r="AX657" i="4"/>
  <c r="BB657" i="4"/>
  <c r="AX658" i="4"/>
  <c r="AZ833" i="4"/>
  <c r="AX834" i="4"/>
  <c r="AY833" i="4"/>
  <c r="BB833" i="4"/>
  <c r="AZ834" i="4"/>
  <c r="AY834" i="4"/>
  <c r="BA833" i="4"/>
  <c r="AW834" i="4"/>
  <c r="BB855" i="4"/>
  <c r="AX855" i="4"/>
  <c r="AW855" i="4"/>
  <c r="AZ854" i="4"/>
  <c r="BA557" i="4"/>
  <c r="AY557" i="4"/>
  <c r="AW557" i="4"/>
  <c r="AZ1008" i="4"/>
  <c r="AW1009" i="4"/>
  <c r="BB1009" i="4"/>
  <c r="AY1009" i="4"/>
  <c r="BA1008" i="4"/>
  <c r="AY1008" i="4"/>
  <c r="AZ1009" i="4"/>
  <c r="BA1009" i="4"/>
  <c r="AX976" i="4"/>
  <c r="AW975" i="4"/>
  <c r="BB975" i="4"/>
  <c r="AW976" i="4"/>
  <c r="BA976" i="4"/>
  <c r="AX975" i="4"/>
  <c r="BB976" i="4"/>
  <c r="AW604" i="4"/>
  <c r="AY909" i="4"/>
  <c r="AZ908" i="4"/>
  <c r="AW908" i="4"/>
  <c r="BA909" i="4"/>
  <c r="AX909" i="4"/>
  <c r="BB908" i="4"/>
  <c r="AX908" i="4"/>
  <c r="AW769" i="4"/>
  <c r="AX801" i="4"/>
  <c r="AZ557" i="4"/>
  <c r="AW1008" i="4"/>
  <c r="BA592" i="4"/>
  <c r="AZ777" i="4"/>
  <c r="AZ955" i="4"/>
  <c r="AW854" i="4"/>
  <c r="AX682" i="4"/>
  <c r="BB701" i="4"/>
  <c r="AW542" i="4"/>
  <c r="AW909" i="4"/>
  <c r="AZ541" i="4"/>
  <c r="BA834" i="4"/>
  <c r="AW933" i="4"/>
  <c r="AW954" i="4"/>
  <c r="AY955" i="4"/>
  <c r="BB669" i="4"/>
  <c r="BA975" i="4"/>
  <c r="AX605" i="4"/>
  <c r="BB874" i="4"/>
  <c r="BA874" i="4"/>
  <c r="AW566" i="4"/>
  <c r="AZ566" i="4"/>
  <c r="AY630" i="4"/>
  <c r="AY600" i="4"/>
  <c r="BB600" i="4"/>
  <c r="AZ601" i="4"/>
  <c r="AY843" i="4"/>
  <c r="BA842" i="4"/>
  <c r="BB842" i="4"/>
  <c r="AX843" i="4"/>
  <c r="AW843" i="4"/>
  <c r="BB633" i="4"/>
  <c r="AX633" i="4"/>
  <c r="AZ633" i="4"/>
  <c r="AW793" i="4"/>
  <c r="AZ793" i="4"/>
  <c r="AW794" i="4"/>
  <c r="BB794" i="4"/>
  <c r="AX793" i="4"/>
  <c r="AY1004" i="4"/>
  <c r="AW736" i="4"/>
  <c r="BB736" i="4"/>
  <c r="AX736" i="4"/>
  <c r="AW737" i="4"/>
  <c r="BA736" i="4"/>
  <c r="BA737" i="4"/>
  <c r="AY737" i="4"/>
  <c r="BA912" i="4"/>
  <c r="AW913" i="4"/>
  <c r="BA814" i="4"/>
  <c r="BB815" i="4"/>
  <c r="AW814" i="4"/>
  <c r="AZ815" i="4"/>
  <c r="AZ814" i="4"/>
  <c r="BA932" i="4"/>
  <c r="AW932" i="4"/>
  <c r="AZ932" i="4"/>
  <c r="AX933" i="4"/>
  <c r="BB932" i="4"/>
  <c r="BB933" i="4"/>
  <c r="AZ850" i="4"/>
  <c r="AW849" i="4"/>
  <c r="AX849" i="4"/>
  <c r="AZ849" i="4"/>
  <c r="AY849" i="4"/>
  <c r="AX822" i="4"/>
  <c r="BB822" i="4"/>
  <c r="AW526" i="4"/>
  <c r="AZ526" i="4"/>
  <c r="BA526" i="4"/>
  <c r="AX526" i="4"/>
  <c r="AW527" i="4"/>
  <c r="BB527" i="4"/>
  <c r="AY526" i="4"/>
  <c r="BB890" i="4"/>
  <c r="BA891" i="4"/>
  <c r="AW890" i="4"/>
  <c r="BA890" i="4"/>
  <c r="AZ890" i="4"/>
  <c r="AX890" i="4"/>
  <c r="BB936" i="4"/>
  <c r="AY937" i="4"/>
  <c r="BA936" i="4"/>
  <c r="AX937" i="4"/>
  <c r="AW936" i="4"/>
  <c r="BB937" i="4"/>
  <c r="AX859" i="4"/>
  <c r="AY860" i="4"/>
  <c r="BA860" i="4"/>
  <c r="AW860" i="4"/>
  <c r="BA859" i="4"/>
  <c r="AW899" i="4"/>
  <c r="AZ898" i="4"/>
  <c r="BB898" i="4"/>
  <c r="AX898" i="4"/>
  <c r="BA899" i="4"/>
  <c r="BB899" i="4"/>
  <c r="AZ899" i="4"/>
  <c r="AY547" i="4"/>
  <c r="AZ546" i="4"/>
  <c r="BB546" i="4"/>
  <c r="AW546" i="4"/>
  <c r="AY546" i="4"/>
  <c r="AY769" i="4"/>
  <c r="BB893" i="4"/>
  <c r="AZ892" i="4"/>
  <c r="AY893" i="4"/>
  <c r="AY892" i="4"/>
  <c r="AW893" i="4"/>
  <c r="AZ1005" i="4"/>
  <c r="AX1006" i="4"/>
  <c r="BB1006" i="4"/>
  <c r="AY1006" i="4"/>
  <c r="AW1006" i="4"/>
  <c r="AZ1006" i="4"/>
  <c r="BB1005" i="4"/>
  <c r="AY1005" i="4"/>
  <c r="AX1005" i="4"/>
  <c r="AY536" i="4"/>
  <c r="AZ536" i="4"/>
  <c r="AY535" i="4"/>
  <c r="BB536" i="4"/>
  <c r="AW595" i="4"/>
  <c r="AY596" i="4"/>
  <c r="AZ596" i="4"/>
  <c r="AY595" i="4"/>
  <c r="BA596" i="4"/>
  <c r="BA595" i="4"/>
  <c r="AW596" i="4"/>
  <c r="AW549" i="4"/>
  <c r="BA550" i="4"/>
  <c r="BA549" i="4"/>
  <c r="AX550" i="4"/>
  <c r="AX549" i="4"/>
  <c r="BB550" i="4"/>
  <c r="AW550" i="4"/>
  <c r="AY549" i="4"/>
  <c r="AZ550" i="4"/>
  <c r="AZ589" i="4"/>
  <c r="AX589" i="4"/>
  <c r="BB543" i="4"/>
  <c r="BA543" i="4"/>
  <c r="AY543" i="4"/>
  <c r="BB979" i="4"/>
  <c r="AY980" i="4"/>
  <c r="AZ979" i="4"/>
  <c r="AZ918" i="4"/>
  <c r="AY918" i="4"/>
  <c r="AX918" i="4"/>
  <c r="AX917" i="4"/>
  <c r="AY1000" i="4"/>
  <c r="AX1000" i="4"/>
  <c r="BA1000" i="4"/>
  <c r="AW1001" i="4"/>
  <c r="AZ1001" i="4"/>
  <c r="AY1001" i="4"/>
  <c r="BB1001" i="4"/>
  <c r="AX1001" i="4"/>
  <c r="AW1000" i="4"/>
  <c r="AZ1000" i="4"/>
  <c r="AX535" i="4"/>
  <c r="AY534" i="4"/>
  <c r="AW535" i="4"/>
  <c r="AW534" i="4"/>
  <c r="BA534" i="4"/>
  <c r="BB916" i="4"/>
  <c r="BA916" i="4"/>
  <c r="AZ916" i="4"/>
  <c r="AY916" i="4"/>
  <c r="AW916" i="4"/>
  <c r="AY700" i="4"/>
  <c r="BA699" i="4"/>
  <c r="AX758" i="4"/>
  <c r="AZ758" i="4"/>
  <c r="BA757" i="4"/>
  <c r="BB757" i="4"/>
  <c r="AW757" i="4"/>
  <c r="AY758" i="4"/>
  <c r="BB835" i="4"/>
  <c r="BA836" i="4"/>
  <c r="AY835" i="4"/>
  <c r="AX835" i="4"/>
  <c r="BA835" i="4"/>
  <c r="AZ835" i="4"/>
  <c r="AW836" i="4"/>
  <c r="AZ836" i="4"/>
  <c r="AZ975" i="4"/>
  <c r="AY740" i="4"/>
  <c r="BB769" i="4"/>
  <c r="AX699" i="4"/>
  <c r="AZ715" i="4"/>
  <c r="BB802" i="4"/>
  <c r="BA535" i="4"/>
  <c r="BA1005" i="4"/>
  <c r="BA566" i="4"/>
  <c r="BB860" i="4"/>
  <c r="BB843" i="4"/>
  <c r="AY794" i="4"/>
  <c r="AY954" i="4"/>
  <c r="AW892" i="4"/>
  <c r="AY662" i="4"/>
  <c r="AX595" i="4"/>
  <c r="BB699" i="4"/>
  <c r="AW635" i="4"/>
  <c r="AZ769" i="4"/>
  <c r="BB909" i="4"/>
  <c r="BA605" i="4"/>
  <c r="BA537" i="4"/>
  <c r="AW937" i="4"/>
  <c r="AX815" i="4"/>
  <c r="AW723" i="4"/>
  <c r="BB777" i="4"/>
  <c r="AX923" i="4"/>
  <c r="AW555" i="4"/>
  <c r="BB849" i="4"/>
  <c r="AY731" i="4"/>
  <c r="AX574" i="4"/>
  <c r="AX814" i="4"/>
  <c r="AY917" i="4"/>
  <c r="AX860" i="4"/>
  <c r="BB814" i="4"/>
  <c r="AW835" i="4"/>
  <c r="AZ658" i="4"/>
  <c r="AY553" i="4"/>
  <c r="AY976" i="4"/>
  <c r="AZ595" i="4"/>
  <c r="AZ895" i="4"/>
  <c r="AX895" i="4"/>
  <c r="AW896" i="4"/>
  <c r="AX1004" i="4"/>
  <c r="BB1004" i="4"/>
  <c r="AW1004" i="4"/>
  <c r="AY586" i="4"/>
  <c r="BA586" i="4"/>
  <c r="AY585" i="4"/>
  <c r="AZ585" i="4"/>
  <c r="AW586" i="4"/>
  <c r="AX585" i="4"/>
  <c r="AW585" i="4"/>
  <c r="AX586" i="4"/>
  <c r="AX639" i="4"/>
  <c r="AZ640" i="4"/>
  <c r="BB639" i="4"/>
  <c r="BA639" i="4"/>
  <c r="AW639" i="4"/>
  <c r="BB640" i="4"/>
  <c r="AZ639" i="4"/>
  <c r="AW912" i="4"/>
  <c r="AZ912" i="4"/>
  <c r="BB912" i="4"/>
  <c r="AY912" i="4"/>
  <c r="AX685" i="4"/>
  <c r="AZ684" i="4"/>
  <c r="AZ685" i="4"/>
  <c r="AW684" i="4"/>
  <c r="BA915" i="4"/>
  <c r="BA617" i="4"/>
  <c r="AX604" i="4"/>
  <c r="BB896" i="4"/>
  <c r="AY655" i="4"/>
  <c r="AZ556" i="4"/>
  <c r="AZ555" i="4"/>
  <c r="AZ909" i="4"/>
  <c r="BA802" i="4"/>
  <c r="AX912" i="4"/>
  <c r="AW677" i="4"/>
  <c r="AW728" i="4"/>
  <c r="AY777" i="4"/>
  <c r="AX697" i="4"/>
  <c r="BA698" i="4"/>
  <c r="AY766" i="4"/>
  <c r="AW766" i="4"/>
  <c r="AW754" i="4"/>
  <c r="BA754" i="4"/>
  <c r="BB754" i="4"/>
  <c r="AY754" i="4"/>
  <c r="AX623" i="4"/>
  <c r="AX624" i="4"/>
  <c r="BB624" i="4"/>
  <c r="AW624" i="4"/>
  <c r="AZ624" i="4"/>
  <c r="AY624" i="4"/>
  <c r="BB731" i="4"/>
  <c r="BA731" i="4"/>
  <c r="AW994" i="4"/>
  <c r="BB994" i="4"/>
  <c r="BA994" i="4"/>
  <c r="AY994" i="4"/>
  <c r="AX994" i="4"/>
  <c r="AZ994" i="4"/>
  <c r="AW517" i="4"/>
  <c r="BA517" i="4"/>
  <c r="AZ517" i="4"/>
  <c r="AX517" i="4"/>
  <c r="BA979" i="4"/>
  <c r="AX980" i="4"/>
  <c r="BB939" i="4"/>
  <c r="AZ938" i="4"/>
  <c r="BA939" i="4"/>
  <c r="BA938" i="4"/>
  <c r="AY938" i="4"/>
  <c r="AX938" i="4"/>
  <c r="BA601" i="4"/>
  <c r="AW758" i="4"/>
  <c r="BA700" i="4"/>
  <c r="AX916" i="4"/>
  <c r="AW980" i="4"/>
  <c r="AZ605" i="4"/>
  <c r="AZ839" i="4"/>
  <c r="AZ976" i="4"/>
  <c r="AZ937" i="4"/>
  <c r="AW918" i="4"/>
  <c r="AY542" i="4"/>
  <c r="BA904" i="4"/>
  <c r="BA662" i="4"/>
  <c r="BB965" i="4"/>
  <c r="BA585" i="4"/>
  <c r="AY890" i="4"/>
  <c r="AY836" i="4"/>
  <c r="AZ903" i="4"/>
  <c r="BB604" i="4"/>
  <c r="AZ655" i="4"/>
  <c r="AZ855" i="4"/>
  <c r="BB892" i="4"/>
  <c r="BB915" i="4"/>
  <c r="AY635" i="4"/>
  <c r="BB635" i="4"/>
  <c r="AZ774" i="4"/>
  <c r="BB923" i="4"/>
  <c r="AX636" i="4"/>
  <c r="BA684" i="4"/>
  <c r="BB913" i="4"/>
  <c r="AW714" i="4"/>
  <c r="AY685" i="4"/>
  <c r="BA774" i="4"/>
  <c r="BA600" i="4"/>
  <c r="AY939" i="4"/>
  <c r="AX543" i="4"/>
  <c r="AY636" i="4"/>
  <c r="AZ527" i="4"/>
  <c r="AY684" i="4"/>
  <c r="AX1008" i="4"/>
  <c r="AX601" i="4"/>
  <c r="BB595" i="4"/>
  <c r="AW731" i="4"/>
  <c r="AW727" i="4"/>
  <c r="AY727" i="4"/>
  <c r="AY633" i="4"/>
  <c r="BA794" i="4"/>
  <c r="AX790" i="4"/>
  <c r="AW790" i="4"/>
  <c r="AY790" i="4"/>
  <c r="BB790" i="4"/>
  <c r="BB914" i="4"/>
  <c r="AY913" i="4"/>
  <c r="AZ914" i="4"/>
  <c r="BA746" i="4"/>
  <c r="AW747" i="4"/>
  <c r="BB746" i="4"/>
  <c r="AZ746" i="4"/>
  <c r="AX747" i="4"/>
  <c r="BB747" i="4"/>
  <c r="AW746" i="4"/>
  <c r="AX746" i="4"/>
  <c r="BA747" i="4"/>
  <c r="AY933" i="4"/>
  <c r="AZ933" i="4"/>
  <c r="AW934" i="4"/>
  <c r="AZ934" i="4"/>
  <c r="BB934" i="4"/>
  <c r="BB782" i="4"/>
  <c r="BA782" i="4"/>
  <c r="AX781" i="4"/>
  <c r="AX782" i="4"/>
  <c r="AZ782" i="4"/>
  <c r="AW782" i="4"/>
  <c r="AY781" i="4"/>
  <c r="AW781" i="4"/>
  <c r="AY846" i="4"/>
  <c r="AZ846" i="4"/>
  <c r="AX846" i="4"/>
  <c r="BA846" i="4"/>
  <c r="BB846" i="4"/>
  <c r="AZ802" i="4"/>
  <c r="AY801" i="4"/>
  <c r="AZ801" i="4"/>
  <c r="AW801" i="4"/>
  <c r="AY908" i="4"/>
  <c r="AW802" i="4"/>
  <c r="BA635" i="4"/>
  <c r="AW629" i="4"/>
  <c r="BB684" i="4"/>
  <c r="AY747" i="4"/>
  <c r="BA658" i="4"/>
  <c r="AY825" i="4"/>
  <c r="AX825" i="4"/>
  <c r="AW825" i="4"/>
  <c r="AW640" i="4"/>
  <c r="AW641" i="4"/>
  <c r="BB641" i="4"/>
  <c r="AX513" i="4"/>
  <c r="AY513" i="4"/>
  <c r="AZ512" i="4"/>
  <c r="BB513" i="4"/>
  <c r="AX512" i="4"/>
  <c r="AZ513" i="4"/>
  <c r="AY512" i="4"/>
  <c r="BB512" i="4"/>
  <c r="AW845" i="4"/>
  <c r="BA845" i="4"/>
  <c r="AW844" i="4"/>
  <c r="AZ538" i="4"/>
  <c r="AZ537" i="4"/>
  <c r="AY537" i="4"/>
  <c r="AX538" i="4"/>
  <c r="AW536" i="4"/>
  <c r="BB537" i="4"/>
  <c r="AW537" i="4"/>
  <c r="AX537" i="4"/>
  <c r="AX840" i="4"/>
  <c r="AZ840" i="4"/>
  <c r="BA839" i="4"/>
  <c r="AY840" i="4"/>
  <c r="BB839" i="4"/>
  <c r="BB840" i="4"/>
  <c r="AZ622" i="4"/>
  <c r="AY623" i="4"/>
  <c r="AW622" i="4"/>
  <c r="AY622" i="4"/>
  <c r="AW623" i="4"/>
  <c r="BB622" i="4"/>
  <c r="AX622" i="4"/>
  <c r="BA622" i="4"/>
  <c r="BB621" i="4"/>
  <c r="AW621" i="4"/>
  <c r="AX620" i="4"/>
  <c r="AX621" i="4"/>
  <c r="AZ620" i="4"/>
  <c r="AW620" i="4"/>
  <c r="AY620" i="4"/>
  <c r="BB620" i="4"/>
  <c r="BA620" i="4"/>
  <c r="AY621" i="4"/>
  <c r="BB648" i="4"/>
  <c r="AZ648" i="4"/>
  <c r="BA649" i="4"/>
  <c r="BA648" i="4"/>
  <c r="AX648" i="4"/>
  <c r="AX649" i="4"/>
  <c r="AW649" i="4"/>
  <c r="BB752" i="4"/>
  <c r="AX752" i="4"/>
  <c r="BA752" i="4"/>
  <c r="BB753" i="4"/>
  <c r="AX753" i="4"/>
  <c r="AY753" i="4"/>
  <c r="AY752" i="4"/>
  <c r="AW752" i="4"/>
  <c r="AZ753" i="4"/>
  <c r="BA753" i="4"/>
  <c r="AZ752" i="4"/>
  <c r="AX600" i="4"/>
  <c r="AY601" i="4"/>
  <c r="BA758" i="4"/>
  <c r="BB532" i="4"/>
  <c r="BA685" i="4"/>
  <c r="BB917" i="4"/>
  <c r="BA980" i="4"/>
  <c r="AY604" i="4"/>
  <c r="AY975" i="4"/>
  <c r="AY936" i="4"/>
  <c r="AY979" i="4"/>
  <c r="AZ649" i="4"/>
  <c r="AZ543" i="4"/>
  <c r="AW662" i="4"/>
  <c r="AZ700" i="4"/>
  <c r="AZ794" i="4"/>
  <c r="BA547" i="4"/>
  <c r="AW701" i="4"/>
  <c r="AY854" i="4"/>
  <c r="BB552" i="4"/>
  <c r="AZ592" i="4"/>
  <c r="BB715" i="4"/>
  <c r="AY640" i="4"/>
  <c r="AZ636" i="4"/>
  <c r="AZ600" i="4"/>
  <c r="AW939" i="4"/>
  <c r="AZ586" i="4"/>
  <c r="BB586" i="4"/>
  <c r="AX533" i="4"/>
  <c r="BA791" i="4"/>
  <c r="AY932" i="4"/>
  <c r="BB801" i="4"/>
  <c r="AZ939" i="4"/>
  <c r="AW543" i="4"/>
  <c r="AY527" i="4"/>
  <c r="AX731" i="4"/>
  <c r="BB891" i="4"/>
  <c r="AW616" i="4"/>
  <c r="BA682" i="4"/>
  <c r="AW938" i="4"/>
  <c r="AY550" i="4"/>
  <c r="AZ534" i="4"/>
  <c r="BA1006" i="4"/>
  <c r="AW734" i="4"/>
  <c r="BA733" i="4"/>
  <c r="AZ733" i="4"/>
  <c r="BB734" i="4"/>
  <c r="AX734" i="4"/>
  <c r="AX954" i="4"/>
  <c r="AZ954" i="4"/>
  <c r="BB955" i="4"/>
  <c r="AW955" i="4"/>
  <c r="BA955" i="4"/>
  <c r="BB954" i="4"/>
  <c r="AZ676" i="4"/>
  <c r="BB676" i="4"/>
  <c r="BA677" i="4"/>
  <c r="BB677" i="4"/>
  <c r="AX677" i="4"/>
  <c r="AZ677" i="4"/>
  <c r="BA676" i="4"/>
  <c r="AX676" i="4"/>
  <c r="AZ553" i="4"/>
  <c r="AZ552" i="4"/>
  <c r="BB553" i="4"/>
  <c r="AX553" i="4"/>
  <c r="BA553" i="4"/>
  <c r="AW552" i="4"/>
  <c r="AX552" i="4"/>
  <c r="BA552" i="4"/>
  <c r="BA769" i="4"/>
  <c r="AZ604" i="4"/>
  <c r="BB1008" i="4"/>
  <c r="BB585" i="4"/>
  <c r="AY915" i="4"/>
  <c r="BB854" i="4"/>
  <c r="AW553" i="4"/>
  <c r="BA657" i="4"/>
  <c r="AX1009" i="4"/>
  <c r="AY617" i="4"/>
  <c r="BA954" i="4"/>
  <c r="BA728" i="4"/>
  <c r="BA670" i="4"/>
  <c r="BA854" i="4"/>
  <c r="AW915" i="4"/>
  <c r="BB617" i="4"/>
  <c r="BB656" i="4"/>
  <c r="BA908" i="4"/>
  <c r="AX701" i="4"/>
  <c r="AY746" i="4"/>
  <c r="AY656" i="4"/>
  <c r="AY639" i="4"/>
  <c r="BA669" i="4"/>
  <c r="AY668" i="4"/>
  <c r="AZ668" i="4"/>
  <c r="BB668" i="4"/>
  <c r="AW885" i="4"/>
  <c r="BA885" i="4"/>
  <c r="AY885" i="4"/>
  <c r="BB885" i="4"/>
  <c r="AZ617" i="4"/>
  <c r="AZ797" i="4"/>
  <c r="BB797" i="4"/>
  <c r="AY797" i="4"/>
  <c r="AW797" i="4"/>
  <c r="AX797" i="4"/>
  <c r="AY796" i="4"/>
  <c r="AW796" i="4"/>
  <c r="BB661" i="4"/>
  <c r="BA661" i="4"/>
  <c r="AX660" i="4"/>
  <c r="AW660" i="4"/>
  <c r="BB660" i="4"/>
  <c r="AZ660" i="4"/>
  <c r="AW773" i="4"/>
  <c r="AW774" i="4"/>
  <c r="AZ773" i="4"/>
  <c r="AY774" i="4"/>
  <c r="BB773" i="4"/>
  <c r="BA773" i="4"/>
  <c r="AY773" i="4"/>
  <c r="AZ965" i="4"/>
  <c r="AX966" i="4"/>
  <c r="BA965" i="4"/>
  <c r="AW966" i="4"/>
  <c r="AY965" i="4"/>
  <c r="AW965" i="4"/>
  <c r="BA966" i="4"/>
  <c r="AZ966" i="4"/>
  <c r="BB966" i="4"/>
  <c r="BB903" i="4"/>
  <c r="AW903" i="4"/>
  <c r="AY904" i="4"/>
  <c r="BA903" i="4"/>
  <c r="BB904" i="4"/>
  <c r="AW904" i="4"/>
  <c r="AY741" i="4"/>
  <c r="AX741" i="4"/>
  <c r="AW741" i="4"/>
  <c r="BB741" i="4"/>
  <c r="BB714" i="4"/>
  <c r="AX715" i="4"/>
  <c r="AY715" i="4"/>
  <c r="AW715" i="4"/>
  <c r="BA715" i="4"/>
  <c r="AX714" i="4"/>
  <c r="AZ723" i="4"/>
  <c r="AY722" i="4"/>
  <c r="AX722" i="4"/>
  <c r="BB722" i="4"/>
  <c r="AZ845" i="4"/>
  <c r="BB758" i="4"/>
  <c r="AW532" i="4"/>
  <c r="AX794" i="4"/>
  <c r="AX684" i="4"/>
  <c r="BA917" i="4"/>
  <c r="AX979" i="4"/>
  <c r="BA741" i="4"/>
  <c r="AZ980" i="4"/>
  <c r="AY648" i="4"/>
  <c r="BA855" i="4"/>
  <c r="AW740" i="4"/>
  <c r="AY793" i="4"/>
  <c r="BA527" i="4"/>
  <c r="AX641" i="4"/>
  <c r="AY728" i="4"/>
  <c r="BB766" i="4"/>
  <c r="AW547" i="4"/>
  <c r="AY677" i="4"/>
  <c r="BA701" i="4"/>
  <c r="AY616" i="4"/>
  <c r="BB1000" i="4"/>
  <c r="AW538" i="4"/>
  <c r="BB859" i="4"/>
  <c r="AY855" i="4"/>
  <c r="AW840" i="4"/>
  <c r="AX833" i="4"/>
  <c r="BA781" i="4"/>
  <c r="BA933" i="4"/>
  <c r="AZ1004" i="4"/>
  <c r="BB534" i="4"/>
  <c r="AW791" i="4"/>
  <c r="AX934" i="4"/>
  <c r="AY661" i="4"/>
  <c r="AZ727" i="4"/>
  <c r="AY682" i="4"/>
  <c r="BA660" i="4"/>
  <c r="AW600" i="4"/>
  <c r="BB557" i="4"/>
  <c r="AW753" i="4"/>
  <c r="AW891" i="4"/>
  <c r="AY891" i="4"/>
  <c r="BA797" i="4"/>
  <c r="BB526" i="4"/>
  <c r="BB938" i="4"/>
  <c r="AW589" i="4"/>
  <c r="AY899" i="4"/>
  <c r="AX893" i="4"/>
  <c r="AW886" i="4"/>
  <c r="BA680" i="4"/>
  <c r="BB574" i="4"/>
  <c r="BB922" i="4"/>
  <c r="BB883" i="4"/>
  <c r="AY883" i="4"/>
  <c r="BA803" i="4"/>
  <c r="AX802" i="4"/>
  <c r="AY551" i="4"/>
  <c r="AZ551" i="4"/>
  <c r="AW551" i="4"/>
  <c r="AZ867" i="4"/>
  <c r="AY867" i="4"/>
  <c r="AW866" i="4"/>
  <c r="AX866" i="4"/>
  <c r="BB589" i="4"/>
  <c r="BA949" i="4"/>
  <c r="AW949" i="4"/>
  <c r="AW948" i="4"/>
  <c r="AX949" i="4"/>
  <c r="BB948" i="4"/>
  <c r="AY989" i="4"/>
  <c r="AW989" i="4"/>
  <c r="BA989" i="4"/>
  <c r="AZ989" i="4"/>
  <c r="AZ736" i="4"/>
  <c r="AY735" i="4"/>
  <c r="AW545" i="4"/>
  <c r="BB545" i="4"/>
  <c r="AZ637" i="4"/>
  <c r="AY638" i="4"/>
  <c r="AW749" i="4"/>
  <c r="BB749" i="4"/>
  <c r="BA744" i="4"/>
  <c r="AW745" i="4"/>
  <c r="AX710" i="4"/>
  <c r="AW709" i="4"/>
  <c r="AZ710" i="4"/>
  <c r="AY559" i="4"/>
  <c r="AY560" i="4"/>
  <c r="BB559" i="4"/>
  <c r="AW832" i="4"/>
  <c r="AY832" i="4"/>
  <c r="BA832" i="4"/>
  <c r="BB652" i="4"/>
  <c r="AW651" i="4"/>
  <c r="AZ651" i="4"/>
  <c r="AX651" i="4"/>
  <c r="AW881" i="4"/>
  <c r="AX882" i="4"/>
  <c r="BB789" i="4"/>
  <c r="AX788" i="4"/>
  <c r="AZ539" i="4"/>
  <c r="AW539" i="4"/>
  <c r="AZ606" i="4"/>
  <c r="BB606" i="4"/>
  <c r="AY606" i="4"/>
  <c r="AY605" i="4"/>
  <c r="BA606" i="4"/>
  <c r="AZ974" i="4"/>
  <c r="AX974" i="4"/>
  <c r="BB974" i="4"/>
  <c r="AX718" i="4"/>
  <c r="BA820" i="4"/>
  <c r="AY511" i="4"/>
  <c r="BA778" i="4"/>
  <c r="AY562" i="4"/>
  <c r="AZ588" i="4"/>
  <c r="BA768" i="4"/>
  <c r="AW525" i="4"/>
  <c r="AX572" i="4"/>
  <c r="AW995" i="4"/>
  <c r="BB793" i="4"/>
  <c r="AX989" i="4"/>
  <c r="BB632" i="4"/>
  <c r="AZ780" i="4"/>
  <c r="BA991" i="4"/>
  <c r="AX711" i="4"/>
  <c r="AW850" i="4"/>
  <c r="BB845" i="4"/>
  <c r="AZ743" i="4"/>
  <c r="AZ805" i="4"/>
  <c r="AY75" i="4"/>
  <c r="AZ76" i="4"/>
  <c r="BB479" i="4"/>
  <c r="BA479" i="4"/>
  <c r="AX478" i="4"/>
  <c r="AW479" i="4"/>
  <c r="AY167" i="4"/>
  <c r="AZ168" i="4"/>
  <c r="AX300" i="4"/>
  <c r="BB301" i="4"/>
  <c r="BA301" i="4"/>
  <c r="AW301" i="4"/>
  <c r="AZ441" i="4"/>
  <c r="AY440" i="4"/>
  <c r="AY196" i="4"/>
  <c r="AZ197" i="4"/>
  <c r="AY37" i="4"/>
  <c r="AZ38" i="4"/>
  <c r="AZ366" i="4"/>
  <c r="AY365" i="4"/>
  <c r="AY156" i="4"/>
  <c r="AZ157" i="4"/>
  <c r="AY475" i="4"/>
  <c r="AZ476" i="4"/>
  <c r="AX395" i="4"/>
  <c r="BB396" i="4"/>
  <c r="BA396" i="4"/>
  <c r="AW396" i="4"/>
  <c r="BB88" i="4"/>
  <c r="AX87" i="4"/>
  <c r="AW88" i="4"/>
  <c r="BA88" i="4"/>
  <c r="AX149" i="4"/>
  <c r="BB150" i="4"/>
  <c r="BA150" i="4"/>
  <c r="AW150" i="4"/>
  <c r="AY181" i="4"/>
  <c r="AZ182" i="4"/>
  <c r="BB181" i="4"/>
  <c r="BA181" i="4"/>
  <c r="AX180" i="4"/>
  <c r="AW181" i="4"/>
  <c r="AZ87" i="4"/>
  <c r="AY86" i="4"/>
  <c r="BA119" i="4"/>
  <c r="AX118" i="4"/>
  <c r="BB119" i="4"/>
  <c r="AW119" i="4"/>
  <c r="AZ113" i="4"/>
  <c r="AY112" i="4"/>
  <c r="AY91" i="4"/>
  <c r="AZ92" i="4"/>
  <c r="BB159" i="4"/>
  <c r="AW159" i="4"/>
  <c r="BA159" i="4"/>
  <c r="AX158" i="4"/>
  <c r="AW244" i="4"/>
  <c r="AX243" i="4"/>
  <c r="BB244" i="4"/>
  <c r="BA244" i="4"/>
  <c r="AY340" i="4"/>
  <c r="AZ341" i="4"/>
  <c r="AZ207" i="4"/>
  <c r="AY206" i="4"/>
  <c r="BA415" i="4"/>
  <c r="AX414" i="4"/>
  <c r="BB415" i="4"/>
  <c r="AW415" i="4"/>
  <c r="AY69" i="4"/>
  <c r="AZ70" i="4"/>
  <c r="AY277" i="4"/>
  <c r="AZ278" i="4"/>
  <c r="BA199" i="4"/>
  <c r="AX198" i="4"/>
  <c r="BB199" i="4"/>
  <c r="AW199" i="4"/>
  <c r="AY486" i="4"/>
  <c r="AZ487" i="4"/>
  <c r="AY92" i="4"/>
  <c r="AZ93" i="4"/>
  <c r="BB237" i="4"/>
  <c r="BA237" i="4"/>
  <c r="AX236" i="4"/>
  <c r="AW237" i="4"/>
  <c r="AZ101" i="4"/>
  <c r="AY100" i="4"/>
  <c r="AY25" i="4"/>
  <c r="AZ26" i="4"/>
  <c r="BB96" i="4"/>
  <c r="BA96" i="4"/>
  <c r="AX95" i="4"/>
  <c r="AW96" i="4"/>
  <c r="AW39" i="4"/>
  <c r="AX38" i="4"/>
  <c r="BA39" i="4"/>
  <c r="BB39" i="4"/>
  <c r="AY452" i="4"/>
  <c r="AZ453" i="4"/>
  <c r="BB404" i="4"/>
  <c r="BA404" i="4"/>
  <c r="AX403" i="4"/>
  <c r="AW404" i="4"/>
  <c r="BB357" i="4"/>
  <c r="BA357" i="4"/>
  <c r="AX356" i="4"/>
  <c r="AW357" i="4"/>
  <c r="AZ293" i="4"/>
  <c r="AY292" i="4"/>
  <c r="AY273" i="4"/>
  <c r="AZ274" i="4"/>
  <c r="AZ20" i="4"/>
  <c r="AY19" i="4"/>
  <c r="AY116" i="4"/>
  <c r="AZ117" i="4"/>
  <c r="AZ401" i="4"/>
  <c r="AY400" i="4"/>
  <c r="BB184" i="4"/>
  <c r="BA184" i="4"/>
  <c r="AX183" i="4"/>
  <c r="AW184" i="4"/>
  <c r="BB114" i="4"/>
  <c r="BA114" i="4"/>
  <c r="AW114" i="4"/>
  <c r="AX113" i="4"/>
  <c r="AX235" i="4"/>
  <c r="BB236" i="4"/>
  <c r="BA236" i="4"/>
  <c r="AW236" i="4"/>
  <c r="AW275" i="4"/>
  <c r="BB275" i="4"/>
  <c r="AX274" i="4"/>
  <c r="BA275" i="4"/>
  <c r="AZ277" i="4"/>
  <c r="AY276" i="4"/>
  <c r="AX11" i="4"/>
  <c r="BB12" i="4"/>
  <c r="BA12" i="4"/>
  <c r="AW12" i="4"/>
  <c r="AZ167" i="4"/>
  <c r="AY166" i="4"/>
  <c r="AX376" i="4"/>
  <c r="BB377" i="4"/>
  <c r="BA377" i="4"/>
  <c r="AW377" i="4"/>
  <c r="BB273" i="4"/>
  <c r="BA273" i="4"/>
  <c r="AW273" i="4"/>
  <c r="AX272" i="4"/>
  <c r="BB53" i="4"/>
  <c r="BA53" i="4"/>
  <c r="AX52" i="4"/>
  <c r="AW53" i="4"/>
  <c r="BA279" i="4"/>
  <c r="AX278" i="4"/>
  <c r="BB279" i="4"/>
  <c r="AW279" i="4"/>
  <c r="BA428" i="4"/>
  <c r="BB428" i="4"/>
  <c r="AX427" i="4"/>
  <c r="AW428" i="4"/>
  <c r="AZ397" i="4"/>
  <c r="AY396" i="4"/>
  <c r="BA49" i="4"/>
  <c r="AX48" i="4"/>
  <c r="AW49" i="4"/>
  <c r="BB49" i="4"/>
  <c r="AY405" i="4"/>
  <c r="AZ406" i="4"/>
  <c r="BB94" i="4"/>
  <c r="BA94" i="4"/>
  <c r="AX93" i="4"/>
  <c r="AW94" i="4"/>
  <c r="AY247" i="4"/>
  <c r="AZ248" i="4"/>
  <c r="AY362" i="4"/>
  <c r="AZ363" i="4"/>
  <c r="AW320" i="4"/>
  <c r="AX319" i="4"/>
  <c r="BB320" i="4"/>
  <c r="BA320" i="4"/>
  <c r="AZ462" i="4"/>
  <c r="AY461" i="4"/>
  <c r="AZ43" i="4"/>
  <c r="AY42" i="4"/>
  <c r="AY324" i="4"/>
  <c r="AZ325" i="4"/>
  <c r="AW253" i="4"/>
  <c r="BB253" i="4"/>
  <c r="BA253" i="4"/>
  <c r="AX252" i="4"/>
  <c r="BB348" i="4"/>
  <c r="BA348" i="4"/>
  <c r="AW348" i="4"/>
  <c r="AX347" i="4"/>
  <c r="AZ126" i="4"/>
  <c r="AY125" i="4"/>
  <c r="BB161" i="4"/>
  <c r="BA161" i="4"/>
  <c r="AX160" i="4"/>
  <c r="AW161" i="4"/>
  <c r="AY73" i="4"/>
  <c r="AZ74" i="4"/>
  <c r="AZ407" i="4"/>
  <c r="AY406" i="4"/>
  <c r="AW488" i="4"/>
  <c r="BB488" i="4"/>
  <c r="BA488" i="4"/>
  <c r="AX487" i="4"/>
  <c r="AW433" i="4"/>
  <c r="AX432" i="4"/>
  <c r="BB433" i="4"/>
  <c r="BA433" i="4"/>
  <c r="BB104" i="4"/>
  <c r="BA104" i="4"/>
  <c r="AX103" i="4"/>
  <c r="AW104" i="4"/>
  <c r="BA311" i="4"/>
  <c r="AX310" i="4"/>
  <c r="BB311" i="4"/>
  <c r="AW311" i="4"/>
  <c r="AX446" i="4"/>
  <c r="BB447" i="4"/>
  <c r="BA447" i="4"/>
  <c r="AW447" i="4"/>
  <c r="AZ372" i="4"/>
  <c r="AY371" i="4"/>
  <c r="BB24" i="4"/>
  <c r="BA24" i="4"/>
  <c r="AX23" i="4"/>
  <c r="AW24" i="4"/>
  <c r="AY380" i="4"/>
  <c r="AZ381" i="4"/>
  <c r="BA78" i="4"/>
  <c r="AX77" i="4"/>
  <c r="AW78" i="4"/>
  <c r="BB78" i="4"/>
  <c r="AY231" i="4"/>
  <c r="AZ232" i="4"/>
  <c r="AZ413" i="4"/>
  <c r="AY412" i="4"/>
  <c r="BB380" i="4"/>
  <c r="BA380" i="4"/>
  <c r="AW380" i="4"/>
  <c r="AX379" i="4"/>
  <c r="AW371" i="4"/>
  <c r="BB371" i="4"/>
  <c r="AX370" i="4"/>
  <c r="BA371" i="4"/>
  <c r="AY163" i="4"/>
  <c r="AZ164" i="4"/>
  <c r="AZ430" i="4"/>
  <c r="AY429" i="4"/>
  <c r="AY441" i="4"/>
  <c r="AZ442" i="4"/>
  <c r="AX107" i="4"/>
  <c r="BB108" i="4"/>
  <c r="BA108" i="4"/>
  <c r="AW108" i="4"/>
  <c r="AY95" i="4"/>
  <c r="AZ96" i="4"/>
  <c r="AZ263" i="4"/>
  <c r="AY262" i="4"/>
  <c r="BA287" i="4"/>
  <c r="AX286" i="4"/>
  <c r="BB287" i="4"/>
  <c r="AW287" i="4"/>
  <c r="AZ387" i="4"/>
  <c r="AY386" i="4"/>
  <c r="AY104" i="4"/>
  <c r="AZ105" i="4"/>
  <c r="AX434" i="4"/>
  <c r="BA435" i="4"/>
  <c r="BB435" i="4"/>
  <c r="AW435" i="4"/>
  <c r="BB162" i="4"/>
  <c r="BA162" i="4"/>
  <c r="AX161" i="4"/>
  <c r="AW162" i="4"/>
  <c r="AX337" i="4"/>
  <c r="AW338" i="4"/>
  <c r="BA338" i="4"/>
  <c r="BB338" i="4"/>
  <c r="AZ110" i="4"/>
  <c r="AY109" i="4"/>
  <c r="AY241" i="4"/>
  <c r="AZ242" i="4"/>
  <c r="AY407" i="4"/>
  <c r="AZ408" i="4"/>
  <c r="AW75" i="4"/>
  <c r="AX74" i="4"/>
  <c r="BB75" i="4"/>
  <c r="BA75" i="4"/>
  <c r="AZ63" i="4"/>
  <c r="AY62" i="4"/>
  <c r="AZ225" i="4"/>
  <c r="AY224" i="4"/>
  <c r="BB382" i="4"/>
  <c r="BA382" i="4"/>
  <c r="AX381" i="4"/>
  <c r="AW382" i="4"/>
  <c r="AY56" i="4"/>
  <c r="AZ57" i="4"/>
  <c r="AZ97" i="4"/>
  <c r="AY96" i="4"/>
  <c r="AY341" i="4"/>
  <c r="AZ342" i="4"/>
  <c r="BA111" i="4"/>
  <c r="BB111" i="4"/>
  <c r="AW111" i="4"/>
  <c r="AX110" i="4"/>
  <c r="AX53" i="4"/>
  <c r="AW54" i="4"/>
  <c r="BB54" i="4"/>
  <c r="BA54" i="4"/>
  <c r="AY41" i="4"/>
  <c r="AZ42" i="4"/>
  <c r="AY207" i="4"/>
  <c r="AZ208" i="4"/>
  <c r="AZ375" i="4"/>
  <c r="AY374" i="4"/>
  <c r="AZ491" i="4"/>
  <c r="AY490" i="4"/>
  <c r="AZ340" i="4"/>
  <c r="AY339" i="4"/>
  <c r="BA443" i="4"/>
  <c r="AX442" i="4"/>
  <c r="BB443" i="4"/>
  <c r="AW443" i="4"/>
  <c r="AX498" i="4"/>
  <c r="BB499" i="4"/>
  <c r="BA499" i="4"/>
  <c r="AW499" i="4"/>
  <c r="AW283" i="4"/>
  <c r="BB283" i="4"/>
  <c r="BA283" i="4"/>
  <c r="AX282" i="4"/>
  <c r="AY21" i="4"/>
  <c r="AZ22" i="4"/>
  <c r="AY290" i="4"/>
  <c r="AZ291" i="4"/>
  <c r="AY353" i="4"/>
  <c r="AZ354" i="4"/>
  <c r="BB20" i="4"/>
  <c r="AX19" i="4"/>
  <c r="AW20" i="4"/>
  <c r="BA20" i="4"/>
  <c r="AZ8" i="4"/>
  <c r="AY7" i="4"/>
  <c r="AY174" i="4"/>
  <c r="AZ175" i="4"/>
  <c r="AX431" i="4"/>
  <c r="BB432" i="4"/>
  <c r="AW432" i="4"/>
  <c r="BA432" i="4"/>
  <c r="AW350" i="4"/>
  <c r="BB350" i="4"/>
  <c r="BA350" i="4"/>
  <c r="AX349" i="4"/>
  <c r="AW168" i="4"/>
  <c r="BA168" i="4"/>
  <c r="AX167" i="4"/>
  <c r="BB168" i="4"/>
  <c r="AY261" i="4"/>
  <c r="AZ262" i="4"/>
  <c r="AY308" i="4"/>
  <c r="AZ309" i="4"/>
  <c r="AX249" i="4"/>
  <c r="AW250" i="4"/>
  <c r="BA250" i="4"/>
  <c r="BB250" i="4"/>
  <c r="AX292" i="4"/>
  <c r="AW293" i="4"/>
  <c r="BA293" i="4"/>
  <c r="BB293" i="4"/>
  <c r="BB431" i="4"/>
  <c r="BA431" i="4"/>
  <c r="AX430" i="4"/>
  <c r="AW431" i="4"/>
  <c r="AY496" i="4"/>
  <c r="AZ497" i="4"/>
  <c r="AY484" i="4"/>
  <c r="AZ485" i="4"/>
  <c r="BB90" i="4"/>
  <c r="BA90" i="4"/>
  <c r="AX89" i="4"/>
  <c r="AW90" i="4"/>
  <c r="BA315" i="4"/>
  <c r="AX314" i="4"/>
  <c r="AW315" i="4"/>
  <c r="BB315" i="4"/>
  <c r="AY280" i="4"/>
  <c r="AZ281" i="4"/>
  <c r="AY408" i="4"/>
  <c r="AZ409" i="4"/>
  <c r="AX331" i="4"/>
  <c r="BB332" i="4"/>
  <c r="BA332" i="4"/>
  <c r="AW332" i="4"/>
  <c r="AZ417" i="4"/>
  <c r="AY416" i="4"/>
  <c r="AW502" i="4"/>
  <c r="BA502" i="4"/>
  <c r="AX501" i="4"/>
  <c r="BB502" i="4"/>
  <c r="BB107" i="4"/>
  <c r="BA107" i="4"/>
  <c r="AX106" i="4"/>
  <c r="AW107" i="4"/>
  <c r="AX461" i="4"/>
  <c r="BB462" i="4"/>
  <c r="BA462" i="4"/>
  <c r="AW462" i="4"/>
  <c r="AY356" i="4"/>
  <c r="AZ357" i="4"/>
  <c r="AW179" i="4"/>
  <c r="BA179" i="4"/>
  <c r="BB179" i="4"/>
  <c r="AX178" i="4"/>
  <c r="AZ17" i="4"/>
  <c r="AY16" i="4"/>
  <c r="BA356" i="4"/>
  <c r="AX355" i="4"/>
  <c r="AW356" i="4"/>
  <c r="BB356" i="4"/>
  <c r="AY81" i="4"/>
  <c r="AZ82" i="4"/>
  <c r="AX411" i="4"/>
  <c r="AW412" i="4"/>
  <c r="BB412" i="4"/>
  <c r="BA412" i="4"/>
  <c r="BB439" i="4"/>
  <c r="AX438" i="4"/>
  <c r="BA439" i="4"/>
  <c r="AW439" i="4"/>
  <c r="BB37" i="4"/>
  <c r="BA37" i="4"/>
  <c r="AX36" i="4"/>
  <c r="AW37" i="4"/>
  <c r="AY239" i="4"/>
  <c r="AZ240" i="4"/>
  <c r="AY186" i="4"/>
  <c r="AZ187" i="4"/>
  <c r="BB245" i="4"/>
  <c r="AX244" i="4"/>
  <c r="BA245" i="4"/>
  <c r="AW245" i="4"/>
  <c r="BB149" i="4"/>
  <c r="BA149" i="4"/>
  <c r="AX148" i="4"/>
  <c r="AW149" i="4"/>
  <c r="BB504" i="4"/>
  <c r="BA504" i="4"/>
  <c r="AX503" i="4"/>
  <c r="AW504" i="4"/>
  <c r="BB282" i="4"/>
  <c r="BA282" i="4"/>
  <c r="AX281" i="4"/>
  <c r="AW282" i="4"/>
  <c r="AZ352" i="4"/>
  <c r="AY351" i="4"/>
  <c r="AZ236" i="4"/>
  <c r="AY235" i="4"/>
  <c r="AZ253" i="4"/>
  <c r="AY252" i="4"/>
  <c r="AW164" i="4"/>
  <c r="BB164" i="4"/>
  <c r="BA164" i="4"/>
  <c r="AX163" i="4"/>
  <c r="AZ319" i="4"/>
  <c r="AY318" i="4"/>
  <c r="AZ443" i="4"/>
  <c r="AY442" i="4"/>
  <c r="BA394" i="4"/>
  <c r="AX393" i="4"/>
  <c r="AW394" i="4"/>
  <c r="BB394" i="4"/>
  <c r="AY463" i="4"/>
  <c r="AZ464" i="4"/>
  <c r="BA490" i="4"/>
  <c r="AX489" i="4"/>
  <c r="AW490" i="4"/>
  <c r="BB490" i="4"/>
  <c r="AZ59" i="4"/>
  <c r="AY58" i="4"/>
  <c r="AX109" i="4"/>
  <c r="AW110" i="4"/>
  <c r="BA110" i="4"/>
  <c r="BB110" i="4"/>
  <c r="AY430" i="4"/>
  <c r="AZ431" i="4"/>
  <c r="BB256" i="4"/>
  <c r="BA256" i="4"/>
  <c r="AX255" i="4"/>
  <c r="AW256" i="4"/>
  <c r="AY467" i="4"/>
  <c r="AZ468" i="4"/>
  <c r="AY409" i="4"/>
  <c r="AZ410" i="4"/>
  <c r="AW9" i="4"/>
  <c r="AX8" i="4"/>
  <c r="BB9" i="4"/>
  <c r="BA9" i="4"/>
  <c r="BB446" i="4"/>
  <c r="AX445" i="4"/>
  <c r="BA446" i="4"/>
  <c r="AW446" i="4"/>
  <c r="AY47" i="4"/>
  <c r="AZ48" i="4"/>
  <c r="AY115" i="4"/>
  <c r="AZ116" i="4"/>
  <c r="AX246" i="4"/>
  <c r="BB247" i="4"/>
  <c r="AW247" i="4"/>
  <c r="BA247" i="4"/>
  <c r="AZ296" i="4"/>
  <c r="AY295" i="4"/>
  <c r="BB25" i="4"/>
  <c r="BA25" i="4"/>
  <c r="AW25" i="4"/>
  <c r="AX24" i="4"/>
  <c r="AZ220" i="4"/>
  <c r="AY219" i="4"/>
  <c r="AZ174" i="4"/>
  <c r="AY173" i="4"/>
  <c r="AZ343" i="4"/>
  <c r="AY342" i="4"/>
  <c r="BB324" i="4"/>
  <c r="BA324" i="4"/>
  <c r="AX323" i="4"/>
  <c r="AW324" i="4"/>
  <c r="AW337" i="4"/>
  <c r="BB337" i="4"/>
  <c r="AX336" i="4"/>
  <c r="BA337" i="4"/>
  <c r="AX332" i="4"/>
  <c r="AW333" i="4"/>
  <c r="BA333" i="4"/>
  <c r="BB333" i="4"/>
  <c r="BB314" i="4"/>
  <c r="BA314" i="4"/>
  <c r="AX313" i="4"/>
  <c r="AW314" i="4"/>
  <c r="AY378" i="4"/>
  <c r="AZ379" i="4"/>
  <c r="AY504" i="4"/>
  <c r="AY36" i="4"/>
  <c r="AZ37" i="4"/>
  <c r="AX131" i="4"/>
  <c r="BB132" i="4"/>
  <c r="BA132" i="4"/>
  <c r="AW132" i="4"/>
  <c r="BB297" i="4"/>
  <c r="BA297" i="4"/>
  <c r="AX296" i="4"/>
  <c r="AW297" i="4"/>
  <c r="BB503" i="4"/>
  <c r="BA503" i="4"/>
  <c r="AX502" i="4"/>
  <c r="AW503" i="4"/>
  <c r="AY188" i="4"/>
  <c r="AZ189" i="4"/>
  <c r="BB476" i="4"/>
  <c r="BA476" i="4"/>
  <c r="AX475" i="4"/>
  <c r="AW476" i="4"/>
  <c r="AW56" i="4"/>
  <c r="BB56" i="4"/>
  <c r="BA56" i="4"/>
  <c r="AX55" i="4"/>
  <c r="AZ12" i="4"/>
  <c r="AY11" i="4"/>
  <c r="AZ271" i="4"/>
  <c r="AY270" i="4"/>
  <c r="AY469" i="4"/>
  <c r="AZ470" i="4"/>
  <c r="AZ122" i="4"/>
  <c r="AY121" i="4"/>
  <c r="AY234" i="4"/>
  <c r="AZ235" i="4"/>
  <c r="BB272" i="4"/>
  <c r="BA272" i="4"/>
  <c r="AX271" i="4"/>
  <c r="AW272" i="4"/>
  <c r="AY418" i="4"/>
  <c r="AZ419" i="4"/>
  <c r="AY87" i="4"/>
  <c r="AZ88" i="4"/>
  <c r="AY436" i="4"/>
  <c r="AZ437" i="4"/>
  <c r="BA151" i="4"/>
  <c r="AX150" i="4"/>
  <c r="BB151" i="4"/>
  <c r="AW151" i="4"/>
  <c r="AZ234" i="4"/>
  <c r="AY233" i="4"/>
  <c r="AZ55" i="4"/>
  <c r="AY54" i="4"/>
  <c r="AZ108" i="4"/>
  <c r="AY107" i="4"/>
  <c r="BB97" i="4"/>
  <c r="BA97" i="4"/>
  <c r="AW97" i="4"/>
  <c r="AX96" i="4"/>
  <c r="AZ200" i="4"/>
  <c r="AY199" i="4"/>
  <c r="BB459" i="4"/>
  <c r="AX458" i="4"/>
  <c r="BA459" i="4"/>
  <c r="AW459" i="4"/>
  <c r="AY170" i="4"/>
  <c r="AZ171" i="4"/>
  <c r="AY319" i="4"/>
  <c r="AZ320" i="4"/>
  <c r="AY99" i="4"/>
  <c r="AZ100" i="4"/>
  <c r="AY221" i="4"/>
  <c r="AZ222" i="4"/>
  <c r="AY470" i="4"/>
  <c r="AZ471" i="4"/>
  <c r="AY61" i="4"/>
  <c r="AZ62" i="4"/>
  <c r="AW454" i="4"/>
  <c r="BB454" i="4"/>
  <c r="BA454" i="4"/>
  <c r="AX453" i="4"/>
  <c r="AZ40" i="4"/>
  <c r="AY39" i="4"/>
  <c r="AX307" i="4"/>
  <c r="AW308" i="4"/>
  <c r="BB308" i="4"/>
  <c r="BA308" i="4"/>
  <c r="AW129" i="4"/>
  <c r="BB129" i="4"/>
  <c r="BA129" i="4"/>
  <c r="AX128" i="4"/>
  <c r="BA38" i="4"/>
  <c r="AW38" i="4"/>
  <c r="BB38" i="4"/>
  <c r="AX37" i="4"/>
  <c r="BB321" i="4"/>
  <c r="BA321" i="4"/>
  <c r="AX320" i="4"/>
  <c r="AW321" i="4"/>
  <c r="BB196" i="4"/>
  <c r="BA196" i="4"/>
  <c r="AX195" i="4"/>
  <c r="AW196" i="4"/>
  <c r="AW481" i="4"/>
  <c r="BA481" i="4"/>
  <c r="AX480" i="4"/>
  <c r="BB481" i="4"/>
  <c r="BB269" i="4"/>
  <c r="BA269" i="4"/>
  <c r="AX268" i="4"/>
  <c r="AW269" i="4"/>
  <c r="BB186" i="4"/>
  <c r="BA186" i="4"/>
  <c r="AX185" i="4"/>
  <c r="AW186" i="4"/>
  <c r="AX455" i="4"/>
  <c r="AW456" i="4"/>
  <c r="BB456" i="4"/>
  <c r="BA456" i="4"/>
  <c r="AZ427" i="4"/>
  <c r="AY426" i="4"/>
  <c r="BA228" i="4"/>
  <c r="AX227" i="4"/>
  <c r="AW228" i="4"/>
  <c r="BB228" i="4"/>
  <c r="AY503" i="4"/>
  <c r="AZ504" i="4"/>
  <c r="BA408" i="4"/>
  <c r="AX407" i="4"/>
  <c r="BB408" i="4"/>
  <c r="AW408" i="4"/>
  <c r="AZ180" i="4"/>
  <c r="AY179" i="4"/>
  <c r="AY329" i="4"/>
  <c r="AZ330" i="4"/>
  <c r="BB270" i="4"/>
  <c r="BA270" i="4"/>
  <c r="AX269" i="4"/>
  <c r="AW270" i="4"/>
  <c r="BB232" i="4"/>
  <c r="BA232" i="4"/>
  <c r="AX231" i="4"/>
  <c r="AW232" i="4"/>
  <c r="BB251" i="4"/>
  <c r="BA251" i="4"/>
  <c r="AX250" i="4"/>
  <c r="AW251" i="4"/>
  <c r="AY142" i="4"/>
  <c r="AZ143" i="4"/>
  <c r="AZ369" i="4"/>
  <c r="AY368" i="4"/>
  <c r="AY57" i="4"/>
  <c r="AZ58" i="4"/>
  <c r="AZ438" i="4"/>
  <c r="AY437" i="4"/>
  <c r="BA467" i="4"/>
  <c r="AX466" i="4"/>
  <c r="AW467" i="4"/>
  <c r="BB467" i="4"/>
  <c r="AZ316" i="4"/>
  <c r="AY315" i="4"/>
  <c r="AZ24" i="4"/>
  <c r="AY23" i="4"/>
  <c r="BB286" i="4"/>
  <c r="BA286" i="4"/>
  <c r="AW286" i="4"/>
  <c r="AX285" i="4"/>
  <c r="BA48" i="4"/>
  <c r="AX47" i="4"/>
  <c r="BB48" i="4"/>
  <c r="AW48" i="4"/>
  <c r="AZ170" i="4"/>
  <c r="AY169" i="4"/>
  <c r="AZ81" i="4"/>
  <c r="AY80" i="4"/>
  <c r="BA17" i="4"/>
  <c r="AX16" i="4"/>
  <c r="AW17" i="4"/>
  <c r="BB17" i="4"/>
  <c r="AZ494" i="4"/>
  <c r="AY493" i="4"/>
  <c r="AX147" i="4"/>
  <c r="AW148" i="4"/>
  <c r="BB148" i="4"/>
  <c r="BA148" i="4"/>
  <c r="AY302" i="4"/>
  <c r="AZ303" i="4"/>
  <c r="BB257" i="4"/>
  <c r="BA257" i="4"/>
  <c r="AX256" i="4"/>
  <c r="AW257" i="4"/>
  <c r="AX373" i="4"/>
  <c r="BB374" i="4"/>
  <c r="BA374" i="4"/>
  <c r="AW374" i="4"/>
  <c r="AZ132" i="4"/>
  <c r="AY131" i="4"/>
  <c r="AX241" i="4"/>
  <c r="AW242" i="4"/>
  <c r="BA242" i="4"/>
  <c r="BB242" i="4"/>
  <c r="BA133" i="4"/>
  <c r="AX132" i="4"/>
  <c r="AW133" i="4"/>
  <c r="BB133" i="4"/>
  <c r="AZ215" i="4"/>
  <c r="AY214" i="4"/>
  <c r="BB14" i="4"/>
  <c r="BA14" i="4"/>
  <c r="AX13" i="4"/>
  <c r="AW14" i="4"/>
  <c r="AY248" i="4"/>
  <c r="AZ249" i="4"/>
  <c r="AW226" i="4"/>
  <c r="BB226" i="4"/>
  <c r="BA226" i="4"/>
  <c r="AX225" i="4"/>
  <c r="BB99" i="4"/>
  <c r="AX98" i="4"/>
  <c r="BA99" i="4"/>
  <c r="AW99" i="4"/>
  <c r="AY153" i="4"/>
  <c r="AZ154" i="4"/>
  <c r="AZ307" i="4"/>
  <c r="AY306" i="4"/>
  <c r="AW280" i="4"/>
  <c r="BB280" i="4"/>
  <c r="BA280" i="4"/>
  <c r="AX279" i="4"/>
  <c r="BB463" i="4"/>
  <c r="AX462" i="4"/>
  <c r="BA463" i="4"/>
  <c r="AW463" i="4"/>
  <c r="AW66" i="4"/>
  <c r="BB66" i="4"/>
  <c r="BA66" i="4"/>
  <c r="AX65" i="4"/>
  <c r="AZ478" i="4"/>
  <c r="AY477" i="4"/>
  <c r="AY50" i="4"/>
  <c r="AZ51" i="4"/>
  <c r="AY294" i="4"/>
  <c r="AZ295" i="4"/>
  <c r="AZ348" i="4"/>
  <c r="AY347" i="4"/>
  <c r="AY499" i="4"/>
  <c r="AZ500" i="4"/>
  <c r="AZ60" i="4"/>
  <c r="AY59" i="4"/>
  <c r="AY82" i="4"/>
  <c r="AZ83" i="4"/>
  <c r="AY120" i="4"/>
  <c r="AZ121" i="4"/>
  <c r="AZ229" i="4"/>
  <c r="AY228" i="4"/>
  <c r="AW35" i="4"/>
  <c r="BB35" i="4"/>
  <c r="AX34" i="4"/>
  <c r="BA35" i="4"/>
  <c r="AY397" i="4"/>
  <c r="AZ398" i="4"/>
  <c r="AZ475" i="4"/>
  <c r="AY474" i="4"/>
  <c r="AY359" i="4"/>
  <c r="AZ360" i="4"/>
  <c r="AY108" i="4"/>
  <c r="AZ109" i="4"/>
  <c r="AV2" i="4"/>
  <c r="AE10" i="4" s="1"/>
  <c r="AV3" i="4"/>
  <c r="AF10" i="4" s="1"/>
  <c r="AZ6" i="4"/>
  <c r="AY326" i="4"/>
  <c r="AZ327" i="4"/>
  <c r="BB460" i="4"/>
  <c r="BA460" i="4"/>
  <c r="AX459" i="4"/>
  <c r="AW460" i="4"/>
  <c r="AW235" i="4"/>
  <c r="BB235" i="4"/>
  <c r="BA235" i="4"/>
  <c r="AX234" i="4"/>
  <c r="AY212" i="4"/>
  <c r="AZ213" i="4"/>
  <c r="AZ472" i="4"/>
  <c r="AY471" i="4"/>
  <c r="AY126" i="4"/>
  <c r="AZ127" i="4"/>
  <c r="BB473" i="4"/>
  <c r="BA473" i="4"/>
  <c r="AW473" i="4"/>
  <c r="AX472" i="4"/>
  <c r="BB233" i="4"/>
  <c r="AW233" i="4"/>
  <c r="BA233" i="4"/>
  <c r="AX232" i="4"/>
  <c r="BB202" i="4"/>
  <c r="BA202" i="4"/>
  <c r="AX201" i="4"/>
  <c r="AW202" i="4"/>
  <c r="AZ106" i="4"/>
  <c r="AY105" i="4"/>
  <c r="AZ439" i="4"/>
  <c r="AY438" i="4"/>
  <c r="BB419" i="4"/>
  <c r="BA419" i="4"/>
  <c r="AW419" i="4"/>
  <c r="AX418" i="4"/>
  <c r="BB336" i="4"/>
  <c r="AX335" i="4"/>
  <c r="AW336" i="4"/>
  <c r="BA336" i="4"/>
  <c r="AZ125" i="4"/>
  <c r="AY124" i="4"/>
  <c r="AY417" i="4"/>
  <c r="AZ418" i="4"/>
  <c r="AY71" i="4"/>
  <c r="AZ72" i="4"/>
  <c r="AZ239" i="4"/>
  <c r="AY238" i="4"/>
  <c r="BA335" i="4"/>
  <c r="AX334" i="4"/>
  <c r="AW335" i="4"/>
  <c r="BB335" i="4"/>
  <c r="AZ259" i="4"/>
  <c r="AY258" i="4"/>
  <c r="BB58" i="4"/>
  <c r="BA58" i="4"/>
  <c r="AX57" i="4"/>
  <c r="AW58" i="4"/>
  <c r="AX212" i="4"/>
  <c r="AW213" i="4"/>
  <c r="BB213" i="4"/>
  <c r="BA213" i="4"/>
  <c r="AZ335" i="4"/>
  <c r="AY334" i="4"/>
  <c r="AZ257" i="4"/>
  <c r="AY256" i="4"/>
  <c r="AY197" i="4"/>
  <c r="AZ198" i="4"/>
  <c r="AW106" i="4"/>
  <c r="BB106" i="4"/>
  <c r="BA106" i="4"/>
  <c r="AX105" i="4"/>
  <c r="AW260" i="4"/>
  <c r="AX259" i="4"/>
  <c r="BA260" i="4"/>
  <c r="BB260" i="4"/>
  <c r="AW158" i="4"/>
  <c r="AX157" i="4"/>
  <c r="BB158" i="4"/>
  <c r="BA158" i="4"/>
  <c r="AW367" i="4"/>
  <c r="BA367" i="4"/>
  <c r="AX366" i="4"/>
  <c r="BB367" i="4"/>
  <c r="BA310" i="4"/>
  <c r="AX309" i="4"/>
  <c r="AW310" i="4"/>
  <c r="BB310" i="4"/>
  <c r="BB413" i="4"/>
  <c r="BA413" i="4"/>
  <c r="AW413" i="4"/>
  <c r="AX412" i="4"/>
  <c r="AZ382" i="4"/>
  <c r="AY381" i="4"/>
  <c r="AY393" i="4"/>
  <c r="AZ394" i="4"/>
  <c r="BB379" i="4"/>
  <c r="BA379" i="4"/>
  <c r="AX378" i="4"/>
  <c r="AW379" i="4"/>
  <c r="AX358" i="4"/>
  <c r="BB359" i="4"/>
  <c r="AW359" i="4"/>
  <c r="BA359" i="4"/>
  <c r="BB45" i="4"/>
  <c r="BA45" i="4"/>
  <c r="AX44" i="4"/>
  <c r="AW45" i="4"/>
  <c r="AZ14" i="4"/>
  <c r="AY13" i="4"/>
  <c r="BA166" i="4"/>
  <c r="AW166" i="4"/>
  <c r="AX165" i="4"/>
  <c r="BB166" i="4"/>
  <c r="AY500" i="4"/>
  <c r="AZ501" i="4"/>
  <c r="AW407" i="4"/>
  <c r="BA407" i="4"/>
  <c r="AX406" i="4"/>
  <c r="BB407" i="4"/>
  <c r="BB74" i="4"/>
  <c r="BA74" i="4"/>
  <c r="AX73" i="4"/>
  <c r="AW74" i="4"/>
  <c r="BB142" i="4"/>
  <c r="BA142" i="4"/>
  <c r="AX141" i="4"/>
  <c r="AW142" i="4"/>
  <c r="AZ209" i="4"/>
  <c r="AY208" i="4"/>
  <c r="AY18" i="4"/>
  <c r="AZ19" i="4"/>
  <c r="AW208" i="4"/>
  <c r="BB208" i="4"/>
  <c r="BA208" i="4"/>
  <c r="AX207" i="4"/>
  <c r="AW47" i="4"/>
  <c r="BB47" i="4"/>
  <c r="BA47" i="4"/>
  <c r="AX46" i="4"/>
  <c r="AW81" i="4"/>
  <c r="BB81" i="4"/>
  <c r="BA81" i="4"/>
  <c r="AX80" i="4"/>
  <c r="BA351" i="4"/>
  <c r="AX350" i="4"/>
  <c r="BB351" i="4"/>
  <c r="AW351" i="4"/>
  <c r="AY501" i="4"/>
  <c r="AZ502" i="4"/>
  <c r="BB64" i="4"/>
  <c r="AX63" i="4"/>
  <c r="BA64" i="4"/>
  <c r="AW64" i="4"/>
  <c r="BB211" i="4"/>
  <c r="AX210" i="4"/>
  <c r="BA211" i="4"/>
  <c r="AW211" i="4"/>
  <c r="AZ448" i="4"/>
  <c r="AY447" i="4"/>
  <c r="AY133" i="4"/>
  <c r="AZ134" i="4"/>
  <c r="AW188" i="4"/>
  <c r="BB188" i="4"/>
  <c r="BA188" i="4"/>
  <c r="AX187" i="4"/>
  <c r="AX176" i="4"/>
  <c r="AW177" i="4"/>
  <c r="BA177" i="4"/>
  <c r="BB177" i="4"/>
  <c r="AY117" i="4"/>
  <c r="AZ118" i="4"/>
  <c r="BB229" i="4"/>
  <c r="BA229" i="4"/>
  <c r="AX228" i="4"/>
  <c r="AW229" i="4"/>
  <c r="AY88" i="4"/>
  <c r="AZ89" i="4"/>
  <c r="AY17" i="4"/>
  <c r="AZ18" i="4"/>
  <c r="BB225" i="4"/>
  <c r="BA225" i="4"/>
  <c r="AX224" i="4"/>
  <c r="AW225" i="4"/>
  <c r="AY322" i="4"/>
  <c r="AZ323" i="4"/>
  <c r="AX104" i="4"/>
  <c r="BB105" i="4"/>
  <c r="BA105" i="4"/>
  <c r="AW105" i="4"/>
  <c r="AX311" i="4"/>
  <c r="AW312" i="4"/>
  <c r="BA312" i="4"/>
  <c r="BB312" i="4"/>
  <c r="AX12" i="4"/>
  <c r="AW13" i="4"/>
  <c r="BA13" i="4"/>
  <c r="BB13" i="4"/>
  <c r="AX164" i="4"/>
  <c r="AW165" i="4"/>
  <c r="BB165" i="4"/>
  <c r="BA165" i="4"/>
  <c r="BB125" i="4"/>
  <c r="BA125" i="4"/>
  <c r="AX124" i="4"/>
  <c r="AW125" i="4"/>
  <c r="AY72" i="4"/>
  <c r="AZ73" i="4"/>
  <c r="AY383" i="4"/>
  <c r="AZ384" i="4"/>
  <c r="AZ39" i="4"/>
  <c r="AY38" i="4"/>
  <c r="AZ30" i="4"/>
  <c r="AY29" i="4"/>
  <c r="AX413" i="4"/>
  <c r="AW414" i="4"/>
  <c r="BA414" i="4"/>
  <c r="BB414" i="4"/>
  <c r="BA230" i="4"/>
  <c r="AW230" i="4"/>
  <c r="AX229" i="4"/>
  <c r="BB230" i="4"/>
  <c r="BB395" i="4"/>
  <c r="BA395" i="4"/>
  <c r="AX394" i="4"/>
  <c r="AW395" i="4"/>
  <c r="AW495" i="4"/>
  <c r="BB495" i="4"/>
  <c r="BA495" i="4"/>
  <c r="AX494" i="4"/>
  <c r="AY293" i="4"/>
  <c r="AZ294" i="4"/>
  <c r="AY445" i="4"/>
  <c r="AZ446" i="4"/>
  <c r="AY202" i="4"/>
  <c r="AZ203" i="4"/>
  <c r="AY465" i="4"/>
  <c r="AZ466" i="4"/>
  <c r="AY119" i="4"/>
  <c r="AZ120" i="4"/>
  <c r="BA239" i="4"/>
  <c r="AX238" i="4"/>
  <c r="BB239" i="4"/>
  <c r="AW239" i="4"/>
  <c r="AW424" i="4"/>
  <c r="BB424" i="4"/>
  <c r="BA424" i="4"/>
  <c r="AX423" i="4"/>
  <c r="AX451" i="4"/>
  <c r="BA452" i="4"/>
  <c r="AW452" i="4"/>
  <c r="BB452" i="4"/>
  <c r="AZ246" i="4"/>
  <c r="AY245" i="4"/>
  <c r="BA31" i="4"/>
  <c r="AX30" i="4"/>
  <c r="BB31" i="4"/>
  <c r="AW31" i="4"/>
  <c r="BB189" i="4"/>
  <c r="BA189" i="4"/>
  <c r="AX188" i="4"/>
  <c r="AW189" i="4"/>
  <c r="AW284" i="4"/>
  <c r="BB284" i="4"/>
  <c r="BA284" i="4"/>
  <c r="AX283" i="4"/>
  <c r="AY24" i="4"/>
  <c r="AZ25" i="4"/>
  <c r="AY456" i="4"/>
  <c r="AZ457" i="4"/>
  <c r="AX123" i="4"/>
  <c r="BB124" i="4"/>
  <c r="BA124" i="4"/>
  <c r="AW124" i="4"/>
  <c r="AZ279" i="4"/>
  <c r="AY278" i="4"/>
  <c r="AY283" i="4"/>
  <c r="AZ284" i="4"/>
  <c r="BA480" i="4"/>
  <c r="AX479" i="4"/>
  <c r="BB480" i="4"/>
  <c r="AW480" i="4"/>
  <c r="AW262" i="4"/>
  <c r="AX261" i="4"/>
  <c r="BB262" i="4"/>
  <c r="BA262" i="4"/>
  <c r="BA416" i="4"/>
  <c r="AX415" i="4"/>
  <c r="AW416" i="4"/>
  <c r="BB416" i="4"/>
  <c r="AX436" i="4"/>
  <c r="BA437" i="4"/>
  <c r="AW437" i="4"/>
  <c r="BB437" i="4"/>
  <c r="AY268" i="4"/>
  <c r="AZ269" i="4"/>
  <c r="AY420" i="4"/>
  <c r="AZ421" i="4"/>
  <c r="AZ177" i="4"/>
  <c r="AY176" i="4"/>
  <c r="AZ450" i="4"/>
  <c r="AY449" i="4"/>
  <c r="AY103" i="4"/>
  <c r="AZ104" i="4"/>
  <c r="BB271" i="4"/>
  <c r="BA271" i="4"/>
  <c r="AX270" i="4"/>
  <c r="AW271" i="4"/>
  <c r="AY52" i="4"/>
  <c r="AZ53" i="4"/>
  <c r="BB307" i="4"/>
  <c r="AX306" i="4"/>
  <c r="AW307" i="4"/>
  <c r="BA307" i="4"/>
  <c r="AY60" i="4"/>
  <c r="AZ61" i="4"/>
  <c r="AY328" i="4"/>
  <c r="AZ329" i="4"/>
  <c r="AY377" i="4"/>
  <c r="AZ378" i="4"/>
  <c r="BA44" i="4"/>
  <c r="AW44" i="4"/>
  <c r="BB44" i="4"/>
  <c r="AX43" i="4"/>
  <c r="AY31" i="4"/>
  <c r="AZ32" i="4"/>
  <c r="AZ199" i="4"/>
  <c r="AY198" i="4"/>
  <c r="BA400" i="4"/>
  <c r="AX399" i="4"/>
  <c r="AW400" i="4"/>
  <c r="BB400" i="4"/>
  <c r="BB254" i="4"/>
  <c r="BA254" i="4"/>
  <c r="AX253" i="4"/>
  <c r="AW254" i="4"/>
  <c r="BA15" i="4"/>
  <c r="AX14" i="4"/>
  <c r="AW15" i="4"/>
  <c r="BB15" i="4"/>
  <c r="AW392" i="4"/>
  <c r="BB392" i="4"/>
  <c r="AX391" i="4"/>
  <c r="BA392" i="4"/>
  <c r="BB61" i="4"/>
  <c r="BA61" i="4"/>
  <c r="AX60" i="4"/>
  <c r="AW61" i="4"/>
  <c r="BB274" i="4"/>
  <c r="AX273" i="4"/>
  <c r="BA274" i="4"/>
  <c r="AW274" i="4"/>
  <c r="AZ9" i="4"/>
  <c r="AY8" i="4"/>
  <c r="AZ178" i="4"/>
  <c r="AY177" i="4"/>
  <c r="AY343" i="4"/>
  <c r="AZ344" i="4"/>
  <c r="BB11" i="4"/>
  <c r="BA11" i="4"/>
  <c r="AX10" i="4"/>
  <c r="AW11" i="4"/>
  <c r="AY53" i="4"/>
  <c r="AZ54" i="4"/>
  <c r="AW135" i="4"/>
  <c r="BB135" i="4"/>
  <c r="BA135" i="4"/>
  <c r="AX134" i="4"/>
  <c r="AY285" i="4"/>
  <c r="AZ286" i="4"/>
  <c r="AY466" i="4"/>
  <c r="AZ467" i="4"/>
  <c r="BA57" i="4"/>
  <c r="AX56" i="4"/>
  <c r="BB57" i="4"/>
  <c r="AW57" i="4"/>
  <c r="AZ241" i="4"/>
  <c r="AY240" i="4"/>
  <c r="BB8" i="4"/>
  <c r="BA8" i="4"/>
  <c r="AX7" i="4"/>
  <c r="AW8" i="4"/>
  <c r="AY489" i="4"/>
  <c r="AZ490" i="4"/>
  <c r="AX155" i="4"/>
  <c r="AW156" i="4"/>
  <c r="BB156" i="4"/>
  <c r="BA156" i="4"/>
  <c r="AY143" i="4"/>
  <c r="AZ144" i="4"/>
  <c r="AY310" i="4"/>
  <c r="AZ311" i="4"/>
  <c r="BA191" i="4"/>
  <c r="AX190" i="4"/>
  <c r="BB191" i="4"/>
  <c r="AW191" i="4"/>
  <c r="AY77" i="4"/>
  <c r="AZ78" i="4"/>
  <c r="AX145" i="4"/>
  <c r="AW146" i="4"/>
  <c r="BB146" i="4"/>
  <c r="BA146" i="4"/>
  <c r="AY44" i="4"/>
  <c r="AZ45" i="4"/>
  <c r="AX218" i="4"/>
  <c r="AW219" i="4"/>
  <c r="BB219" i="4"/>
  <c r="BA219" i="4"/>
  <c r="BA386" i="4"/>
  <c r="AX385" i="4"/>
  <c r="AW386" i="4"/>
  <c r="BB386" i="4"/>
  <c r="AZ188" i="4"/>
  <c r="AY187" i="4"/>
  <c r="AZ290" i="4"/>
  <c r="AY289" i="4"/>
  <c r="AZ456" i="4"/>
  <c r="AY455" i="4"/>
  <c r="BB123" i="4"/>
  <c r="AX122" i="4"/>
  <c r="AW123" i="4"/>
  <c r="BA123" i="4"/>
  <c r="AZ111" i="4"/>
  <c r="AY110" i="4"/>
  <c r="AW498" i="4"/>
  <c r="AX497" i="4"/>
  <c r="BB498" i="4"/>
  <c r="BA498" i="4"/>
  <c r="AX504" i="4"/>
  <c r="BB409" i="4"/>
  <c r="BA409" i="4"/>
  <c r="AW409" i="4"/>
  <c r="AX408" i="4"/>
  <c r="BB7" i="4"/>
  <c r="AX6" i="4"/>
  <c r="BA7" i="4"/>
  <c r="AW7" i="4"/>
  <c r="BA187" i="4"/>
  <c r="AX186" i="4"/>
  <c r="AW187" i="4"/>
  <c r="BB187" i="4"/>
  <c r="AW294" i="4"/>
  <c r="BA294" i="4"/>
  <c r="AX293" i="4"/>
  <c r="BB294" i="4"/>
  <c r="BB68" i="4"/>
  <c r="BA68" i="4"/>
  <c r="AX67" i="4"/>
  <c r="AW68" i="4"/>
  <c r="AZ436" i="4"/>
  <c r="AY435" i="4"/>
  <c r="BB42" i="4"/>
  <c r="BA42" i="4"/>
  <c r="AX41" i="4"/>
  <c r="AW42" i="4"/>
  <c r="AW429" i="4"/>
  <c r="BB429" i="4"/>
  <c r="AX428" i="4"/>
  <c r="BA429" i="4"/>
  <c r="AX127" i="4"/>
  <c r="AW128" i="4"/>
  <c r="BB128" i="4"/>
  <c r="BA128" i="4"/>
  <c r="AW222" i="4"/>
  <c r="BB222" i="4"/>
  <c r="BA222" i="4"/>
  <c r="AX221" i="4"/>
  <c r="AZ79" i="4"/>
  <c r="AY78" i="4"/>
  <c r="AY395" i="4"/>
  <c r="AZ396" i="4"/>
  <c r="AX84" i="4"/>
  <c r="AW85" i="4"/>
  <c r="BB85" i="4"/>
  <c r="BA85" i="4"/>
  <c r="AY9" i="4"/>
  <c r="AZ10" i="4"/>
  <c r="AY140" i="4"/>
  <c r="AZ141" i="4"/>
  <c r="AW170" i="4"/>
  <c r="BB170" i="4"/>
  <c r="BA170" i="4"/>
  <c r="AX169" i="4"/>
  <c r="BB397" i="4"/>
  <c r="BA397" i="4"/>
  <c r="AX396" i="4"/>
  <c r="AW397" i="4"/>
  <c r="AY10" i="4"/>
  <c r="AZ11" i="4"/>
  <c r="BA442" i="4"/>
  <c r="AX441" i="4"/>
  <c r="BB442" i="4"/>
  <c r="AW442" i="4"/>
  <c r="BB240" i="4"/>
  <c r="BA240" i="4"/>
  <c r="AX239" i="4"/>
  <c r="AW240" i="4"/>
  <c r="BB261" i="4"/>
  <c r="BA261" i="4"/>
  <c r="AX260" i="4"/>
  <c r="AW261" i="4"/>
  <c r="BA175" i="4"/>
  <c r="AX174" i="4"/>
  <c r="BB175" i="4"/>
  <c r="AW175" i="4"/>
  <c r="AW472" i="4"/>
  <c r="BB472" i="4"/>
  <c r="AX471" i="4"/>
  <c r="BA472" i="4"/>
  <c r="BA295" i="4"/>
  <c r="AX294" i="4"/>
  <c r="BB295" i="4"/>
  <c r="AW295" i="4"/>
  <c r="AY394" i="4"/>
  <c r="AZ395" i="4"/>
  <c r="AY387" i="4"/>
  <c r="AZ388" i="4"/>
  <c r="AZ68" i="4"/>
  <c r="AY67" i="4"/>
  <c r="BB340" i="4"/>
  <c r="BA340" i="4"/>
  <c r="AX339" i="4"/>
  <c r="AW340" i="4"/>
  <c r="AY65" i="4"/>
  <c r="AZ66" i="4"/>
  <c r="AX450" i="4"/>
  <c r="BB451" i="4"/>
  <c r="BA451" i="4"/>
  <c r="AW451" i="4"/>
  <c r="AY20" i="4"/>
  <c r="AZ21" i="4"/>
  <c r="BA19" i="4"/>
  <c r="AW19" i="4"/>
  <c r="AX18" i="4"/>
  <c r="BB19" i="4"/>
  <c r="BB82" i="4"/>
  <c r="BA82" i="4"/>
  <c r="AX81" i="4"/>
  <c r="AW82" i="4"/>
  <c r="BA500" i="4"/>
  <c r="AX499" i="4"/>
  <c r="AW500" i="4"/>
  <c r="BB500" i="4"/>
  <c r="AY497" i="4"/>
  <c r="AZ498" i="4"/>
  <c r="AX168" i="4"/>
  <c r="BB169" i="4"/>
  <c r="BA169" i="4"/>
  <c r="AW169" i="4"/>
  <c r="AW464" i="4"/>
  <c r="BB464" i="4"/>
  <c r="BA464" i="4"/>
  <c r="AX463" i="4"/>
  <c r="AZ201" i="4"/>
  <c r="AY200" i="4"/>
  <c r="BA131" i="4"/>
  <c r="AW131" i="4"/>
  <c r="BB131" i="4"/>
  <c r="AX130" i="4"/>
  <c r="AW489" i="4"/>
  <c r="BB489" i="4"/>
  <c r="AX488" i="4"/>
  <c r="BA489" i="4"/>
  <c r="AY432" i="4"/>
  <c r="AZ433" i="4"/>
  <c r="AZ98" i="4"/>
  <c r="AY97" i="4"/>
  <c r="AX439" i="4"/>
  <c r="BB440" i="4"/>
  <c r="BA440" i="4"/>
  <c r="AW440" i="4"/>
  <c r="AW354" i="4"/>
  <c r="AX353" i="4"/>
  <c r="BB354" i="4"/>
  <c r="BA354" i="4"/>
  <c r="AZ324" i="4"/>
  <c r="AY323" i="4"/>
  <c r="AY55" i="4"/>
  <c r="AZ56" i="4"/>
  <c r="AY229" i="4"/>
  <c r="AZ230" i="4"/>
  <c r="BA449" i="4"/>
  <c r="AX448" i="4"/>
  <c r="AW449" i="4"/>
  <c r="BB449" i="4"/>
  <c r="AZ461" i="4"/>
  <c r="AY460" i="4"/>
  <c r="AY421" i="4"/>
  <c r="AZ422" i="4"/>
  <c r="BB475" i="4"/>
  <c r="BA475" i="4"/>
  <c r="AX474" i="4"/>
  <c r="AW475" i="4"/>
  <c r="AW193" i="4"/>
  <c r="AX192" i="4"/>
  <c r="BB193" i="4"/>
  <c r="BA193" i="4"/>
  <c r="AX247" i="4"/>
  <c r="AW248" i="4"/>
  <c r="BA248" i="4"/>
  <c r="BB248" i="4"/>
  <c r="AZ103" i="4"/>
  <c r="AY102" i="4"/>
  <c r="AY491" i="4"/>
  <c r="AZ492" i="4"/>
  <c r="BA72" i="4"/>
  <c r="AX71" i="4"/>
  <c r="AW72" i="4"/>
  <c r="BB72" i="4"/>
  <c r="BA436" i="4"/>
  <c r="AW436" i="4"/>
  <c r="AX435" i="4"/>
  <c r="BB436" i="4"/>
  <c r="AY101" i="4"/>
  <c r="AZ102" i="4"/>
  <c r="AY217" i="4"/>
  <c r="AZ218" i="4"/>
  <c r="AY210" i="4"/>
  <c r="AZ211" i="4"/>
  <c r="AY220" i="4"/>
  <c r="AZ221" i="4"/>
  <c r="BB292" i="4"/>
  <c r="AW292" i="4"/>
  <c r="AX291" i="4"/>
  <c r="BA292" i="4"/>
  <c r="AY286" i="4"/>
  <c r="AZ287" i="4"/>
  <c r="AX245" i="4"/>
  <c r="BB246" i="4"/>
  <c r="BA246" i="4"/>
  <c r="AW246" i="4"/>
  <c r="AY282" i="4"/>
  <c r="AZ283" i="4"/>
  <c r="AZ458" i="4"/>
  <c r="AY457" i="4"/>
  <c r="AX254" i="4"/>
  <c r="BB255" i="4"/>
  <c r="AW255" i="4"/>
  <c r="BA255" i="4"/>
  <c r="AZ273" i="4"/>
  <c r="AY272" i="4"/>
  <c r="AW276" i="4"/>
  <c r="BB276" i="4"/>
  <c r="BA276" i="4"/>
  <c r="AX275" i="4"/>
  <c r="BB116" i="4"/>
  <c r="BA116" i="4"/>
  <c r="AX115" i="4"/>
  <c r="AW116" i="4"/>
  <c r="BB496" i="4"/>
  <c r="AW496" i="4"/>
  <c r="AX495" i="4"/>
  <c r="BA496" i="4"/>
  <c r="AX133" i="4"/>
  <c r="BB134" i="4"/>
  <c r="BA134" i="4"/>
  <c r="AW134" i="4"/>
  <c r="AZ455" i="4"/>
  <c r="AY454" i="4"/>
  <c r="BA145" i="4"/>
  <c r="AX144" i="4"/>
  <c r="AW145" i="4"/>
  <c r="BB145" i="4"/>
  <c r="AZ150" i="4"/>
  <c r="AY149" i="4"/>
  <c r="BB100" i="4"/>
  <c r="BA100" i="4"/>
  <c r="AX99" i="4"/>
  <c r="AW100" i="4"/>
  <c r="AX302" i="4"/>
  <c r="BB303" i="4"/>
  <c r="AW303" i="4"/>
  <c r="BA303" i="4"/>
  <c r="AY352" i="4"/>
  <c r="AZ353" i="4"/>
  <c r="AY98" i="4"/>
  <c r="AZ99" i="4"/>
  <c r="BB67" i="4"/>
  <c r="AX66" i="4"/>
  <c r="BA67" i="4"/>
  <c r="AW67" i="4"/>
  <c r="BB444" i="4"/>
  <c r="AX443" i="4"/>
  <c r="AW444" i="4"/>
  <c r="BA444" i="4"/>
  <c r="AY330" i="4"/>
  <c r="AZ331" i="4"/>
  <c r="AY33" i="4"/>
  <c r="AZ34" i="4"/>
  <c r="AZ493" i="4"/>
  <c r="AY492" i="4"/>
  <c r="BB221" i="4"/>
  <c r="BA221" i="4"/>
  <c r="AX220" i="4"/>
  <c r="AW221" i="4"/>
  <c r="AZ299" i="4"/>
  <c r="AY298" i="4"/>
  <c r="AY448" i="4"/>
  <c r="AZ449" i="4"/>
  <c r="BA241" i="4"/>
  <c r="AX240" i="4"/>
  <c r="AW241" i="4"/>
  <c r="BB241" i="4"/>
  <c r="BA234" i="4"/>
  <c r="AX233" i="4"/>
  <c r="AW234" i="4"/>
  <c r="BB234" i="4"/>
  <c r="AX21" i="4"/>
  <c r="BB22" i="4"/>
  <c r="BA22" i="4"/>
  <c r="AW22" i="4"/>
  <c r="AW477" i="4"/>
  <c r="BA477" i="4"/>
  <c r="BB477" i="4"/>
  <c r="AX476" i="4"/>
  <c r="AZ75" i="4"/>
  <c r="AY74" i="4"/>
  <c r="AZ266" i="4"/>
  <c r="AY265" i="4"/>
  <c r="AZ380" i="4"/>
  <c r="AY379" i="4"/>
  <c r="BB10" i="4"/>
  <c r="AW10" i="4"/>
  <c r="BA10" i="4"/>
  <c r="AX9" i="4"/>
  <c r="BB55" i="4"/>
  <c r="AW55" i="4"/>
  <c r="BA55" i="4"/>
  <c r="AX54" i="4"/>
  <c r="BB264" i="4"/>
  <c r="BA264" i="4"/>
  <c r="AX263" i="4"/>
  <c r="AW264" i="4"/>
  <c r="AZ95" i="4"/>
  <c r="AY94" i="4"/>
  <c r="AY274" i="4"/>
  <c r="AZ275" i="4"/>
  <c r="AY152" i="4"/>
  <c r="AZ153" i="4"/>
  <c r="AZ423" i="4"/>
  <c r="AY422" i="4"/>
  <c r="AZ142" i="4"/>
  <c r="AY141" i="4"/>
  <c r="BA103" i="4"/>
  <c r="AX102" i="4"/>
  <c r="BB103" i="4"/>
  <c r="AW103" i="4"/>
  <c r="AZ265" i="4"/>
  <c r="AY264" i="4"/>
  <c r="BA399" i="4"/>
  <c r="AX398" i="4"/>
  <c r="AW399" i="4"/>
  <c r="BB399" i="4"/>
  <c r="AX477" i="4"/>
  <c r="BB478" i="4"/>
  <c r="BA478" i="4"/>
  <c r="AW478" i="4"/>
  <c r="AZ332" i="4"/>
  <c r="AY331" i="4"/>
  <c r="BB163" i="4"/>
  <c r="BA163" i="4"/>
  <c r="AX162" i="4"/>
  <c r="AW163" i="4"/>
  <c r="AY194" i="4"/>
  <c r="AZ195" i="4"/>
  <c r="BB77" i="4"/>
  <c r="BA77" i="4"/>
  <c r="AX76" i="4"/>
  <c r="AW77" i="4"/>
  <c r="AZ238" i="4"/>
  <c r="AY237" i="4"/>
  <c r="BB441" i="4"/>
  <c r="AX440" i="4"/>
  <c r="BA441" i="4"/>
  <c r="AW441" i="4"/>
  <c r="BB136" i="4"/>
  <c r="BA136" i="4"/>
  <c r="AX135" i="4"/>
  <c r="AW136" i="4"/>
  <c r="AY223" i="4"/>
  <c r="AZ224" i="4"/>
  <c r="AZ84" i="4"/>
  <c r="AY83" i="4"/>
  <c r="BB299" i="4"/>
  <c r="BA299" i="4"/>
  <c r="AX298" i="4"/>
  <c r="AW299" i="4"/>
  <c r="AY369" i="4"/>
  <c r="AZ370" i="4"/>
  <c r="AZ191" i="4"/>
  <c r="AY190" i="4"/>
  <c r="AW65" i="4"/>
  <c r="AX64" i="4"/>
  <c r="BB65" i="4"/>
  <c r="BA65" i="4"/>
  <c r="BB266" i="4"/>
  <c r="BA266" i="4"/>
  <c r="AX265" i="4"/>
  <c r="AW266" i="4"/>
  <c r="AZ336" i="4"/>
  <c r="AY335" i="4"/>
  <c r="AX184" i="4"/>
  <c r="BB185" i="4"/>
  <c r="BA185" i="4"/>
  <c r="AW185" i="4"/>
  <c r="AZ228" i="4"/>
  <c r="AY227" i="4"/>
  <c r="AZ131" i="4"/>
  <c r="AY130" i="4"/>
  <c r="AW180" i="4"/>
  <c r="BB180" i="4"/>
  <c r="BA180" i="4"/>
  <c r="AX179" i="4"/>
  <c r="BB438" i="4"/>
  <c r="BA438" i="4"/>
  <c r="AX437" i="4"/>
  <c r="AW438" i="4"/>
  <c r="AZ223" i="4"/>
  <c r="AY222" i="4"/>
  <c r="AY354" i="4"/>
  <c r="AZ355" i="4"/>
  <c r="AY175" i="4"/>
  <c r="AZ176" i="4"/>
  <c r="AY311" i="4"/>
  <c r="AZ312" i="4"/>
  <c r="AZ463" i="4"/>
  <c r="AY462" i="4"/>
  <c r="AZ268" i="4"/>
  <c r="AY267" i="4"/>
  <c r="AW393" i="4"/>
  <c r="AX392" i="4"/>
  <c r="BB393" i="4"/>
  <c r="BA393" i="4"/>
  <c r="AY281" i="4"/>
  <c r="AZ282" i="4"/>
  <c r="AY296" i="4"/>
  <c r="AZ297" i="4"/>
  <c r="AY498" i="4"/>
  <c r="AZ499" i="4"/>
  <c r="BA109" i="4"/>
  <c r="AX108" i="4"/>
  <c r="BB109" i="4"/>
  <c r="AW109" i="4"/>
  <c r="AX204" i="4"/>
  <c r="AW205" i="4"/>
  <c r="BB205" i="4"/>
  <c r="BA205" i="4"/>
  <c r="AY482" i="4"/>
  <c r="AZ483" i="4"/>
  <c r="AZ181" i="4"/>
  <c r="AY180" i="4"/>
  <c r="BB130" i="4"/>
  <c r="BA130" i="4"/>
  <c r="AX129" i="4"/>
  <c r="AW130" i="4"/>
  <c r="BB152" i="4"/>
  <c r="BA152" i="4"/>
  <c r="AX151" i="4"/>
  <c r="AW152" i="4"/>
  <c r="AY375" i="4"/>
  <c r="AZ376" i="4"/>
  <c r="BA201" i="4"/>
  <c r="AW201" i="4"/>
  <c r="AX200" i="4"/>
  <c r="BB201" i="4"/>
  <c r="BA317" i="4"/>
  <c r="AX316" i="4"/>
  <c r="AW317" i="4"/>
  <c r="BB317" i="4"/>
  <c r="AW298" i="4"/>
  <c r="BA298" i="4"/>
  <c r="BB298" i="4"/>
  <c r="AX297" i="4"/>
  <c r="AZ481" i="4"/>
  <c r="AY480" i="4"/>
  <c r="AX182" i="4"/>
  <c r="BB183" i="4"/>
  <c r="AW183" i="4"/>
  <c r="BA183" i="4"/>
  <c r="AW127" i="4"/>
  <c r="BB127" i="4"/>
  <c r="BA127" i="4"/>
  <c r="AX126" i="4"/>
  <c r="AY34" i="4"/>
  <c r="AZ35" i="4"/>
  <c r="AY184" i="4"/>
  <c r="AZ185" i="4"/>
  <c r="AW33" i="4"/>
  <c r="AX32" i="4"/>
  <c r="BB33" i="4"/>
  <c r="BA33" i="4"/>
  <c r="AW172" i="4"/>
  <c r="AX171" i="4"/>
  <c r="BA172" i="4"/>
  <c r="BB172" i="4"/>
  <c r="BA144" i="4"/>
  <c r="AX143" i="4"/>
  <c r="AW144" i="4"/>
  <c r="BB144" i="4"/>
  <c r="AY288" i="4"/>
  <c r="AZ289" i="4"/>
  <c r="BB402" i="4"/>
  <c r="BA402" i="4"/>
  <c r="AX401" i="4"/>
  <c r="AW402" i="4"/>
  <c r="AY305" i="4"/>
  <c r="AZ306" i="4"/>
  <c r="BB139" i="4"/>
  <c r="BA139" i="4"/>
  <c r="AX138" i="4"/>
  <c r="AW139" i="4"/>
  <c r="BA482" i="4"/>
  <c r="AX481" i="4"/>
  <c r="AW482" i="4"/>
  <c r="BB482" i="4"/>
  <c r="BB366" i="4"/>
  <c r="BA366" i="4"/>
  <c r="AX365" i="4"/>
  <c r="AW366" i="4"/>
  <c r="AZ445" i="4"/>
  <c r="AY444" i="4"/>
  <c r="AX117" i="4"/>
  <c r="BB118" i="4"/>
  <c r="BA118" i="4"/>
  <c r="AW118" i="4"/>
  <c r="AY271" i="4"/>
  <c r="AZ272" i="4"/>
  <c r="AY284" i="4"/>
  <c r="AZ285" i="4"/>
  <c r="BB224" i="4"/>
  <c r="AW224" i="4"/>
  <c r="BA224" i="4"/>
  <c r="AX223" i="4"/>
  <c r="BB347" i="4"/>
  <c r="BA347" i="4"/>
  <c r="AX346" i="4"/>
  <c r="AW347" i="4"/>
  <c r="AZ393" i="4"/>
  <c r="AY392" i="4"/>
  <c r="BB84" i="4"/>
  <c r="BA84" i="4"/>
  <c r="AX83" i="4"/>
  <c r="AW84" i="4"/>
  <c r="BA160" i="4"/>
  <c r="BB160" i="4"/>
  <c r="AW160" i="4"/>
  <c r="AX159" i="4"/>
  <c r="AY431" i="4"/>
  <c r="AZ432" i="4"/>
  <c r="AZ321" i="4"/>
  <c r="AY320" i="4"/>
  <c r="AY122" i="4"/>
  <c r="AZ123" i="4"/>
  <c r="BB113" i="4"/>
  <c r="BA113" i="4"/>
  <c r="AX112" i="4"/>
  <c r="AW113" i="4"/>
  <c r="AY40" i="4"/>
  <c r="AZ41" i="4"/>
  <c r="AW385" i="4"/>
  <c r="AX384" i="4"/>
  <c r="BB385" i="4"/>
  <c r="BA385" i="4"/>
  <c r="AX100" i="4"/>
  <c r="AW101" i="4"/>
  <c r="BA101" i="4"/>
  <c r="BB101" i="4"/>
  <c r="AY401" i="4"/>
  <c r="AZ402" i="4"/>
  <c r="AX280" i="4"/>
  <c r="BB281" i="4"/>
  <c r="BA281" i="4"/>
  <c r="AW281" i="4"/>
  <c r="AX484" i="4"/>
  <c r="AW485" i="4"/>
  <c r="BB485" i="4"/>
  <c r="BA485" i="4"/>
  <c r="AW285" i="4"/>
  <c r="BB285" i="4"/>
  <c r="BA285" i="4"/>
  <c r="AX284" i="4"/>
  <c r="AZ179" i="4"/>
  <c r="AY178" i="4"/>
  <c r="AY137" i="4"/>
  <c r="AZ138" i="4"/>
  <c r="AX312" i="4"/>
  <c r="BB313" i="4"/>
  <c r="BA313" i="4"/>
  <c r="AW313" i="4"/>
  <c r="AX470" i="4"/>
  <c r="AW471" i="4"/>
  <c r="BB471" i="4"/>
  <c r="BA471" i="4"/>
  <c r="BA425" i="4"/>
  <c r="AW425" i="4"/>
  <c r="BB425" i="4"/>
  <c r="AX424" i="4"/>
  <c r="AX468" i="4"/>
  <c r="BB469" i="4"/>
  <c r="AW469" i="4"/>
  <c r="BA469" i="4"/>
  <c r="BA76" i="4"/>
  <c r="AW76" i="4"/>
  <c r="AX75" i="4"/>
  <c r="BB76" i="4"/>
  <c r="BB326" i="4"/>
  <c r="AX325" i="4"/>
  <c r="BA326" i="4"/>
  <c r="AW326" i="4"/>
  <c r="BA405" i="4"/>
  <c r="AX404" i="4"/>
  <c r="AW405" i="4"/>
  <c r="BB405" i="4"/>
  <c r="AY370" i="4"/>
  <c r="AZ371" i="4"/>
  <c r="AY385" i="4"/>
  <c r="AZ386" i="4"/>
  <c r="AX389" i="4"/>
  <c r="BB390" i="4"/>
  <c r="BA390" i="4"/>
  <c r="AW390" i="4"/>
  <c r="BB349" i="4"/>
  <c r="BA349" i="4"/>
  <c r="AX348" i="4"/>
  <c r="AW349" i="4"/>
  <c r="BB198" i="4"/>
  <c r="BA198" i="4"/>
  <c r="AW198" i="4"/>
  <c r="AX197" i="4"/>
  <c r="AZ258" i="4"/>
  <c r="AY257" i="4"/>
  <c r="BB167" i="4"/>
  <c r="BA167" i="4"/>
  <c r="AX166" i="4"/>
  <c r="AW167" i="4"/>
  <c r="AX248" i="4"/>
  <c r="BB249" i="4"/>
  <c r="BA249" i="4"/>
  <c r="AW249" i="4"/>
  <c r="AW327" i="4"/>
  <c r="BB327" i="4"/>
  <c r="BA327" i="4"/>
  <c r="AX326" i="4"/>
  <c r="AY357" i="4"/>
  <c r="AZ358" i="4"/>
  <c r="AZ317" i="4"/>
  <c r="AY316" i="4"/>
  <c r="AY191" i="4"/>
  <c r="AZ192" i="4"/>
  <c r="BB491" i="4"/>
  <c r="BA491" i="4"/>
  <c r="AX490" i="4"/>
  <c r="AW491" i="4"/>
  <c r="BB195" i="4"/>
  <c r="BA195" i="4"/>
  <c r="AW195" i="4"/>
  <c r="AX194" i="4"/>
  <c r="AW91" i="4"/>
  <c r="BB91" i="4"/>
  <c r="BA91" i="4"/>
  <c r="AX90" i="4"/>
  <c r="AW29" i="4"/>
  <c r="AX28" i="4"/>
  <c r="BB29" i="4"/>
  <c r="BA29" i="4"/>
  <c r="BB50" i="4"/>
  <c r="BA50" i="4"/>
  <c r="AW50" i="4"/>
  <c r="AX49" i="4"/>
  <c r="AW203" i="4"/>
  <c r="AX202" i="4"/>
  <c r="BB203" i="4"/>
  <c r="BA203" i="4"/>
  <c r="AZ440" i="4"/>
  <c r="AY439" i="4"/>
  <c r="AZ390" i="4"/>
  <c r="AY389" i="4"/>
  <c r="BB26" i="4"/>
  <c r="BA26" i="4"/>
  <c r="AX25" i="4"/>
  <c r="AW26" i="4"/>
  <c r="BA263" i="4"/>
  <c r="AX262" i="4"/>
  <c r="BB263" i="4"/>
  <c r="AW263" i="4"/>
  <c r="BB417" i="4"/>
  <c r="BA417" i="4"/>
  <c r="AX416" i="4"/>
  <c r="AW417" i="4"/>
  <c r="AY410" i="4"/>
  <c r="AZ411" i="4"/>
  <c r="BA63" i="4"/>
  <c r="AX62" i="4"/>
  <c r="BB63" i="4"/>
  <c r="AW63" i="4"/>
  <c r="AZ420" i="4"/>
  <c r="AY419" i="4"/>
  <c r="AX101" i="4"/>
  <c r="BB102" i="4"/>
  <c r="BA102" i="4"/>
  <c r="AW102" i="4"/>
  <c r="AY255" i="4"/>
  <c r="AZ256" i="4"/>
  <c r="AZ337" i="4"/>
  <c r="AY336" i="4"/>
  <c r="AX287" i="4"/>
  <c r="AW288" i="4"/>
  <c r="BA288" i="4"/>
  <c r="BB288" i="4"/>
  <c r="BA71" i="4"/>
  <c r="AX70" i="4"/>
  <c r="BB71" i="4"/>
  <c r="AW71" i="4"/>
  <c r="AX357" i="4"/>
  <c r="BB358" i="4"/>
  <c r="BA358" i="4"/>
  <c r="AW358" i="4"/>
  <c r="BB470" i="4"/>
  <c r="AX469" i="4"/>
  <c r="BA470" i="4"/>
  <c r="AW470" i="4"/>
  <c r="BB389" i="4"/>
  <c r="BA389" i="4"/>
  <c r="AX388" i="4"/>
  <c r="AW389" i="4"/>
  <c r="AZ193" i="4"/>
  <c r="AY192" i="4"/>
  <c r="AY344" i="4"/>
  <c r="AZ345" i="4"/>
  <c r="BA434" i="4"/>
  <c r="AX433" i="4"/>
  <c r="BB434" i="4"/>
  <c r="AW434" i="4"/>
  <c r="AY337" i="4"/>
  <c r="AZ338" i="4"/>
  <c r="AW171" i="4"/>
  <c r="BB171" i="4"/>
  <c r="BA171" i="4"/>
  <c r="AX170" i="4"/>
  <c r="BA450" i="4"/>
  <c r="AX449" i="4"/>
  <c r="BB450" i="4"/>
  <c r="AW450" i="4"/>
  <c r="BB238" i="4"/>
  <c r="AX237" i="4"/>
  <c r="AW238" i="4"/>
  <c r="BA238" i="4"/>
  <c r="AY168" i="4"/>
  <c r="AZ169" i="4"/>
  <c r="AZ452" i="4"/>
  <c r="AY451" i="4"/>
  <c r="AW216" i="4"/>
  <c r="BB216" i="4"/>
  <c r="BA216" i="4"/>
  <c r="AX215" i="4"/>
  <c r="AX88" i="4"/>
  <c r="BB89" i="4"/>
  <c r="BA89" i="4"/>
  <c r="AW89" i="4"/>
  <c r="AW220" i="4"/>
  <c r="BB220" i="4"/>
  <c r="BA220" i="4"/>
  <c r="AX219" i="4"/>
  <c r="BB259" i="4"/>
  <c r="AX258" i="4"/>
  <c r="BA259" i="4"/>
  <c r="AW259" i="4"/>
  <c r="AY251" i="4"/>
  <c r="AZ252" i="4"/>
  <c r="AY495" i="4"/>
  <c r="AZ496" i="4"/>
  <c r="AZ151" i="4"/>
  <c r="AY150" i="4"/>
  <c r="AW420" i="4"/>
  <c r="BB420" i="4"/>
  <c r="BA420" i="4"/>
  <c r="AX419" i="4"/>
  <c r="BA430" i="4"/>
  <c r="BB430" i="4"/>
  <c r="AX429" i="4"/>
  <c r="AW430" i="4"/>
  <c r="BA383" i="4"/>
  <c r="AX382" i="4"/>
  <c r="BB383" i="4"/>
  <c r="AW383" i="4"/>
  <c r="AX485" i="4"/>
  <c r="BB486" i="4"/>
  <c r="BA486" i="4"/>
  <c r="AW486" i="4"/>
  <c r="BB373" i="4"/>
  <c r="BA373" i="4"/>
  <c r="AX372" i="4"/>
  <c r="AW373" i="4"/>
  <c r="AY165" i="4"/>
  <c r="AZ166" i="4"/>
  <c r="AY317" i="4"/>
  <c r="AZ318" i="4"/>
  <c r="BB418" i="4"/>
  <c r="BA418" i="4"/>
  <c r="AX417" i="4"/>
  <c r="AW418" i="4"/>
  <c r="AY321" i="4"/>
  <c r="AZ322" i="4"/>
  <c r="BB155" i="4"/>
  <c r="BA155" i="4"/>
  <c r="AX154" i="4"/>
  <c r="AW155" i="4"/>
  <c r="AW466" i="4"/>
  <c r="BB466" i="4"/>
  <c r="BA466" i="4"/>
  <c r="AX465" i="4"/>
  <c r="BB302" i="4"/>
  <c r="BA302" i="4"/>
  <c r="AX301" i="4"/>
  <c r="AW302" i="4"/>
  <c r="AW243" i="4"/>
  <c r="BB243" i="4"/>
  <c r="AX242" i="4"/>
  <c r="BA243" i="4"/>
  <c r="BB410" i="4"/>
  <c r="BA410" i="4"/>
  <c r="AX409" i="4"/>
  <c r="AW410" i="4"/>
  <c r="AY226" i="4"/>
  <c r="AZ227" i="4"/>
  <c r="AY313" i="4"/>
  <c r="AZ314" i="4"/>
  <c r="AY479" i="4"/>
  <c r="AZ480" i="4"/>
  <c r="BA147" i="4"/>
  <c r="AW147" i="4"/>
  <c r="BB147" i="4"/>
  <c r="AX146" i="4"/>
  <c r="AZ135" i="4"/>
  <c r="AY134" i="4"/>
  <c r="BA474" i="4"/>
  <c r="AX473" i="4"/>
  <c r="BB474" i="4"/>
  <c r="AW474" i="4"/>
  <c r="AW457" i="4"/>
  <c r="BA457" i="4"/>
  <c r="BB457" i="4"/>
  <c r="AX456" i="4"/>
  <c r="BA334" i="4"/>
  <c r="AX333" i="4"/>
  <c r="AW334" i="4"/>
  <c r="BB334" i="4"/>
  <c r="AZ148" i="4"/>
  <c r="AY147" i="4"/>
  <c r="AY458" i="4"/>
  <c r="AZ459" i="4"/>
  <c r="BA210" i="4"/>
  <c r="AX209" i="4"/>
  <c r="AW210" i="4"/>
  <c r="BB210" i="4"/>
  <c r="BB126" i="4"/>
  <c r="BA126" i="4"/>
  <c r="AX125" i="4"/>
  <c r="AW126" i="4"/>
  <c r="AY113" i="4"/>
  <c r="AZ114" i="4"/>
  <c r="AZ280" i="4"/>
  <c r="AY279" i="4"/>
  <c r="AZ447" i="4"/>
  <c r="AY446" i="4"/>
  <c r="AZ260" i="4"/>
  <c r="AY259" i="4"/>
  <c r="BB398" i="4"/>
  <c r="BA398" i="4"/>
  <c r="AX397" i="4"/>
  <c r="AW398" i="4"/>
  <c r="BB192" i="4"/>
  <c r="BA192" i="4"/>
  <c r="AX191" i="4"/>
  <c r="AW192" i="4"/>
  <c r="BB304" i="4"/>
  <c r="BA304" i="4"/>
  <c r="AX303" i="4"/>
  <c r="AW304" i="4"/>
  <c r="BB355" i="4"/>
  <c r="AX354" i="4"/>
  <c r="BA355" i="4"/>
  <c r="AW355" i="4"/>
  <c r="AZ139" i="4"/>
  <c r="AY138" i="4"/>
  <c r="AZ405" i="4"/>
  <c r="AY404" i="4"/>
  <c r="AY425" i="4"/>
  <c r="AZ426" i="4"/>
  <c r="AX91" i="4"/>
  <c r="BB92" i="4"/>
  <c r="BA92" i="4"/>
  <c r="AW92" i="4"/>
  <c r="AZ80" i="4"/>
  <c r="AY79" i="4"/>
  <c r="AZ247" i="4"/>
  <c r="AY246" i="4"/>
  <c r="BA319" i="4"/>
  <c r="AX318" i="4"/>
  <c r="BB319" i="4"/>
  <c r="AW319" i="4"/>
  <c r="AZ489" i="4"/>
  <c r="AY488" i="4"/>
  <c r="AZ206" i="4"/>
  <c r="AY205" i="4"/>
  <c r="AX360" i="4"/>
  <c r="BA361" i="4"/>
  <c r="BB361" i="4"/>
  <c r="AW361" i="4"/>
  <c r="BA137" i="4"/>
  <c r="AW137" i="4"/>
  <c r="BB137" i="4"/>
  <c r="AX136" i="4"/>
  <c r="AX321" i="4"/>
  <c r="AW322" i="4"/>
  <c r="BB322" i="4"/>
  <c r="BA322" i="4"/>
  <c r="AY84" i="4"/>
  <c r="AZ85" i="4"/>
  <c r="AY225" i="4"/>
  <c r="AZ226" i="4"/>
  <c r="AZ392" i="4"/>
  <c r="AY391" i="4"/>
  <c r="BB59" i="4"/>
  <c r="BA59" i="4"/>
  <c r="AX58" i="4"/>
  <c r="AW59" i="4"/>
  <c r="AZ47" i="4"/>
  <c r="AY46" i="4"/>
  <c r="AZ326" i="4"/>
  <c r="AY325" i="4"/>
  <c r="BA492" i="4"/>
  <c r="AX491" i="4"/>
  <c r="AW492" i="4"/>
  <c r="BB492" i="4"/>
  <c r="AZ158" i="4"/>
  <c r="AY157" i="4"/>
  <c r="AY364" i="4"/>
  <c r="AZ365" i="4"/>
  <c r="AZ145" i="4"/>
  <c r="AY144" i="4"/>
  <c r="AY360" i="4"/>
  <c r="AZ361" i="4"/>
  <c r="AW331" i="4"/>
  <c r="BB331" i="4"/>
  <c r="BA331" i="4"/>
  <c r="AX330" i="4"/>
  <c r="BA231" i="4"/>
  <c r="AW231" i="4"/>
  <c r="BB231" i="4"/>
  <c r="AX230" i="4"/>
  <c r="AZ304" i="4"/>
  <c r="AY303" i="4"/>
  <c r="BB341" i="4"/>
  <c r="BA341" i="4"/>
  <c r="AW341" i="4"/>
  <c r="AX340" i="4"/>
  <c r="AY373" i="4"/>
  <c r="AZ374" i="4"/>
  <c r="AW52" i="4"/>
  <c r="AX51" i="4"/>
  <c r="BB52" i="4"/>
  <c r="BA52" i="4"/>
  <c r="BB296" i="4"/>
  <c r="BA296" i="4"/>
  <c r="AX295" i="4"/>
  <c r="AW296" i="4"/>
  <c r="AY376" i="4"/>
  <c r="AZ377" i="4"/>
  <c r="AZ359" i="4"/>
  <c r="AY358" i="4"/>
  <c r="AY63" i="4"/>
  <c r="AZ64" i="4"/>
  <c r="AW370" i="4"/>
  <c r="BB370" i="4"/>
  <c r="BA370" i="4"/>
  <c r="AX369" i="4"/>
  <c r="AX341" i="4"/>
  <c r="BB342" i="4"/>
  <c r="BA342" i="4"/>
  <c r="AW342" i="4"/>
  <c r="AY204" i="4"/>
  <c r="AZ205" i="4"/>
  <c r="AY345" i="4"/>
  <c r="AZ346" i="4"/>
  <c r="AW206" i="4"/>
  <c r="AX205" i="4"/>
  <c r="BB206" i="4"/>
  <c r="BA206" i="4"/>
  <c r="AZ300" i="4"/>
  <c r="AY299" i="4"/>
  <c r="AZ140" i="4"/>
  <c r="AY139" i="4"/>
  <c r="AZ415" i="4"/>
  <c r="AY414" i="4"/>
  <c r="BA79" i="4"/>
  <c r="AX78" i="4"/>
  <c r="AW79" i="4"/>
  <c r="BB79" i="4"/>
  <c r="AZ385" i="4"/>
  <c r="AY384" i="4"/>
  <c r="AX85" i="4"/>
  <c r="BB86" i="4"/>
  <c r="BA86" i="4"/>
  <c r="AW86" i="4"/>
  <c r="AW352" i="4"/>
  <c r="AX351" i="4"/>
  <c r="BB352" i="4"/>
  <c r="BA352" i="4"/>
  <c r="AZ350" i="4"/>
  <c r="AY349" i="4"/>
  <c r="AY114" i="4"/>
  <c r="AZ115" i="4"/>
  <c r="AY398" i="4"/>
  <c r="AZ399" i="4"/>
  <c r="AW73" i="4"/>
  <c r="BB73" i="4"/>
  <c r="BA73" i="4"/>
  <c r="AX72" i="4"/>
  <c r="AY185" i="4"/>
  <c r="AZ186" i="4"/>
  <c r="AZ7" i="4"/>
  <c r="AY6" i="4"/>
  <c r="AZ414" i="4"/>
  <c r="AY413" i="4"/>
  <c r="BA21" i="4"/>
  <c r="AX20" i="4"/>
  <c r="AW21" i="4"/>
  <c r="BB21" i="4"/>
  <c r="AY151" i="4"/>
  <c r="AZ152" i="4"/>
  <c r="AY27" i="4"/>
  <c r="AZ28" i="4"/>
  <c r="BB227" i="4"/>
  <c r="AX226" i="4"/>
  <c r="BA227" i="4"/>
  <c r="AW227" i="4"/>
  <c r="AZ298" i="4"/>
  <c r="AY297" i="4"/>
  <c r="AZ119" i="4"/>
  <c r="AY118" i="4"/>
  <c r="AW388" i="4"/>
  <c r="AX387" i="4"/>
  <c r="BB388" i="4"/>
  <c r="BA388" i="4"/>
  <c r="BB194" i="4"/>
  <c r="BA194" i="4"/>
  <c r="AX193" i="4"/>
  <c r="AW194" i="4"/>
  <c r="AY263" i="4"/>
  <c r="AZ264" i="4"/>
  <c r="AZ310" i="4"/>
  <c r="AY309" i="4"/>
  <c r="BB368" i="4"/>
  <c r="BA368" i="4"/>
  <c r="AX367" i="4"/>
  <c r="AW368" i="4"/>
  <c r="AY427" i="4"/>
  <c r="AZ428" i="4"/>
  <c r="AZ425" i="4"/>
  <c r="AY424" i="4"/>
  <c r="BA153" i="4"/>
  <c r="AW153" i="4"/>
  <c r="BB153" i="4"/>
  <c r="AX152" i="4"/>
  <c r="AY403" i="4"/>
  <c r="AZ404" i="4"/>
  <c r="AY85" i="4"/>
  <c r="AZ86" i="4"/>
  <c r="AZ292" i="4"/>
  <c r="AY291" i="4"/>
  <c r="BB209" i="4"/>
  <c r="BA209" i="4"/>
  <c r="AW209" i="4"/>
  <c r="AX208" i="4"/>
  <c r="AZ484" i="4"/>
  <c r="AY483" i="4"/>
  <c r="BB362" i="4"/>
  <c r="BA362" i="4"/>
  <c r="AX361" i="4"/>
  <c r="AW362" i="4"/>
  <c r="BA23" i="4"/>
  <c r="AX22" i="4"/>
  <c r="BB23" i="4"/>
  <c r="AW23" i="4"/>
  <c r="AX203" i="4"/>
  <c r="BA204" i="4"/>
  <c r="AW204" i="4"/>
  <c r="BB204" i="4"/>
  <c r="AZ270" i="4"/>
  <c r="AY269" i="4"/>
  <c r="AY402" i="4"/>
  <c r="AZ403" i="4"/>
  <c r="AZ351" i="4"/>
  <c r="AY350" i="4"/>
  <c r="AY68" i="4"/>
  <c r="AZ69" i="4"/>
  <c r="AZ254" i="4"/>
  <c r="AY253" i="4"/>
  <c r="BB51" i="4"/>
  <c r="AX50" i="4"/>
  <c r="BA51" i="4"/>
  <c r="AW51" i="4"/>
  <c r="AW305" i="4"/>
  <c r="BB305" i="4"/>
  <c r="AX304" i="4"/>
  <c r="BA305" i="4"/>
  <c r="AW197" i="4"/>
  <c r="BB197" i="4"/>
  <c r="BA197" i="4"/>
  <c r="AX196" i="4"/>
  <c r="AY468" i="4"/>
  <c r="AZ469" i="4"/>
  <c r="AY232" i="4"/>
  <c r="AZ233" i="4"/>
  <c r="AW406" i="4"/>
  <c r="BA406" i="4"/>
  <c r="AX405" i="4"/>
  <c r="BB406" i="4"/>
  <c r="AZ435" i="4"/>
  <c r="AY434" i="4"/>
  <c r="AY111" i="4"/>
  <c r="AZ112" i="4"/>
  <c r="BA121" i="4"/>
  <c r="AX120" i="4"/>
  <c r="AW121" i="4"/>
  <c r="BB121" i="4"/>
  <c r="BA178" i="4"/>
  <c r="AX177" i="4"/>
  <c r="AW178" i="4"/>
  <c r="BB178" i="4"/>
  <c r="AY443" i="4"/>
  <c r="AZ444" i="4"/>
  <c r="AZ334" i="4"/>
  <c r="AY333" i="4"/>
  <c r="BA218" i="4"/>
  <c r="AW218" i="4"/>
  <c r="AX217" i="4"/>
  <c r="BB218" i="4"/>
  <c r="AY287" i="4"/>
  <c r="AZ288" i="4"/>
  <c r="AW376" i="4"/>
  <c r="AX375" i="4"/>
  <c r="BB376" i="4"/>
  <c r="BA376" i="4"/>
  <c r="BB363" i="4"/>
  <c r="AW363" i="4"/>
  <c r="BA363" i="4"/>
  <c r="AX362" i="4"/>
  <c r="AZ434" i="4"/>
  <c r="AY433" i="4"/>
  <c r="AZ255" i="4"/>
  <c r="AY254" i="4"/>
  <c r="AZ156" i="4"/>
  <c r="AY155" i="4"/>
  <c r="BA330" i="4"/>
  <c r="AX329" i="4"/>
  <c r="AW330" i="4"/>
  <c r="BB330" i="4"/>
  <c r="AY399" i="4"/>
  <c r="AZ400" i="4"/>
  <c r="AZ276" i="4"/>
  <c r="AY275" i="4"/>
  <c r="AY300" i="4"/>
  <c r="AZ301" i="4"/>
  <c r="AW46" i="4"/>
  <c r="AX45" i="4"/>
  <c r="BB46" i="4"/>
  <c r="BA46" i="4"/>
  <c r="AZ367" i="4"/>
  <c r="AY366" i="4"/>
  <c r="BB16" i="4"/>
  <c r="AW16" i="4"/>
  <c r="AX15" i="4"/>
  <c r="BA16" i="4"/>
  <c r="AY453" i="4"/>
  <c r="AZ454" i="4"/>
  <c r="AZ137" i="4"/>
  <c r="AY136" i="4"/>
  <c r="BA215" i="4"/>
  <c r="AX214" i="4"/>
  <c r="BB215" i="4"/>
  <c r="AW215" i="4"/>
  <c r="AY478" i="4"/>
  <c r="AZ479" i="4"/>
  <c r="AY26" i="4"/>
  <c r="AZ27" i="4"/>
  <c r="AX17" i="4"/>
  <c r="AW18" i="4"/>
  <c r="BA18" i="4"/>
  <c r="BB18" i="4"/>
  <c r="AX267" i="4"/>
  <c r="BB268" i="4"/>
  <c r="BA268" i="4"/>
  <c r="AW268" i="4"/>
  <c r="AY218" i="4"/>
  <c r="AZ219" i="4"/>
  <c r="BA465" i="4"/>
  <c r="AX464" i="4"/>
  <c r="BB465" i="4"/>
  <c r="AW465" i="4"/>
  <c r="AW173" i="4"/>
  <c r="BB173" i="4"/>
  <c r="AX172" i="4"/>
  <c r="BA173" i="4"/>
  <c r="AW455" i="4"/>
  <c r="BB455" i="4"/>
  <c r="AX454" i="4"/>
  <c r="BA455" i="4"/>
  <c r="AW41" i="4"/>
  <c r="BA41" i="4"/>
  <c r="AX40" i="4"/>
  <c r="BB41" i="4"/>
  <c r="AY244" i="4"/>
  <c r="AZ245" i="4"/>
  <c r="AY162" i="4"/>
  <c r="AZ163" i="4"/>
  <c r="BB501" i="4"/>
  <c r="AW501" i="4"/>
  <c r="BA501" i="4"/>
  <c r="AX500" i="4"/>
  <c r="AX363" i="4"/>
  <c r="BB364" i="4"/>
  <c r="BA364" i="4"/>
  <c r="AW364" i="4"/>
  <c r="AZ90" i="4"/>
  <c r="AY89" i="4"/>
  <c r="BA391" i="4"/>
  <c r="AX390" i="4"/>
  <c r="BB391" i="4"/>
  <c r="AW391" i="4"/>
  <c r="AW200" i="4"/>
  <c r="BB200" i="4"/>
  <c r="BA200" i="4"/>
  <c r="AX199" i="4"/>
  <c r="BB267" i="4"/>
  <c r="BA267" i="4"/>
  <c r="AX266" i="4"/>
  <c r="AW267" i="4"/>
  <c r="AZ159" i="4"/>
  <c r="AY158" i="4"/>
  <c r="BB372" i="4"/>
  <c r="BA372" i="4"/>
  <c r="AW372" i="4"/>
  <c r="AX371" i="4"/>
  <c r="BB381" i="4"/>
  <c r="BA381" i="4"/>
  <c r="AX380" i="4"/>
  <c r="AW381" i="4"/>
  <c r="BA426" i="4"/>
  <c r="AX425" i="4"/>
  <c r="BB426" i="4"/>
  <c r="AW426" i="4"/>
  <c r="BA458" i="4"/>
  <c r="AX457" i="4"/>
  <c r="BB458" i="4"/>
  <c r="AW458" i="4"/>
  <c r="AY476" i="4"/>
  <c r="AZ477" i="4"/>
  <c r="BB212" i="4"/>
  <c r="BA212" i="4"/>
  <c r="AX211" i="4"/>
  <c r="AW212" i="4"/>
  <c r="AZ488" i="4"/>
  <c r="AY487" i="4"/>
  <c r="AY314" i="4"/>
  <c r="AZ315" i="4"/>
  <c r="BB70" i="4"/>
  <c r="BA70" i="4"/>
  <c r="AW70" i="4"/>
  <c r="AX69" i="4"/>
  <c r="AZ391" i="4"/>
  <c r="AY390" i="4"/>
  <c r="BB401" i="4"/>
  <c r="AX400" i="4"/>
  <c r="BA401" i="4"/>
  <c r="AW401" i="4"/>
  <c r="AZ49" i="4"/>
  <c r="AY48" i="4"/>
  <c r="AW36" i="4"/>
  <c r="AX35" i="4"/>
  <c r="BB36" i="4"/>
  <c r="BA36" i="4"/>
  <c r="BB411" i="4"/>
  <c r="BA411" i="4"/>
  <c r="AX410" i="4"/>
  <c r="AW411" i="4"/>
  <c r="AX467" i="4"/>
  <c r="BA468" i="4"/>
  <c r="BB468" i="4"/>
  <c r="AW468" i="4"/>
  <c r="AX181" i="4"/>
  <c r="AW182" i="4"/>
  <c r="BB182" i="4"/>
  <c r="BA182" i="4"/>
  <c r="AY502" i="4"/>
  <c r="AZ503" i="4"/>
  <c r="AY338" i="4"/>
  <c r="AZ339" i="4"/>
  <c r="BA448" i="4"/>
  <c r="AW448" i="4"/>
  <c r="BB448" i="4"/>
  <c r="AX447" i="4"/>
  <c r="AZ482" i="4"/>
  <c r="AY481" i="4"/>
  <c r="AY135" i="4"/>
  <c r="AZ136" i="4"/>
  <c r="BA207" i="4"/>
  <c r="AX206" i="4"/>
  <c r="AW207" i="4"/>
  <c r="BB207" i="4"/>
  <c r="AZ161" i="4"/>
  <c r="AY160" i="4"/>
  <c r="BB316" i="4"/>
  <c r="BA316" i="4"/>
  <c r="AW316" i="4"/>
  <c r="AX315" i="4"/>
  <c r="AY171" i="4"/>
  <c r="AZ172" i="4"/>
  <c r="AZ244" i="4"/>
  <c r="AY243" i="4"/>
  <c r="AY66" i="4"/>
  <c r="AZ67" i="4"/>
  <c r="AW252" i="4"/>
  <c r="AX251" i="4"/>
  <c r="BB252" i="4"/>
  <c r="BA252" i="4"/>
  <c r="BB369" i="4"/>
  <c r="AX368" i="4"/>
  <c r="AW369" i="4"/>
  <c r="BA369" i="4"/>
  <c r="AZ204" i="4"/>
  <c r="AY203" i="4"/>
  <c r="AY12" i="4"/>
  <c r="AZ13" i="4"/>
  <c r="AY211" i="4"/>
  <c r="AZ212" i="4"/>
  <c r="BA278" i="4"/>
  <c r="AX277" i="4"/>
  <c r="BB278" i="4"/>
  <c r="AW278" i="4"/>
  <c r="AW365" i="4"/>
  <c r="AX364" i="4"/>
  <c r="BB365" i="4"/>
  <c r="BA365" i="4"/>
  <c r="AU2" i="4"/>
  <c r="AC10" i="4" s="1"/>
  <c r="BB6" i="4"/>
  <c r="BA6" i="4"/>
  <c r="AU3" i="4"/>
  <c r="AD10" i="4" s="1"/>
  <c r="AW6" i="4"/>
  <c r="BB154" i="4"/>
  <c r="BA154" i="4"/>
  <c r="AX153" i="4"/>
  <c r="AW154" i="4"/>
  <c r="AW30" i="4"/>
  <c r="AX29" i="4"/>
  <c r="BA30" i="4"/>
  <c r="BB30" i="4"/>
  <c r="AZ196" i="4"/>
  <c r="AY195" i="4"/>
  <c r="BA300" i="4"/>
  <c r="AW300" i="4"/>
  <c r="BB300" i="4"/>
  <c r="AX299" i="4"/>
  <c r="AX139" i="4"/>
  <c r="BB140" i="4"/>
  <c r="BA140" i="4"/>
  <c r="AW140" i="4"/>
  <c r="AW265" i="4"/>
  <c r="AX264" i="4"/>
  <c r="BA265" i="4"/>
  <c r="BB265" i="4"/>
  <c r="BB328" i="4"/>
  <c r="BA328" i="4"/>
  <c r="AX327" i="4"/>
  <c r="AW328" i="4"/>
  <c r="BB112" i="4"/>
  <c r="BA112" i="4"/>
  <c r="AX111" i="4"/>
  <c r="AW112" i="4"/>
  <c r="AY30" i="4"/>
  <c r="AZ31" i="4"/>
  <c r="AX452" i="4"/>
  <c r="BA453" i="4"/>
  <c r="AW453" i="4"/>
  <c r="BB453" i="4"/>
  <c r="AY76" i="4"/>
  <c r="AZ77" i="4"/>
  <c r="AZ202" i="4"/>
  <c r="AY201" i="4"/>
  <c r="AY312" i="4"/>
  <c r="AZ313" i="4"/>
  <c r="AX359" i="4"/>
  <c r="AW360" i="4"/>
  <c r="BB360" i="4"/>
  <c r="BA360" i="4"/>
  <c r="BA87" i="4"/>
  <c r="AX86" i="4"/>
  <c r="BB87" i="4"/>
  <c r="AW87" i="4"/>
  <c r="AZ15" i="4"/>
  <c r="AY14" i="4"/>
  <c r="AY266" i="4"/>
  <c r="AZ267" i="4"/>
  <c r="AY159" i="4"/>
  <c r="AZ160" i="4"/>
  <c r="BB387" i="4"/>
  <c r="AX386" i="4"/>
  <c r="AW387" i="4"/>
  <c r="BA387" i="4"/>
  <c r="BB40" i="4"/>
  <c r="BA40" i="4"/>
  <c r="AX39" i="4"/>
  <c r="AW40" i="4"/>
  <c r="AW93" i="4"/>
  <c r="BB93" i="4"/>
  <c r="BA93" i="4"/>
  <c r="AX92" i="4"/>
  <c r="AZ473" i="4"/>
  <c r="AY472" i="4"/>
  <c r="AX402" i="4"/>
  <c r="BA403" i="4"/>
  <c r="AW403" i="4"/>
  <c r="BB403" i="4"/>
  <c r="BB339" i="4"/>
  <c r="AX338" i="4"/>
  <c r="BA339" i="4"/>
  <c r="AW339" i="4"/>
  <c r="AZ451" i="4"/>
  <c r="AY450" i="4"/>
  <c r="AX420" i="4"/>
  <c r="AW421" i="4"/>
  <c r="BA421" i="4"/>
  <c r="BB421" i="4"/>
  <c r="AZ190" i="4"/>
  <c r="AY189" i="4"/>
  <c r="AZ146" i="4"/>
  <c r="AY145" i="4"/>
  <c r="AX142" i="4"/>
  <c r="AW143" i="4"/>
  <c r="BB143" i="4"/>
  <c r="BA143" i="4"/>
  <c r="AY348" i="4"/>
  <c r="AZ349" i="4"/>
  <c r="BA141" i="4"/>
  <c r="AX140" i="4"/>
  <c r="AW141" i="4"/>
  <c r="BB141" i="4"/>
  <c r="BB323" i="4"/>
  <c r="AX322" i="4"/>
  <c r="BA323" i="4"/>
  <c r="AW323" i="4"/>
  <c r="AX59" i="4"/>
  <c r="BB60" i="4"/>
  <c r="BA60" i="4"/>
  <c r="AW60" i="4"/>
  <c r="BB190" i="4"/>
  <c r="BA190" i="4"/>
  <c r="AX189" i="4"/>
  <c r="AW190" i="4"/>
  <c r="AY332" i="4"/>
  <c r="AZ333" i="4"/>
  <c r="AZ44" i="4"/>
  <c r="AY43" i="4"/>
  <c r="BB427" i="4"/>
  <c r="BA427" i="4"/>
  <c r="AX426" i="4"/>
  <c r="AW427" i="4"/>
  <c r="AZ231" i="4"/>
  <c r="AY230" i="4"/>
  <c r="BB493" i="4"/>
  <c r="AX492" i="4"/>
  <c r="BA493" i="4"/>
  <c r="AW493" i="4"/>
  <c r="BB277" i="4"/>
  <c r="BA277" i="4"/>
  <c r="AX276" i="4"/>
  <c r="AW277" i="4"/>
  <c r="AY164" i="4"/>
  <c r="AZ165" i="4"/>
  <c r="AY129" i="4"/>
  <c r="AZ130" i="4"/>
  <c r="BB345" i="4"/>
  <c r="BA345" i="4"/>
  <c r="AW345" i="4"/>
  <c r="AX344" i="4"/>
  <c r="AZ129" i="4"/>
  <c r="AY128" i="4"/>
  <c r="BB80" i="4"/>
  <c r="BA80" i="4"/>
  <c r="AW80" i="4"/>
  <c r="AX79" i="4"/>
  <c r="AY423" i="4"/>
  <c r="AZ424" i="4"/>
  <c r="AY51" i="4"/>
  <c r="AZ52" i="4"/>
  <c r="AZ412" i="4"/>
  <c r="AY411" i="4"/>
  <c r="AW494" i="4"/>
  <c r="BB494" i="4"/>
  <c r="BA494" i="4"/>
  <c r="AX493" i="4"/>
  <c r="AY154" i="4"/>
  <c r="AZ155" i="4"/>
  <c r="AX377" i="4"/>
  <c r="AW378" i="4"/>
  <c r="BB378" i="4"/>
  <c r="BA378" i="4"/>
  <c r="BB115" i="4"/>
  <c r="AX114" i="4"/>
  <c r="BA115" i="4"/>
  <c r="AW115" i="4"/>
  <c r="BA120" i="4"/>
  <c r="AX119" i="4"/>
  <c r="AW120" i="4"/>
  <c r="BB120" i="4"/>
  <c r="AZ149" i="4"/>
  <c r="AY148" i="4"/>
  <c r="AW375" i="4"/>
  <c r="BA375" i="4"/>
  <c r="AX374" i="4"/>
  <c r="BB375" i="4"/>
  <c r="AW343" i="4"/>
  <c r="BA343" i="4"/>
  <c r="BB343" i="4"/>
  <c r="AX342" i="4"/>
  <c r="AY346" i="4"/>
  <c r="AZ347" i="4"/>
  <c r="AZ305" i="4"/>
  <c r="AY304" i="4"/>
  <c r="AZ184" i="4"/>
  <c r="AY183" i="4"/>
  <c r="AY32" i="4"/>
  <c r="AZ33" i="4"/>
  <c r="BA214" i="4"/>
  <c r="AW214" i="4"/>
  <c r="BB214" i="4"/>
  <c r="AX213" i="4"/>
  <c r="AW384" i="4"/>
  <c r="BB384" i="4"/>
  <c r="BA384" i="4"/>
  <c r="AX383" i="4"/>
  <c r="AX486" i="4"/>
  <c r="AW487" i="4"/>
  <c r="BB487" i="4"/>
  <c r="BA487" i="4"/>
  <c r="AZ308" i="4"/>
  <c r="AY307" i="4"/>
  <c r="AY459" i="4"/>
  <c r="AZ460" i="4"/>
  <c r="AY213" i="4"/>
  <c r="AZ214" i="4"/>
  <c r="AZ474" i="4"/>
  <c r="AY473" i="4"/>
  <c r="AY127" i="4"/>
  <c r="AZ128" i="4"/>
  <c r="BA223" i="4"/>
  <c r="AX222" i="4"/>
  <c r="BB223" i="4"/>
  <c r="AW223" i="4"/>
  <c r="AX352" i="4"/>
  <c r="AW353" i="4"/>
  <c r="BB353" i="4"/>
  <c r="BA353" i="4"/>
  <c r="BA95" i="4"/>
  <c r="AX94" i="4"/>
  <c r="BB95" i="4"/>
  <c r="AW95" i="4"/>
  <c r="AX444" i="4"/>
  <c r="AW445" i="4"/>
  <c r="BA445" i="4"/>
  <c r="BB445" i="4"/>
  <c r="AZ94" i="4"/>
  <c r="AY93" i="4"/>
  <c r="AW325" i="4"/>
  <c r="BB325" i="4"/>
  <c r="BA325" i="4"/>
  <c r="AX324" i="4"/>
  <c r="AY90" i="4"/>
  <c r="AZ91" i="4"/>
  <c r="AZ243" i="4"/>
  <c r="AY242" i="4"/>
  <c r="BB306" i="4"/>
  <c r="BA306" i="4"/>
  <c r="AX305" i="4"/>
  <c r="AW306" i="4"/>
  <c r="AZ210" i="4"/>
  <c r="AY209" i="4"/>
  <c r="AW43" i="4"/>
  <c r="BB43" i="4"/>
  <c r="BA43" i="4"/>
  <c r="AX42" i="4"/>
  <c r="AZ429" i="4"/>
  <c r="AY428" i="4"/>
  <c r="AY260" i="4"/>
  <c r="AZ261" i="4"/>
  <c r="AY372" i="4"/>
  <c r="AZ373" i="4"/>
  <c r="BA157" i="4"/>
  <c r="AX156" i="4"/>
  <c r="AW157" i="4"/>
  <c r="BB157" i="4"/>
  <c r="AW344" i="4"/>
  <c r="BA344" i="4"/>
  <c r="BB344" i="4"/>
  <c r="AX343" i="4"/>
  <c r="AZ486" i="4"/>
  <c r="AY485" i="4"/>
  <c r="BB138" i="4"/>
  <c r="AW138" i="4"/>
  <c r="BA138" i="4"/>
  <c r="AX137" i="4"/>
  <c r="AW98" i="4"/>
  <c r="AX97" i="4"/>
  <c r="BB98" i="4"/>
  <c r="BA98" i="4"/>
  <c r="AY45" i="4"/>
  <c r="AZ46" i="4"/>
  <c r="AZ368" i="4"/>
  <c r="AY367" i="4"/>
  <c r="AZ23" i="4"/>
  <c r="AY22" i="4"/>
  <c r="AY132" i="4"/>
  <c r="AZ133" i="4"/>
  <c r="AX328" i="4"/>
  <c r="AW329" i="4"/>
  <c r="BA329" i="4"/>
  <c r="BB329" i="4"/>
  <c r="AW461" i="4"/>
  <c r="BA461" i="4"/>
  <c r="AX460" i="4"/>
  <c r="BB461" i="4"/>
  <c r="AZ147" i="4"/>
  <c r="AY146" i="4"/>
  <c r="BA309" i="4"/>
  <c r="AX308" i="4"/>
  <c r="AW309" i="4"/>
  <c r="BB309" i="4"/>
  <c r="AY64" i="4"/>
  <c r="AZ65" i="4"/>
  <c r="AY216" i="4"/>
  <c r="AZ217" i="4"/>
  <c r="BB290" i="4"/>
  <c r="BA290" i="4"/>
  <c r="AX289" i="4"/>
  <c r="AW290" i="4"/>
  <c r="AZ194" i="4"/>
  <c r="AY193" i="4"/>
  <c r="BB27" i="4"/>
  <c r="BA27" i="4"/>
  <c r="AX26" i="4"/>
  <c r="AW27" i="4"/>
  <c r="BB32" i="4"/>
  <c r="BA32" i="4"/>
  <c r="AX31" i="4"/>
  <c r="AW32" i="4"/>
  <c r="AZ364" i="4"/>
  <c r="AY363" i="4"/>
  <c r="BB176" i="4"/>
  <c r="BA176" i="4"/>
  <c r="AX175" i="4"/>
  <c r="AW176" i="4"/>
  <c r="BA346" i="4"/>
  <c r="AX345" i="4"/>
  <c r="AW346" i="4"/>
  <c r="BB346" i="4"/>
  <c r="AY123" i="4"/>
  <c r="AZ124" i="4"/>
  <c r="AY249" i="4"/>
  <c r="AZ250" i="4"/>
  <c r="AY415" i="4"/>
  <c r="AZ416" i="4"/>
  <c r="BB83" i="4"/>
  <c r="AX82" i="4"/>
  <c r="BA83" i="4"/>
  <c r="AW83" i="4"/>
  <c r="AY70" i="4"/>
  <c r="AZ71" i="4"/>
  <c r="AZ173" i="4"/>
  <c r="AY172" i="4"/>
  <c r="BB289" i="4"/>
  <c r="BA289" i="4"/>
  <c r="AX288" i="4"/>
  <c r="AW289" i="4"/>
  <c r="BA497" i="4"/>
  <c r="AX496" i="4"/>
  <c r="BB497" i="4"/>
  <c r="AW497" i="4"/>
  <c r="BA484" i="4"/>
  <c r="AW484" i="4"/>
  <c r="BB484" i="4"/>
  <c r="AX483" i="4"/>
  <c r="AZ356" i="4"/>
  <c r="AY355" i="4"/>
  <c r="BB122" i="4"/>
  <c r="BA122" i="4"/>
  <c r="AX121" i="4"/>
  <c r="AW122" i="4"/>
  <c r="AW62" i="4"/>
  <c r="AX61" i="4"/>
  <c r="BB62" i="4"/>
  <c r="BA62" i="4"/>
  <c r="AY49" i="4"/>
  <c r="AZ50" i="4"/>
  <c r="AY215" i="4"/>
  <c r="AZ216" i="4"/>
  <c r="AY382" i="4"/>
  <c r="AZ383" i="4"/>
  <c r="AY464" i="4"/>
  <c r="AZ465" i="4"/>
  <c r="AY236" i="4"/>
  <c r="AZ237" i="4"/>
  <c r="AW423" i="4"/>
  <c r="BB423" i="4"/>
  <c r="BA423" i="4"/>
  <c r="AX422" i="4"/>
  <c r="BA483" i="4"/>
  <c r="AW483" i="4"/>
  <c r="BB483" i="4"/>
  <c r="AX482" i="4"/>
  <c r="BB291" i="4"/>
  <c r="BA291" i="4"/>
  <c r="AX290" i="4"/>
  <c r="AW291" i="4"/>
  <c r="AZ36" i="4"/>
  <c r="AY35" i="4"/>
  <c r="AY301" i="4"/>
  <c r="AZ302" i="4"/>
  <c r="AY361" i="4"/>
  <c r="AZ362" i="4"/>
  <c r="AX27" i="4"/>
  <c r="AW28" i="4"/>
  <c r="BB28" i="4"/>
  <c r="BA28" i="4"/>
  <c r="AZ16" i="4"/>
  <c r="AY15" i="4"/>
  <c r="AZ183" i="4"/>
  <c r="AY182" i="4"/>
  <c r="BB422" i="4"/>
  <c r="BA422" i="4"/>
  <c r="AW422" i="4"/>
  <c r="AX421" i="4"/>
  <c r="BA318" i="4"/>
  <c r="AX317" i="4"/>
  <c r="AW318" i="4"/>
  <c r="BB318" i="4"/>
  <c r="BA117" i="4"/>
  <c r="AX116" i="4"/>
  <c r="AW117" i="4"/>
  <c r="BB117" i="4"/>
  <c r="AY250" i="4"/>
  <c r="AZ251" i="4"/>
  <c r="BB34" i="4"/>
  <c r="BA34" i="4"/>
  <c r="AX33" i="4"/>
  <c r="AW34" i="4"/>
  <c r="BB258" i="4"/>
  <c r="BA258" i="4"/>
  <c r="AX257" i="4"/>
  <c r="AW258" i="4"/>
  <c r="BB174" i="4"/>
  <c r="BA174" i="4"/>
  <c r="AX173" i="4"/>
  <c r="AW174" i="4"/>
  <c r="AY161" i="4"/>
  <c r="AZ162" i="4"/>
  <c r="AZ328" i="4"/>
  <c r="AY327" i="4"/>
  <c r="AY494" i="4"/>
  <c r="AZ495" i="4"/>
  <c r="AY106" i="4"/>
  <c r="AZ107" i="4"/>
  <c r="AX216" i="4"/>
  <c r="BB217" i="4"/>
  <c r="BA217" i="4"/>
  <c r="AW217" i="4"/>
  <c r="AY388" i="4"/>
  <c r="AZ389" i="4"/>
  <c r="BB69" i="4"/>
  <c r="BA69" i="4"/>
  <c r="AX68" i="4"/>
  <c r="AW69" i="4"/>
  <c r="AZ29" i="4"/>
  <c r="AY28" i="4"/>
  <c r="AN2293" i="4"/>
  <c r="AL2173" i="4"/>
  <c r="M7" i="4"/>
  <c r="M14" i="4"/>
  <c r="L14" i="4"/>
  <c r="L6" i="4"/>
  <c r="AM2338" i="4"/>
  <c r="AP2332" i="4"/>
  <c r="AM2133" i="4"/>
  <c r="AO2432" i="4"/>
  <c r="AL2199" i="4"/>
  <c r="AL2155" i="4"/>
  <c r="AM2200" i="4"/>
  <c r="AN2101" i="4"/>
  <c r="AM2293" i="4"/>
  <c r="AM2288" i="4"/>
  <c r="AL2514" i="4"/>
  <c r="AK2365" i="4"/>
  <c r="AO2200" i="4"/>
  <c r="AL2412" i="4"/>
  <c r="AL2516" i="4"/>
  <c r="AK2270" i="4"/>
  <c r="AO2323" i="4"/>
  <c r="AO2035" i="4"/>
  <c r="AM2501" i="4"/>
  <c r="AP2386" i="4"/>
  <c r="AP2103" i="4"/>
  <c r="AO2029" i="4"/>
  <c r="AL2028" i="4"/>
  <c r="AK2156" i="4"/>
  <c r="AP2328" i="4"/>
  <c r="AO2468" i="4"/>
  <c r="AK2359" i="4"/>
  <c r="AL2183" i="4"/>
  <c r="AL2358" i="4"/>
  <c r="AP2413" i="4"/>
  <c r="AP2408" i="4"/>
  <c r="AK2364" i="4"/>
  <c r="AK2517" i="4"/>
  <c r="AO2331" i="4"/>
  <c r="AL2364" i="4"/>
  <c r="AP2285" i="4"/>
  <c r="AP2061" i="4"/>
  <c r="AK2246" i="4"/>
  <c r="AL2355" i="4"/>
  <c r="AP2200" i="4"/>
  <c r="AO2455" i="4"/>
  <c r="AK2419" i="4"/>
  <c r="AO2103" i="4"/>
  <c r="AN2501" i="4"/>
  <c r="AL2029" i="4"/>
  <c r="AK2042" i="4"/>
  <c r="AM2159" i="4"/>
  <c r="AN2355" i="4"/>
  <c r="AL2102" i="4"/>
  <c r="AO2174" i="4"/>
  <c r="AN2156" i="4"/>
  <c r="AM2453" i="4"/>
  <c r="AP2106" i="4"/>
  <c r="AN2095" i="4"/>
  <c r="AP2380" i="4"/>
  <c r="AP2331" i="4"/>
  <c r="AL2060" i="4"/>
  <c r="AK2109" i="4"/>
  <c r="AN2051" i="4"/>
  <c r="AM2465" i="4"/>
  <c r="AL2234" i="4"/>
  <c r="AM2175" i="4"/>
  <c r="AN2084" i="4"/>
  <c r="AL2284" i="4"/>
  <c r="AO2517" i="4"/>
  <c r="AO2364" i="4"/>
  <c r="AO2218" i="4"/>
  <c r="AK2119" i="4"/>
  <c r="AP2197" i="4"/>
  <c r="AK2408" i="4"/>
  <c r="AL2032" i="4"/>
  <c r="AO2184" i="4"/>
  <c r="AO2042" i="4"/>
  <c r="AK2061" i="4"/>
  <c r="AL2273" i="4"/>
  <c r="AN2230" i="4"/>
  <c r="AL2041" i="4"/>
  <c r="AL2293" i="4"/>
  <c r="AP2156" i="4"/>
  <c r="AN2107" i="4"/>
  <c r="AM2292" i="4"/>
  <c r="AL2375" i="4"/>
  <c r="AM2284" i="4"/>
  <c r="AN2303" i="4"/>
  <c r="AM2454" i="4"/>
  <c r="AK2300" i="4"/>
  <c r="AL2242" i="4"/>
  <c r="AN2452" i="4"/>
  <c r="AO2243" i="4"/>
  <c r="AK2455" i="4"/>
  <c r="AK2285" i="4"/>
  <c r="AK2035" i="4"/>
  <c r="AL2431" i="4"/>
  <c r="AP2174" i="4"/>
  <c r="AL2072" i="4"/>
  <c r="AL2331" i="4"/>
  <c r="AK2106" i="4"/>
  <c r="AP2029" i="4"/>
  <c r="AO2381" i="4"/>
  <c r="AK2338" i="4"/>
  <c r="AP2359" i="4"/>
  <c r="AN2285" i="4"/>
  <c r="AM2100" i="4"/>
  <c r="AO2356" i="4"/>
  <c r="AP2035" i="4"/>
  <c r="AM2181" i="4"/>
  <c r="AO2173" i="4"/>
  <c r="AO2332" i="4"/>
  <c r="AO2285" i="4"/>
  <c r="AK2029" i="4"/>
  <c r="AP2455" i="4"/>
  <c r="AK2432" i="4"/>
  <c r="AO2246" i="4"/>
  <c r="AL2151" i="4"/>
  <c r="AL2172" i="4"/>
  <c r="AO2386" i="4"/>
  <c r="AP2364" i="4"/>
  <c r="AO2067" i="4"/>
  <c r="AL2322" i="4"/>
  <c r="AO2137" i="4"/>
  <c r="AO2408" i="4"/>
  <c r="AP2184" i="4"/>
  <c r="AK2331" i="4"/>
  <c r="AM2106" i="4"/>
  <c r="AN2454" i="4"/>
  <c r="AK2323" i="4"/>
  <c r="AM2105" i="4"/>
  <c r="AN2486" i="4"/>
  <c r="AO2030" i="4"/>
  <c r="AO2171" i="4"/>
  <c r="AL2271" i="4"/>
  <c r="AP2219" i="4"/>
  <c r="AP2125" i="4"/>
  <c r="AM2186" i="4"/>
  <c r="AP2226" i="4"/>
  <c r="AP2127" i="4"/>
  <c r="AO2073" i="4"/>
  <c r="AK2200" i="4"/>
  <c r="AO2156" i="4"/>
  <c r="AO2338" i="4"/>
  <c r="AN2169" i="4"/>
  <c r="AN2298" i="4"/>
  <c r="AL2380" i="4"/>
  <c r="AK2483" i="4"/>
  <c r="AL2330" i="4"/>
  <c r="AL2159" i="4"/>
  <c r="AP2300" i="4"/>
  <c r="AN2294" i="4"/>
  <c r="AO2033" i="4"/>
  <c r="AO2235" i="4"/>
  <c r="AO2241" i="4"/>
  <c r="AK2413" i="4"/>
  <c r="AL2327" i="4"/>
  <c r="AK2243" i="4"/>
  <c r="AO2119" i="4"/>
  <c r="AL2108" i="4"/>
  <c r="AM2254" i="4"/>
  <c r="AK2164" i="4"/>
  <c r="AK2503" i="4"/>
  <c r="AO2503" i="4"/>
  <c r="AP2503" i="4"/>
  <c r="AL2502" i="4"/>
  <c r="AN2119" i="4"/>
  <c r="AM2118" i="4"/>
  <c r="AO2403" i="4"/>
  <c r="AK2403" i="4"/>
  <c r="AL2402" i="4"/>
  <c r="AP2403" i="4"/>
  <c r="AM2423" i="4"/>
  <c r="AN2424" i="4"/>
  <c r="AO2435" i="4"/>
  <c r="AP2435" i="4"/>
  <c r="AK2435" i="4"/>
  <c r="AL2434" i="4"/>
  <c r="AM2277" i="4"/>
  <c r="AN2278" i="4"/>
  <c r="AN2251" i="4"/>
  <c r="AM2250" i="4"/>
  <c r="AN2145" i="4"/>
  <c r="AM2144" i="4"/>
  <c r="AN2308" i="4"/>
  <c r="AM2307" i="4"/>
  <c r="AL2353" i="4"/>
  <c r="AK2354" i="4"/>
  <c r="AP2354" i="4"/>
  <c r="AO2354" i="4"/>
  <c r="AN2217" i="4"/>
  <c r="AM2216" i="4"/>
  <c r="AN2312" i="4"/>
  <c r="AM2311" i="4"/>
  <c r="AO2161" i="4"/>
  <c r="AP2161" i="4"/>
  <c r="AK2161" i="4"/>
  <c r="AL2160" i="4"/>
  <c r="AP2502" i="4"/>
  <c r="AK2502" i="4"/>
  <c r="AL2501" i="4"/>
  <c r="AO2502" i="4"/>
  <c r="AK2049" i="4"/>
  <c r="AL2048" i="4"/>
  <c r="AO2049" i="4"/>
  <c r="AP2049" i="4"/>
  <c r="AM2442" i="4"/>
  <c r="AN2443" i="4"/>
  <c r="AL2114" i="4"/>
  <c r="AO2115" i="4"/>
  <c r="AK2115" i="4"/>
  <c r="AP2115" i="4"/>
  <c r="AM2171" i="4"/>
  <c r="AN2172" i="4"/>
  <c r="AN2334" i="4"/>
  <c r="AM2333" i="4"/>
  <c r="AM2223" i="4"/>
  <c r="AN2224" i="4"/>
  <c r="AO2263" i="4"/>
  <c r="AP2263" i="4"/>
  <c r="AK2263" i="4"/>
  <c r="AL2262" i="4"/>
  <c r="AL2267" i="4"/>
  <c r="AO2268" i="4"/>
  <c r="AP2268" i="4"/>
  <c r="AK2268" i="4"/>
  <c r="AO2283" i="4"/>
  <c r="AP2283" i="4"/>
  <c r="AL2282" i="4"/>
  <c r="AK2283" i="4"/>
  <c r="AO2459" i="4"/>
  <c r="AL2458" i="4"/>
  <c r="AK2459" i="4"/>
  <c r="AP2459" i="4"/>
  <c r="AN2283" i="4"/>
  <c r="AM2282" i="4"/>
  <c r="AN2477" i="4"/>
  <c r="AM2476" i="4"/>
  <c r="AN2296" i="4"/>
  <c r="AM2295" i="4"/>
  <c r="AN2082" i="4"/>
  <c r="AM2081" i="4"/>
  <c r="AO2196" i="4"/>
  <c r="AP2196" i="4"/>
  <c r="AK2196" i="4"/>
  <c r="AL2195" i="4"/>
  <c r="AN2099" i="4"/>
  <c r="AM2098" i="4"/>
  <c r="AL2478" i="4"/>
  <c r="AP2479" i="4"/>
  <c r="AO2479" i="4"/>
  <c r="AK2479" i="4"/>
  <c r="AP2143" i="4"/>
  <c r="AK2143" i="4"/>
  <c r="AO2143" i="4"/>
  <c r="AL2142" i="4"/>
  <c r="AP2153" i="4"/>
  <c r="AK2153" i="4"/>
  <c r="AL2152" i="4"/>
  <c r="AO2153" i="4"/>
  <c r="AN2160" i="4"/>
  <c r="AN2500" i="4"/>
  <c r="AM2499" i="4"/>
  <c r="AL2189" i="4"/>
  <c r="AO2190" i="4"/>
  <c r="AP2190" i="4"/>
  <c r="AK2190" i="4"/>
  <c r="AM2466" i="4"/>
  <c r="AN2467" i="4"/>
  <c r="AK2249" i="4"/>
  <c r="AL2248" i="4"/>
  <c r="AO2249" i="4"/>
  <c r="AP2249" i="4"/>
  <c r="AL2394" i="4"/>
  <c r="AK2395" i="4"/>
  <c r="AO2395" i="4"/>
  <c r="AP2395" i="4"/>
  <c r="AO2150" i="4"/>
  <c r="AP2150" i="4"/>
  <c r="AK2150" i="4"/>
  <c r="AL2149" i="4"/>
  <c r="AM2224" i="4"/>
  <c r="AN2225" i="4"/>
  <c r="AM2073" i="4"/>
  <c r="AN2074" i="4"/>
  <c r="AM2314" i="4"/>
  <c r="AN2315" i="4"/>
  <c r="AL2252" i="4"/>
  <c r="AO2253" i="4"/>
  <c r="AP2253" i="4"/>
  <c r="AK2253" i="4"/>
  <c r="AN2366" i="4"/>
  <c r="AM2365" i="4"/>
  <c r="AM2373" i="4"/>
  <c r="AN2374" i="4"/>
  <c r="AM2049" i="4"/>
  <c r="AM2434" i="4"/>
  <c r="AN2433" i="4"/>
  <c r="AM2432" i="4"/>
  <c r="AN2319" i="4"/>
  <c r="AM2318" i="4"/>
  <c r="AN2118" i="4"/>
  <c r="AM2117" i="4"/>
  <c r="AM2055" i="4"/>
  <c r="AN2056" i="4"/>
  <c r="AK2248" i="4"/>
  <c r="AP2248" i="4"/>
  <c r="AL2247" i="4"/>
  <c r="AO2248" i="4"/>
  <c r="AK2303" i="4"/>
  <c r="AL2302" i="4"/>
  <c r="AO2303" i="4"/>
  <c r="AP2303" i="4"/>
  <c r="AL2372" i="4"/>
  <c r="AO2373" i="4"/>
  <c r="AP2373" i="4"/>
  <c r="AK2373" i="4"/>
  <c r="AM2046" i="4"/>
  <c r="AN2047" i="4"/>
  <c r="AM2095" i="4"/>
  <c r="AN2096" i="4"/>
  <c r="AL2395" i="4"/>
  <c r="AP2396" i="4"/>
  <c r="AO2396" i="4"/>
  <c r="AK2396" i="4"/>
  <c r="AO2492" i="4"/>
  <c r="AK2492" i="4"/>
  <c r="AL2491" i="4"/>
  <c r="AP2492" i="4"/>
  <c r="AN2070" i="4"/>
  <c r="AM2069" i="4"/>
  <c r="AP2383" i="4"/>
  <c r="AK2383" i="4"/>
  <c r="AO2383" i="4"/>
  <c r="AL2382" i="4"/>
  <c r="AL2219" i="4"/>
  <c r="AO2220" i="4"/>
  <c r="AP2220" i="4"/>
  <c r="AK2220" i="4"/>
  <c r="AL2461" i="4"/>
  <c r="AO2462" i="4"/>
  <c r="AP2462" i="4"/>
  <c r="AK2462" i="4"/>
  <c r="AM2192" i="4"/>
  <c r="AN2193" i="4"/>
  <c r="AN2457" i="4"/>
  <c r="AM2456" i="4"/>
  <c r="AL2037" i="4"/>
  <c r="AO2038" i="4"/>
  <c r="AP2038" i="4"/>
  <c r="AK2038" i="4"/>
  <c r="AL2419" i="4"/>
  <c r="AO2420" i="4"/>
  <c r="AK2420" i="4"/>
  <c r="AP2420" i="4"/>
  <c r="AO2515" i="4"/>
  <c r="AP2338" i="4"/>
  <c r="AL2186" i="4"/>
  <c r="AK2187" i="4"/>
  <c r="AO2187" i="4"/>
  <c r="AP2187" i="4"/>
  <c r="AM2450" i="4"/>
  <c r="AN2451" i="4"/>
  <c r="AK2476" i="4"/>
  <c r="AL2475" i="4"/>
  <c r="AP2476" i="4"/>
  <c r="AO2476" i="4"/>
  <c r="AO2516" i="4"/>
  <c r="AP2516" i="4"/>
  <c r="AK2516" i="4"/>
  <c r="AL2515" i="4"/>
  <c r="AK2198" i="4"/>
  <c r="AL2197" i="4"/>
  <c r="AO2198" i="4"/>
  <c r="AP2198" i="4"/>
  <c r="AN2412" i="4"/>
  <c r="AM2411" i="4"/>
  <c r="AM2062" i="4"/>
  <c r="AN2063" i="4"/>
  <c r="AL2392" i="4"/>
  <c r="AO2393" i="4"/>
  <c r="AP2393" i="4"/>
  <c r="AK2393" i="4"/>
  <c r="AN2391" i="4"/>
  <c r="AM2390" i="4"/>
  <c r="AN2190" i="4"/>
  <c r="AM2189" i="4"/>
  <c r="AK2436" i="4"/>
  <c r="AO2436" i="4"/>
  <c r="AP2436" i="4"/>
  <c r="AL2435" i="4"/>
  <c r="AM2191" i="4"/>
  <c r="AN2192" i="4"/>
  <c r="AN2144" i="4"/>
  <c r="AO2443" i="4"/>
  <c r="AP2128" i="4"/>
  <c r="AK2128" i="4"/>
  <c r="AL2127" i="4"/>
  <c r="AO2128" i="4"/>
  <c r="AL2226" i="4"/>
  <c r="AO2227" i="4"/>
  <c r="AP2227" i="4"/>
  <c r="AK2227" i="4"/>
  <c r="AN2044" i="4"/>
  <c r="AM2043" i="4"/>
  <c r="AN2136" i="4"/>
  <c r="AM2135" i="4"/>
  <c r="AK2252" i="4"/>
  <c r="AL2251" i="4"/>
  <c r="AO2252" i="4"/>
  <c r="AP2252" i="4"/>
  <c r="AN2511" i="4"/>
  <c r="AM2510" i="4"/>
  <c r="AN2395" i="4"/>
  <c r="AM2394" i="4"/>
  <c r="AL2086" i="4"/>
  <c r="AO2087" i="4"/>
  <c r="AK2087" i="4"/>
  <c r="AP2087" i="4"/>
  <c r="AM2366" i="4"/>
  <c r="AN2367" i="4"/>
  <c r="AN2281" i="4"/>
  <c r="AM2280" i="4"/>
  <c r="AN2205" i="4"/>
  <c r="AM2204" i="4"/>
  <c r="AN2320" i="4"/>
  <c r="AM2319" i="4"/>
  <c r="AK2412" i="4"/>
  <c r="AM2329" i="4"/>
  <c r="AN2330" i="4"/>
  <c r="AO2461" i="4"/>
  <c r="AK2461" i="4"/>
  <c r="AP2461" i="4"/>
  <c r="AL2460" i="4"/>
  <c r="AL2335" i="4"/>
  <c r="AP2336" i="4"/>
  <c r="AO2336" i="4"/>
  <c r="AK2336" i="4"/>
  <c r="AO2522" i="4"/>
  <c r="AP2522" i="4"/>
  <c r="AL2521" i="4"/>
  <c r="AK2522" i="4"/>
  <c r="AN2112" i="4"/>
  <c r="AM2111" i="4"/>
  <c r="AO2060" i="4"/>
  <c r="AL2059" i="4"/>
  <c r="AP2060" i="4"/>
  <c r="AK2060" i="4"/>
  <c r="AM2124" i="4"/>
  <c r="AN2125" i="4"/>
  <c r="AO2472" i="4"/>
  <c r="AP2472" i="4"/>
  <c r="AK2472" i="4"/>
  <c r="AL2471" i="4"/>
  <c r="AM2385" i="4"/>
  <c r="AN2386" i="4"/>
  <c r="AN2227" i="4"/>
  <c r="AM2226" i="4"/>
  <c r="AN2268" i="4"/>
  <c r="AM2267" i="4"/>
  <c r="AO2520" i="4"/>
  <c r="AP2520" i="4"/>
  <c r="AK2520" i="4"/>
  <c r="AL2519" i="4"/>
  <c r="AN2098" i="4"/>
  <c r="AM2097" i="4"/>
  <c r="AK2515" i="4"/>
  <c r="AN2250" i="4"/>
  <c r="AM2322" i="4"/>
  <c r="AK2173" i="4"/>
  <c r="AP2467" i="4"/>
  <c r="AO2082" i="4"/>
  <c r="AO2277" i="4"/>
  <c r="AK2294" i="4"/>
  <c r="AL2337" i="4"/>
  <c r="AM2447" i="4"/>
  <c r="AN2448" i="4"/>
  <c r="AN2284" i="4"/>
  <c r="AM2283" i="4"/>
  <c r="AN2360" i="4"/>
  <c r="AM2359" i="4"/>
  <c r="AL2258" i="4"/>
  <c r="AK2259" i="4"/>
  <c r="AO2259" i="4"/>
  <c r="AP2259" i="4"/>
  <c r="AL2508" i="4"/>
  <c r="AK2509" i="4"/>
  <c r="AO2509" i="4"/>
  <c r="AP2509" i="4"/>
  <c r="AK2324" i="4"/>
  <c r="AL2323" i="4"/>
  <c r="AP2324" i="4"/>
  <c r="AO2324" i="4"/>
  <c r="AN2280" i="4"/>
  <c r="AM2279" i="4"/>
  <c r="AN2300" i="4"/>
  <c r="AM2299" i="4"/>
  <c r="AK2229" i="4"/>
  <c r="AL2228" i="4"/>
  <c r="AP2229" i="4"/>
  <c r="AO2229" i="4"/>
  <c r="AK2411" i="4"/>
  <c r="AL2410" i="4"/>
  <c r="AO2411" i="4"/>
  <c r="AP2411" i="4"/>
  <c r="AN2456" i="4"/>
  <c r="AM2455" i="4"/>
  <c r="AM2493" i="4"/>
  <c r="AN2494" i="4"/>
  <c r="AM2143" i="4"/>
  <c r="AK2219" i="4"/>
  <c r="AM2312" i="4"/>
  <c r="AN2466" i="4"/>
  <c r="AM2153" i="4"/>
  <c r="AN2154" i="4"/>
  <c r="AL2397" i="4"/>
  <c r="AK2398" i="4"/>
  <c r="AO2398" i="4"/>
  <c r="AP2398" i="4"/>
  <c r="AM2301" i="4"/>
  <c r="AN2302" i="4"/>
  <c r="AO2123" i="4"/>
  <c r="AP2123" i="4"/>
  <c r="AL2122" i="4"/>
  <c r="AK2123" i="4"/>
  <c r="AK2204" i="4"/>
  <c r="AP2204" i="4"/>
  <c r="AL2203" i="4"/>
  <c r="AO2204" i="4"/>
  <c r="AK2287" i="4"/>
  <c r="AL2286" i="4"/>
  <c r="AP2287" i="4"/>
  <c r="AO2287" i="4"/>
  <c r="AM2369" i="4"/>
  <c r="AN2370" i="4"/>
  <c r="AM2101" i="4"/>
  <c r="AN2102" i="4"/>
  <c r="AP2366" i="4"/>
  <c r="AK2366" i="4"/>
  <c r="AL2365" i="4"/>
  <c r="AO2366" i="4"/>
  <c r="AN2311" i="4"/>
  <c r="AM2310" i="4"/>
  <c r="AN2510" i="4"/>
  <c r="AM2509" i="4"/>
  <c r="AM2273" i="4"/>
  <c r="AN2274" i="4"/>
  <c r="AP2274" i="4"/>
  <c r="AN2187" i="4"/>
  <c r="AP2155" i="4"/>
  <c r="AL2154" i="4"/>
  <c r="AK2155" i="4"/>
  <c r="AO2155" i="4"/>
  <c r="AM2170" i="4"/>
  <c r="AN2171" i="4"/>
  <c r="AL2249" i="4"/>
  <c r="AO2250" i="4"/>
  <c r="AK2250" i="4"/>
  <c r="AP2250" i="4"/>
  <c r="AP2369" i="4"/>
  <c r="AK2369" i="4"/>
  <c r="AO2369" i="4"/>
  <c r="AL2368" i="4"/>
  <c r="AL2456" i="4"/>
  <c r="AK2457" i="4"/>
  <c r="AO2457" i="4"/>
  <c r="AP2457" i="4"/>
  <c r="AL2070" i="4"/>
  <c r="AO2071" i="4"/>
  <c r="AP2071" i="4"/>
  <c r="AK2071" i="4"/>
  <c r="AP2284" i="4"/>
  <c r="AL2283" i="4"/>
  <c r="AK2284" i="4"/>
  <c r="AO2284" i="4"/>
  <c r="AO2186" i="4"/>
  <c r="AL2185" i="4"/>
  <c r="AK2186" i="4"/>
  <c r="AP2186" i="4"/>
  <c r="AM2252" i="4"/>
  <c r="AN2253" i="4"/>
  <c r="AM2313" i="4"/>
  <c r="AN2314" i="4"/>
  <c r="AN2037" i="4"/>
  <c r="AM2036" i="4"/>
  <c r="AO2488" i="4"/>
  <c r="AL2487" i="4"/>
  <c r="AP2488" i="4"/>
  <c r="AK2488" i="4"/>
  <c r="AO2474" i="4"/>
  <c r="AP2474" i="4"/>
  <c r="AK2474" i="4"/>
  <c r="AL2473" i="4"/>
  <c r="AN2323" i="4"/>
  <c r="AP2173" i="4"/>
  <c r="AO2294" i="4"/>
  <c r="AN2216" i="4"/>
  <c r="AM2215" i="4"/>
  <c r="AN2117" i="4"/>
  <c r="AM2116" i="4"/>
  <c r="AL2398" i="4"/>
  <c r="AO2399" i="4"/>
  <c r="AK2399" i="4"/>
  <c r="AP2399" i="4"/>
  <c r="AP2363" i="4"/>
  <c r="AL2362" i="4"/>
  <c r="AO2363" i="4"/>
  <c r="AK2363" i="4"/>
  <c r="AM2079" i="4"/>
  <c r="AN2080" i="4"/>
  <c r="AN2459" i="4"/>
  <c r="AM2458" i="4"/>
  <c r="AM2033" i="4"/>
  <c r="AN2034" i="4"/>
  <c r="AO2367" i="4"/>
  <c r="AP2367" i="4"/>
  <c r="AK2367" i="4"/>
  <c r="AL2366" i="4"/>
  <c r="AN2241" i="4"/>
  <c r="AM2240" i="4"/>
  <c r="AM2222" i="4"/>
  <c r="AN2223" i="4"/>
  <c r="AN2043" i="4"/>
  <c r="AM2042" i="4"/>
  <c r="AP2315" i="4"/>
  <c r="AL2314" i="4"/>
  <c r="AK2315" i="4"/>
  <c r="AO2315" i="4"/>
  <c r="AK2493" i="4"/>
  <c r="AL2391" i="4"/>
  <c r="AO2392" i="4"/>
  <c r="AK2392" i="4"/>
  <c r="AP2392" i="4"/>
  <c r="AO2267" i="4"/>
  <c r="AL2266" i="4"/>
  <c r="AK2267" i="4"/>
  <c r="AP2267" i="4"/>
  <c r="AM2161" i="4"/>
  <c r="AN2162" i="4"/>
  <c r="AK2349" i="4"/>
  <c r="AO2349" i="4"/>
  <c r="AL2348" i="4"/>
  <c r="AP2349" i="4"/>
  <c r="AL2264" i="4"/>
  <c r="AO2265" i="4"/>
  <c r="AP2265" i="4"/>
  <c r="AK2265" i="4"/>
  <c r="AO2410" i="4"/>
  <c r="AK2410" i="4"/>
  <c r="AL2409" i="4"/>
  <c r="AP2410" i="4"/>
  <c r="AM2262" i="4"/>
  <c r="AN2263" i="4"/>
  <c r="AN2394" i="4"/>
  <c r="AM2393" i="4"/>
  <c r="AM2406" i="4"/>
  <c r="AN2407" i="4"/>
  <c r="AK2424" i="4"/>
  <c r="AL2423" i="4"/>
  <c r="AO2424" i="4"/>
  <c r="AP2424" i="4"/>
  <c r="AP2032" i="4"/>
  <c r="AK2032" i="4"/>
  <c r="AL2031" i="4"/>
  <c r="AO2032" i="4"/>
  <c r="AN2150" i="4"/>
  <c r="AM2149" i="4"/>
  <c r="AM2160" i="4"/>
  <c r="R5" i="6"/>
  <c r="AN2097" i="4"/>
  <c r="AM2096" i="4"/>
  <c r="AP2498" i="4"/>
  <c r="AO2498" i="4"/>
  <c r="AK2498" i="4"/>
  <c r="AL2497" i="4"/>
  <c r="AO2097" i="4"/>
  <c r="AL2096" i="4"/>
  <c r="AP2097" i="4"/>
  <c r="AK2097" i="4"/>
  <c r="AP2183" i="4"/>
  <c r="AK2183" i="4"/>
  <c r="AO2183" i="4"/>
  <c r="AL2182" i="4"/>
  <c r="AL2235" i="4"/>
  <c r="AO2236" i="4"/>
  <c r="AP2236" i="4"/>
  <c r="AK2236" i="4"/>
  <c r="AN2353" i="4"/>
  <c r="AM2352" i="4"/>
  <c r="AM2469" i="4"/>
  <c r="AN2470" i="4"/>
  <c r="AM2415" i="4"/>
  <c r="AN2416" i="4"/>
  <c r="AM2420" i="4"/>
  <c r="AN2421" i="4"/>
  <c r="AN2507" i="4"/>
  <c r="AM2506" i="4"/>
  <c r="AN2273" i="4"/>
  <c r="AM2272" i="4"/>
  <c r="AN2179" i="4"/>
  <c r="AM2178" i="4"/>
  <c r="AK2466" i="4"/>
  <c r="AO2466" i="4"/>
  <c r="AP2466" i="4"/>
  <c r="AL2465" i="4"/>
  <c r="AN2377" i="4"/>
  <c r="AM2376" i="4"/>
  <c r="AK2345" i="4"/>
  <c r="AP2345" i="4"/>
  <c r="AL2344" i="4"/>
  <c r="AO2345" i="4"/>
  <c r="AN2383" i="4"/>
  <c r="AM2382" i="4"/>
  <c r="AM2524" i="4"/>
  <c r="AM2362" i="4"/>
  <c r="AN2363" i="4"/>
  <c r="AP2506" i="4"/>
  <c r="AL2505" i="4"/>
  <c r="AK2506" i="4"/>
  <c r="AO2506" i="4"/>
  <c r="AL2301" i="4"/>
  <c r="AO2302" i="4"/>
  <c r="AP2302" i="4"/>
  <c r="AK2302" i="4"/>
  <c r="AM2031" i="4"/>
  <c r="AN2032" i="4"/>
  <c r="AL2513" i="4"/>
  <c r="AO2514" i="4"/>
  <c r="AK2514" i="4"/>
  <c r="AP2514" i="4"/>
  <c r="AL2125" i="4"/>
  <c r="AO2126" i="4"/>
  <c r="AP2126" i="4"/>
  <c r="AK2126" i="4"/>
  <c r="AN2505" i="4"/>
  <c r="AM2504" i="4"/>
  <c r="AN2409" i="4"/>
  <c r="AM2408" i="4"/>
  <c r="AM2444" i="4"/>
  <c r="AN2445" i="4"/>
  <c r="AO2372" i="4"/>
  <c r="AK2372" i="4"/>
  <c r="AL2371" i="4"/>
  <c r="AP2372" i="4"/>
  <c r="AL2403" i="4"/>
  <c r="AP2404" i="4"/>
  <c r="AK2404" i="4"/>
  <c r="AO2404" i="4"/>
  <c r="AN2036" i="4"/>
  <c r="AM2035" i="4"/>
  <c r="AM2326" i="4"/>
  <c r="AN2327" i="4"/>
  <c r="AL2425" i="4"/>
  <c r="AK2426" i="4"/>
  <c r="AP2426" i="4"/>
  <c r="AO2426" i="4"/>
  <c r="AP2245" i="4"/>
  <c r="AL2244" i="4"/>
  <c r="AK2245" i="4"/>
  <c r="AO2245" i="4"/>
  <c r="AM2290" i="4"/>
  <c r="AN2291" i="4"/>
  <c r="AN2414" i="4"/>
  <c r="AM2413" i="4"/>
  <c r="AN2398" i="4"/>
  <c r="AM2397" i="4"/>
  <c r="AL2341" i="4"/>
  <c r="AO2342" i="4"/>
  <c r="AP2342" i="4"/>
  <c r="AK2342" i="4"/>
  <c r="AP2210" i="4"/>
  <c r="AO2210" i="4"/>
  <c r="AK2210" i="4"/>
  <c r="AL2209" i="4"/>
  <c r="AM2063" i="4"/>
  <c r="AN2488" i="4"/>
  <c r="AO2300" i="4"/>
  <c r="AK2067" i="4"/>
  <c r="AL2126" i="4"/>
  <c r="AM2392" i="4"/>
  <c r="AN2359" i="4"/>
  <c r="AN2106" i="4"/>
  <c r="AP2277" i="4"/>
  <c r="AK2066" i="4"/>
  <c r="AP2066" i="4"/>
  <c r="AL2065" i="4"/>
  <c r="AO2066" i="4"/>
  <c r="AN2397" i="4"/>
  <c r="AM2396" i="4"/>
  <c r="AN2483" i="4"/>
  <c r="AM2482" i="4"/>
  <c r="AP2470" i="4"/>
  <c r="AL2469" i="4"/>
  <c r="AK2470" i="4"/>
  <c r="AO2470" i="4"/>
  <c r="AP2430" i="4"/>
  <c r="AK2430" i="4"/>
  <c r="AL2429" i="4"/>
  <c r="AO2430" i="4"/>
  <c r="AP2129" i="4"/>
  <c r="AK2129" i="4"/>
  <c r="AL2128" i="4"/>
  <c r="AO2129" i="4"/>
  <c r="AM2198" i="4"/>
  <c r="AN2199" i="4"/>
  <c r="AN2261" i="4"/>
  <c r="AM2260" i="4"/>
  <c r="AK2400" i="4"/>
  <c r="AP2400" i="4"/>
  <c r="AL2399" i="4"/>
  <c r="AO2400" i="4"/>
  <c r="AL2280" i="4"/>
  <c r="AO2281" i="4"/>
  <c r="AK2281" i="4"/>
  <c r="AP2281" i="4"/>
  <c r="AL2179" i="4"/>
  <c r="AO2180" i="4"/>
  <c r="AP2180" i="4"/>
  <c r="AK2180" i="4"/>
  <c r="AN2429" i="4"/>
  <c r="AM2428" i="4"/>
  <c r="AN2049" i="4"/>
  <c r="AM2048" i="4"/>
  <c r="AN2352" i="4"/>
  <c r="AM2351" i="4"/>
  <c r="AP2058" i="4"/>
  <c r="AL2057" i="4"/>
  <c r="AK2058" i="4"/>
  <c r="AO2058" i="4"/>
  <c r="AM2325" i="4"/>
  <c r="AN2326" i="4"/>
  <c r="AL2408" i="4"/>
  <c r="AP2409" i="4"/>
  <c r="AK2409" i="4"/>
  <c r="AO2409" i="4"/>
  <c r="AL2042" i="4"/>
  <c r="AK2043" i="4"/>
  <c r="AP2043" i="4"/>
  <c r="AO2043" i="4"/>
  <c r="AN2121" i="4"/>
  <c r="AM2120" i="4"/>
  <c r="AM2363" i="4"/>
  <c r="AN2364" i="4"/>
  <c r="AO2370" i="4"/>
  <c r="AP2370" i="4"/>
  <c r="AL2369" i="4"/>
  <c r="AK2370" i="4"/>
  <c r="AN2163" i="4"/>
  <c r="AM2162" i="4"/>
  <c r="AM2475" i="4"/>
  <c r="AN2476" i="4"/>
  <c r="AK2188" i="4"/>
  <c r="AO2188" i="4"/>
  <c r="AP2188" i="4"/>
  <c r="AL2187" i="4"/>
  <c r="AN2489" i="4"/>
  <c r="AM2488" i="4"/>
  <c r="AN2518" i="4"/>
  <c r="AM2517" i="4"/>
  <c r="AM2140" i="4"/>
  <c r="AN2141" i="4"/>
  <c r="AM2398" i="4"/>
  <c r="AN2399" i="4"/>
  <c r="AM2247" i="4"/>
  <c r="AN2248" i="4"/>
  <c r="AK2221" i="4"/>
  <c r="AL2220" i="4"/>
  <c r="AO2221" i="4"/>
  <c r="AP2221" i="4"/>
  <c r="AM2519" i="4"/>
  <c r="AN2520" i="4"/>
  <c r="AO2039" i="4"/>
  <c r="AP2039" i="4"/>
  <c r="AK2039" i="4"/>
  <c r="AL2038" i="4"/>
  <c r="AM2220" i="4"/>
  <c r="AN2221" i="4"/>
  <c r="AL2384" i="4"/>
  <c r="AO2385" i="4"/>
  <c r="AK2385" i="4"/>
  <c r="AP2385" i="4"/>
  <c r="AN2357" i="4"/>
  <c r="AM2356" i="4"/>
  <c r="AK2439" i="4"/>
  <c r="AL2438" i="4"/>
  <c r="AP2439" i="4"/>
  <c r="AO2439" i="4"/>
  <c r="AL2075" i="4"/>
  <c r="AP2076" i="4"/>
  <c r="AO2076" i="4"/>
  <c r="AK2076" i="4"/>
  <c r="AM2302" i="4"/>
  <c r="AO2125" i="4"/>
  <c r="AM2032" i="4"/>
  <c r="AP2171" i="4"/>
  <c r="AL2196" i="4"/>
  <c r="AP2493" i="4"/>
  <c r="AO2496" i="4"/>
  <c r="AP2496" i="4"/>
  <c r="AL2495" i="4"/>
  <c r="AK2496" i="4"/>
  <c r="AO2519" i="4"/>
  <c r="AP2519" i="4"/>
  <c r="AK2519" i="4"/>
  <c r="AL2518" i="4"/>
  <c r="AM2212" i="4"/>
  <c r="AN2213" i="4"/>
  <c r="AN2299" i="4"/>
  <c r="AM2298" i="4"/>
  <c r="AO2084" i="4"/>
  <c r="AP2084" i="4"/>
  <c r="AK2084" i="4"/>
  <c r="AL2083" i="4"/>
  <c r="AK2211" i="4"/>
  <c r="AL2210" i="4"/>
  <c r="AO2211" i="4"/>
  <c r="AP2211" i="4"/>
  <c r="AL2377" i="4"/>
  <c r="AO2378" i="4"/>
  <c r="AK2378" i="4"/>
  <c r="AP2378" i="4"/>
  <c r="AO2239" i="4"/>
  <c r="AP2239" i="4"/>
  <c r="AK2239" i="4"/>
  <c r="AL2238" i="4"/>
  <c r="AM2331" i="4"/>
  <c r="AN2332" i="4"/>
  <c r="AL2424" i="4"/>
  <c r="AO2425" i="4"/>
  <c r="AP2425" i="4"/>
  <c r="AK2425" i="4"/>
  <c r="AL2080" i="4"/>
  <c r="AO2081" i="4"/>
  <c r="AP2081" i="4"/>
  <c r="AK2081" i="4"/>
  <c r="AO2465" i="4"/>
  <c r="AL2464" i="4"/>
  <c r="AP2465" i="4"/>
  <c r="AK2465" i="4"/>
  <c r="AP2319" i="4"/>
  <c r="AK2319" i="4"/>
  <c r="AL2318" i="4"/>
  <c r="AO2319" i="4"/>
  <c r="AM2430" i="4"/>
  <c r="AN2431" i="4"/>
  <c r="AM2232" i="4"/>
  <c r="AN2233" i="4"/>
  <c r="AN2376" i="4"/>
  <c r="AM2375" i="4"/>
  <c r="AO2027" i="4"/>
  <c r="AK2027" i="4"/>
  <c r="AL2026" i="4"/>
  <c r="AP2027" i="4"/>
  <c r="AM2516" i="4"/>
  <c r="AN2517" i="4"/>
  <c r="AP2353" i="4"/>
  <c r="AK2353" i="4"/>
  <c r="AL2352" i="4"/>
  <c r="AO2353" i="4"/>
  <c r="AO2170" i="4"/>
  <c r="AP2170" i="4"/>
  <c r="AL2169" i="4"/>
  <c r="AK2170" i="4"/>
  <c r="AM2446" i="4"/>
  <c r="AN2447" i="4"/>
  <c r="AM2092" i="4"/>
  <c r="AN2093" i="4"/>
  <c r="AL2224" i="4"/>
  <c r="AO2225" i="4"/>
  <c r="AK2225" i="4"/>
  <c r="AP2225" i="4"/>
  <c r="AN2441" i="4"/>
  <c r="AM2440" i="4"/>
  <c r="AN2249" i="4"/>
  <c r="AM2248" i="4"/>
  <c r="AN2078" i="4"/>
  <c r="AM2077" i="4"/>
  <c r="AM2176" i="4"/>
  <c r="AN2177" i="4"/>
  <c r="AP2318" i="4"/>
  <c r="AK2318" i="4"/>
  <c r="AL2317" i="4"/>
  <c r="AO2318" i="4"/>
  <c r="AP2394" i="4"/>
  <c r="AO2394" i="4"/>
  <c r="AL2393" i="4"/>
  <c r="AK2394" i="4"/>
  <c r="AL2270" i="4"/>
  <c r="AK2271" i="4"/>
  <c r="AO2271" i="4"/>
  <c r="AP2271" i="4"/>
  <c r="AO2101" i="4"/>
  <c r="AP2101" i="4"/>
  <c r="AL2100" i="4"/>
  <c r="AK2101" i="4"/>
  <c r="AN2124" i="4"/>
  <c r="AM2123" i="4"/>
  <c r="AL2188" i="4"/>
  <c r="AP2189" i="4"/>
  <c r="AK2189" i="4"/>
  <c r="AO2189" i="4"/>
  <c r="AM2498" i="4"/>
  <c r="AN2499" i="4"/>
  <c r="AM2287" i="4"/>
  <c r="AN2288" i="4"/>
  <c r="AM2047" i="4"/>
  <c r="AN2048" i="4"/>
  <c r="AL2411" i="4"/>
  <c r="AK2160" i="4"/>
  <c r="AK2098" i="4"/>
  <c r="AN2161" i="4"/>
  <c r="AN2046" i="4"/>
  <c r="AN2354" i="4"/>
  <c r="AO2167" i="4"/>
  <c r="AP2167" i="4"/>
  <c r="AK2167" i="4"/>
  <c r="AL2166" i="4"/>
  <c r="AM2271" i="4"/>
  <c r="AN2272" i="4"/>
  <c r="AM2497" i="4"/>
  <c r="AN2498" i="4"/>
  <c r="AM2125" i="4"/>
  <c r="AN2126" i="4"/>
  <c r="AM2225" i="4"/>
  <c r="AN2226" i="4"/>
  <c r="AK2316" i="4"/>
  <c r="AO2316" i="4"/>
  <c r="AL2315" i="4"/>
  <c r="AP2316" i="4"/>
  <c r="AL2296" i="4"/>
  <c r="AO2297" i="4"/>
  <c r="AP2297" i="4"/>
  <c r="AK2297" i="4"/>
  <c r="AL2088" i="4"/>
  <c r="AO2089" i="4"/>
  <c r="AP2089" i="4"/>
  <c r="AK2089" i="4"/>
  <c r="AN2318" i="4"/>
  <c r="AM2317" i="4"/>
  <c r="AL2168" i="4"/>
  <c r="AK2169" i="4"/>
  <c r="AP2169" i="4"/>
  <c r="AO2169" i="4"/>
  <c r="AO2377" i="4"/>
  <c r="AP2377" i="4"/>
  <c r="AK2377" i="4"/>
  <c r="AL2376" i="4"/>
  <c r="AO2074" i="4"/>
  <c r="AL2073" i="4"/>
  <c r="AK2074" i="4"/>
  <c r="AP2074" i="4"/>
  <c r="AK2418" i="4"/>
  <c r="AP2418" i="4"/>
  <c r="AO2418" i="4"/>
  <c r="AL2417" i="4"/>
  <c r="AL2339" i="4"/>
  <c r="AK2340" i="4"/>
  <c r="AO2340" i="4"/>
  <c r="AP2340" i="4"/>
  <c r="AO2051" i="4"/>
  <c r="AP2051" i="4"/>
  <c r="AK2051" i="4"/>
  <c r="AL2050" i="4"/>
  <c r="AN2519" i="4"/>
  <c r="AM2518" i="4"/>
  <c r="AM2414" i="4"/>
  <c r="AN2415" i="4"/>
  <c r="AK2304" i="4"/>
  <c r="AL2303" i="4"/>
  <c r="AO2304" i="4"/>
  <c r="AP2304" i="4"/>
  <c r="AM2305" i="4"/>
  <c r="AN2306" i="4"/>
  <c r="AM2068" i="4"/>
  <c r="AN2069" i="4"/>
  <c r="AL2253" i="4"/>
  <c r="AP2254" i="4"/>
  <c r="AO2254" i="4"/>
  <c r="AK2254" i="4"/>
  <c r="AM2404" i="4"/>
  <c r="AN2405" i="4"/>
  <c r="AL2229" i="4"/>
  <c r="AO2230" i="4"/>
  <c r="AK2230" i="4"/>
  <c r="AP2230" i="4"/>
  <c r="AM2091" i="4"/>
  <c r="AN2092" i="4"/>
  <c r="AP2138" i="4"/>
  <c r="AO2138" i="4"/>
  <c r="AL2137" i="4"/>
  <c r="AK2138" i="4"/>
  <c r="AM2435" i="4"/>
  <c r="AM2053" i="4"/>
  <c r="AN2054" i="4"/>
  <c r="AL2175" i="4"/>
  <c r="AO2176" i="4"/>
  <c r="AP2176" i="4"/>
  <c r="AK2176" i="4"/>
  <c r="AL2374" i="4"/>
  <c r="AO2375" i="4"/>
  <c r="AK2375" i="4"/>
  <c r="AP2375" i="4"/>
  <c r="AM2417" i="4"/>
  <c r="AN2418" i="4"/>
  <c r="AO2374" i="4"/>
  <c r="AK2374" i="4"/>
  <c r="AL2373" i="4"/>
  <c r="AP2374" i="4"/>
  <c r="AM2114" i="4"/>
  <c r="AN2115" i="4"/>
  <c r="AN2072" i="4"/>
  <c r="AM2071" i="4"/>
  <c r="AM2039" i="4"/>
  <c r="AN2040" i="4"/>
  <c r="AL2212" i="4"/>
  <c r="AK2213" i="4"/>
  <c r="AO2213" i="4"/>
  <c r="AP2213" i="4"/>
  <c r="AO2389" i="4"/>
  <c r="AK2389" i="4"/>
  <c r="AL2388" i="4"/>
  <c r="AP2389" i="4"/>
  <c r="AN2271" i="4"/>
  <c r="AM2270" i="4"/>
  <c r="AL2312" i="4"/>
  <c r="AO2313" i="4"/>
  <c r="AP2313" i="4"/>
  <c r="AK2313" i="4"/>
  <c r="AP2131" i="4"/>
  <c r="AK2131" i="4"/>
  <c r="AO2131" i="4"/>
  <c r="AL2130" i="4"/>
  <c r="AL2167" i="4"/>
  <c r="AP2333" i="4"/>
  <c r="AO2226" i="4"/>
  <c r="AK2140" i="4"/>
  <c r="AP2140" i="4"/>
  <c r="AL2139" i="4"/>
  <c r="AO2140" i="4"/>
  <c r="AL2051" i="4"/>
  <c r="AK2052" i="4"/>
  <c r="AO2052" i="4"/>
  <c r="AP2052" i="4"/>
  <c r="AM2233" i="4"/>
  <c r="AN2234" i="4"/>
  <c r="AN2496" i="4"/>
  <c r="AM2495" i="4"/>
  <c r="AK2034" i="4"/>
  <c r="AP2034" i="4"/>
  <c r="AL2033" i="4"/>
  <c r="AO2034" i="4"/>
  <c r="AN2403" i="4"/>
  <c r="AM2402" i="4"/>
  <c r="AN2245" i="4"/>
  <c r="AM2244" i="4"/>
  <c r="AM2085" i="4"/>
  <c r="AN2086" i="4"/>
  <c r="AL2147" i="4"/>
  <c r="AO2148" i="4"/>
  <c r="AP2148" i="4"/>
  <c r="AK2148" i="4"/>
  <c r="AP2384" i="4"/>
  <c r="AL2383" i="4"/>
  <c r="AK2384" i="4"/>
  <c r="AN2236" i="4"/>
  <c r="AM2235" i="4"/>
  <c r="AN2388" i="4"/>
  <c r="AM2387" i="4"/>
  <c r="AP2050" i="4"/>
  <c r="AO2050" i="4"/>
  <c r="AL2049" i="4"/>
  <c r="AK2050" i="4"/>
  <c r="AK2272" i="4"/>
  <c r="AP2270" i="4"/>
  <c r="AL2081" i="4"/>
  <c r="AL2405" i="4"/>
  <c r="AP2406" i="4"/>
  <c r="AO2406" i="4"/>
  <c r="AK2406" i="4"/>
  <c r="AL2079" i="4"/>
  <c r="AO2080" i="4"/>
  <c r="AK2080" i="4"/>
  <c r="AP2080" i="4"/>
  <c r="AN2203" i="4"/>
  <c r="AM2202" i="4"/>
  <c r="AN2382" i="4"/>
  <c r="AM2381" i="4"/>
  <c r="AN2439" i="4"/>
  <c r="AM2438" i="4"/>
  <c r="AM2169" i="4"/>
  <c r="AN2170" i="4"/>
  <c r="AN2108" i="4"/>
  <c r="AM2107" i="4"/>
  <c r="AM2146" i="4"/>
  <c r="AN2147" i="4"/>
  <c r="AL2146" i="4"/>
  <c r="AK2147" i="4"/>
  <c r="AP2147" i="4"/>
  <c r="AO2147" i="4"/>
  <c r="AO2499" i="4"/>
  <c r="AP2499" i="4"/>
  <c r="AK2499" i="4"/>
  <c r="AL2498" i="4"/>
  <c r="AN2142" i="4"/>
  <c r="AM2141" i="4"/>
  <c r="AM2522" i="4"/>
  <c r="AN2523" i="4"/>
  <c r="AM2137" i="4"/>
  <c r="AN2138" i="4"/>
  <c r="AO2179" i="4"/>
  <c r="AP2179" i="4"/>
  <c r="AK2179" i="4"/>
  <c r="AL2178" i="4"/>
  <c r="AN2427" i="4"/>
  <c r="AM2426" i="4"/>
  <c r="AM2367" i="4"/>
  <c r="AN2368" i="4"/>
  <c r="AN2214" i="4"/>
  <c r="AM2213" i="4"/>
  <c r="AP2298" i="4"/>
  <c r="AK2298" i="4"/>
  <c r="AL2297" i="4"/>
  <c r="AO2298" i="4"/>
  <c r="AK2158" i="4"/>
  <c r="AL2157" i="4"/>
  <c r="AO2158" i="4"/>
  <c r="AP2158" i="4"/>
  <c r="AK2308" i="4"/>
  <c r="AL2307" i="4"/>
  <c r="AO2308" i="4"/>
  <c r="AP2308" i="4"/>
  <c r="AN2381" i="4"/>
  <c r="AM2380" i="4"/>
  <c r="AL2091" i="4"/>
  <c r="AO2092" i="4"/>
  <c r="AP2092" i="4"/>
  <c r="AK2092" i="4"/>
  <c r="AN2325" i="4"/>
  <c r="AM2324" i="4"/>
  <c r="AM2342" i="4"/>
  <c r="AN2343" i="4"/>
  <c r="AK2136" i="4"/>
  <c r="AO2136" i="4"/>
  <c r="AP2136" i="4"/>
  <c r="AL2135" i="4"/>
  <c r="AM2436" i="4"/>
  <c r="AN2437" i="4"/>
  <c r="AO2487" i="4"/>
  <c r="AP2487" i="4"/>
  <c r="AK2487" i="4"/>
  <c r="AL2486" i="4"/>
  <c r="AN2484" i="4"/>
  <c r="AM2483" i="4"/>
  <c r="AN2492" i="4"/>
  <c r="AM2491" i="4"/>
  <c r="AN2436" i="4"/>
  <c r="AL2418" i="4"/>
  <c r="AK2033" i="4"/>
  <c r="AO2365" i="4"/>
  <c r="AN2514" i="4"/>
  <c r="AL2467" i="4"/>
  <c r="AP2443" i="4"/>
  <c r="AO2380" i="4"/>
  <c r="AP2376" i="4"/>
  <c r="AL2506" i="4"/>
  <c r="AP2507" i="4"/>
  <c r="AK2507" i="4"/>
  <c r="AO2507" i="4"/>
  <c r="AM2115" i="4"/>
  <c r="AN2116" i="4"/>
  <c r="AM2241" i="4"/>
  <c r="AN2242" i="4"/>
  <c r="AK2339" i="4"/>
  <c r="AO2339" i="4"/>
  <c r="AL2338" i="4"/>
  <c r="AP2339" i="4"/>
  <c r="AM2347" i="4"/>
  <c r="AN2348" i="4"/>
  <c r="AL2027" i="4"/>
  <c r="AO2028" i="4"/>
  <c r="AP2028" i="4"/>
  <c r="AK2028" i="4"/>
  <c r="AK2415" i="4"/>
  <c r="AO2415" i="4"/>
  <c r="AP2415" i="4"/>
  <c r="AL2414" i="4"/>
  <c r="AL2437" i="4"/>
  <c r="AK2438" i="4"/>
  <c r="AO2438" i="4"/>
  <c r="AP2438" i="4"/>
  <c r="AP2288" i="4"/>
  <c r="AL2287" i="4"/>
  <c r="AO2288" i="4"/>
  <c r="AK2288" i="4"/>
  <c r="AN2446" i="4"/>
  <c r="AM2445" i="4"/>
  <c r="AP2275" i="4"/>
  <c r="AK2275" i="4"/>
  <c r="AO2275" i="4"/>
  <c r="AL2274" i="4"/>
  <c r="AN2148" i="4"/>
  <c r="AM2147" i="4"/>
  <c r="AK2163" i="4"/>
  <c r="AL2162" i="4"/>
  <c r="AO2163" i="4"/>
  <c r="AP2163" i="4"/>
  <c r="AN2344" i="4"/>
  <c r="AM2343" i="4"/>
  <c r="AP2521" i="4"/>
  <c r="AK2521" i="4"/>
  <c r="AL2520" i="4"/>
  <c r="AO2521" i="4"/>
  <c r="AN2277" i="4"/>
  <c r="AM2276" i="4"/>
  <c r="AN2026" i="4"/>
  <c r="AJ2023" i="4"/>
  <c r="AF9" i="4" s="1"/>
  <c r="AJ2022" i="4"/>
  <c r="AE9" i="4" s="1"/>
  <c r="AM2261" i="4"/>
  <c r="AN2262" i="4"/>
  <c r="AO2149" i="4"/>
  <c r="AP2149" i="4"/>
  <c r="AL2148" i="4"/>
  <c r="AK2149" i="4"/>
  <c r="AP2279" i="4"/>
  <c r="AO2279" i="4"/>
  <c r="AK2279" i="4"/>
  <c r="AL2278" i="4"/>
  <c r="AK2175" i="4"/>
  <c r="AL2174" i="4"/>
  <c r="AO2175" i="4"/>
  <c r="AP2175" i="4"/>
  <c r="AM2207" i="4"/>
  <c r="AN2208" i="4"/>
  <c r="AM2242" i="4"/>
  <c r="AN2243" i="4"/>
  <c r="AP2343" i="4"/>
  <c r="AK2343" i="4"/>
  <c r="AL2342" i="4"/>
  <c r="AO2343" i="4"/>
  <c r="AP2037" i="4"/>
  <c r="AK2037" i="4"/>
  <c r="AO2037" i="4"/>
  <c r="AL2036" i="4"/>
  <c r="AP2513" i="4"/>
  <c r="AK2513" i="4"/>
  <c r="AO2513" i="4"/>
  <c r="AL2512" i="4"/>
  <c r="AO2510" i="4"/>
  <c r="AP2510" i="4"/>
  <c r="AK2510" i="4"/>
  <c r="AL2509" i="4"/>
  <c r="AN2110" i="4"/>
  <c r="AM2109" i="4"/>
  <c r="AM2134" i="4"/>
  <c r="AN2135" i="4"/>
  <c r="AN2237" i="4"/>
  <c r="AM2236" i="4"/>
  <c r="AN2027" i="4"/>
  <c r="AM2026" i="4"/>
  <c r="AM2065" i="4"/>
  <c r="AN2066" i="4"/>
  <c r="AL2493" i="4"/>
  <c r="AO2494" i="4"/>
  <c r="AP2494" i="4"/>
  <c r="AK2494" i="4"/>
  <c r="AL2239" i="4"/>
  <c r="AO2240" i="4"/>
  <c r="AP2240" i="4"/>
  <c r="AK2240" i="4"/>
  <c r="AM2484" i="4"/>
  <c r="AN2485" i="4"/>
  <c r="AN2153" i="4"/>
  <c r="AP2168" i="4"/>
  <c r="AO2333" i="4"/>
  <c r="AK2274" i="4"/>
  <c r="AP2235" i="4"/>
  <c r="AL2217" i="4"/>
  <c r="AM2332" i="4"/>
  <c r="AN2333" i="4"/>
  <c r="AP2130" i="4"/>
  <c r="AO2130" i="4"/>
  <c r="AL2129" i="4"/>
  <c r="AK2130" i="4"/>
  <c r="AN2133" i="4"/>
  <c r="AM2132" i="4"/>
  <c r="AL2306" i="4"/>
  <c r="AO2307" i="4"/>
  <c r="AP2307" i="4"/>
  <c r="AK2307" i="4"/>
  <c r="AM2503" i="4"/>
  <c r="AN2504" i="4"/>
  <c r="AN2347" i="4"/>
  <c r="AM2346" i="4"/>
  <c r="AM2182" i="4"/>
  <c r="AN2183" i="4"/>
  <c r="AL2468" i="4"/>
  <c r="AO2469" i="4"/>
  <c r="AK2469" i="4"/>
  <c r="AP2469" i="4"/>
  <c r="AN2061" i="4"/>
  <c r="AM2060" i="4"/>
  <c r="AO2433" i="4"/>
  <c r="AP2433" i="4"/>
  <c r="AK2433" i="4"/>
  <c r="AL2432" i="4"/>
  <c r="AM2371" i="4"/>
  <c r="AN2372" i="4"/>
  <c r="AO2070" i="4"/>
  <c r="AP2070" i="4"/>
  <c r="AK2070" i="4"/>
  <c r="AL2069" i="4"/>
  <c r="AN2050" i="4"/>
  <c r="AP2241" i="4"/>
  <c r="AN2219" i="4"/>
  <c r="AM2218" i="4"/>
  <c r="AN2413" i="4"/>
  <c r="AM2412" i="4"/>
  <c r="AL2426" i="4"/>
  <c r="AO2427" i="4"/>
  <c r="AP2427" i="4"/>
  <c r="AK2427" i="4"/>
  <c r="AO2327" i="4"/>
  <c r="AP2327" i="4"/>
  <c r="AK2327" i="4"/>
  <c r="AL2326" i="4"/>
  <c r="AN2479" i="4"/>
  <c r="AM2478" i="4"/>
  <c r="AN2039" i="4"/>
  <c r="AM2038" i="4"/>
  <c r="AN2137" i="4"/>
  <c r="AM2136" i="4"/>
  <c r="AP2105" i="4"/>
  <c r="AK2105" i="4"/>
  <c r="AO2105" i="4"/>
  <c r="AL2104" i="4"/>
  <c r="AO2096" i="4"/>
  <c r="AK2096" i="4"/>
  <c r="AP2096" i="4"/>
  <c r="AL2095" i="4"/>
  <c r="AP2108" i="4"/>
  <c r="AK2108" i="4"/>
  <c r="AO2108" i="4"/>
  <c r="AL2107" i="4"/>
  <c r="AO2312" i="4"/>
  <c r="AP2312" i="4"/>
  <c r="AL2311" i="4"/>
  <c r="AK2312" i="4"/>
  <c r="AM2164" i="4"/>
  <c r="AN2165" i="4"/>
  <c r="AP2033" i="4"/>
  <c r="AK2468" i="4"/>
  <c r="AK2380" i="4"/>
  <c r="AO2376" i="4"/>
  <c r="AO2357" i="4"/>
  <c r="AK2357" i="4"/>
  <c r="AP2357" i="4"/>
  <c r="AL2356" i="4"/>
  <c r="AK2480" i="4"/>
  <c r="AO2480" i="4"/>
  <c r="AL2479" i="4"/>
  <c r="AP2480" i="4"/>
  <c r="AM2439" i="4"/>
  <c r="AN2440" i="4"/>
  <c r="AP2202" i="4"/>
  <c r="AL2201" i="4"/>
  <c r="AK2202" i="4"/>
  <c r="AO2202" i="4"/>
  <c r="AM2211" i="4"/>
  <c r="AN2212" i="4"/>
  <c r="AM2339" i="4"/>
  <c r="AN2340" i="4"/>
  <c r="AP2266" i="4"/>
  <c r="AL2265" i="4"/>
  <c r="AO2266" i="4"/>
  <c r="AK2266" i="4"/>
  <c r="AM2257" i="4"/>
  <c r="AN2258" i="4"/>
  <c r="AO2351" i="4"/>
  <c r="AK2351" i="4"/>
  <c r="AL2350" i="4"/>
  <c r="AP2351" i="4"/>
  <c r="AN2028" i="4"/>
  <c r="AM2027" i="4"/>
  <c r="AN2408" i="4"/>
  <c r="AM2407" i="4"/>
  <c r="AM2335" i="4"/>
  <c r="AN2336" i="4"/>
  <c r="AP2432" i="4"/>
  <c r="AO2274" i="4"/>
  <c r="AK2235" i="4"/>
  <c r="AN2342" i="4"/>
  <c r="AM2246" i="4"/>
  <c r="AN2247" i="4"/>
  <c r="AN2358" i="4"/>
  <c r="AM2357" i="4"/>
  <c r="AP2195" i="4"/>
  <c r="AK2195" i="4"/>
  <c r="AL2194" i="4"/>
  <c r="AO2195" i="4"/>
  <c r="AN2472" i="4"/>
  <c r="AM2471" i="4"/>
  <c r="AL2484" i="4"/>
  <c r="AO2485" i="4"/>
  <c r="AK2485" i="4"/>
  <c r="AP2485" i="4"/>
  <c r="AM2179" i="4"/>
  <c r="AN2180" i="4"/>
  <c r="AK2352" i="4"/>
  <c r="AL2351" i="4"/>
  <c r="AO2352" i="4"/>
  <c r="AP2352" i="4"/>
  <c r="AM2340" i="4"/>
  <c r="AN2341" i="4"/>
  <c r="AM2056" i="4"/>
  <c r="AN2057" i="4"/>
  <c r="AP2040" i="4"/>
  <c r="AL2039" i="4"/>
  <c r="AK2040" i="4"/>
  <c r="AO2040" i="4"/>
  <c r="AN2140" i="4"/>
  <c r="AM2139" i="4"/>
  <c r="AN2210" i="4"/>
  <c r="AM2209" i="4"/>
  <c r="AO2413" i="4"/>
  <c r="AN2335" i="4"/>
  <c r="AM2334" i="4"/>
  <c r="AO2497" i="4"/>
  <c r="AP2497" i="4"/>
  <c r="AK2497" i="4"/>
  <c r="AL2496" i="4"/>
  <c r="AN2322" i="4"/>
  <c r="AM2321" i="4"/>
  <c r="AL2223" i="4"/>
  <c r="AO2224" i="4"/>
  <c r="AP2224" i="4"/>
  <c r="AK2224" i="4"/>
  <c r="AO2165" i="4"/>
  <c r="AP2165" i="4"/>
  <c r="AL2164" i="4"/>
  <c r="AK2165" i="4"/>
  <c r="AL2453" i="4"/>
  <c r="AO2454" i="4"/>
  <c r="AP2454" i="4"/>
  <c r="AK2454" i="4"/>
  <c r="AO2489" i="4"/>
  <c r="AK2489" i="4"/>
  <c r="AL2488" i="4"/>
  <c r="AP2489" i="4"/>
  <c r="AP2491" i="4"/>
  <c r="AK2491" i="4"/>
  <c r="AL2490" i="4"/>
  <c r="AO2491" i="4"/>
  <c r="AO2242" i="4"/>
  <c r="AL2241" i="4"/>
  <c r="AK2242" i="4"/>
  <c r="AP2242" i="4"/>
  <c r="AN2324" i="4"/>
  <c r="AM2323" i="4"/>
  <c r="AK2464" i="4"/>
  <c r="AL2463" i="4"/>
  <c r="AP2464" i="4"/>
  <c r="AO2464" i="4"/>
  <c r="AN2509" i="4"/>
  <c r="AM2508" i="4"/>
  <c r="AM2429" i="4"/>
  <c r="AN2430" i="4"/>
  <c r="AL2407" i="4"/>
  <c r="AK2125" i="4"/>
  <c r="AP2365" i="4"/>
  <c r="AK2356" i="4"/>
  <c r="AO2164" i="4"/>
  <c r="AK2171" i="4"/>
  <c r="AL2442" i="4"/>
  <c r="AL2492" i="4"/>
  <c r="AP2246" i="4"/>
  <c r="AK2047" i="4"/>
  <c r="AL2046" i="4"/>
  <c r="AP2047" i="4"/>
  <c r="AO2047" i="4"/>
  <c r="AL2192" i="4"/>
  <c r="AO2193" i="4"/>
  <c r="AP2193" i="4"/>
  <c r="AK2193" i="4"/>
  <c r="AL2133" i="4"/>
  <c r="AP2134" i="4"/>
  <c r="AO2134" i="4"/>
  <c r="AK2134" i="4"/>
  <c r="AL2112" i="4"/>
  <c r="AO2113" i="4"/>
  <c r="AP2113" i="4"/>
  <c r="AK2113" i="4"/>
  <c r="AL2255" i="4"/>
  <c r="AO2256" i="4"/>
  <c r="AP2256" i="4"/>
  <c r="AK2256" i="4"/>
  <c r="AM2264" i="4"/>
  <c r="AN2265" i="4"/>
  <c r="AL2421" i="4"/>
  <c r="AP2422" i="4"/>
  <c r="AO2422" i="4"/>
  <c r="AK2422" i="4"/>
  <c r="AP2330" i="4"/>
  <c r="AO2330" i="4"/>
  <c r="AL2329" i="4"/>
  <c r="AK2330" i="4"/>
  <c r="AN2060" i="4"/>
  <c r="AM2059" i="4"/>
  <c r="AM2145" i="4"/>
  <c r="AN2146" i="4"/>
  <c r="AP2347" i="4"/>
  <c r="AL2346" i="4"/>
  <c r="AK2347" i="4"/>
  <c r="AO2347" i="4"/>
  <c r="AL2236" i="4"/>
  <c r="AP2237" i="4"/>
  <c r="AK2237" i="4"/>
  <c r="AO2237" i="4"/>
  <c r="AO2359" i="4"/>
  <c r="AN2201" i="4"/>
  <c r="AN2128" i="4"/>
  <c r="AM2127" i="4"/>
  <c r="AO2382" i="4"/>
  <c r="AP2382" i="4"/>
  <c r="AK2382" i="4"/>
  <c r="AL2381" i="4"/>
  <c r="AO2054" i="4"/>
  <c r="AP2054" i="4"/>
  <c r="AK2054" i="4"/>
  <c r="AL2053" i="4"/>
  <c r="AM2188" i="4"/>
  <c r="AN2189" i="4"/>
  <c r="AO2329" i="4"/>
  <c r="AL2328" i="4"/>
  <c r="AP2329" i="4"/>
  <c r="AK2329" i="4"/>
  <c r="AO2192" i="4"/>
  <c r="AP2192" i="4"/>
  <c r="AK2192" i="4"/>
  <c r="AL2191" i="4"/>
  <c r="AP2505" i="4"/>
  <c r="AK2505" i="4"/>
  <c r="AO2505" i="4"/>
  <c r="AL2504" i="4"/>
  <c r="AL2481" i="4"/>
  <c r="AP2482" i="4"/>
  <c r="AO2482" i="4"/>
  <c r="AK2482" i="4"/>
  <c r="AN2207" i="4"/>
  <c r="AM2206" i="4"/>
  <c r="AL2165" i="4"/>
  <c r="AO2166" i="4"/>
  <c r="AP2166" i="4"/>
  <c r="AK2166" i="4"/>
  <c r="AN2305" i="4"/>
  <c r="AM2304" i="4"/>
  <c r="AM2238" i="4"/>
  <c r="AN2239" i="4"/>
  <c r="AP2082" i="4"/>
  <c r="AL2063" i="4"/>
  <c r="AP2064" i="4"/>
  <c r="AO2064" i="4"/>
  <c r="AK2064" i="4"/>
  <c r="AM2437" i="4"/>
  <c r="AN2438" i="4"/>
  <c r="AK2095" i="4"/>
  <c r="AO2095" i="4"/>
  <c r="AP2095" i="4"/>
  <c r="AL2094" i="4"/>
  <c r="AM2494" i="4"/>
  <c r="AN2495" i="4"/>
  <c r="AK2205" i="4"/>
  <c r="AL2204" i="4"/>
  <c r="AO2205" i="4"/>
  <c r="AP2205" i="4"/>
  <c r="AM2177" i="4"/>
  <c r="AN2178" i="4"/>
  <c r="AN2222" i="4"/>
  <c r="AM2221" i="4"/>
  <c r="AO2501" i="4"/>
  <c r="AP2501" i="4"/>
  <c r="AK2501" i="4"/>
  <c r="AL2500" i="4"/>
  <c r="AO2434" i="4"/>
  <c r="AK2434" i="4"/>
  <c r="AP2434" i="4"/>
  <c r="AL2433" i="4"/>
  <c r="AN2083" i="4"/>
  <c r="AM2082" i="4"/>
  <c r="AM2505" i="4"/>
  <c r="AN2506" i="4"/>
  <c r="AK2449" i="4"/>
  <c r="AL2448" i="4"/>
  <c r="AP2449" i="4"/>
  <c r="AO2449" i="4"/>
  <c r="AO2483" i="4"/>
  <c r="AN2313" i="4"/>
  <c r="AM2274" i="4"/>
  <c r="AM2449" i="4"/>
  <c r="AN2450" i="4"/>
  <c r="AK2317" i="4"/>
  <c r="AL2316" i="4"/>
  <c r="AO2317" i="4"/>
  <c r="AP2317" i="4"/>
  <c r="AK2326" i="4"/>
  <c r="AO2326" i="4"/>
  <c r="AP2326" i="4"/>
  <c r="AL2325" i="4"/>
  <c r="AN2307" i="4"/>
  <c r="AM2306" i="4"/>
  <c r="AM2228" i="4"/>
  <c r="AN2229" i="4"/>
  <c r="AN2029" i="4"/>
  <c r="AM2028" i="4"/>
  <c r="AN2202" i="4"/>
  <c r="AM2201" i="4"/>
  <c r="AL2451" i="4"/>
  <c r="AO2452" i="4"/>
  <c r="AP2452" i="4"/>
  <c r="AK2452" i="4"/>
  <c r="AM2360" i="4"/>
  <c r="AN2361" i="4"/>
  <c r="AN2238" i="4"/>
  <c r="AM2237" i="4"/>
  <c r="AP2104" i="4"/>
  <c r="AL2103" i="4"/>
  <c r="AK2104" i="4"/>
  <c r="AO2104" i="4"/>
  <c r="AL2472" i="4"/>
  <c r="AO2473" i="4"/>
  <c r="AK2473" i="4"/>
  <c r="AP2473" i="4"/>
  <c r="AO2412" i="4"/>
  <c r="AN2182" i="4"/>
  <c r="AK2386" i="4"/>
  <c r="AP2030" i="4"/>
  <c r="AK2152" i="4"/>
  <c r="AP2098" i="4"/>
  <c r="AM2353" i="4"/>
  <c r="AO2477" i="4"/>
  <c r="AP2477" i="4"/>
  <c r="AL2476" i="4"/>
  <c r="AK2477" i="4"/>
  <c r="AN2152" i="4"/>
  <c r="AM2151" i="4"/>
  <c r="AN2231" i="4"/>
  <c r="AM2230" i="4"/>
  <c r="AN2516" i="4"/>
  <c r="AM2515" i="4"/>
  <c r="AM2521" i="4"/>
  <c r="AN2522" i="4"/>
  <c r="AN2075" i="4"/>
  <c r="AM2074" i="4"/>
  <c r="AN2487" i="4"/>
  <c r="AM2486" i="4"/>
  <c r="AN2279" i="4"/>
  <c r="AM2278" i="4"/>
  <c r="AL2333" i="4"/>
  <c r="AO2334" i="4"/>
  <c r="AP2334" i="4"/>
  <c r="AK2334" i="4"/>
  <c r="AM2093" i="4"/>
  <c r="AN2094" i="4"/>
  <c r="AL2093" i="4"/>
  <c r="AO2094" i="4"/>
  <c r="AP2094" i="4"/>
  <c r="AK2094" i="4"/>
  <c r="AK2286" i="4"/>
  <c r="AL2285" i="4"/>
  <c r="AO2286" i="4"/>
  <c r="AP2286" i="4"/>
  <c r="AK2031" i="4"/>
  <c r="AL2030" i="4"/>
  <c r="AO2031" i="4"/>
  <c r="AP2031" i="4"/>
  <c r="AI2023" i="4"/>
  <c r="AD9" i="4" s="1"/>
  <c r="AI2022" i="4"/>
  <c r="AC9" i="4" s="1"/>
  <c r="AP2026" i="4"/>
  <c r="AO2026" i="4"/>
  <c r="AK2026" i="4"/>
  <c r="AM2070" i="4"/>
  <c r="AN2071" i="4"/>
  <c r="AK2114" i="4"/>
  <c r="AO2114" i="4"/>
  <c r="AL2113" i="4"/>
  <c r="AP2114" i="4"/>
  <c r="AL2052" i="4"/>
  <c r="AK2053" i="4"/>
  <c r="AP2053" i="4"/>
  <c r="AO2053" i="4"/>
  <c r="AL2040" i="4"/>
  <c r="AP2041" i="4"/>
  <c r="AO2041" i="4"/>
  <c r="AK2041" i="4"/>
  <c r="AL2177" i="4"/>
  <c r="AK2178" i="4"/>
  <c r="AP2178" i="4"/>
  <c r="AO2178" i="4"/>
  <c r="AO2384" i="4"/>
  <c r="AM2383" i="4"/>
  <c r="AN2384" i="4"/>
  <c r="AM2520" i="4"/>
  <c r="AN2521" i="4"/>
  <c r="AK2337" i="4"/>
  <c r="AL2336" i="4"/>
  <c r="AO2337" i="4"/>
  <c r="AP2337" i="4"/>
  <c r="AN2260" i="4"/>
  <c r="AM2259" i="4"/>
  <c r="AO2401" i="4"/>
  <c r="AK2401" i="4"/>
  <c r="AP2401" i="4"/>
  <c r="AL2400" i="4"/>
  <c r="AM2080" i="4"/>
  <c r="AN2081" i="4"/>
  <c r="AM2266" i="4"/>
  <c r="AN2267" i="4"/>
  <c r="AO2139" i="4"/>
  <c r="AL2138" i="4"/>
  <c r="AK2139" i="4"/>
  <c r="AP2139" i="4"/>
  <c r="AP2162" i="4"/>
  <c r="AL2161" i="4"/>
  <c r="AO2162" i="4"/>
  <c r="AK2162" i="4"/>
  <c r="AK2231" i="4"/>
  <c r="AL2230" i="4"/>
  <c r="AP2231" i="4"/>
  <c r="AO2231" i="4"/>
  <c r="AO2293" i="4"/>
  <c r="AK2293" i="4"/>
  <c r="AP2293" i="4"/>
  <c r="AL2292" i="4"/>
  <c r="AN2297" i="4"/>
  <c r="AM2296" i="4"/>
  <c r="AO2121" i="4"/>
  <c r="AL2120" i="4"/>
  <c r="AP2121" i="4"/>
  <c r="AK2121" i="4"/>
  <c r="AM2468" i="4"/>
  <c r="AN2469" i="4"/>
  <c r="AK2203" i="4"/>
  <c r="AL2202" i="4"/>
  <c r="AO2203" i="4"/>
  <c r="AP2203" i="4"/>
  <c r="AO2206" i="4"/>
  <c r="AK2206" i="4"/>
  <c r="AL2205" i="4"/>
  <c r="AP2206" i="4"/>
  <c r="AK2201" i="4"/>
  <c r="AO2201" i="4"/>
  <c r="AP2201" i="4"/>
  <c r="AL2200" i="4"/>
  <c r="AK2504" i="4"/>
  <c r="AL2503" i="4"/>
  <c r="AO2504" i="4"/>
  <c r="AP2504" i="4"/>
  <c r="AN2064" i="4"/>
  <c r="AM2487" i="4"/>
  <c r="AL2299" i="4"/>
  <c r="AP2323" i="4"/>
  <c r="AM2500" i="4"/>
  <c r="AL2136" i="4"/>
  <c r="AP2042" i="4"/>
  <c r="AO2127" i="4"/>
  <c r="AN2393" i="4"/>
  <c r="AM2358" i="4"/>
  <c r="AK2277" i="4"/>
  <c r="AP2109" i="4"/>
  <c r="AM2297" i="4"/>
  <c r="AN2168" i="4"/>
  <c r="AM2167" i="4"/>
  <c r="AN2350" i="4"/>
  <c r="AM2349" i="4"/>
  <c r="AN2316" i="4"/>
  <c r="AM2315" i="4"/>
  <c r="AK2388" i="4"/>
  <c r="AL2387" i="4"/>
  <c r="AO2388" i="4"/>
  <c r="AP2388" i="4"/>
  <c r="AL2455" i="4"/>
  <c r="AO2456" i="4"/>
  <c r="AP2456" i="4"/>
  <c r="AK2456" i="4"/>
  <c r="AN2129" i="4"/>
  <c r="AM2128" i="4"/>
  <c r="AN2062" i="4"/>
  <c r="AM2061" i="4"/>
  <c r="AL2261" i="4"/>
  <c r="AO2262" i="4"/>
  <c r="AK2262" i="4"/>
  <c r="AP2262" i="4"/>
  <c r="AK2075" i="4"/>
  <c r="AO2075" i="4"/>
  <c r="AP2075" i="4"/>
  <c r="AL2074" i="4"/>
  <c r="AP2141" i="4"/>
  <c r="AK2141" i="4"/>
  <c r="AO2141" i="4"/>
  <c r="AL2140" i="4"/>
  <c r="AN2123" i="4"/>
  <c r="AM2122" i="4"/>
  <c r="AM2425" i="4"/>
  <c r="AN2426" i="4"/>
  <c r="AK2234" i="4"/>
  <c r="AO2234" i="4"/>
  <c r="AL2233" i="4"/>
  <c r="AP2234" i="4"/>
  <c r="AO2135" i="4"/>
  <c r="AP2135" i="4"/>
  <c r="AK2135" i="4"/>
  <c r="AL2134" i="4"/>
  <c r="AL2360" i="4"/>
  <c r="AO2361" i="4"/>
  <c r="AP2361" i="4"/>
  <c r="AK2361" i="4"/>
  <c r="AP2282" i="4"/>
  <c r="AL2281" i="4"/>
  <c r="AK2282" i="4"/>
  <c r="AO2282" i="4"/>
  <c r="AN2196" i="4"/>
  <c r="AM2195" i="4"/>
  <c r="AP2442" i="4"/>
  <c r="AO2442" i="4"/>
  <c r="AK2442" i="4"/>
  <c r="AL2441" i="4"/>
  <c r="AM2416" i="4"/>
  <c r="AN2417" i="4"/>
  <c r="AO2358" i="4"/>
  <c r="AP2358" i="4"/>
  <c r="AK2358" i="4"/>
  <c r="AL2357" i="4"/>
  <c r="AK2112" i="4"/>
  <c r="AL2111" i="4"/>
  <c r="AO2112" i="4"/>
  <c r="AP2112" i="4"/>
  <c r="AN2508" i="4"/>
  <c r="AM2507" i="4"/>
  <c r="AN2321" i="4"/>
  <c r="AM2320" i="4"/>
  <c r="AL2480" i="4"/>
  <c r="AP2481" i="4"/>
  <c r="AK2481" i="4"/>
  <c r="AO2481" i="4"/>
  <c r="AM2391" i="4"/>
  <c r="AN2392" i="4"/>
  <c r="AK2278" i="4"/>
  <c r="AO2278" i="4"/>
  <c r="AL2277" i="4"/>
  <c r="AP2278" i="4"/>
  <c r="AM2512" i="4"/>
  <c r="AN2513" i="4"/>
  <c r="AN2195" i="4"/>
  <c r="AM2194" i="4"/>
  <c r="AK2344" i="4"/>
  <c r="AP2344" i="4"/>
  <c r="AO2344" i="4"/>
  <c r="AL2343" i="4"/>
  <c r="AL2221" i="4"/>
  <c r="AO2222" i="4"/>
  <c r="AP2222" i="4"/>
  <c r="AK2222" i="4"/>
  <c r="AK2132" i="4"/>
  <c r="AO2132" i="4"/>
  <c r="AP2132" i="4"/>
  <c r="AL2131" i="4"/>
  <c r="AN2041" i="4"/>
  <c r="AM2040" i="4"/>
  <c r="AN2310" i="4"/>
  <c r="AM2309" i="4"/>
  <c r="AN2211" i="4"/>
  <c r="AM2210" i="4"/>
  <c r="AL2523" i="4"/>
  <c r="AO2524" i="4"/>
  <c r="AP2524" i="4"/>
  <c r="AK2524" i="4"/>
  <c r="AL2231" i="4"/>
  <c r="AK2232" i="4"/>
  <c r="AO2232" i="4"/>
  <c r="AP2232" i="4"/>
  <c r="AN2038" i="4"/>
  <c r="AN2091" i="4"/>
  <c r="AO2419" i="4"/>
  <c r="AN2188" i="4"/>
  <c r="AL2482" i="4"/>
  <c r="AP2356" i="4"/>
  <c r="AO2219" i="4"/>
  <c r="AN2134" i="4"/>
  <c r="AP2164" i="4"/>
  <c r="AN2033" i="4"/>
  <c r="AO2328" i="4"/>
  <c r="AN2455" i="4"/>
  <c r="AO2197" i="4"/>
  <c r="AM2485" i="4"/>
  <c r="AK2381" i="4"/>
  <c r="AO2493" i="4"/>
  <c r="AK2416" i="4"/>
  <c r="AP2416" i="4"/>
  <c r="AL2415" i="4"/>
  <c r="AO2416" i="4"/>
  <c r="AN2512" i="4"/>
  <c r="AM2511" i="4"/>
  <c r="AM2054" i="4"/>
  <c r="AN2055" i="4"/>
  <c r="AN2132" i="4"/>
  <c r="AM2131" i="4"/>
  <c r="AM2344" i="4"/>
  <c r="AN2345" i="4"/>
  <c r="AP2348" i="4"/>
  <c r="AK2348" i="4"/>
  <c r="AL2347" i="4"/>
  <c r="AO2348" i="4"/>
  <c r="AM2057" i="4"/>
  <c r="AN2058" i="4"/>
  <c r="AP2122" i="4"/>
  <c r="AL2121" i="4"/>
  <c r="AK2122" i="4"/>
  <c r="AO2122" i="4"/>
  <c r="AK2177" i="4"/>
  <c r="AL2176" i="4"/>
  <c r="AP2177" i="4"/>
  <c r="AO2177" i="4"/>
  <c r="AN2228" i="4"/>
  <c r="AM2227" i="4"/>
  <c r="AP2093" i="4"/>
  <c r="AK2093" i="4"/>
  <c r="AL2092" i="4"/>
  <c r="AO2093" i="4"/>
  <c r="AN2100" i="4"/>
  <c r="AM2099" i="4"/>
  <c r="AL2300" i="4"/>
  <c r="AO2301" i="4"/>
  <c r="AP2301" i="4"/>
  <c r="AK2301" i="4"/>
  <c r="AK2046" i="4"/>
  <c r="AO2046" i="4"/>
  <c r="AL2045" i="4"/>
  <c r="AP2046" i="4"/>
  <c r="AO2512" i="4"/>
  <c r="AK2512" i="4"/>
  <c r="AP2512" i="4"/>
  <c r="AL2511" i="4"/>
  <c r="AK2194" i="4"/>
  <c r="AP2194" i="4"/>
  <c r="AO2194" i="4"/>
  <c r="AL2193" i="4"/>
  <c r="AM2377" i="4"/>
  <c r="AN2378" i="4"/>
  <c r="AK2216" i="4"/>
  <c r="AL2215" i="4"/>
  <c r="AO2216" i="4"/>
  <c r="AP2216" i="4"/>
  <c r="AO2223" i="4"/>
  <c r="AP2223" i="4"/>
  <c r="AL2222" i="4"/>
  <c r="AK2223" i="4"/>
  <c r="AL2184" i="4"/>
  <c r="AO2185" i="4"/>
  <c r="AK2185" i="4"/>
  <c r="AP2185" i="4"/>
  <c r="AM2076" i="4"/>
  <c r="AN2077" i="4"/>
  <c r="AL2430" i="4"/>
  <c r="AO2431" i="4"/>
  <c r="AP2431" i="4"/>
  <c r="AK2431" i="4"/>
  <c r="AO2145" i="4"/>
  <c r="AP2145" i="4"/>
  <c r="AK2145" i="4"/>
  <c r="AL2144" i="4"/>
  <c r="AN2200" i="4"/>
  <c r="AM2199" i="4"/>
  <c r="AL2345" i="4"/>
  <c r="AO2346" i="4"/>
  <c r="AK2346" i="4"/>
  <c r="AP2346" i="4"/>
  <c r="AL2208" i="4"/>
  <c r="AO2209" i="4"/>
  <c r="AK2209" i="4"/>
  <c r="AP2209" i="4"/>
  <c r="AM2190" i="4"/>
  <c r="AN2191" i="4"/>
  <c r="AL2413" i="4"/>
  <c r="AO2414" i="4"/>
  <c r="AP2414" i="4"/>
  <c r="AK2414" i="4"/>
  <c r="AN2497" i="4"/>
  <c r="AM2496" i="4"/>
  <c r="AL2440" i="4"/>
  <c r="AO2441" i="4"/>
  <c r="AK2441" i="4"/>
  <c r="AP2441" i="4"/>
  <c r="AO2495" i="4"/>
  <c r="AK2495" i="4"/>
  <c r="AP2495" i="4"/>
  <c r="AL2494" i="4"/>
  <c r="AN2464" i="4"/>
  <c r="AM2463" i="4"/>
  <c r="AM2163" i="4"/>
  <c r="AN2164" i="4"/>
  <c r="AL2067" i="4"/>
  <c r="AP2068" i="4"/>
  <c r="AK2068" i="4"/>
  <c r="AO2068" i="4"/>
  <c r="AL2499" i="4"/>
  <c r="AO2500" i="4"/>
  <c r="AP2500" i="4"/>
  <c r="AK2500" i="4"/>
  <c r="AP2402" i="4"/>
  <c r="AL2401" i="4"/>
  <c r="AK2402" i="4"/>
  <c r="AO2402" i="4"/>
  <c r="AO2168" i="4"/>
  <c r="AM2291" i="4"/>
  <c r="AL2332" i="4"/>
  <c r="AP2073" i="4"/>
  <c r="AP2152" i="4"/>
  <c r="AP2160" i="4"/>
  <c r="AL2097" i="4"/>
  <c r="AK2226" i="4"/>
  <c r="AP2218" i="4"/>
  <c r="AM2078" i="4"/>
  <c r="AP2154" i="4"/>
  <c r="AL2153" i="4"/>
  <c r="AO2154" i="4"/>
  <c r="AK2154" i="4"/>
  <c r="AN2220" i="4"/>
  <c r="AM2219" i="4"/>
  <c r="AO2133" i="4"/>
  <c r="AK2133" i="4"/>
  <c r="AP2133" i="4"/>
  <c r="AL2132" i="4"/>
  <c r="AM2185" i="4"/>
  <c r="AN2186" i="4"/>
  <c r="AM2256" i="4"/>
  <c r="AN2257" i="4"/>
  <c r="AN2067" i="4"/>
  <c r="AM2066" i="4"/>
  <c r="AM2473" i="4"/>
  <c r="AN2474" i="4"/>
  <c r="AK2269" i="4"/>
  <c r="AL2268" i="4"/>
  <c r="AP2269" i="4"/>
  <c r="AO2269" i="4"/>
  <c r="AP2448" i="4"/>
  <c r="AL2447" i="4"/>
  <c r="AK2448" i="4"/>
  <c r="AO2448" i="4"/>
  <c r="AN2206" i="4"/>
  <c r="AM2205" i="4"/>
  <c r="AM2126" i="4"/>
  <c r="AN2127" i="4"/>
  <c r="AL2416" i="4"/>
  <c r="AK2417" i="4"/>
  <c r="AO2417" i="4"/>
  <c r="AP2417" i="4"/>
  <c r="AP2067" i="4"/>
  <c r="AP2486" i="4"/>
  <c r="AK2486" i="4"/>
  <c r="AL2485" i="4"/>
  <c r="AO2486" i="4"/>
  <c r="AN2068" i="4"/>
  <c r="AM2067" i="4"/>
  <c r="AN2264" i="4"/>
  <c r="AM2263" i="4"/>
  <c r="AL2190" i="4"/>
  <c r="AO2191" i="4"/>
  <c r="AP2191" i="4"/>
  <c r="AK2191" i="4"/>
  <c r="AO2429" i="4"/>
  <c r="AP2429" i="4"/>
  <c r="AL2428" i="4"/>
  <c r="AK2429" i="4"/>
  <c r="AP2261" i="4"/>
  <c r="AL2260" i="4"/>
  <c r="AK2261" i="4"/>
  <c r="AO2261" i="4"/>
  <c r="AL2123" i="4"/>
  <c r="AO2124" i="4"/>
  <c r="AP2124" i="4"/>
  <c r="AK2124" i="4"/>
  <c r="AL2304" i="4"/>
  <c r="AP2305" i="4"/>
  <c r="AO2305" i="4"/>
  <c r="AK2305" i="4"/>
  <c r="AL2390" i="4"/>
  <c r="AO2391" i="4"/>
  <c r="AP2391" i="4"/>
  <c r="AK2391" i="4"/>
  <c r="AM2345" i="4"/>
  <c r="AN2346" i="4"/>
  <c r="AK2069" i="4"/>
  <c r="AO2069" i="4"/>
  <c r="AP2069" i="4"/>
  <c r="AL2068" i="4"/>
  <c r="AP2322" i="4"/>
  <c r="AL2321" i="4"/>
  <c r="AO2322" i="4"/>
  <c r="AK2322" i="4"/>
  <c r="AL2118" i="4"/>
  <c r="AN2481" i="4"/>
  <c r="AM2480" i="4"/>
  <c r="AN2515" i="4"/>
  <c r="AM2514" i="4"/>
  <c r="AL2404" i="4"/>
  <c r="AO2405" i="4"/>
  <c r="AP2405" i="4"/>
  <c r="AK2405" i="4"/>
  <c r="AK2423" i="4"/>
  <c r="AL2422" i="4"/>
  <c r="AO2423" i="4"/>
  <c r="AP2423" i="4"/>
  <c r="AL2227" i="4"/>
  <c r="AK2228" i="4"/>
  <c r="AP2228" i="4"/>
  <c r="AO2228" i="4"/>
  <c r="AN2105" i="4"/>
  <c r="AM2104" i="4"/>
  <c r="AN2209" i="4"/>
  <c r="AM2208" i="4"/>
  <c r="AO2440" i="4"/>
  <c r="AP2440" i="4"/>
  <c r="AL2439" i="4"/>
  <c r="AK2440" i="4"/>
  <c r="AL2062" i="4"/>
  <c r="AO2063" i="4"/>
  <c r="AP2063" i="4"/>
  <c r="AK2063" i="4"/>
  <c r="AM2427" i="4"/>
  <c r="AN2428" i="4"/>
  <c r="AN2524" i="4"/>
  <c r="AM2523" i="4"/>
  <c r="AP2055" i="4"/>
  <c r="AK2055" i="4"/>
  <c r="AO2055" i="4"/>
  <c r="AL2054" i="4"/>
  <c r="AM2058" i="4"/>
  <c r="AN2059" i="4"/>
  <c r="AM2152" i="4"/>
  <c r="AM2421" i="4"/>
  <c r="AN2422" i="4"/>
  <c r="AN2053" i="4"/>
  <c r="AM2052" i="4"/>
  <c r="AM2409" i="4"/>
  <c r="AN2410" i="4"/>
  <c r="AM2294" i="4"/>
  <c r="AN2295" i="4"/>
  <c r="AM2452" i="4"/>
  <c r="AN2453" i="4"/>
  <c r="AK2111" i="4"/>
  <c r="AL2110" i="4"/>
  <c r="AO2111" i="4"/>
  <c r="AP2111" i="4"/>
  <c r="AL2254" i="4"/>
  <c r="AP2255" i="4"/>
  <c r="AO2255" i="4"/>
  <c r="AK2255" i="4"/>
  <c r="AN2131" i="4"/>
  <c r="AM2130" i="4"/>
  <c r="AM2239" i="4"/>
  <c r="AN2240" i="4"/>
  <c r="AN2130" i="4"/>
  <c r="AM2129" i="4"/>
  <c r="AN2270" i="4"/>
  <c r="AM2269" i="4"/>
  <c r="AN2401" i="4"/>
  <c r="AM2400" i="4"/>
  <c r="AP2515" i="4"/>
  <c r="AM2168" i="4"/>
  <c r="AL2240" i="4"/>
  <c r="AK2467" i="4"/>
  <c r="AL2105" i="4"/>
  <c r="AM2384" i="4"/>
  <c r="AN2385" i="4"/>
  <c r="AN2478" i="4"/>
  <c r="AM2477" i="4"/>
  <c r="AN2419" i="4"/>
  <c r="AM2418" i="4"/>
  <c r="AL2064" i="4"/>
  <c r="AO2065" i="4"/>
  <c r="AP2065" i="4"/>
  <c r="AK2065" i="4"/>
  <c r="AM2089" i="4"/>
  <c r="AN2090" i="4"/>
  <c r="AM2196" i="4"/>
  <c r="AN2197" i="4"/>
  <c r="AM2337" i="4"/>
  <c r="AN2338" i="4"/>
  <c r="AM2157" i="4"/>
  <c r="AN2158" i="4"/>
  <c r="AP2182" i="4"/>
  <c r="AK2182" i="4"/>
  <c r="AL2181" i="4"/>
  <c r="AO2182" i="4"/>
  <c r="AN2309" i="4"/>
  <c r="AM2308" i="4"/>
  <c r="AM2378" i="4"/>
  <c r="AN2379" i="4"/>
  <c r="AO2258" i="4"/>
  <c r="AL2257" i="4"/>
  <c r="AK2258" i="4"/>
  <c r="AP2258" i="4"/>
  <c r="AL2216" i="4"/>
  <c r="AP2217" i="4"/>
  <c r="AK2217" i="4"/>
  <c r="AO2217" i="4"/>
  <c r="AO2056" i="4"/>
  <c r="AP2056" i="4"/>
  <c r="AL2055" i="4"/>
  <c r="AK2056" i="4"/>
  <c r="AP2272" i="4"/>
  <c r="AL2466" i="4"/>
  <c r="AL2269" i="4"/>
  <c r="AK2082" i="4"/>
  <c r="AP2294" i="4"/>
  <c r="AN2435" i="4"/>
  <c r="AM2462" i="4"/>
  <c r="AN2463" i="4"/>
  <c r="AL2047" i="4"/>
  <c r="AO2048" i="4"/>
  <c r="AP2048" i="4"/>
  <c r="AK2048" i="4"/>
  <c r="AK2311" i="4"/>
  <c r="AO2311" i="4"/>
  <c r="AL2310" i="4"/>
  <c r="AP2311" i="4"/>
  <c r="AM2214" i="4"/>
  <c r="AN2215" i="4"/>
  <c r="AK2057" i="4"/>
  <c r="AL2056" i="4"/>
  <c r="AO2057" i="4"/>
  <c r="AP2057" i="4"/>
  <c r="AP2085" i="4"/>
  <c r="AL2084" i="4"/>
  <c r="AK2085" i="4"/>
  <c r="AO2085" i="4"/>
  <c r="AM2243" i="4"/>
  <c r="AN2244" i="4"/>
  <c r="AK2120" i="4"/>
  <c r="AP2120" i="4"/>
  <c r="AO2120" i="4"/>
  <c r="AL2119" i="4"/>
  <c r="AN2423" i="4"/>
  <c r="AM2422" i="4"/>
  <c r="AM2253" i="4"/>
  <c r="AN2254" i="4"/>
  <c r="AL2445" i="4"/>
  <c r="AO2446" i="4"/>
  <c r="AP2446" i="4"/>
  <c r="AK2446" i="4"/>
  <c r="AK2059" i="4"/>
  <c r="AO2059" i="4"/>
  <c r="AL2058" i="4"/>
  <c r="AP2059" i="4"/>
  <c r="AL2124" i="4"/>
  <c r="AM2513" i="4"/>
  <c r="AM2034" i="4"/>
  <c r="AN2035" i="4"/>
  <c r="AN2181" i="4"/>
  <c r="AM2180" i="4"/>
  <c r="AL2275" i="4"/>
  <c r="AO2276" i="4"/>
  <c r="AP2276" i="4"/>
  <c r="AK2276" i="4"/>
  <c r="AN2369" i="4"/>
  <c r="AM2368" i="4"/>
  <c r="AL2141" i="4"/>
  <c r="AO2142" i="4"/>
  <c r="AP2142" i="4"/>
  <c r="AK2142" i="4"/>
  <c r="AL2180" i="4"/>
  <c r="AK2181" i="4"/>
  <c r="AO2181" i="4"/>
  <c r="AP2181" i="4"/>
  <c r="AM2173" i="4"/>
  <c r="AN2174" i="4"/>
  <c r="AN2362" i="4"/>
  <c r="AM2361" i="4"/>
  <c r="AL2477" i="4"/>
  <c r="AO2478" i="4"/>
  <c r="AK2478" i="4"/>
  <c r="AP2478" i="4"/>
  <c r="AO2289" i="4"/>
  <c r="AP2289" i="4"/>
  <c r="AK2289" i="4"/>
  <c r="AL2288" i="4"/>
  <c r="AL2446" i="4"/>
  <c r="AO2447" i="4"/>
  <c r="AP2447" i="4"/>
  <c r="AK2447" i="4"/>
  <c r="AO2238" i="4"/>
  <c r="AP2238" i="4"/>
  <c r="AK2238" i="4"/>
  <c r="AL2237" i="4"/>
  <c r="AN2252" i="4"/>
  <c r="AM2251" i="4"/>
  <c r="AO2117" i="4"/>
  <c r="AP2117" i="4"/>
  <c r="AK2117" i="4"/>
  <c r="AL2116" i="4"/>
  <c r="AL2378" i="4"/>
  <c r="AP2379" i="4"/>
  <c r="AK2379" i="4"/>
  <c r="AO2379" i="4"/>
  <c r="AM2286" i="4"/>
  <c r="AN2287" i="4"/>
  <c r="AL2507" i="4"/>
  <c r="AO2508" i="4"/>
  <c r="AP2508" i="4"/>
  <c r="AK2508" i="4"/>
  <c r="AK2471" i="4"/>
  <c r="AP2471" i="4"/>
  <c r="AL2470" i="4"/>
  <c r="AO2471" i="4"/>
  <c r="AM2492" i="4"/>
  <c r="AN2493" i="4"/>
  <c r="AL2444" i="4"/>
  <c r="AK2445" i="4"/>
  <c r="AO2445" i="4"/>
  <c r="AP2445" i="4"/>
  <c r="AN2122" i="4"/>
  <c r="AM2121" i="4"/>
  <c r="AN2458" i="4"/>
  <c r="AM2457" i="4"/>
  <c r="AK2091" i="4"/>
  <c r="AL2090" i="4"/>
  <c r="AO2091" i="4"/>
  <c r="AP2091" i="4"/>
  <c r="AO2310" i="4"/>
  <c r="AP2310" i="4"/>
  <c r="AK2310" i="4"/>
  <c r="AL2309" i="4"/>
  <c r="AN2269" i="4"/>
  <c r="AK2137" i="4"/>
  <c r="AO2270" i="4"/>
  <c r="AM2051" i="4"/>
  <c r="AN2052" i="4"/>
  <c r="AM2374" i="4"/>
  <c r="AN2375" i="4"/>
  <c r="AM2088" i="4"/>
  <c r="AN2089" i="4"/>
  <c r="AM2303" i="4"/>
  <c r="AN2304" i="4"/>
  <c r="AN2432" i="4"/>
  <c r="AM2431" i="4"/>
  <c r="AM2443" i="4"/>
  <c r="AN2444" i="4"/>
  <c r="AP2233" i="4"/>
  <c r="AK2233" i="4"/>
  <c r="AL2232" i="4"/>
  <c r="AO2233" i="4"/>
  <c r="AO2355" i="4"/>
  <c r="AP2355" i="4"/>
  <c r="AK2355" i="4"/>
  <c r="AL2354" i="4"/>
  <c r="AP2453" i="4"/>
  <c r="AK2453" i="4"/>
  <c r="AO2453" i="4"/>
  <c r="AL2452" i="4"/>
  <c r="AL2243" i="4"/>
  <c r="AO2244" i="4"/>
  <c r="AP2244" i="4"/>
  <c r="AK2244" i="4"/>
  <c r="AP2260" i="4"/>
  <c r="AO2260" i="4"/>
  <c r="AK2260" i="4"/>
  <c r="AL2259" i="4"/>
  <c r="AM2285" i="4"/>
  <c r="AN2286" i="4"/>
  <c r="AN2275" i="4"/>
  <c r="AN2255" i="4"/>
  <c r="AN2461" i="4"/>
  <c r="AM2460" i="4"/>
  <c r="AL2211" i="4"/>
  <c r="AO2212" i="4"/>
  <c r="AK2212" i="4"/>
  <c r="AP2212" i="4"/>
  <c r="AM2388" i="4"/>
  <c r="AN2389" i="4"/>
  <c r="AN2449" i="4"/>
  <c r="AM2448" i="4"/>
  <c r="AK2264" i="4"/>
  <c r="AO2264" i="4"/>
  <c r="AP2264" i="4"/>
  <c r="AL2263" i="4"/>
  <c r="AL2099" i="4"/>
  <c r="AO2100" i="4"/>
  <c r="AP2100" i="4"/>
  <c r="AK2100" i="4"/>
  <c r="AL2272" i="4"/>
  <c r="AO2273" i="4"/>
  <c r="AK2273" i="4"/>
  <c r="AP2273" i="4"/>
  <c r="AP2146" i="4"/>
  <c r="AO2146" i="4"/>
  <c r="AL2145" i="4"/>
  <c r="AK2146" i="4"/>
  <c r="AN2301" i="4"/>
  <c r="AM2300" i="4"/>
  <c r="AN2371" i="4"/>
  <c r="AM2370" i="4"/>
  <c r="AN2104" i="4"/>
  <c r="AM2103" i="4"/>
  <c r="AM2072" i="4"/>
  <c r="AN2073" i="4"/>
  <c r="AP2243" i="4"/>
  <c r="AP2412" i="4"/>
  <c r="AL2385" i="4"/>
  <c r="AM2341" i="4"/>
  <c r="AM2084" i="4"/>
  <c r="AN2085" i="4"/>
  <c r="AM2255" i="4"/>
  <c r="AN2256" i="4"/>
  <c r="AM2075" i="4"/>
  <c r="AN2076" i="4"/>
  <c r="AN2317" i="4"/>
  <c r="AM2316" i="4"/>
  <c r="AM2044" i="4"/>
  <c r="AN2045" i="4"/>
  <c r="AM2401" i="4"/>
  <c r="AN2402" i="4"/>
  <c r="AO2451" i="4"/>
  <c r="AP2451" i="4"/>
  <c r="AL2450" i="4"/>
  <c r="AK2451" i="4"/>
  <c r="AM2086" i="4"/>
  <c r="AN2087" i="4"/>
  <c r="AK2072" i="4"/>
  <c r="AO2072" i="4"/>
  <c r="AP2072" i="4"/>
  <c r="AL2071" i="4"/>
  <c r="AO2518" i="4"/>
  <c r="AL2517" i="4"/>
  <c r="AP2518" i="4"/>
  <c r="AK2518" i="4"/>
  <c r="AN2259" i="4"/>
  <c r="AM2258" i="4"/>
  <c r="AN2480" i="4"/>
  <c r="AM2479" i="4"/>
  <c r="AM2268" i="4"/>
  <c r="AM2249" i="4"/>
  <c r="AP2137" i="4"/>
  <c r="AO2467" i="4"/>
  <c r="AL2276" i="4"/>
  <c r="AK2523" i="4"/>
  <c r="AL2522" i="4"/>
  <c r="AO2523" i="4"/>
  <c r="AP2523" i="4"/>
  <c r="AM2142" i="4"/>
  <c r="AN2143" i="4"/>
  <c r="AN2337" i="4"/>
  <c r="AM2336" i="4"/>
  <c r="AK2099" i="4"/>
  <c r="AL2098" i="4"/>
  <c r="AP2099" i="4"/>
  <c r="AO2099" i="4"/>
  <c r="AN2088" i="4"/>
  <c r="AM2087" i="4"/>
  <c r="AL2158" i="4"/>
  <c r="AO2159" i="4"/>
  <c r="AP2159" i="4"/>
  <c r="AK2159" i="4"/>
  <c r="AN2460" i="4"/>
  <c r="AM2459" i="4"/>
  <c r="AL2101" i="4"/>
  <c r="AK2102" i="4"/>
  <c r="AO2102" i="4"/>
  <c r="AP2102" i="4"/>
  <c r="AM2231" i="4"/>
  <c r="AN2232" i="4"/>
  <c r="AO2325" i="4"/>
  <c r="AL2324" i="4"/>
  <c r="AK2325" i="4"/>
  <c r="AP2325" i="4"/>
  <c r="AN2030" i="4"/>
  <c r="AM2029" i="4"/>
  <c r="AL2207" i="4"/>
  <c r="AO2208" i="4"/>
  <c r="AP2208" i="4"/>
  <c r="AK2208" i="4"/>
  <c r="AO2296" i="4"/>
  <c r="AP2296" i="4"/>
  <c r="AL2295" i="4"/>
  <c r="AK2296" i="4"/>
  <c r="AM2229" i="4"/>
  <c r="AL2524" i="4"/>
  <c r="AL2218" i="4"/>
  <c r="AL2163" i="4"/>
  <c r="AL2170" i="4"/>
  <c r="AK2443" i="4"/>
  <c r="AL2034" i="4"/>
  <c r="AL2245" i="4"/>
  <c r="AN2380" i="4"/>
  <c r="AM2379" i="4"/>
  <c r="AK2292" i="4"/>
  <c r="AP2292" i="4"/>
  <c r="AO2292" i="4"/>
  <c r="AL2291" i="4"/>
  <c r="AN2166" i="4"/>
  <c r="AM2165" i="4"/>
  <c r="AK2107" i="4"/>
  <c r="AL2106" i="4"/>
  <c r="AP2107" i="4"/>
  <c r="AO2107" i="4"/>
  <c r="AP2045" i="4"/>
  <c r="AK2045" i="4"/>
  <c r="AL2044" i="4"/>
  <c r="AO2045" i="4"/>
  <c r="AK2036" i="4"/>
  <c r="AP2036" i="4"/>
  <c r="AL2035" i="4"/>
  <c r="AO2036" i="4"/>
  <c r="AK2306" i="4"/>
  <c r="AO2306" i="4"/>
  <c r="AL2305" i="4"/>
  <c r="AP2306" i="4"/>
  <c r="AO2484" i="4"/>
  <c r="AK2484" i="4"/>
  <c r="AP2484" i="4"/>
  <c r="AL2483" i="4"/>
  <c r="AL2319" i="4"/>
  <c r="AO2320" i="4"/>
  <c r="AP2320" i="4"/>
  <c r="AK2320" i="4"/>
  <c r="AM2464" i="4"/>
  <c r="AN2465" i="4"/>
  <c r="AL2406" i="4"/>
  <c r="AO2407" i="4"/>
  <c r="AK2407" i="4"/>
  <c r="AP2407" i="4"/>
  <c r="AL2206" i="4"/>
  <c r="AO2207" i="4"/>
  <c r="AP2207" i="4"/>
  <c r="AK2207" i="4"/>
  <c r="AM2045" i="4"/>
  <c r="AM2154" i="4"/>
  <c r="AN2155" i="4"/>
  <c r="AP2321" i="4"/>
  <c r="AL2320" i="4"/>
  <c r="AO2321" i="4"/>
  <c r="AK2321" i="4"/>
  <c r="AK2309" i="4"/>
  <c r="AO2309" i="4"/>
  <c r="AP2309" i="4"/>
  <c r="AL2308" i="4"/>
  <c r="AM2348" i="4"/>
  <c r="AN2349" i="4"/>
  <c r="AM2386" i="4"/>
  <c r="AN2387" i="4"/>
  <c r="AM2419" i="4"/>
  <c r="AN2420" i="4"/>
  <c r="AL2290" i="4"/>
  <c r="AO2291" i="4"/>
  <c r="AK2291" i="4"/>
  <c r="AP2291" i="4"/>
  <c r="AP2450" i="4"/>
  <c r="AO2450" i="4"/>
  <c r="AK2450" i="4"/>
  <c r="AL2449" i="4"/>
  <c r="AP2247" i="4"/>
  <c r="AL2246" i="4"/>
  <c r="AO2247" i="4"/>
  <c r="AK2247" i="4"/>
  <c r="AL2214" i="4"/>
  <c r="AO2215" i="4"/>
  <c r="AP2215" i="4"/>
  <c r="AK2215" i="4"/>
  <c r="AP2362" i="4"/>
  <c r="AL2361" i="4"/>
  <c r="AO2362" i="4"/>
  <c r="AK2362" i="4"/>
  <c r="AL2367" i="4"/>
  <c r="AO2368" i="4"/>
  <c r="AP2368" i="4"/>
  <c r="AK2368" i="4"/>
  <c r="AN2184" i="4"/>
  <c r="AM2183" i="4"/>
  <c r="AL2289" i="4"/>
  <c r="AK2290" i="4"/>
  <c r="AO2290" i="4"/>
  <c r="AP2290" i="4"/>
  <c r="AN2276" i="4"/>
  <c r="AM2275" i="4"/>
  <c r="AK2428" i="4"/>
  <c r="AO2428" i="4"/>
  <c r="AP2428" i="4"/>
  <c r="AL2427" i="4"/>
  <c r="AL2389" i="4"/>
  <c r="AO2390" i="4"/>
  <c r="AP2390" i="4"/>
  <c r="AK2390" i="4"/>
  <c r="AL2462" i="4"/>
  <c r="AO2463" i="4"/>
  <c r="AK2463" i="4"/>
  <c r="AP2463" i="4"/>
  <c r="AM2041" i="4"/>
  <c r="AN2042" i="4"/>
  <c r="AN2194" i="4"/>
  <c r="AM2193" i="4"/>
  <c r="AL2459" i="4"/>
  <c r="AO2460" i="4"/>
  <c r="AP2460" i="4"/>
  <c r="AK2460" i="4"/>
  <c r="AN2411" i="4"/>
  <c r="AM2410" i="4"/>
  <c r="AK2090" i="4"/>
  <c r="AP2090" i="4"/>
  <c r="AO2090" i="4"/>
  <c r="AL2089" i="4"/>
  <c r="AM2265" i="4"/>
  <c r="AN2266" i="4"/>
  <c r="AO2199" i="4"/>
  <c r="AP2199" i="4"/>
  <c r="AL2198" i="4"/>
  <c r="AK2199" i="4"/>
  <c r="AK2151" i="4"/>
  <c r="AL2150" i="4"/>
  <c r="AO2151" i="4"/>
  <c r="AP2151" i="4"/>
  <c r="AM2472" i="4"/>
  <c r="AN2473" i="4"/>
  <c r="AN2491" i="4"/>
  <c r="AM2490" i="4"/>
  <c r="AM2470" i="4"/>
  <c r="AN2471" i="4"/>
  <c r="AN2173" i="4"/>
  <c r="AM2172" i="4"/>
  <c r="AN2167" i="4"/>
  <c r="AM2166" i="4"/>
  <c r="AL2109" i="4"/>
  <c r="AO2110" i="4"/>
  <c r="AP2110" i="4"/>
  <c r="AK2110" i="4"/>
  <c r="AN2462" i="4"/>
  <c r="AM2461" i="4"/>
  <c r="AM2030" i="4"/>
  <c r="AN2031" i="4"/>
  <c r="AM2289" i="4"/>
  <c r="AN2290" i="4"/>
  <c r="AO2387" i="4"/>
  <c r="AP2387" i="4"/>
  <c r="AK2387" i="4"/>
  <c r="AL2386" i="4"/>
  <c r="AN2400" i="4"/>
  <c r="AM2399" i="4"/>
  <c r="AK2103" i="4"/>
  <c r="AO2061" i="4"/>
  <c r="AM2354" i="4"/>
  <c r="AL2066" i="4"/>
  <c r="AM2451" i="4"/>
  <c r="AL2363" i="4"/>
  <c r="AK2241" i="4"/>
  <c r="AO2272" i="4"/>
  <c r="AK2332" i="4"/>
  <c r="AN2176" i="4"/>
  <c r="AK2127" i="4"/>
  <c r="AN2502" i="4"/>
  <c r="AM2094" i="4"/>
  <c r="AO2106" i="4"/>
  <c r="AM2083" i="4"/>
  <c r="AO2109" i="4"/>
  <c r="AM2050" i="4"/>
  <c r="AN2246" i="4"/>
  <c r="AM2245" i="4"/>
  <c r="AP2475" i="4"/>
  <c r="AO2475" i="4"/>
  <c r="AL2474" i="4"/>
  <c r="AK2475" i="4"/>
  <c r="AN2149" i="4"/>
  <c r="AM2148" i="4"/>
  <c r="AN2235" i="4"/>
  <c r="AM2234" i="4"/>
  <c r="AL2256" i="4"/>
  <c r="AO2257" i="4"/>
  <c r="AP2257" i="4"/>
  <c r="AK2257" i="4"/>
  <c r="AK2077" i="4"/>
  <c r="AL2076" i="4"/>
  <c r="AO2077" i="4"/>
  <c r="AP2077" i="4"/>
  <c r="AP2314" i="4"/>
  <c r="AL2313" i="4"/>
  <c r="AO2314" i="4"/>
  <c r="AK2314" i="4"/>
  <c r="AL2156" i="4"/>
  <c r="AO2157" i="4"/>
  <c r="AK2157" i="4"/>
  <c r="AP2157" i="4"/>
  <c r="AM2203" i="4"/>
  <c r="AN2204" i="4"/>
  <c r="AN2406" i="4"/>
  <c r="AM2405" i="4"/>
  <c r="AN2365" i="4"/>
  <c r="AM2364" i="4"/>
  <c r="AM2217" i="4"/>
  <c r="AN2218" i="4"/>
  <c r="AM2119" i="4"/>
  <c r="AN2120" i="4"/>
  <c r="AL2085" i="4"/>
  <c r="AK2086" i="4"/>
  <c r="AO2086" i="4"/>
  <c r="AP2086" i="4"/>
  <c r="AM2108" i="4"/>
  <c r="AN2109" i="4"/>
  <c r="AN2425" i="4"/>
  <c r="AM2424" i="4"/>
  <c r="AL2077" i="4"/>
  <c r="AP2078" i="4"/>
  <c r="AK2078" i="4"/>
  <c r="AO2078" i="4"/>
  <c r="AL2436" i="4"/>
  <c r="AO2437" i="4"/>
  <c r="AK2437" i="4"/>
  <c r="AP2437" i="4"/>
  <c r="AM2403" i="4"/>
  <c r="AN2404" i="4"/>
  <c r="AL2171" i="4"/>
  <c r="AO2172" i="4"/>
  <c r="AP2172" i="4"/>
  <c r="AK2172" i="4"/>
  <c r="AM2184" i="4"/>
  <c r="AN2185" i="4"/>
  <c r="AL2489" i="4"/>
  <c r="AO2490" i="4"/>
  <c r="AP2490" i="4"/>
  <c r="AK2490" i="4"/>
  <c r="AM2113" i="4"/>
  <c r="AN2114" i="4"/>
  <c r="AO2088" i="4"/>
  <c r="AL2087" i="4"/>
  <c r="AK2088" i="4"/>
  <c r="AP2088" i="4"/>
  <c r="AM2502" i="4"/>
  <c r="AN2503" i="4"/>
  <c r="AN2198" i="4"/>
  <c r="AM2197" i="4"/>
  <c r="AP2397" i="4"/>
  <c r="AK2397" i="4"/>
  <c r="AL2396" i="4"/>
  <c r="AO2397" i="4"/>
  <c r="AN2373" i="4"/>
  <c r="AM2372" i="4"/>
  <c r="AN2442" i="4"/>
  <c r="AM2441" i="4"/>
  <c r="AN2111" i="4"/>
  <c r="AM2110" i="4"/>
  <c r="AN2490" i="4"/>
  <c r="AM2489" i="4"/>
  <c r="AO2371" i="4"/>
  <c r="AP2371" i="4"/>
  <c r="AL2370" i="4"/>
  <c r="AK2371" i="4"/>
  <c r="AP2444" i="4"/>
  <c r="AK2444" i="4"/>
  <c r="AL2443" i="4"/>
  <c r="AO2444" i="4"/>
  <c r="AN2351" i="4"/>
  <c r="AM2350" i="4"/>
  <c r="AN2468" i="4"/>
  <c r="AM2467" i="4"/>
  <c r="AP2421" i="4"/>
  <c r="AL2420" i="4"/>
  <c r="AK2421" i="4"/>
  <c r="AO2421" i="4"/>
  <c r="AM2037" i="4"/>
  <c r="AM2090" i="4"/>
  <c r="AP2419" i="4"/>
  <c r="AM2187" i="4"/>
  <c r="AP2483" i="4"/>
  <c r="AP2119" i="4"/>
  <c r="AL2454" i="4"/>
  <c r="AM2155" i="4"/>
  <c r="AK2174" i="4"/>
  <c r="AK2184" i="4"/>
  <c r="AP2517" i="4"/>
  <c r="AP2468" i="4"/>
  <c r="AK2328" i="4"/>
  <c r="AL2379" i="4"/>
  <c r="AK2197" i="4"/>
  <c r="AK2376" i="4"/>
  <c r="AP2381" i="4"/>
  <c r="AN2289" i="4"/>
  <c r="AP2299" i="4"/>
  <c r="AL2298" i="4"/>
  <c r="AK2299" i="4"/>
  <c r="AO2299" i="4"/>
  <c r="AN2065" i="4"/>
  <c r="AM2064" i="4"/>
  <c r="AN2282" i="4"/>
  <c r="AM2281" i="4"/>
  <c r="AP2144" i="4"/>
  <c r="AK2144" i="4"/>
  <c r="AL2143" i="4"/>
  <c r="AO2144" i="4"/>
  <c r="AM2112" i="4"/>
  <c r="AN2113" i="4"/>
  <c r="AN2331" i="4"/>
  <c r="AM2330" i="4"/>
  <c r="AL2115" i="4"/>
  <c r="AO2116" i="4"/>
  <c r="AP2116" i="4"/>
  <c r="AK2116" i="4"/>
  <c r="AM2481" i="4"/>
  <c r="AN2482" i="4"/>
  <c r="AM2158" i="4"/>
  <c r="AN2159" i="4"/>
  <c r="AL2213" i="4"/>
  <c r="AO2214" i="4"/>
  <c r="AP2214" i="4"/>
  <c r="AK2214" i="4"/>
  <c r="AL2359" i="4"/>
  <c r="AK2360" i="4"/>
  <c r="AP2360" i="4"/>
  <c r="AO2360" i="4"/>
  <c r="AN2390" i="4"/>
  <c r="AM2389" i="4"/>
  <c r="AN2396" i="4"/>
  <c r="AM2395" i="4"/>
  <c r="AN2356" i="4"/>
  <c r="AM2355" i="4"/>
  <c r="AN2329" i="4"/>
  <c r="AM2328" i="4"/>
  <c r="AM2102" i="4"/>
  <c r="AN2103" i="4"/>
  <c r="AO2079" i="4"/>
  <c r="AP2079" i="4"/>
  <c r="AK2079" i="4"/>
  <c r="AL2078" i="4"/>
  <c r="AM2433" i="4"/>
  <c r="AN2434" i="4"/>
  <c r="AN2139" i="4"/>
  <c r="AM2138" i="4"/>
  <c r="AL2349" i="4"/>
  <c r="AO2350" i="4"/>
  <c r="AP2350" i="4"/>
  <c r="AK2350" i="4"/>
  <c r="AP2341" i="4"/>
  <c r="AL2340" i="4"/>
  <c r="AK2341" i="4"/>
  <c r="AO2341" i="4"/>
  <c r="AM2174" i="4"/>
  <c r="AN2175" i="4"/>
  <c r="AO2280" i="4"/>
  <c r="AP2280" i="4"/>
  <c r="AK2280" i="4"/>
  <c r="AL2279" i="4"/>
  <c r="AL2334" i="4"/>
  <c r="AO2335" i="4"/>
  <c r="AP2335" i="4"/>
  <c r="AK2335" i="4"/>
  <c r="AK2118" i="4"/>
  <c r="AO2118" i="4"/>
  <c r="AP2118" i="4"/>
  <c r="AL2117" i="4"/>
  <c r="AN2475" i="4"/>
  <c r="AM2474" i="4"/>
  <c r="AM2156" i="4"/>
  <c r="AN2157" i="4"/>
  <c r="AN2328" i="4"/>
  <c r="AM2327" i="4"/>
  <c r="AL2082" i="4"/>
  <c r="AP2083" i="4"/>
  <c r="AO2083" i="4"/>
  <c r="AK2083" i="4"/>
  <c r="AP2044" i="4"/>
  <c r="AK2044" i="4"/>
  <c r="AL2043" i="4"/>
  <c r="AO2044" i="4"/>
  <c r="AK2062" i="4"/>
  <c r="AL2061" i="4"/>
  <c r="AO2062" i="4"/>
  <c r="AP2062" i="4"/>
  <c r="AL2510" i="4"/>
  <c r="AO2511" i="4"/>
  <c r="AP2511" i="4"/>
  <c r="AK2511" i="4"/>
  <c r="AL2294" i="4"/>
  <c r="AO2295" i="4"/>
  <c r="AP2295" i="4"/>
  <c r="AK2295" i="4"/>
  <c r="AO2458" i="4"/>
  <c r="AK2458" i="4"/>
  <c r="AP2458" i="4"/>
  <c r="AL2457" i="4"/>
  <c r="AO2251" i="4"/>
  <c r="AP2251" i="4"/>
  <c r="AL2250" i="4"/>
  <c r="AK2251" i="4"/>
  <c r="AN2151" i="4"/>
  <c r="AM2150" i="4"/>
  <c r="AK2168" i="4"/>
  <c r="AN2292" i="4"/>
  <c r="AN2339" i="4"/>
  <c r="AK2333" i="4"/>
  <c r="AK2030" i="4"/>
  <c r="AK2073" i="4"/>
  <c r="AO2152" i="4"/>
  <c r="AO2160" i="4"/>
  <c r="AO2098" i="4"/>
  <c r="AL2225" i="4"/>
  <c r="AK2218" i="4"/>
  <c r="AN2079" i="4"/>
  <c r="AK1066" i="4"/>
  <c r="AN1448" i="4"/>
  <c r="AL1486" i="4"/>
  <c r="AK1481" i="4"/>
  <c r="AL1428" i="4"/>
  <c r="AK1295" i="4"/>
  <c r="AM1066" i="4"/>
  <c r="AO1214" i="4"/>
  <c r="AP1123" i="4"/>
  <c r="AL1066" i="4"/>
  <c r="AN1471" i="4"/>
  <c r="AO1470" i="4"/>
  <c r="AM1286" i="4"/>
  <c r="AN1268" i="4"/>
  <c r="AN1314" i="4"/>
  <c r="AK1431" i="4"/>
  <c r="AP1460" i="4"/>
  <c r="AL1305" i="4"/>
  <c r="AP1461" i="4"/>
  <c r="AK1286" i="4"/>
  <c r="AL1314" i="4"/>
  <c r="AO1159" i="4"/>
  <c r="AP1023" i="4"/>
  <c r="AM1123" i="4"/>
  <c r="AM1166" i="4"/>
  <c r="AK1268" i="4"/>
  <c r="AL1214" i="4"/>
  <c r="AN1023" i="4"/>
  <c r="AN1378" i="4"/>
  <c r="AN1450" i="4"/>
  <c r="AO1023" i="4"/>
  <c r="AK1314" i="4"/>
  <c r="AO1314" i="4"/>
  <c r="AP1214" i="4"/>
  <c r="AN1398" i="4"/>
  <c r="AO1505" i="4"/>
  <c r="AK1227" i="4"/>
  <c r="AK1271" i="4"/>
  <c r="AL1023" i="4"/>
  <c r="AO1320" i="4"/>
  <c r="AK1292" i="4"/>
  <c r="AL1321" i="4"/>
  <c r="AO1337" i="4"/>
  <c r="AO1218" i="4"/>
  <c r="AM1505" i="4"/>
  <c r="AP1055" i="4"/>
  <c r="AN1505" i="4"/>
  <c r="AL1285" i="4"/>
  <c r="AM1214" i="4"/>
  <c r="AK1505" i="4"/>
  <c r="AK1214" i="4"/>
  <c r="AL1268" i="4"/>
  <c r="AK1023" i="4"/>
  <c r="AN1306" i="4"/>
  <c r="AO1024" i="4"/>
  <c r="AK1076" i="4"/>
  <c r="AL1505" i="4"/>
  <c r="AL1271" i="4"/>
  <c r="AM1314" i="4"/>
  <c r="AL1123" i="4"/>
  <c r="AO1305" i="4"/>
  <c r="AL1458" i="4"/>
  <c r="AK1398" i="4"/>
  <c r="AP1066" i="4"/>
  <c r="AK1399" i="4"/>
  <c r="AK1497" i="4"/>
  <c r="AN1305" i="4"/>
  <c r="AO1031" i="4"/>
  <c r="AK1124" i="4"/>
  <c r="AP1497" i="4"/>
  <c r="AO1398" i="4"/>
  <c r="AP1399" i="4"/>
  <c r="AM1398" i="4"/>
  <c r="AN1271" i="4"/>
  <c r="AM1271" i="4"/>
  <c r="AM1305" i="4"/>
  <c r="AP1305" i="4"/>
  <c r="AM1384" i="4"/>
  <c r="AP1271" i="4"/>
  <c r="AO1313" i="4"/>
  <c r="AL1399" i="4"/>
  <c r="AO1399" i="4"/>
  <c r="AN1399" i="4"/>
  <c r="AM1497" i="4"/>
  <c r="AL1497" i="4"/>
  <c r="AN1497" i="4"/>
  <c r="AO1123" i="4"/>
  <c r="AN1123" i="4"/>
  <c r="AP1398" i="4"/>
  <c r="AO1066" i="4"/>
  <c r="AL1398" i="4"/>
  <c r="AK1382" i="4"/>
  <c r="AP1431" i="4"/>
  <c r="AP1040" i="4"/>
  <c r="AN1241" i="4"/>
  <c r="AL1407" i="4"/>
  <c r="AK1486" i="4"/>
  <c r="AK1369" i="4"/>
  <c r="AK1320" i="4"/>
  <c r="AM1431" i="4"/>
  <c r="AO1431" i="4"/>
  <c r="AN1055" i="4"/>
  <c r="AP1165" i="4"/>
  <c r="AO1419" i="4"/>
  <c r="AN1267" i="4"/>
  <c r="AO1099" i="4"/>
  <c r="AK1054" i="4"/>
  <c r="AP1166" i="4"/>
  <c r="AM1369" i="4"/>
  <c r="AP1486" i="4"/>
  <c r="AL1431" i="4"/>
  <c r="AN1486" i="4"/>
  <c r="AL1471" i="4"/>
  <c r="AO1486" i="4"/>
  <c r="AO1321" i="4"/>
  <c r="AP1470" i="4"/>
  <c r="AK1487" i="4"/>
  <c r="AP1423" i="4"/>
  <c r="AM1337" i="4"/>
  <c r="AL1227" i="4"/>
  <c r="AN1207" i="4"/>
  <c r="AN1227" i="4"/>
  <c r="AK1208" i="4"/>
  <c r="AK1338" i="4"/>
  <c r="AO1173" i="4"/>
  <c r="AM1502" i="4"/>
  <c r="AP1316" i="4"/>
  <c r="AM1076" i="4"/>
  <c r="AK1207" i="4"/>
  <c r="AO1466" i="4"/>
  <c r="AM1321" i="4"/>
  <c r="AL1207" i="4"/>
  <c r="AL1316" i="4"/>
  <c r="AL1502" i="4"/>
  <c r="AP1218" i="4"/>
  <c r="AL1384" i="4"/>
  <c r="AO1076" i="4"/>
  <c r="AN1218" i="4"/>
  <c r="AO1208" i="4"/>
  <c r="AM1424" i="4"/>
  <c r="AN1076" i="4"/>
  <c r="AP1369" i="4"/>
  <c r="AL1076" i="4"/>
  <c r="AP1076" i="4"/>
  <c r="AP1320" i="4"/>
  <c r="AM1285" i="4"/>
  <c r="AN1434" i="4"/>
  <c r="AP1207" i="4"/>
  <c r="AO1502" i="4"/>
  <c r="AL1315" i="4"/>
  <c r="AN1321" i="4"/>
  <c r="AL1394" i="4"/>
  <c r="AM1252" i="4"/>
  <c r="AO1351" i="4"/>
  <c r="AN1260" i="4"/>
  <c r="AK1259" i="4"/>
  <c r="AM1039" i="4"/>
  <c r="AN1162" i="4"/>
  <c r="AO1317" i="4"/>
  <c r="AM1116" i="4"/>
  <c r="AL1159" i="4"/>
  <c r="AN1466" i="4"/>
  <c r="AN1369" i="4"/>
  <c r="AO1292" i="4"/>
  <c r="AO1369" i="4"/>
  <c r="AO1316" i="4"/>
  <c r="AO1055" i="4"/>
  <c r="AL1292" i="4"/>
  <c r="AK1321" i="4"/>
  <c r="AN1384" i="4"/>
  <c r="AN1316" i="4"/>
  <c r="AM1159" i="4"/>
  <c r="AL1208" i="4"/>
  <c r="AO1287" i="4"/>
  <c r="AN1368" i="4"/>
  <c r="AL1224" i="4"/>
  <c r="AP1185" i="4"/>
  <c r="AP1447" i="4"/>
  <c r="AN1295" i="4"/>
  <c r="AN1166" i="4"/>
  <c r="AM1144" i="4"/>
  <c r="AL1424" i="4"/>
  <c r="AO1207" i="4"/>
  <c r="AM1227" i="4"/>
  <c r="AK1384" i="4"/>
  <c r="AP1159" i="4"/>
  <c r="AN1159" i="4"/>
  <c r="AK1039" i="4"/>
  <c r="AO1166" i="4"/>
  <c r="AM1293" i="4"/>
  <c r="AO1144" i="4"/>
  <c r="AM1055" i="4"/>
  <c r="AN1160" i="4"/>
  <c r="AM1176" i="4"/>
  <c r="AO1354" i="4"/>
  <c r="AP1298" i="4"/>
  <c r="AP1280" i="4"/>
  <c r="AO1295" i="4"/>
  <c r="AK1166" i="4"/>
  <c r="AL1055" i="4"/>
  <c r="AN1293" i="4"/>
  <c r="AL1295" i="4"/>
  <c r="AP1227" i="4"/>
  <c r="AL1166" i="4"/>
  <c r="AO1384" i="4"/>
  <c r="AM1295" i="4"/>
  <c r="AL1320" i="4"/>
  <c r="AK1144" i="4"/>
  <c r="AO1034" i="4"/>
  <c r="AN1337" i="4"/>
  <c r="AN1470" i="4"/>
  <c r="AK1424" i="4"/>
  <c r="AO1476" i="4"/>
  <c r="AL1039" i="4"/>
  <c r="AP1502" i="4"/>
  <c r="AP1384" i="4"/>
  <c r="AP1267" i="4"/>
  <c r="AL1453" i="4"/>
  <c r="AP1321" i="4"/>
  <c r="AN1320" i="4"/>
  <c r="AN1423" i="4"/>
  <c r="AK1454" i="4"/>
  <c r="AN1344" i="4"/>
  <c r="AP1099" i="4"/>
  <c r="AL1370" i="4"/>
  <c r="AO1360" i="4"/>
  <c r="AP1153" i="4"/>
  <c r="AL1100" i="4"/>
  <c r="AN1231" i="4"/>
  <c r="AM1084" i="4"/>
  <c r="AP1042" i="4"/>
  <c r="AM1185" i="4"/>
  <c r="AP1100" i="4"/>
  <c r="AK1100" i="4"/>
  <c r="AP1053" i="4"/>
  <c r="AP1054" i="4"/>
  <c r="AN1099" i="4"/>
  <c r="AN1370" i="4"/>
  <c r="AM1100" i="4"/>
  <c r="AP1341" i="4"/>
  <c r="AP1359" i="4"/>
  <c r="AM1218" i="4"/>
  <c r="AK1111" i="4"/>
  <c r="AM1140" i="4"/>
  <c r="AO1423" i="4"/>
  <c r="AO1140" i="4"/>
  <c r="AM1315" i="4"/>
  <c r="AN1141" i="4"/>
  <c r="AL1419" i="4"/>
  <c r="AO1244" i="4"/>
  <c r="AM1189" i="4"/>
  <c r="AM1208" i="4"/>
  <c r="AK1423" i="4"/>
  <c r="AM1454" i="4"/>
  <c r="AN1140" i="4"/>
  <c r="AP1140" i="4"/>
  <c r="AL1423" i="4"/>
  <c r="AL1300" i="4"/>
  <c r="AK1471" i="4"/>
  <c r="AK1466" i="4"/>
  <c r="AK1285" i="4"/>
  <c r="AK1337" i="4"/>
  <c r="AO1039" i="4"/>
  <c r="AO1293" i="4"/>
  <c r="AN1259" i="4"/>
  <c r="AM1471" i="4"/>
  <c r="AN1502" i="4"/>
  <c r="AK1139" i="4"/>
  <c r="AL1337" i="4"/>
  <c r="AP1039" i="4"/>
  <c r="AN1285" i="4"/>
  <c r="AL1466" i="4"/>
  <c r="AM1292" i="4"/>
  <c r="AK1502" i="4"/>
  <c r="AN1038" i="4"/>
  <c r="AP1418" i="4"/>
  <c r="AN1039" i="4"/>
  <c r="AP1466" i="4"/>
  <c r="AO1285" i="4"/>
  <c r="AP1337" i="4"/>
  <c r="AP1293" i="4"/>
  <c r="AN1292" i="4"/>
  <c r="AL1417" i="4"/>
  <c r="AM1439" i="4"/>
  <c r="AP1231" i="4"/>
  <c r="AP1189" i="4"/>
  <c r="AL1111" i="4"/>
  <c r="AM1325" i="4"/>
  <c r="AP1419" i="4"/>
  <c r="AK1043" i="4"/>
  <c r="AN1189" i="4"/>
  <c r="AM1267" i="4"/>
  <c r="AP1043" i="4"/>
  <c r="AM1351" i="4"/>
  <c r="AN1414" i="4"/>
  <c r="AL1040" i="4"/>
  <c r="AM1237" i="4"/>
  <c r="AO1260" i="4"/>
  <c r="AK1238" i="4"/>
  <c r="AP1056" i="4"/>
  <c r="AL1031" i="4"/>
  <c r="AN1153" i="4"/>
  <c r="AL1286" i="4"/>
  <c r="AM1341" i="4"/>
  <c r="AK1439" i="4"/>
  <c r="AN1407" i="4"/>
  <c r="AK1258" i="4"/>
  <c r="AK1461" i="4"/>
  <c r="AM1407" i="4"/>
  <c r="AL1450" i="4"/>
  <c r="AK1478" i="4"/>
  <c r="AL1140" i="4"/>
  <c r="AO1407" i="4"/>
  <c r="AK1218" i="4"/>
  <c r="AK1315" i="4"/>
  <c r="AO1286" i="4"/>
  <c r="AN1208" i="4"/>
  <c r="AN1286" i="4"/>
  <c r="AP1144" i="4"/>
  <c r="AP1424" i="4"/>
  <c r="AL1144" i="4"/>
  <c r="AO1471" i="4"/>
  <c r="AN1139" i="4"/>
  <c r="AM1268" i="4"/>
  <c r="AN1454" i="4"/>
  <c r="AP1315" i="4"/>
  <c r="AN1424" i="4"/>
  <c r="AM1470" i="4"/>
  <c r="AP1454" i="4"/>
  <c r="AP1268" i="4"/>
  <c r="AO1424" i="4"/>
  <c r="AM1478" i="4"/>
  <c r="AM1238" i="4"/>
  <c r="AL1470" i="4"/>
  <c r="AO1315" i="4"/>
  <c r="AM1423" i="4"/>
  <c r="AM1316" i="4"/>
  <c r="AO1454" i="4"/>
  <c r="AO1268" i="4"/>
  <c r="AK1470" i="4"/>
  <c r="AK1341" i="4"/>
  <c r="AK1244" i="4"/>
  <c r="AP1471" i="4"/>
  <c r="AL1108" i="4"/>
  <c r="AP1139" i="4"/>
  <c r="AK1316" i="4"/>
  <c r="AM1221" i="4"/>
  <c r="AY844" i="4"/>
  <c r="BA767" i="4"/>
  <c r="BA856" i="4"/>
  <c r="AZ941" i="4"/>
  <c r="AZ922" i="4"/>
  <c r="AW785" i="4"/>
  <c r="AW681" i="4"/>
  <c r="AZ574" i="4"/>
  <c r="BA922" i="4"/>
  <c r="AZ681" i="4"/>
  <c r="AX844" i="4"/>
  <c r="AZ990" i="4"/>
  <c r="AX785" i="4"/>
  <c r="AZ785" i="4"/>
  <c r="AX766" i="4"/>
  <c r="AX754" i="4"/>
  <c r="AX845" i="4"/>
  <c r="BA766" i="4"/>
  <c r="AY785" i="4"/>
  <c r="AZ641" i="4"/>
  <c r="AY641" i="4"/>
  <c r="AZ754" i="4"/>
  <c r="BA588" i="4"/>
  <c r="AX640" i="4"/>
  <c r="BA811" i="4"/>
  <c r="BA786" i="4"/>
  <c r="AZ755" i="4"/>
  <c r="AY767" i="4"/>
  <c r="AW768" i="4"/>
  <c r="AZ767" i="4"/>
  <c r="BA574" i="4"/>
  <c r="BA755" i="4"/>
  <c r="BB844" i="4"/>
  <c r="BB857" i="4"/>
  <c r="AX698" i="4"/>
  <c r="AY744" i="4"/>
  <c r="AY768" i="4"/>
  <c r="AX922" i="4"/>
  <c r="BA512" i="4"/>
  <c r="AW668" i="4"/>
  <c r="BB952" i="4"/>
  <c r="AX668" i="4"/>
  <c r="AW513" i="4"/>
  <c r="AW619" i="4"/>
  <c r="AX786" i="4"/>
  <c r="AZ669" i="4"/>
  <c r="AW767" i="4"/>
  <c r="BB588" i="4"/>
  <c r="AW786" i="4"/>
  <c r="BB786" i="4"/>
  <c r="AZ718" i="4"/>
  <c r="AX717" i="4"/>
  <c r="AZ856" i="4"/>
  <c r="BA668" i="4"/>
  <c r="BB705" i="4"/>
  <c r="AZ844" i="4"/>
  <c r="BA513" i="4"/>
  <c r="AY851" i="4"/>
  <c r="AZ942" i="4"/>
  <c r="AZ991" i="4"/>
  <c r="AX990" i="4"/>
  <c r="AY705" i="4"/>
  <c r="BB806" i="4"/>
  <c r="BB704" i="4"/>
  <c r="AW756" i="4"/>
  <c r="AZ981" i="4"/>
  <c r="BB744" i="4"/>
  <c r="BB991" i="4"/>
  <c r="BB851" i="4"/>
  <c r="BA990" i="4"/>
  <c r="BA743" i="4"/>
  <c r="AX991" i="4"/>
  <c r="AZ756" i="4"/>
  <c r="AW711" i="4"/>
  <c r="AY780" i="4"/>
  <c r="AX768" i="4"/>
  <c r="BA532" i="4"/>
  <c r="AY743" i="4"/>
  <c r="BB755" i="4"/>
  <c r="AY756" i="4"/>
  <c r="BA1004" i="4"/>
  <c r="AY632" i="4"/>
  <c r="AY712" i="4"/>
  <c r="AX780" i="4"/>
  <c r="AW806" i="4"/>
  <c r="BB850" i="4"/>
  <c r="BA913" i="4"/>
  <c r="AX744" i="4"/>
  <c r="BA704" i="4"/>
  <c r="AX755" i="4"/>
  <c r="AX743" i="4"/>
  <c r="BA896" i="4"/>
  <c r="AX850" i="4"/>
  <c r="AZ982" i="4"/>
  <c r="AW780" i="4"/>
  <c r="BB670" i="4"/>
  <c r="AZ704" i="4"/>
  <c r="AX913" i="4"/>
  <c r="AW990" i="4"/>
  <c r="BB743" i="4"/>
  <c r="BA711" i="4"/>
  <c r="BB593" i="4"/>
  <c r="AW851" i="4"/>
  <c r="BB990" i="4"/>
  <c r="AX705" i="4"/>
  <c r="AY806" i="4"/>
  <c r="AW744" i="4"/>
  <c r="AX806" i="4"/>
  <c r="BA851" i="4"/>
  <c r="AZ779" i="4"/>
  <c r="BB768" i="4"/>
  <c r="AZ768" i="4"/>
  <c r="BB767" i="4"/>
  <c r="AW755" i="4"/>
  <c r="AY733" i="4"/>
  <c r="AW895" i="4"/>
  <c r="BB533" i="4"/>
  <c r="AX1003" i="4"/>
  <c r="AY805" i="4"/>
  <c r="AX869" i="4"/>
  <c r="AX563" i="4"/>
  <c r="BA850" i="4"/>
  <c r="AZ851" i="4"/>
  <c r="BA982" i="4"/>
  <c r="BB756" i="4"/>
  <c r="AX542" i="4"/>
  <c r="BA705" i="4"/>
  <c r="AY895" i="4"/>
  <c r="AY914" i="4"/>
  <c r="AW733" i="4"/>
  <c r="AY532" i="4"/>
  <c r="AY779" i="4"/>
  <c r="AX733" i="4"/>
  <c r="AX756" i="4"/>
  <c r="AZ632" i="4"/>
  <c r="BB780" i="4"/>
  <c r="AW914" i="4"/>
  <c r="BA888" i="4"/>
  <c r="AY869" i="4"/>
  <c r="AZ705" i="4"/>
  <c r="AW568" i="4"/>
  <c r="AZ744" i="4"/>
  <c r="AZ568" i="4"/>
  <c r="AX805" i="4"/>
  <c r="AW704" i="4"/>
  <c r="AX981" i="4"/>
  <c r="BA756" i="4"/>
  <c r="BA780" i="4"/>
  <c r="BB888" i="4"/>
  <c r="AX767" i="4"/>
  <c r="BA563" i="4"/>
  <c r="AZ516" i="4"/>
  <c r="AZ734" i="4"/>
  <c r="BA895" i="4"/>
  <c r="AX532" i="4"/>
  <c r="AZ913" i="4"/>
  <c r="AX914" i="4"/>
  <c r="AX712" i="4"/>
  <c r="BB981" i="4"/>
  <c r="AY850" i="4"/>
  <c r="BB982" i="4"/>
  <c r="AX778" i="4"/>
  <c r="AX704" i="4"/>
  <c r="AZ896" i="4"/>
  <c r="BB733" i="4"/>
  <c r="AZ533" i="4"/>
  <c r="AY711" i="4"/>
  <c r="BA734" i="4"/>
  <c r="AY631" i="4"/>
  <c r="AW712" i="4"/>
  <c r="AY734" i="4"/>
  <c r="AW669" i="4"/>
  <c r="AX982" i="4"/>
  <c r="AY533" i="4"/>
  <c r="AW888" i="4"/>
  <c r="AY704" i="4"/>
  <c r="BA712" i="4"/>
  <c r="AX851" i="4"/>
  <c r="BB711" i="4"/>
  <c r="AZ711" i="4"/>
  <c r="AZ806" i="4"/>
  <c r="AY981" i="4"/>
  <c r="AW743" i="4"/>
  <c r="BB563" i="4"/>
  <c r="AY515" i="4"/>
  <c r="AY896" i="4"/>
  <c r="BB895" i="4"/>
  <c r="BB562" i="4"/>
  <c r="BB805" i="4"/>
  <c r="AX888" i="4"/>
  <c r="BB587" i="4"/>
  <c r="AW981" i="4"/>
  <c r="AZ791" i="4"/>
  <c r="BA779" i="4"/>
  <c r="AZ563" i="4"/>
  <c r="AX870" i="4"/>
  <c r="AZ712" i="4"/>
  <c r="AX896" i="4"/>
  <c r="BA619" i="4"/>
  <c r="AY778" i="4"/>
  <c r="AY870" i="4"/>
  <c r="AZ875" i="4"/>
  <c r="AX567" i="4"/>
  <c r="AY575" i="4"/>
  <c r="AW567" i="4"/>
  <c r="AY874" i="4"/>
  <c r="AW588" i="4"/>
  <c r="BA618" i="4"/>
  <c r="BB779" i="4"/>
  <c r="BA576" i="4"/>
  <c r="AW874" i="4"/>
  <c r="AZ778" i="4"/>
  <c r="AX618" i="4"/>
  <c r="AX588" i="4"/>
  <c r="AZ869" i="4"/>
  <c r="AZ576" i="4"/>
  <c r="AZ870" i="4"/>
  <c r="BB567" i="4"/>
  <c r="AY812" i="4"/>
  <c r="BB988" i="4"/>
  <c r="AY644" i="4"/>
  <c r="AW792" i="4"/>
  <c r="BB870" i="4"/>
  <c r="AZ619" i="4"/>
  <c r="AZ1002" i="4"/>
  <c r="AZ630" i="4"/>
  <c r="BA729" i="4"/>
  <c r="AY718" i="4"/>
  <c r="BA628" i="4"/>
  <c r="AW868" i="4"/>
  <c r="AX629" i="4"/>
  <c r="AZ811" i="4"/>
  <c r="AW1003" i="4"/>
  <c r="AW587" i="4"/>
  <c r="AW618" i="4"/>
  <c r="BA681" i="4"/>
  <c r="BA575" i="4"/>
  <c r="AX681" i="4"/>
  <c r="BB875" i="4"/>
  <c r="AY694" i="4"/>
  <c r="BA629" i="4"/>
  <c r="AX779" i="4"/>
  <c r="AX730" i="4"/>
  <c r="AY922" i="4"/>
  <c r="AY643" i="4"/>
  <c r="AX988" i="4"/>
  <c r="AY868" i="4"/>
  <c r="BB643" i="4"/>
  <c r="AZ587" i="4"/>
  <c r="BB1003" i="4"/>
  <c r="AX575" i="4"/>
  <c r="AX644" i="4"/>
  <c r="AW563" i="4"/>
  <c r="AY588" i="4"/>
  <c r="BA1003" i="4"/>
  <c r="BA587" i="4"/>
  <c r="BB630" i="4"/>
  <c r="AW575" i="4"/>
  <c r="BA593" i="4"/>
  <c r="AY1002" i="4"/>
  <c r="BB778" i="4"/>
  <c r="AW988" i="4"/>
  <c r="BA857" i="4"/>
  <c r="BA792" i="4"/>
  <c r="BB717" i="4"/>
  <c r="AX630" i="4"/>
  <c r="AX694" i="4"/>
  <c r="BB730" i="4"/>
  <c r="AZ680" i="4"/>
  <c r="BA868" i="4"/>
  <c r="AW630" i="4"/>
  <c r="AX875" i="4"/>
  <c r="BB618" i="4"/>
  <c r="BB681" i="4"/>
  <c r="AY729" i="4"/>
  <c r="AW811" i="4"/>
  <c r="AZ643" i="4"/>
  <c r="AW869" i="4"/>
  <c r="BA995" i="4"/>
  <c r="AW875" i="4"/>
  <c r="AY628" i="4"/>
  <c r="AZ1003" i="4"/>
  <c r="BB989" i="4"/>
  <c r="AX643" i="4"/>
  <c r="BA643" i="4"/>
  <c r="BB575" i="4"/>
  <c r="BB566" i="4"/>
  <c r="AY567" i="4"/>
  <c r="AX1002" i="4"/>
  <c r="BA875" i="4"/>
  <c r="AX619" i="4"/>
  <c r="AW778" i="4"/>
  <c r="AX857" i="4"/>
  <c r="BB856" i="4"/>
  <c r="AZ729" i="4"/>
  <c r="AZ988" i="4"/>
  <c r="AX856" i="4"/>
  <c r="BB511" i="4"/>
  <c r="BA717" i="4"/>
  <c r="AW562" i="4"/>
  <c r="BB718" i="4"/>
  <c r="AY681" i="4"/>
  <c r="BA695" i="4"/>
  <c r="BA730" i="4"/>
  <c r="AZ618" i="4"/>
  <c r="BA630" i="4"/>
  <c r="AY587" i="4"/>
  <c r="BB812" i="4"/>
  <c r="AX680" i="4"/>
  <c r="AZ730" i="4"/>
  <c r="AY619" i="4"/>
  <c r="BA869" i="4"/>
  <c r="AZ525" i="4"/>
  <c r="AX874" i="4"/>
  <c r="BB680" i="4"/>
  <c r="AW574" i="4"/>
  <c r="AW922" i="4"/>
  <c r="AZ857" i="4"/>
  <c r="BA644" i="4"/>
  <c r="AW643" i="4"/>
  <c r="AY594" i="4"/>
  <c r="AW1002" i="4"/>
  <c r="AW870" i="4"/>
  <c r="BB729" i="4"/>
  <c r="AX566" i="4"/>
  <c r="AY618" i="4"/>
  <c r="AW730" i="4"/>
  <c r="AW729" i="4"/>
  <c r="AY1003" i="4"/>
  <c r="AZ644" i="4"/>
  <c r="AW644" i="4"/>
  <c r="AY566" i="4"/>
  <c r="AX562" i="4"/>
  <c r="AW856" i="4"/>
  <c r="AW857" i="4"/>
  <c r="AW717" i="4"/>
  <c r="BA562" i="4"/>
  <c r="BA718" i="4"/>
  <c r="AY563" i="4"/>
  <c r="AW695" i="4"/>
  <c r="AX729" i="4"/>
  <c r="AY857" i="4"/>
  <c r="AX587" i="4"/>
  <c r="AZ562" i="4"/>
  <c r="AZ575" i="4"/>
  <c r="AW779" i="4"/>
  <c r="AY576" i="4"/>
  <c r="BB869" i="4"/>
  <c r="AZ874" i="4"/>
  <c r="AY996" i="4"/>
  <c r="BB929" i="4"/>
  <c r="AY964" i="4"/>
  <c r="AX977" i="4"/>
  <c r="AY791" i="4"/>
  <c r="AX791" i="4"/>
  <c r="AX963" i="4"/>
  <c r="AY929" i="4"/>
  <c r="AZ515" i="4"/>
  <c r="BA515" i="4"/>
  <c r="AX928" i="4"/>
  <c r="AX669" i="4"/>
  <c r="AY669" i="4"/>
  <c r="AW541" i="4"/>
  <c r="AZ978" i="4"/>
  <c r="AX978" i="4"/>
  <c r="BB995" i="4"/>
  <c r="BB964" i="4"/>
  <c r="BA567" i="4"/>
  <c r="AX964" i="4"/>
  <c r="BB996" i="4"/>
  <c r="BB978" i="4"/>
  <c r="AY670" i="4"/>
  <c r="BB542" i="4"/>
  <c r="AZ594" i="4"/>
  <c r="BA631" i="4"/>
  <c r="AZ593" i="4"/>
  <c r="AX515" i="4"/>
  <c r="AY568" i="4"/>
  <c r="AZ542" i="4"/>
  <c r="AW977" i="4"/>
  <c r="BA790" i="4"/>
  <c r="AW594" i="4"/>
  <c r="AW929" i="4"/>
  <c r="AW670" i="4"/>
  <c r="AZ670" i="4"/>
  <c r="BA541" i="4"/>
  <c r="AY977" i="4"/>
  <c r="AX995" i="4"/>
  <c r="AZ963" i="4"/>
  <c r="AZ567" i="4"/>
  <c r="BA964" i="4"/>
  <c r="AW978" i="4"/>
  <c r="BA542" i="4"/>
  <c r="AZ878" i="4"/>
  <c r="AZ928" i="4"/>
  <c r="AY978" i="4"/>
  <c r="AY963" i="4"/>
  <c r="BB791" i="4"/>
  <c r="BA516" i="4"/>
  <c r="AZ996" i="4"/>
  <c r="AW963" i="4"/>
  <c r="AY541" i="4"/>
  <c r="BA977" i="4"/>
  <c r="AZ631" i="4"/>
  <c r="BB568" i="4"/>
  <c r="AX593" i="4"/>
  <c r="AZ977" i="4"/>
  <c r="BB928" i="4"/>
  <c r="BA996" i="4"/>
  <c r="AZ995" i="4"/>
  <c r="BA529" i="4"/>
  <c r="BA978" i="4"/>
  <c r="AX541" i="4"/>
  <c r="AY516" i="4"/>
  <c r="AZ964" i="4"/>
  <c r="BB516" i="4"/>
  <c r="AY995" i="4"/>
  <c r="BA963" i="4"/>
  <c r="AX568" i="4"/>
  <c r="BA594" i="4"/>
  <c r="BA928" i="4"/>
  <c r="BA942" i="4"/>
  <c r="AW812" i="4"/>
  <c r="BA759" i="4"/>
  <c r="AY886" i="4"/>
  <c r="AZ879" i="4"/>
  <c r="AX826" i="4"/>
  <c r="AX878" i="4"/>
  <c r="AW887" i="4"/>
  <c r="BA812" i="4"/>
  <c r="AY826" i="4"/>
  <c r="AW530" i="4"/>
  <c r="BB594" i="4"/>
  <c r="AX594" i="4"/>
  <c r="AX929" i="4"/>
  <c r="BB825" i="4"/>
  <c r="AY697" i="4"/>
  <c r="BB826" i="4"/>
  <c r="BB878" i="4"/>
  <c r="AY878" i="4"/>
  <c r="AY593" i="4"/>
  <c r="AX511" i="4"/>
  <c r="AX886" i="4"/>
  <c r="AX811" i="4"/>
  <c r="AX529" i="4"/>
  <c r="BB529" i="4"/>
  <c r="AW593" i="4"/>
  <c r="AX812" i="4"/>
  <c r="BA825" i="4"/>
  <c r="AW826" i="4"/>
  <c r="AZ825" i="4"/>
  <c r="AY811" i="4"/>
  <c r="BA511" i="4"/>
  <c r="AZ511" i="4"/>
  <c r="AX821" i="4"/>
  <c r="AZ826" i="4"/>
  <c r="AX516" i="4"/>
  <c r="AY928" i="4"/>
  <c r="AW515" i="4"/>
  <c r="BA886" i="4"/>
  <c r="BA826" i="4"/>
  <c r="AY820" i="4"/>
  <c r="AW820" i="4"/>
  <c r="AY887" i="4"/>
  <c r="AZ812" i="4"/>
  <c r="AW511" i="4"/>
  <c r="AZ697" i="4"/>
  <c r="AW516" i="4"/>
  <c r="AZ820" i="4"/>
  <c r="AZ929" i="4"/>
  <c r="BA929" i="4"/>
  <c r="AX759" i="4"/>
  <c r="BB759" i="4"/>
  <c r="AZ887" i="4"/>
  <c r="BA941" i="4"/>
  <c r="AX820" i="4"/>
  <c r="AW964" i="4"/>
  <c r="AW697" i="4"/>
  <c r="BB760" i="4"/>
  <c r="AZ886" i="4"/>
  <c r="BA697" i="4"/>
  <c r="BA821" i="4"/>
  <c r="AW942" i="4"/>
  <c r="AY942" i="4"/>
  <c r="BB698" i="4"/>
  <c r="AW941" i="4"/>
  <c r="AY821" i="4"/>
  <c r="AZ759" i="4"/>
  <c r="AY759" i="4"/>
  <c r="AZ920" i="4"/>
  <c r="AW821" i="4"/>
  <c r="AY698" i="4"/>
  <c r="BB821" i="4"/>
  <c r="BA919" i="4"/>
  <c r="AX942" i="4"/>
  <c r="AW524" i="4"/>
  <c r="AX941" i="4"/>
  <c r="BA887" i="4"/>
  <c r="BB820" i="4"/>
  <c r="AW698" i="4"/>
  <c r="BB886" i="4"/>
  <c r="BB941" i="4"/>
  <c r="AX887" i="4"/>
  <c r="AZ821" i="4"/>
  <c r="BB942" i="4"/>
  <c r="BB887" i="4"/>
  <c r="AX919" i="4"/>
  <c r="BB573" i="4"/>
  <c r="AU507" i="4"/>
  <c r="AC11" i="4" s="1"/>
  <c r="BA530" i="4"/>
  <c r="AZ530" i="4"/>
  <c r="AZ572" i="4"/>
  <c r="AX632" i="4"/>
  <c r="AW919" i="4"/>
  <c r="BA524" i="4"/>
  <c r="AY524" i="4"/>
  <c r="AW573" i="4"/>
  <c r="BB631" i="4"/>
  <c r="AY572" i="4"/>
  <c r="AY530" i="4"/>
  <c r="AW529" i="4"/>
  <c r="AX573" i="4"/>
  <c r="BA632" i="4"/>
  <c r="BA572" i="4"/>
  <c r="AX525" i="4"/>
  <c r="BA573" i="4"/>
  <c r="AW631" i="4"/>
  <c r="AX530" i="4"/>
  <c r="AZ761" i="4"/>
  <c r="AZ529" i="4"/>
  <c r="AX631" i="4"/>
  <c r="BA525" i="4"/>
  <c r="AW572" i="4"/>
  <c r="BB761" i="4"/>
  <c r="AY919" i="4"/>
  <c r="AZ573" i="4"/>
  <c r="AY573" i="4"/>
  <c r="AW632" i="4"/>
  <c r="BB572" i="4"/>
  <c r="BB919" i="4"/>
  <c r="BB530" i="4"/>
  <c r="AY920" i="4"/>
  <c r="AX524" i="4"/>
  <c r="AW878" i="4"/>
  <c r="BB524" i="4"/>
  <c r="AU508" i="4"/>
  <c r="AD11" i="4" s="1"/>
  <c r="BA879" i="4"/>
  <c r="BB920" i="4"/>
  <c r="AY879" i="4"/>
  <c r="BB525" i="4"/>
  <c r="AX879" i="4"/>
  <c r="BA921" i="4"/>
  <c r="AY761" i="4"/>
  <c r="AX761" i="4"/>
  <c r="AY525" i="4"/>
  <c r="AZ760" i="4"/>
  <c r="AX921" i="4"/>
  <c r="BA761" i="4"/>
  <c r="AX920" i="4"/>
  <c r="BA760" i="4"/>
  <c r="AW761" i="4"/>
  <c r="AW879" i="4"/>
  <c r="AW760" i="4"/>
  <c r="AZ524" i="4"/>
  <c r="AX760" i="4"/>
  <c r="AY921" i="4"/>
  <c r="AY760" i="4"/>
  <c r="BA878" i="4"/>
  <c r="AW921" i="4"/>
  <c r="BA920" i="4"/>
  <c r="BB921" i="4"/>
  <c r="AV508" i="4"/>
  <c r="AF11" i="4" s="1"/>
  <c r="AW920" i="4"/>
  <c r="AV507" i="4"/>
  <c r="AE11" i="4" s="1"/>
  <c r="AZ921" i="4"/>
  <c r="M6" i="4"/>
  <c r="AM1361" i="4"/>
  <c r="AL1375" i="4"/>
  <c r="AK1165" i="4"/>
  <c r="AO1341" i="4"/>
  <c r="AK1370" i="4"/>
  <c r="AM1043" i="4"/>
  <c r="AO1077" i="4"/>
  <c r="AO1054" i="4"/>
  <c r="AP1408" i="4"/>
  <c r="AM1370" i="4"/>
  <c r="AM1054" i="4"/>
  <c r="AM1184" i="4"/>
  <c r="AO1155" i="4"/>
  <c r="AM1099" i="4"/>
  <c r="AN1184" i="4"/>
  <c r="AL1053" i="4"/>
  <c r="AO1042" i="4"/>
  <c r="AK1231" i="4"/>
  <c r="AM1231" i="4"/>
  <c r="AN1185" i="4"/>
  <c r="AN1211" i="4"/>
  <c r="AP1184" i="4"/>
  <c r="AO1418" i="4"/>
  <c r="AO1100" i="4"/>
  <c r="AL1184" i="4"/>
  <c r="AO1053" i="4"/>
  <c r="AL1341" i="4"/>
  <c r="AL1165" i="4"/>
  <c r="AN1053" i="4"/>
  <c r="AL1353" i="4"/>
  <c r="AO1043" i="4"/>
  <c r="AN1077" i="4"/>
  <c r="AP1370" i="4"/>
  <c r="AK1099" i="4"/>
  <c r="AM1210" i="4"/>
  <c r="AN1341" i="4"/>
  <c r="AO1387" i="4"/>
  <c r="AL1092" i="4"/>
  <c r="AL1090" i="4"/>
  <c r="AL1272" i="4"/>
  <c r="AK1171" i="4"/>
  <c r="AO1356" i="4"/>
  <c r="AM1111" i="4"/>
  <c r="AP1078" i="4"/>
  <c r="AP1285" i="4"/>
  <c r="AP1292" i="4"/>
  <c r="AK1293" i="4"/>
  <c r="AM1139" i="4"/>
  <c r="AL1027" i="4"/>
  <c r="AO1139" i="4"/>
  <c r="AP1286" i="4"/>
  <c r="AN1111" i="4"/>
  <c r="AL1445" i="4"/>
  <c r="AM1360" i="4"/>
  <c r="AP1472" i="4"/>
  <c r="AL1153" i="4"/>
  <c r="AN1244" i="4"/>
  <c r="AK1032" i="4"/>
  <c r="AM1041" i="4"/>
  <c r="AP1259" i="4"/>
  <c r="AK1241" i="4"/>
  <c r="AO1154" i="4"/>
  <c r="AM1259" i="4"/>
  <c r="AN1460" i="4"/>
  <c r="AL1368" i="4"/>
  <c r="AL1259" i="4"/>
  <c r="AM1056" i="4"/>
  <c r="AP1241" i="4"/>
  <c r="AK1056" i="4"/>
  <c r="AK1153" i="4"/>
  <c r="AK1041" i="4"/>
  <c r="AL1241" i="4"/>
  <c r="AO1057" i="4"/>
  <c r="AP1041" i="4"/>
  <c r="AL1472" i="4"/>
  <c r="AL1238" i="4"/>
  <c r="AP1238" i="4"/>
  <c r="AK1420" i="4"/>
  <c r="AK1378" i="4"/>
  <c r="AK1460" i="4"/>
  <c r="AO1258" i="4"/>
  <c r="AK1031" i="4"/>
  <c r="AO1238" i="4"/>
  <c r="AP1478" i="4"/>
  <c r="AN1467" i="4"/>
  <c r="AN1112" i="4"/>
  <c r="AM1040" i="4"/>
  <c r="AN1106" i="4"/>
  <c r="AP1407" i="4"/>
  <c r="AO1478" i="4"/>
  <c r="AL1260" i="4"/>
  <c r="AL1112" i="4"/>
  <c r="AM1260" i="4"/>
  <c r="AK1359" i="4"/>
  <c r="AK1078" i="4"/>
  <c r="AK1407" i="4"/>
  <c r="AO1326" i="4"/>
  <c r="AL1438" i="4"/>
  <c r="AO1236" i="4"/>
  <c r="AL1219" i="4"/>
  <c r="AM1467" i="4"/>
  <c r="AN1237" i="4"/>
  <c r="AK1112" i="4"/>
  <c r="AM1112" i="4"/>
  <c r="AM1461" i="4"/>
  <c r="AO1237" i="4"/>
  <c r="AP1260" i="4"/>
  <c r="AN1478" i="4"/>
  <c r="AP1467" i="4"/>
  <c r="AN1406" i="4"/>
  <c r="AP1360" i="4"/>
  <c r="AP1112" i="4"/>
  <c r="AK1260" i="4"/>
  <c r="AO1467" i="4"/>
  <c r="AL1252" i="4"/>
  <c r="AP1331" i="4"/>
  <c r="AO1450" i="4"/>
  <c r="AK1438" i="4"/>
  <c r="AL1243" i="4"/>
  <c r="AN1195" i="4"/>
  <c r="AO1479" i="4"/>
  <c r="AN1331" i="4"/>
  <c r="AL1051" i="4"/>
  <c r="AO1075" i="4"/>
  <c r="AO1358" i="4"/>
  <c r="AO1361" i="4"/>
  <c r="AO1085" i="4"/>
  <c r="AK1189" i="4"/>
  <c r="AM1408" i="4"/>
  <c r="AO1252" i="4"/>
  <c r="AK1263" i="4"/>
  <c r="AM1301" i="4"/>
  <c r="AL1442" i="4"/>
  <c r="AN1336" i="4"/>
  <c r="AO1368" i="4"/>
  <c r="AN1419" i="4"/>
  <c r="AO1027" i="4"/>
  <c r="AM1077" i="4"/>
  <c r="AL1196" i="4"/>
  <c r="AO1184" i="4"/>
  <c r="AP1358" i="4"/>
  <c r="AK1419" i="4"/>
  <c r="AL1078" i="4"/>
  <c r="AL1099" i="4"/>
  <c r="AK1185" i="4"/>
  <c r="AN1042" i="4"/>
  <c r="AM1027" i="4"/>
  <c r="AK1077" i="4"/>
  <c r="AM1418" i="4"/>
  <c r="AK1027" i="4"/>
  <c r="AN1078" i="4"/>
  <c r="AP1361" i="4"/>
  <c r="AN1190" i="4"/>
  <c r="AL1185" i="4"/>
  <c r="AO1078" i="4"/>
  <c r="AL1043" i="4"/>
  <c r="AO1028" i="4"/>
  <c r="AN1205" i="4"/>
  <c r="AO1064" i="4"/>
  <c r="AO1165" i="4"/>
  <c r="AO1185" i="4"/>
  <c r="AM1042" i="4"/>
  <c r="AO1267" i="4"/>
  <c r="AN1418" i="4"/>
  <c r="AP1077" i="4"/>
  <c r="AN1420" i="4"/>
  <c r="AM1165" i="4"/>
  <c r="AL1054" i="4"/>
  <c r="AN1165" i="4"/>
  <c r="AL1244" i="4"/>
  <c r="AP1027" i="4"/>
  <c r="AM1244" i="4"/>
  <c r="AL1267" i="4"/>
  <c r="AL1231" i="4"/>
  <c r="AN1054" i="4"/>
  <c r="AL1065" i="4"/>
  <c r="AM1085" i="4"/>
  <c r="AN1357" i="4"/>
  <c r="AN1327" i="4"/>
  <c r="AM1270" i="4"/>
  <c r="AM1138" i="4"/>
  <c r="AL1418" i="4"/>
  <c r="AL1077" i="4"/>
  <c r="AK1184" i="4"/>
  <c r="AK1418" i="4"/>
  <c r="AN1043" i="4"/>
  <c r="AK1267" i="4"/>
  <c r="AM1419" i="4"/>
  <c r="AO1420" i="4"/>
  <c r="AO1189" i="4"/>
  <c r="AM1053" i="4"/>
  <c r="AL1360" i="4"/>
  <c r="AM1420" i="4"/>
  <c r="AL1189" i="4"/>
  <c r="AN1100" i="4"/>
  <c r="AL1240" i="4"/>
  <c r="AK1406" i="4"/>
  <c r="AK1053" i="4"/>
  <c r="AK1042" i="4"/>
  <c r="AP1376" i="4"/>
  <c r="AK1156" i="4"/>
  <c r="AP1244" i="4"/>
  <c r="AM1437" i="4"/>
  <c r="AM1257" i="4"/>
  <c r="AN1036" i="4"/>
  <c r="AL1357" i="4"/>
  <c r="AK1252" i="4"/>
  <c r="AN1394" i="4"/>
  <c r="AN1065" i="4"/>
  <c r="AK1358" i="4"/>
  <c r="AK1065" i="4"/>
  <c r="AK1251" i="4"/>
  <c r="AP1252" i="4"/>
  <c r="AM1438" i="4"/>
  <c r="AM1065" i="4"/>
  <c r="AP1357" i="4"/>
  <c r="AP1065" i="4"/>
  <c r="AP1251" i="4"/>
  <c r="AL1251" i="4"/>
  <c r="AM1357" i="4"/>
  <c r="AN1116" i="4"/>
  <c r="AO1143" i="4"/>
  <c r="AP1378" i="4"/>
  <c r="AL1270" i="4"/>
  <c r="AL1028" i="4"/>
  <c r="AM1368" i="4"/>
  <c r="AK1327" i="4"/>
  <c r="AL1269" i="4"/>
  <c r="AL1091" i="4"/>
  <c r="AK1104" i="4"/>
  <c r="AK1234" i="4"/>
  <c r="AP1170" i="4"/>
  <c r="AP1283" i="4"/>
  <c r="AK1195" i="4"/>
  <c r="AN1269" i="4"/>
  <c r="AL1327" i="4"/>
  <c r="AP1143" i="4"/>
  <c r="AP1091" i="4"/>
  <c r="AO1327" i="4"/>
  <c r="AL1297" i="4"/>
  <c r="AO1230" i="4"/>
  <c r="AM1334" i="4"/>
  <c r="AM1201" i="4"/>
  <c r="AN1236" i="4"/>
  <c r="AL1459" i="4"/>
  <c r="AM1195" i="4"/>
  <c r="AN1143" i="4"/>
  <c r="AP1484" i="4"/>
  <c r="AN1287" i="4"/>
  <c r="AN1367" i="4"/>
  <c r="AM1327" i="4"/>
  <c r="AP1327" i="4"/>
  <c r="AP1368" i="4"/>
  <c r="AK1458" i="4"/>
  <c r="AO1433" i="4"/>
  <c r="AN1138" i="4"/>
  <c r="AN1472" i="4"/>
  <c r="AL1154" i="4"/>
  <c r="AP1258" i="4"/>
  <c r="AM1428" i="4"/>
  <c r="AM1313" i="4"/>
  <c r="AK1307" i="4"/>
  <c r="AP1396" i="4"/>
  <c r="AK1157" i="4"/>
  <c r="AP1278" i="4"/>
  <c r="AO1188" i="4"/>
  <c r="AO1041" i="4"/>
  <c r="AM1459" i="4"/>
  <c r="AN1224" i="4"/>
  <c r="AN1351" i="4"/>
  <c r="AK1484" i="4"/>
  <c r="AM1241" i="4"/>
  <c r="AM1484" i="4"/>
  <c r="AM1143" i="4"/>
  <c r="AL1326" i="4"/>
  <c r="AK1368" i="4"/>
  <c r="AO1270" i="4"/>
  <c r="AM1269" i="4"/>
  <c r="AN1219" i="4"/>
  <c r="AP1031" i="4"/>
  <c r="AP1458" i="4"/>
  <c r="AM1153" i="4"/>
  <c r="AM1154" i="4"/>
  <c r="AN1483" i="4"/>
  <c r="AL1119" i="4"/>
  <c r="AO1195" i="4"/>
  <c r="AN1135" i="4"/>
  <c r="AN1473" i="4"/>
  <c r="AO1262" i="4"/>
  <c r="AM1032" i="4"/>
  <c r="AK1141" i="4"/>
  <c r="AO1472" i="4"/>
  <c r="AL1237" i="4"/>
  <c r="AM1258" i="4"/>
  <c r="AP1236" i="4"/>
  <c r="AP1219" i="4"/>
  <c r="AN1484" i="4"/>
  <c r="AM1472" i="4"/>
  <c r="AL1056" i="4"/>
  <c r="AK1143" i="4"/>
  <c r="AL1378" i="4"/>
  <c r="AP1326" i="4"/>
  <c r="AO1460" i="4"/>
  <c r="AN1041" i="4"/>
  <c r="AK1237" i="4"/>
  <c r="AL1041" i="4"/>
  <c r="AK1459" i="4"/>
  <c r="AO1484" i="4"/>
  <c r="AP1459" i="4"/>
  <c r="AO1040" i="4"/>
  <c r="AK1148" i="4"/>
  <c r="AM1483" i="4"/>
  <c r="AK1351" i="4"/>
  <c r="AK1326" i="4"/>
  <c r="AP1237" i="4"/>
  <c r="AO1259" i="4"/>
  <c r="AN1040" i="4"/>
  <c r="AO1219" i="4"/>
  <c r="AN1056" i="4"/>
  <c r="AN1477" i="4"/>
  <c r="AM1036" i="4"/>
  <c r="AP1290" i="4"/>
  <c r="AK1222" i="4"/>
  <c r="AP1381" i="4"/>
  <c r="AO1065" i="4"/>
  <c r="AN1032" i="4"/>
  <c r="AO1251" i="4"/>
  <c r="AN1085" i="4"/>
  <c r="AM1381" i="4"/>
  <c r="AM1450" i="4"/>
  <c r="AN1033" i="4"/>
  <c r="AL1032" i="4"/>
  <c r="AN1213" i="4"/>
  <c r="AN1251" i="4"/>
  <c r="AK1331" i="4"/>
  <c r="AO1408" i="4"/>
  <c r="AK1394" i="4"/>
  <c r="AK1450" i="4"/>
  <c r="AL1167" i="4"/>
  <c r="AP1050" i="4"/>
  <c r="AO1400" i="4"/>
  <c r="AN1229" i="4"/>
  <c r="AN1120" i="4"/>
  <c r="AL1086" i="4"/>
  <c r="AN1457" i="4"/>
  <c r="AK1445" i="4"/>
  <c r="AP1032" i="4"/>
  <c r="AN1206" i="4"/>
  <c r="AM1213" i="4"/>
  <c r="AK1085" i="4"/>
  <c r="AL1138" i="4"/>
  <c r="AN1358" i="4"/>
  <c r="AO1357" i="4"/>
  <c r="AK1033" i="4"/>
  <c r="AK1255" i="4"/>
  <c r="AN1438" i="4"/>
  <c r="AM1251" i="4"/>
  <c r="AP1261" i="4"/>
  <c r="AP1085" i="4"/>
  <c r="AM1167" i="4"/>
  <c r="AO1045" i="4"/>
  <c r="AP1434" i="4"/>
  <c r="AN1113" i="4"/>
  <c r="AM1205" i="4"/>
  <c r="AL1261" i="4"/>
  <c r="AN1252" i="4"/>
  <c r="AL1033" i="4"/>
  <c r="AL1085" i="4"/>
  <c r="AM1358" i="4"/>
  <c r="AM1033" i="4"/>
  <c r="AN1020" i="4"/>
  <c r="AN1332" i="4"/>
  <c r="AK1511" i="4"/>
  <c r="AP1450" i="4"/>
  <c r="AL1331" i="4"/>
  <c r="AM1499" i="4"/>
  <c r="AO1498" i="4"/>
  <c r="AK1499" i="4"/>
  <c r="AN1234" i="4"/>
  <c r="AN1264" i="4"/>
  <c r="AK1097" i="4"/>
  <c r="AM1098" i="4"/>
  <c r="AO1098" i="4"/>
  <c r="AK1098" i="4"/>
  <c r="AM1097" i="4"/>
  <c r="AL1330" i="4"/>
  <c r="AM1330" i="4"/>
  <c r="AO1329" i="4"/>
  <c r="AN1329" i="4"/>
  <c r="AP1330" i="4"/>
  <c r="AO1330" i="4"/>
  <c r="AN1330" i="4"/>
  <c r="AK1504" i="4"/>
  <c r="AN1504" i="4"/>
  <c r="AN1503" i="4"/>
  <c r="AL1504" i="4"/>
  <c r="AM1503" i="4"/>
  <c r="AP1503" i="4"/>
  <c r="AL1338" i="4"/>
  <c r="AO1338" i="4"/>
  <c r="AP1338" i="4"/>
  <c r="AM1338" i="4"/>
  <c r="AN1338" i="4"/>
  <c r="AM1142" i="4"/>
  <c r="AP1142" i="4"/>
  <c r="AN1142" i="4"/>
  <c r="AO1141" i="4"/>
  <c r="AL1141" i="4"/>
  <c r="AM1141" i="4"/>
  <c r="AP1141" i="4"/>
  <c r="AO1228" i="4"/>
  <c r="AK1265" i="4"/>
  <c r="AP1265" i="4"/>
  <c r="AK1323" i="4"/>
  <c r="AL1323" i="4"/>
  <c r="AO1323" i="4"/>
  <c r="AL1476" i="4"/>
  <c r="AP1284" i="4"/>
  <c r="AO1272" i="4"/>
  <c r="AP1098" i="4"/>
  <c r="AK1362" i="4"/>
  <c r="AP1097" i="4"/>
  <c r="AM1477" i="4"/>
  <c r="AL1096" i="4"/>
  <c r="AP1279" i="4"/>
  <c r="AL1201" i="4"/>
  <c r="AN1155" i="4"/>
  <c r="AM1103" i="4"/>
  <c r="AK1495" i="4"/>
  <c r="AL1477" i="4"/>
  <c r="AP1477" i="4"/>
  <c r="AN1114" i="4"/>
  <c r="AK1082" i="4"/>
  <c r="AL1235" i="4"/>
  <c r="AN1487" i="4"/>
  <c r="AL1142" i="4"/>
  <c r="AM1489" i="4"/>
  <c r="AK1142" i="4"/>
  <c r="AL1097" i="4"/>
  <c r="AP1362" i="4"/>
  <c r="AO1097" i="4"/>
  <c r="AP1504" i="4"/>
  <c r="AL1278" i="4"/>
  <c r="AM1504" i="4"/>
  <c r="AN1386" i="4"/>
  <c r="AP1385" i="4"/>
  <c r="AP1306" i="4"/>
  <c r="AL1306" i="4"/>
  <c r="AN1307" i="4"/>
  <c r="AK1306" i="4"/>
  <c r="AM1306" i="4"/>
  <c r="AO1306" i="4"/>
  <c r="AP1488" i="4"/>
  <c r="AL1489" i="4"/>
  <c r="AP1489" i="4"/>
  <c r="AN1489" i="4"/>
  <c r="AO1489" i="4"/>
  <c r="AN1508" i="4"/>
  <c r="AM1508" i="4"/>
  <c r="AL1508" i="4"/>
  <c r="AK1508" i="4"/>
  <c r="AO1508" i="4"/>
  <c r="AP1508" i="4"/>
  <c r="AP1356" i="4"/>
  <c r="AL1356" i="4"/>
  <c r="AN1097" i="4"/>
  <c r="AL1509" i="4"/>
  <c r="AK1509" i="4"/>
  <c r="AO1509" i="4"/>
  <c r="AP1509" i="4"/>
  <c r="AP1173" i="4"/>
  <c r="AL1173" i="4"/>
  <c r="AK1173" i="4"/>
  <c r="AN1173" i="4"/>
  <c r="AM1173" i="4"/>
  <c r="AM1356" i="4"/>
  <c r="AN1509" i="4"/>
  <c r="AO1436" i="4"/>
  <c r="AP1323" i="4"/>
  <c r="AN1322" i="4"/>
  <c r="AL1397" i="4"/>
  <c r="AO1421" i="4"/>
  <c r="AK1421" i="4"/>
  <c r="AP1421" i="4"/>
  <c r="AM1436" i="4"/>
  <c r="AK1330" i="4"/>
  <c r="AN1437" i="4"/>
  <c r="AP1329" i="4"/>
  <c r="AK1503" i="4"/>
  <c r="AP1201" i="4"/>
  <c r="AL1329" i="4"/>
  <c r="AL1503" i="4"/>
  <c r="AM1127" i="4"/>
  <c r="AO1128" i="4"/>
  <c r="AO1127" i="4"/>
  <c r="AP1126" i="4"/>
  <c r="AP1070" i="4"/>
  <c r="AL1069" i="4"/>
  <c r="AL1070" i="4"/>
  <c r="AM1246" i="4"/>
  <c r="AP1246" i="4"/>
  <c r="AP1476" i="4"/>
  <c r="AO1477" i="4"/>
  <c r="AN1476" i="4"/>
  <c r="AK1476" i="4"/>
  <c r="AK1477" i="4"/>
  <c r="AL1114" i="4"/>
  <c r="AP1113" i="4"/>
  <c r="AO1114" i="4"/>
  <c r="AK1113" i="4"/>
  <c r="AP1114" i="4"/>
  <c r="AM1114" i="4"/>
  <c r="AM1113" i="4"/>
  <c r="AK1155" i="4"/>
  <c r="AN1156" i="4"/>
  <c r="AL1155" i="4"/>
  <c r="AL1156" i="4"/>
  <c r="AM1156" i="4"/>
  <c r="AM1155" i="4"/>
  <c r="AO1156" i="4"/>
  <c r="AP1156" i="4"/>
  <c r="AL1362" i="4"/>
  <c r="AN1363" i="4"/>
  <c r="AM1362" i="4"/>
  <c r="AO1445" i="4"/>
  <c r="AM1445" i="4"/>
  <c r="AN1445" i="4"/>
  <c r="AP1445" i="4"/>
  <c r="AM1024" i="4"/>
  <c r="AP1024" i="4"/>
  <c r="AL1024" i="4"/>
  <c r="AK1024" i="4"/>
  <c r="AN1024" i="4"/>
  <c r="AK1433" i="4"/>
  <c r="AK1432" i="4"/>
  <c r="AP1433" i="4"/>
  <c r="AN1433" i="4"/>
  <c r="AM1433" i="4"/>
  <c r="AO1432" i="4"/>
  <c r="AL1433" i="4"/>
  <c r="AM1432" i="4"/>
  <c r="AP1432" i="4"/>
  <c r="AN1432" i="4"/>
  <c r="AL1307" i="4"/>
  <c r="AO1307" i="4"/>
  <c r="AP1307" i="4"/>
  <c r="AM1307" i="4"/>
  <c r="AO1201" i="4"/>
  <c r="AN1201" i="4"/>
  <c r="AP1468" i="4"/>
  <c r="AP1155" i="4"/>
  <c r="AO1289" i="4"/>
  <c r="AM1289" i="4"/>
  <c r="AP1202" i="4"/>
  <c r="AK1405" i="4"/>
  <c r="AK1404" i="4"/>
  <c r="AL1157" i="4"/>
  <c r="AL1158" i="4"/>
  <c r="AP1157" i="4"/>
  <c r="AO1215" i="4"/>
  <c r="AK1257" i="4"/>
  <c r="AO1113" i="4"/>
  <c r="AO1503" i="4"/>
  <c r="AO1142" i="4"/>
  <c r="AK1201" i="4"/>
  <c r="AO1362" i="4"/>
  <c r="AO1504" i="4"/>
  <c r="AK1114" i="4"/>
  <c r="AM1476" i="4"/>
  <c r="AK1329" i="4"/>
  <c r="AK1356" i="4"/>
  <c r="AN1098" i="4"/>
  <c r="AL1098" i="4"/>
  <c r="AO1437" i="4"/>
  <c r="AO1256" i="4"/>
  <c r="AN1356" i="4"/>
  <c r="AL1135" i="4"/>
  <c r="AL1282" i="4"/>
  <c r="AP1111" i="4"/>
  <c r="AO1153" i="4"/>
  <c r="AM1031" i="4"/>
  <c r="AK1472" i="4"/>
  <c r="AN1359" i="4"/>
  <c r="AO1032" i="4"/>
  <c r="AN1238" i="4"/>
  <c r="AL1351" i="4"/>
  <c r="AP1439" i="4"/>
  <c r="AP1020" i="4"/>
  <c r="AK1040" i="4"/>
  <c r="AN1439" i="4"/>
  <c r="AO1461" i="4"/>
  <c r="AL1258" i="4"/>
  <c r="AM1391" i="4"/>
  <c r="AM1230" i="4"/>
  <c r="AO1241" i="4"/>
  <c r="AO1438" i="4"/>
  <c r="AP1109" i="4"/>
  <c r="AO1192" i="4"/>
  <c r="AL1478" i="4"/>
  <c r="AL1467" i="4"/>
  <c r="AN1461" i="4"/>
  <c r="AK1154" i="4"/>
  <c r="AL1406" i="4"/>
  <c r="AN1361" i="4"/>
  <c r="AN1326" i="4"/>
  <c r="AM1509" i="4"/>
  <c r="AL1236" i="4"/>
  <c r="AO1111" i="4"/>
  <c r="AP1351" i="4"/>
  <c r="AL1425" i="4"/>
  <c r="AM1236" i="4"/>
  <c r="AO1439" i="4"/>
  <c r="AK1360" i="4"/>
  <c r="AK1236" i="4"/>
  <c r="AL1461" i="4"/>
  <c r="AO1406" i="4"/>
  <c r="AN1495" i="4"/>
  <c r="AN1220" i="4"/>
  <c r="AN1047" i="4"/>
  <c r="AP1420" i="4"/>
  <c r="AN1154" i="4"/>
  <c r="AK1361" i="4"/>
  <c r="AP1154" i="4"/>
  <c r="AN1360" i="4"/>
  <c r="AN1031" i="4"/>
  <c r="AL1359" i="4"/>
  <c r="AL1420" i="4"/>
  <c r="AM1406" i="4"/>
  <c r="AP1406" i="4"/>
  <c r="AL1361" i="4"/>
  <c r="AL1303" i="4"/>
  <c r="AO1135" i="4"/>
  <c r="AP1392" i="4"/>
  <c r="AN1308" i="4"/>
  <c r="AO1359" i="4"/>
  <c r="AK1488" i="4"/>
  <c r="AN1488" i="4"/>
  <c r="AL1488" i="4"/>
  <c r="AO1488" i="4"/>
  <c r="AL1487" i="4"/>
  <c r="AO1500" i="4"/>
  <c r="AP1500" i="4"/>
  <c r="AK1500" i="4"/>
  <c r="AN1500" i="4"/>
  <c r="AL1500" i="4"/>
  <c r="AP1125" i="4"/>
  <c r="AL1125" i="4"/>
  <c r="AN1126" i="4"/>
  <c r="AM1217" i="4"/>
  <c r="AN1217" i="4"/>
  <c r="AO1217" i="4"/>
  <c r="AL1464" i="4"/>
  <c r="AM1465" i="4"/>
  <c r="AL1465" i="4"/>
  <c r="AP1071" i="4"/>
  <c r="AN1071" i="4"/>
  <c r="AK1071" i="4"/>
  <c r="AL1071" i="4"/>
  <c r="AM1071" i="4"/>
  <c r="AN1463" i="4"/>
  <c r="AK1462" i="4"/>
  <c r="AM1463" i="4"/>
  <c r="AP1463" i="4"/>
  <c r="AP1462" i="4"/>
  <c r="AL1462" i="4"/>
  <c r="AN1462" i="4"/>
  <c r="AO1462" i="4"/>
  <c r="AL1364" i="4"/>
  <c r="AO1363" i="4"/>
  <c r="AP1364" i="4"/>
  <c r="AP1363" i="4"/>
  <c r="AK1363" i="4"/>
  <c r="AN1364" i="4"/>
  <c r="AO1364" i="4"/>
  <c r="AP1102" i="4"/>
  <c r="AN1101" i="4"/>
  <c r="AO1101" i="4"/>
  <c r="AM1101" i="4"/>
  <c r="AP1101" i="4"/>
  <c r="AN1102" i="4"/>
  <c r="AO1335" i="4"/>
  <c r="AP1335" i="4"/>
  <c r="AP1336" i="4"/>
  <c r="AK1335" i="4"/>
  <c r="AL1336" i="4"/>
  <c r="AN1335" i="4"/>
  <c r="AN1283" i="4"/>
  <c r="AM1105" i="4"/>
  <c r="AP1487" i="4"/>
  <c r="AM1501" i="4"/>
  <c r="AK1217" i="4"/>
  <c r="AO1170" i="4"/>
  <c r="AL1179" i="4"/>
  <c r="AM1401" i="4"/>
  <c r="AO1120" i="4"/>
  <c r="AK1279" i="4"/>
  <c r="AO1247" i="4"/>
  <c r="AL1247" i="4"/>
  <c r="AP1064" i="4"/>
  <c r="AN1064" i="4"/>
  <c r="AM1064" i="4"/>
  <c r="AP1152" i="4"/>
  <c r="AM1152" i="4"/>
  <c r="AK1152" i="4"/>
  <c r="AL1152" i="4"/>
  <c r="AO1152" i="4"/>
  <c r="AO1380" i="4"/>
  <c r="AN1380" i="4"/>
  <c r="AL1379" i="4"/>
  <c r="AO1379" i="4"/>
  <c r="AP1379" i="4"/>
  <c r="AM1380" i="4"/>
  <c r="AM1216" i="4"/>
  <c r="AL1215" i="4"/>
  <c r="AN1216" i="4"/>
  <c r="AK1215" i="4"/>
  <c r="AP1215" i="4"/>
  <c r="AO1395" i="4"/>
  <c r="AK1395" i="4"/>
  <c r="AP1395" i="4"/>
  <c r="AL1395" i="4"/>
  <c r="AM1395" i="4"/>
  <c r="AN1395" i="4"/>
  <c r="AN1396" i="4"/>
  <c r="AM1396" i="4"/>
  <c r="AO1494" i="4"/>
  <c r="AM1494" i="4"/>
  <c r="AN1494" i="4"/>
  <c r="AN1152" i="4"/>
  <c r="AN1288" i="4"/>
  <c r="AP1405" i="4"/>
  <c r="AO1336" i="4"/>
  <c r="AN1257" i="4"/>
  <c r="AK1494" i="4"/>
  <c r="AP1089" i="4"/>
  <c r="AP1104" i="4"/>
  <c r="AM1104" i="4"/>
  <c r="AP1256" i="4"/>
  <c r="AP1255" i="4"/>
  <c r="AM1256" i="4"/>
  <c r="AN1255" i="4"/>
  <c r="AL1255" i="4"/>
  <c r="AO1255" i="4"/>
  <c r="AN1069" i="4"/>
  <c r="AM1069" i="4"/>
  <c r="AN1119" i="4"/>
  <c r="AK1120" i="4"/>
  <c r="AP1120" i="4"/>
  <c r="AO1119" i="4"/>
  <c r="AK1119" i="4"/>
  <c r="AM1119" i="4"/>
  <c r="AP1119" i="4"/>
  <c r="AN1496" i="4"/>
  <c r="AM1495" i="4"/>
  <c r="AM1496" i="4"/>
  <c r="AO1496" i="4"/>
  <c r="AK1496" i="4"/>
  <c r="AP1495" i="4"/>
  <c r="AL1495" i="4"/>
  <c r="AP1229" i="4"/>
  <c r="AK1229" i="4"/>
  <c r="AL1230" i="4"/>
  <c r="AM1229" i="4"/>
  <c r="AP1230" i="4"/>
  <c r="AN1230" i="4"/>
  <c r="AL1195" i="4"/>
  <c r="AP1195" i="4"/>
  <c r="AN1297" i="4"/>
  <c r="AP1296" i="4"/>
  <c r="AP1297" i="4"/>
  <c r="AO1296" i="4"/>
  <c r="AM1296" i="4"/>
  <c r="AM1297" i="4"/>
  <c r="AL1296" i="4"/>
  <c r="AK1296" i="4"/>
  <c r="AO1297" i="4"/>
  <c r="AP1092" i="4"/>
  <c r="AK1091" i="4"/>
  <c r="AM1091" i="4"/>
  <c r="AN1092" i="4"/>
  <c r="AM1092" i="4"/>
  <c r="AO1474" i="4"/>
  <c r="AK1473" i="4"/>
  <c r="AK1474" i="4"/>
  <c r="AN1474" i="4"/>
  <c r="AP1473" i="4"/>
  <c r="AO1473" i="4"/>
  <c r="AM1473" i="4"/>
  <c r="AL1473" i="4"/>
  <c r="AP1474" i="4"/>
  <c r="AM1474" i="4"/>
  <c r="AM1206" i="4"/>
  <c r="AO1205" i="4"/>
  <c r="AL1205" i="4"/>
  <c r="AL1206" i="4"/>
  <c r="AK1205" i="4"/>
  <c r="AO1206" i="4"/>
  <c r="AP1205" i="4"/>
  <c r="AK1206" i="4"/>
  <c r="AP1206" i="4"/>
  <c r="AP1262" i="4"/>
  <c r="AM1262" i="4"/>
  <c r="AK1262" i="4"/>
  <c r="AL1262" i="4"/>
  <c r="AK1261" i="4"/>
  <c r="AN1261" i="4"/>
  <c r="AM1261" i="4"/>
  <c r="AN1262" i="4"/>
  <c r="AK1501" i="4"/>
  <c r="AN1501" i="4"/>
  <c r="AK1086" i="4"/>
  <c r="AM1255" i="4"/>
  <c r="AP1171" i="4"/>
  <c r="AK1126" i="4"/>
  <c r="AP1414" i="4"/>
  <c r="AM1400" i="4"/>
  <c r="AO1261" i="4"/>
  <c r="AN1429" i="4"/>
  <c r="AO1512" i="4"/>
  <c r="AL1494" i="4"/>
  <c r="AP1442" i="4"/>
  <c r="AP1049" i="4"/>
  <c r="AN1196" i="4"/>
  <c r="AL1404" i="4"/>
  <c r="AK1101" i="4"/>
  <c r="AK1298" i="4"/>
  <c r="AL1265" i="4"/>
  <c r="AK1336" i="4"/>
  <c r="AK1465" i="4"/>
  <c r="AN1103" i="4"/>
  <c r="AL1050" i="4"/>
  <c r="AM1089" i="4"/>
  <c r="AN1176" i="4"/>
  <c r="AP1494" i="4"/>
  <c r="AM1462" i="4"/>
  <c r="AK1289" i="4"/>
  <c r="AK1278" i="4"/>
  <c r="AK1089" i="4"/>
  <c r="AK1128" i="4"/>
  <c r="AM1355" i="4"/>
  <c r="AK1355" i="4"/>
  <c r="AN1354" i="4"/>
  <c r="AO1355" i="4"/>
  <c r="AL1355" i="4"/>
  <c r="AP1355" i="4"/>
  <c r="AL1354" i="4"/>
  <c r="AP1354" i="4"/>
  <c r="AL1127" i="4"/>
  <c r="AK1127" i="4"/>
  <c r="AP1127" i="4"/>
  <c r="AL1128" i="4"/>
  <c r="AM1385" i="4"/>
  <c r="AN1385" i="4"/>
  <c r="AP1263" i="4"/>
  <c r="AM1263" i="4"/>
  <c r="AO1263" i="4"/>
  <c r="AL1264" i="4"/>
  <c r="AL1263" i="4"/>
  <c r="AN1263" i="4"/>
  <c r="AP1264" i="4"/>
  <c r="AM1264" i="4"/>
  <c r="AK1264" i="4"/>
  <c r="AO1383" i="4"/>
  <c r="AM1382" i="4"/>
  <c r="AK1383" i="4"/>
  <c r="AL1382" i="4"/>
  <c r="AM1383" i="4"/>
  <c r="AN1382" i="4"/>
  <c r="AO1382" i="4"/>
  <c r="AL1383" i="4"/>
  <c r="AL1228" i="4"/>
  <c r="AK1228" i="4"/>
  <c r="AP1228" i="4"/>
  <c r="AN1228" i="4"/>
  <c r="AK1235" i="4"/>
  <c r="AL1234" i="4"/>
  <c r="AO1235" i="4"/>
  <c r="AP1235" i="4"/>
  <c r="AN1235" i="4"/>
  <c r="AM1235" i="4"/>
  <c r="AO1283" i="4"/>
  <c r="AM1284" i="4"/>
  <c r="AK1283" i="4"/>
  <c r="AL1284" i="4"/>
  <c r="AN1284" i="4"/>
  <c r="AM1283" i="4"/>
  <c r="AK1443" i="4"/>
  <c r="AO1443" i="4"/>
  <c r="AP1443" i="4"/>
  <c r="AN1442" i="4"/>
  <c r="AO1442" i="4"/>
  <c r="AO1456" i="4"/>
  <c r="AL1457" i="4"/>
  <c r="AP1456" i="4"/>
  <c r="AM1456" i="4"/>
  <c r="AL1456" i="4"/>
  <c r="AM1457" i="4"/>
  <c r="AK1457" i="4"/>
  <c r="AO1457" i="4"/>
  <c r="AL1501" i="4"/>
  <c r="AM1120" i="4"/>
  <c r="AL1126" i="4"/>
  <c r="AP1216" i="4"/>
  <c r="AP1464" i="4"/>
  <c r="AK1284" i="4"/>
  <c r="AL1335" i="4"/>
  <c r="AN1464" i="4"/>
  <c r="AK1464" i="4"/>
  <c r="AL1463" i="4"/>
  <c r="AM1464" i="4"/>
  <c r="AO1464" i="4"/>
  <c r="AK1381" i="4"/>
  <c r="AL1380" i="4"/>
  <c r="AM1323" i="4"/>
  <c r="AM1322" i="4"/>
  <c r="AK1322" i="4"/>
  <c r="AO1322" i="4"/>
  <c r="AP1322" i="4"/>
  <c r="AM1386" i="4"/>
  <c r="AL1387" i="4"/>
  <c r="AP1387" i="4"/>
  <c r="AL1386" i="4"/>
  <c r="AO1386" i="4"/>
  <c r="AN1387" i="4"/>
  <c r="AM1387" i="4"/>
  <c r="AP1386" i="4"/>
  <c r="AL1371" i="4"/>
  <c r="AP1371" i="4"/>
  <c r="AK1371" i="4"/>
  <c r="AM1371" i="4"/>
  <c r="AN1371" i="4"/>
  <c r="AO1371" i="4"/>
  <c r="AP1397" i="4"/>
  <c r="AK1397" i="4"/>
  <c r="AO1397" i="4"/>
  <c r="AM1397" i="4"/>
  <c r="AN1397" i="4"/>
  <c r="AK1396" i="4"/>
  <c r="AO1396" i="4"/>
  <c r="AL1396" i="4"/>
  <c r="AL1344" i="4"/>
  <c r="AP1344" i="4"/>
  <c r="AM1344" i="4"/>
  <c r="AK1344" i="4"/>
  <c r="AL1256" i="4"/>
  <c r="AL1257" i="4"/>
  <c r="AO1257" i="4"/>
  <c r="AL1421" i="4"/>
  <c r="AN1422" i="4"/>
  <c r="AM1421" i="4"/>
  <c r="AN1421" i="4"/>
  <c r="AP1422" i="4"/>
  <c r="AK1422" i="4"/>
  <c r="AO1422" i="4"/>
  <c r="AM1422" i="4"/>
  <c r="AM1188" i="4"/>
  <c r="AL1188" i="4"/>
  <c r="AP1188" i="4"/>
  <c r="AK1188" i="4"/>
  <c r="AP1382" i="4"/>
  <c r="AM1228" i="4"/>
  <c r="AP1217" i="4"/>
  <c r="AK1170" i="4"/>
  <c r="AK1256" i="4"/>
  <c r="AK1216" i="4"/>
  <c r="AK1145" i="4"/>
  <c r="AO1146" i="4"/>
  <c r="AO1145" i="4"/>
  <c r="AK1146" i="4"/>
  <c r="AL1145" i="4"/>
  <c r="AN1146" i="4"/>
  <c r="AP1145" i="4"/>
  <c r="AP1146" i="4"/>
  <c r="AM1145" i="4"/>
  <c r="AP1234" i="4"/>
  <c r="AM1234" i="4"/>
  <c r="AP1124" i="4"/>
  <c r="AL1124" i="4"/>
  <c r="AO1124" i="4"/>
  <c r="AM1124" i="4"/>
  <c r="AN1124" i="4"/>
  <c r="AN1125" i="4"/>
  <c r="AO1036" i="4"/>
  <c r="AP1036" i="4"/>
  <c r="AL1036" i="4"/>
  <c r="AK1036" i="4"/>
  <c r="AM1134" i="4"/>
  <c r="AL1134" i="4"/>
  <c r="AO1134" i="4"/>
  <c r="AP1134" i="4"/>
  <c r="AK1134" i="4"/>
  <c r="AL1347" i="4"/>
  <c r="AL1348" i="4"/>
  <c r="AK1348" i="4"/>
  <c r="AO1348" i="4"/>
  <c r="AL1313" i="4"/>
  <c r="AN1313" i="4"/>
  <c r="AP1313" i="4"/>
  <c r="AL1474" i="4"/>
  <c r="AO1475" i="4"/>
  <c r="AP1475" i="4"/>
  <c r="AN1475" i="4"/>
  <c r="AL1475" i="4"/>
  <c r="AO1434" i="4"/>
  <c r="AK1434" i="4"/>
  <c r="AL1434" i="4"/>
  <c r="AM1434" i="4"/>
  <c r="AO1435" i="4"/>
  <c r="AN1435" i="4"/>
  <c r="AP1435" i="4"/>
  <c r="AK1435" i="4"/>
  <c r="AM1020" i="4"/>
  <c r="AK1020" i="4"/>
  <c r="AM1135" i="4"/>
  <c r="AP1172" i="4"/>
  <c r="AO1172" i="4"/>
  <c r="AL1171" i="4"/>
  <c r="AK1172" i="4"/>
  <c r="AN1323" i="4"/>
  <c r="AP1501" i="4"/>
  <c r="AM1500" i="4"/>
  <c r="AO1086" i="4"/>
  <c r="AO1463" i="4"/>
  <c r="AO1171" i="4"/>
  <c r="AK1414" i="4"/>
  <c r="AK1313" i="4"/>
  <c r="AL1381" i="4"/>
  <c r="AL1020" i="4"/>
  <c r="AN1280" i="4"/>
  <c r="AO1264" i="4"/>
  <c r="AK1403" i="4"/>
  <c r="AO1345" i="4"/>
  <c r="AL1483" i="4"/>
  <c r="AN1215" i="4"/>
  <c r="AO1495" i="4"/>
  <c r="AK1167" i="4"/>
  <c r="AK1442" i="4"/>
  <c r="AO1049" i="4"/>
  <c r="AK1385" i="4"/>
  <c r="AK1354" i="4"/>
  <c r="AL1146" i="4"/>
  <c r="AM1348" i="4"/>
  <c r="AP1348" i="4"/>
  <c r="AL1405" i="4"/>
  <c r="AK1387" i="4"/>
  <c r="AN1272" i="4"/>
  <c r="AN1296" i="4"/>
  <c r="AP1288" i="4"/>
  <c r="AP1266" i="4"/>
  <c r="AO1465" i="4"/>
  <c r="AN1172" i="4"/>
  <c r="AM1102" i="4"/>
  <c r="AN1089" i="4"/>
  <c r="AP1257" i="4"/>
  <c r="AM1288" i="4"/>
  <c r="AL1101" i="4"/>
  <c r="AP1383" i="4"/>
  <c r="AK1475" i="4"/>
  <c r="AO1229" i="4"/>
  <c r="AP1176" i="4"/>
  <c r="AO1176" i="4"/>
  <c r="AK1176" i="4"/>
  <c r="AL1176" i="4"/>
  <c r="AO1480" i="4"/>
  <c r="AM1480" i="4"/>
  <c r="AP1480" i="4"/>
  <c r="AK1480" i="4"/>
  <c r="AK1479" i="4"/>
  <c r="AP1479" i="4"/>
  <c r="AN1480" i="4"/>
  <c r="AN1479" i="4"/>
  <c r="AM1479" i="4"/>
  <c r="AL1480" i="4"/>
  <c r="AM1298" i="4"/>
  <c r="AO1298" i="4"/>
  <c r="AN1298" i="4"/>
  <c r="AK1410" i="4"/>
  <c r="AN1410" i="4"/>
  <c r="AM1410" i="4"/>
  <c r="AP1410" i="4"/>
  <c r="AP1409" i="4"/>
  <c r="AK1409" i="4"/>
  <c r="AL1410" i="4"/>
  <c r="AO1410" i="4"/>
  <c r="AL1409" i="4"/>
  <c r="AN1409" i="4"/>
  <c r="AM1498" i="4"/>
  <c r="AN1499" i="4"/>
  <c r="AL1498" i="4"/>
  <c r="AL1499" i="4"/>
  <c r="AP1499" i="4"/>
  <c r="AN1498" i="4"/>
  <c r="AO1499" i="4"/>
  <c r="AK1301" i="4"/>
  <c r="AO1301" i="4"/>
  <c r="AP1301" i="4"/>
  <c r="AN1301" i="4"/>
  <c r="AL1301" i="4"/>
  <c r="AP1105" i="4"/>
  <c r="AL1104" i="4"/>
  <c r="AO1104" i="4"/>
  <c r="AK1105" i="4"/>
  <c r="AO1105" i="4"/>
  <c r="AN1105" i="4"/>
  <c r="AL1105" i="4"/>
  <c r="AN1086" i="4"/>
  <c r="AM1086" i="4"/>
  <c r="AO1232" i="4"/>
  <c r="AO1233" i="4"/>
  <c r="AK1233" i="4"/>
  <c r="AP1233" i="4"/>
  <c r="AL1232" i="4"/>
  <c r="AL1233" i="4"/>
  <c r="AN1232" i="4"/>
  <c r="AK1232" i="4"/>
  <c r="AM1232" i="4"/>
  <c r="AP1232" i="4"/>
  <c r="AL1385" i="4"/>
  <c r="AO1071" i="4"/>
  <c r="AO1284" i="4"/>
  <c r="AL1120" i="4"/>
  <c r="AL1280" i="4"/>
  <c r="AN1355" i="4"/>
  <c r="AM1409" i="4"/>
  <c r="AM1128" i="4"/>
  <c r="AK1125" i="4"/>
  <c r="AK1428" i="4"/>
  <c r="AP1428" i="4"/>
  <c r="AO1428" i="4"/>
  <c r="AN1428" i="4"/>
  <c r="AL1436" i="4"/>
  <c r="AK1436" i="4"/>
  <c r="AL1435" i="4"/>
  <c r="AP1436" i="4"/>
  <c r="AK1288" i="4"/>
  <c r="AL1289" i="4"/>
  <c r="AL1288" i="4"/>
  <c r="AO1288" i="4"/>
  <c r="AN1289" i="4"/>
  <c r="AM1202" i="4"/>
  <c r="AK1202" i="4"/>
  <c r="AN1202" i="4"/>
  <c r="AL1202" i="4"/>
  <c r="AO1202" i="4"/>
  <c r="AO1158" i="4"/>
  <c r="AK1158" i="4"/>
  <c r="AP1158" i="4"/>
  <c r="AN1157" i="4"/>
  <c r="AN1158" i="4"/>
  <c r="AM1157" i="4"/>
  <c r="AP1444" i="4"/>
  <c r="AK1444" i="4"/>
  <c r="AL1443" i="4"/>
  <c r="AM1444" i="4"/>
  <c r="AL1444" i="4"/>
  <c r="AO1444" i="4"/>
  <c r="AP1272" i="4"/>
  <c r="AK1272" i="4"/>
  <c r="AM1272" i="4"/>
  <c r="AO1278" i="4"/>
  <c r="AO1279" i="4"/>
  <c r="AN1278" i="4"/>
  <c r="AL1310" i="4"/>
  <c r="AN1310" i="4"/>
  <c r="AK1310" i="4"/>
  <c r="AO1310" i="4"/>
  <c r="AM1310" i="4"/>
  <c r="AN1256" i="4"/>
  <c r="AL1298" i="4"/>
  <c r="AM1354" i="4"/>
  <c r="AK1456" i="4"/>
  <c r="AP1019" i="4"/>
  <c r="AO1019" i="4"/>
  <c r="AL1019" i="4"/>
  <c r="AK1019" i="4"/>
  <c r="AN1019" i="4"/>
  <c r="AK1028" i="4"/>
  <c r="AP1028" i="4"/>
  <c r="AN1028" i="4"/>
  <c r="AM1028" i="4"/>
  <c r="AO1116" i="4"/>
  <c r="AL1116" i="4"/>
  <c r="AK1116" i="4"/>
  <c r="AN1425" i="4"/>
  <c r="AO1501" i="4"/>
  <c r="AL1217" i="4"/>
  <c r="AP1086" i="4"/>
  <c r="AL1064" i="4"/>
  <c r="AK1463" i="4"/>
  <c r="AM1487" i="4"/>
  <c r="AL1170" i="4"/>
  <c r="AN1348" i="4"/>
  <c r="AP1425" i="4"/>
  <c r="AM1279" i="4"/>
  <c r="AM1443" i="4"/>
  <c r="AM1182" i="4"/>
  <c r="AM1488" i="4"/>
  <c r="AP1167" i="4"/>
  <c r="AM1442" i="4"/>
  <c r="AL1172" i="4"/>
  <c r="AO1385" i="4"/>
  <c r="AK1379" i="4"/>
  <c r="AP1457" i="4"/>
  <c r="AM1215" i="4"/>
  <c r="AK1498" i="4"/>
  <c r="AM1425" i="4"/>
  <c r="AM1475" i="4"/>
  <c r="AL1363" i="4"/>
  <c r="AL1496" i="4"/>
  <c r="AP1465" i="4"/>
  <c r="AP1380" i="4"/>
  <c r="AP1496" i="4"/>
  <c r="AK1135" i="4"/>
  <c r="AP1069" i="4"/>
  <c r="AM1336" i="4"/>
  <c r="AN1233" i="4"/>
  <c r="AP1116" i="4"/>
  <c r="AP1289" i="4"/>
  <c r="AL1049" i="4"/>
  <c r="AK1049" i="4"/>
  <c r="AN1049" i="4"/>
  <c r="AM1049" i="4"/>
  <c r="AN1050" i="4"/>
  <c r="AN1400" i="4"/>
  <c r="AO1401" i="4"/>
  <c r="AP1400" i="4"/>
  <c r="AL1400" i="4"/>
  <c r="AK1400" i="4"/>
  <c r="AN1401" i="4"/>
  <c r="AK1280" i="4"/>
  <c r="AO1280" i="4"/>
  <c r="AM1280" i="4"/>
  <c r="AN1279" i="4"/>
  <c r="AP1179" i="4"/>
  <c r="AO1179" i="4"/>
  <c r="AK1179" i="4"/>
  <c r="AM1179" i="4"/>
  <c r="AN1127" i="4"/>
  <c r="AO1126" i="4"/>
  <c r="AK1069" i="4"/>
  <c r="AO1069" i="4"/>
  <c r="AK1070" i="4"/>
  <c r="AM1070" i="4"/>
  <c r="AN1070" i="4"/>
  <c r="AO1070" i="4"/>
  <c r="AP1245" i="4"/>
  <c r="AL1246" i="4"/>
  <c r="AK1246" i="4"/>
  <c r="AN1246" i="4"/>
  <c r="AO1245" i="4"/>
  <c r="AN1245" i="4"/>
  <c r="AL1245" i="4"/>
  <c r="AO1246" i="4"/>
  <c r="AK1245" i="4"/>
  <c r="AM1245" i="4"/>
  <c r="AL1103" i="4"/>
  <c r="AO1102" i="4"/>
  <c r="AK1102" i="4"/>
  <c r="AO1103" i="4"/>
  <c r="AK1103" i="4"/>
  <c r="AL1102" i="4"/>
  <c r="AP1103" i="4"/>
  <c r="AN1104" i="4"/>
  <c r="AL1216" i="4"/>
  <c r="AP1128" i="4"/>
  <c r="AN1128" i="4"/>
  <c r="AK1386" i="4"/>
  <c r="AL1229" i="4"/>
  <c r="AM1125" i="4"/>
  <c r="AO1216" i="4"/>
  <c r="AN1265" i="4"/>
  <c r="AN1266" i="4"/>
  <c r="AL1266" i="4"/>
  <c r="AM1266" i="4"/>
  <c r="AL1414" i="4"/>
  <c r="AM1414" i="4"/>
  <c r="AO1414" i="4"/>
  <c r="AM1247" i="4"/>
  <c r="AK1247" i="4"/>
  <c r="AP1247" i="4"/>
  <c r="AN1247" i="4"/>
  <c r="AM1404" i="4"/>
  <c r="AN1405" i="4"/>
  <c r="AM1405" i="4"/>
  <c r="AP1404" i="4"/>
  <c r="AO1405" i="4"/>
  <c r="AN1404" i="4"/>
  <c r="AO1092" i="4"/>
  <c r="AK1092" i="4"/>
  <c r="AO1347" i="4"/>
  <c r="AK1347" i="4"/>
  <c r="AP1347" i="4"/>
  <c r="AN1347" i="4"/>
  <c r="AO1090" i="4"/>
  <c r="AK1090" i="4"/>
  <c r="AO1089" i="4"/>
  <c r="AN1090" i="4"/>
  <c r="AP1090" i="4"/>
  <c r="AL1089" i="4"/>
  <c r="AM1090" i="4"/>
  <c r="AN1171" i="4"/>
  <c r="AM1170" i="4"/>
  <c r="AN1170" i="4"/>
  <c r="AM1171" i="4"/>
  <c r="AO1196" i="4"/>
  <c r="AM1196" i="4"/>
  <c r="AP1196" i="4"/>
  <c r="AK1196" i="4"/>
  <c r="AO1344" i="4"/>
  <c r="AN1188" i="4"/>
  <c r="AO1409" i="4"/>
  <c r="AO1125" i="4"/>
  <c r="AN1381" i="4"/>
  <c r="AN1145" i="4"/>
  <c r="AM1265" i="4"/>
  <c r="AM1233" i="4"/>
  <c r="AN1465" i="4"/>
  <c r="AM1347" i="4"/>
  <c r="AK1425" i="4"/>
  <c r="AM1050" i="4"/>
  <c r="AM1146" i="4"/>
  <c r="AO1157" i="4"/>
  <c r="AN1444" i="4"/>
  <c r="AP1388" i="4"/>
  <c r="AL1322" i="4"/>
  <c r="AN1443" i="4"/>
  <c r="AO1091" i="4"/>
  <c r="AL1283" i="4"/>
  <c r="AO1265" i="4"/>
  <c r="AP1498" i="4"/>
  <c r="AM1335" i="4"/>
  <c r="AO1487" i="4"/>
  <c r="AN1456" i="4"/>
  <c r="AK1364" i="4"/>
  <c r="AL1422" i="4"/>
  <c r="AL1279" i="4"/>
  <c r="AO1404" i="4"/>
  <c r="AN1383" i="4"/>
  <c r="AK1380" i="4"/>
  <c r="AP1483" i="4"/>
  <c r="AP1135" i="4"/>
  <c r="AM1172" i="4"/>
  <c r="AN1167" i="4"/>
  <c r="AM1379" i="4"/>
  <c r="AN1379" i="4"/>
  <c r="AM1126" i="4"/>
  <c r="AO1234" i="4"/>
  <c r="AL1479" i="4"/>
  <c r="AN1254" i="4"/>
  <c r="AO1072" i="4"/>
  <c r="AK1415" i="4"/>
  <c r="AK1178" i="4"/>
  <c r="AP1287" i="4"/>
  <c r="AM1287" i="4"/>
  <c r="AO1483" i="4"/>
  <c r="AK1483" i="4"/>
  <c r="AO1459" i="4"/>
  <c r="AL1460" i="4"/>
  <c r="AK1064" i="4"/>
  <c r="AK1357" i="4"/>
  <c r="AL1358" i="4"/>
  <c r="AM1278" i="4"/>
  <c r="AP1437" i="4"/>
  <c r="AL1437" i="4"/>
  <c r="AP1438" i="4"/>
  <c r="AP1224" i="4"/>
  <c r="AM1224" i="4"/>
  <c r="AK1224" i="4"/>
  <c r="AO1224" i="4"/>
  <c r="AK1269" i="4"/>
  <c r="AN1270" i="4"/>
  <c r="AP1270" i="4"/>
  <c r="AO1269" i="4"/>
  <c r="AP1269" i="4"/>
  <c r="AK1270" i="4"/>
  <c r="AM1158" i="4"/>
  <c r="AP1138" i="4"/>
  <c r="AK1138" i="4"/>
  <c r="AO1138" i="4"/>
  <c r="AP1310" i="4"/>
  <c r="AO1266" i="4"/>
  <c r="AK1266" i="4"/>
  <c r="AK1408" i="4"/>
  <c r="AL1408" i="4"/>
  <c r="AO1378" i="4"/>
  <c r="AM1378" i="4"/>
  <c r="AO1394" i="4"/>
  <c r="AP1394" i="4"/>
  <c r="AM1394" i="4"/>
  <c r="AK1219" i="4"/>
  <c r="AM1219" i="4"/>
  <c r="AM1458" i="4"/>
  <c r="AN1459" i="4"/>
  <c r="AN1458" i="4"/>
  <c r="AO1458" i="4"/>
  <c r="AP1334" i="4"/>
  <c r="AN1334" i="4"/>
  <c r="AK1334" i="4"/>
  <c r="AO1334" i="4"/>
  <c r="AL1334" i="4"/>
  <c r="AK1050" i="4"/>
  <c r="AO1050" i="4"/>
  <c r="AM1435" i="4"/>
  <c r="AN1436" i="4"/>
  <c r="AM1364" i="4"/>
  <c r="AM1363" i="4"/>
  <c r="AP1033" i="4"/>
  <c r="AO1033" i="4"/>
  <c r="AO1213" i="4"/>
  <c r="AK1213" i="4"/>
  <c r="AL1213" i="4"/>
  <c r="AL1401" i="4"/>
  <c r="AK1401" i="4"/>
  <c r="AP1401" i="4"/>
  <c r="AP1017" i="4"/>
  <c r="AM1063" i="4"/>
  <c r="AN1248" i="4"/>
  <c r="AM1331" i="4"/>
  <c r="AN1121" i="4"/>
  <c r="AN1199" i="4"/>
  <c r="AL1080" i="4"/>
  <c r="AK1029" i="4"/>
  <c r="AM1164" i="4"/>
  <c r="AK1287" i="4"/>
  <c r="AN1203" i="4"/>
  <c r="AP1093" i="4"/>
  <c r="AO1490" i="4"/>
  <c r="AL1287" i="4"/>
  <c r="AM1326" i="4"/>
  <c r="AK1437" i="4"/>
  <c r="AM1460" i="4"/>
  <c r="AN1273" i="4"/>
  <c r="AK1197" i="4"/>
  <c r="AL1132" i="4"/>
  <c r="AL1372" i="4"/>
  <c r="AL1493" i="4"/>
  <c r="AK1021" i="4"/>
  <c r="AO1311" i="4"/>
  <c r="AO1225" i="4"/>
  <c r="AK1175" i="4"/>
  <c r="AN1016" i="4"/>
  <c r="AN1150" i="4"/>
  <c r="AN1061" i="4"/>
  <c r="AL1168" i="4"/>
  <c r="AP1426" i="4"/>
  <c r="AM1303" i="4"/>
  <c r="AP1302" i="4"/>
  <c r="AO1493" i="4"/>
  <c r="AO1308" i="4"/>
  <c r="AL1309" i="4"/>
  <c r="AK1308" i="4"/>
  <c r="AN1427" i="4"/>
  <c r="AP1308" i="4"/>
  <c r="AN1468" i="4"/>
  <c r="AM1453" i="4"/>
  <c r="AO1160" i="4"/>
  <c r="AO1095" i="4"/>
  <c r="AP1243" i="4"/>
  <c r="AL1026" i="4"/>
  <c r="AN1067" i="4"/>
  <c r="AM1417" i="4"/>
  <c r="AO1302" i="4"/>
  <c r="AN1453" i="4"/>
  <c r="AN1452" i="4"/>
  <c r="AK1248" i="4"/>
  <c r="AK1160" i="4"/>
  <c r="AM1468" i="4"/>
  <c r="AN1068" i="4"/>
  <c r="AM1068" i="4"/>
  <c r="AM1038" i="4"/>
  <c r="AL1110" i="4"/>
  <c r="AO1067" i="4"/>
  <c r="AM1412" i="4"/>
  <c r="AK1067" i="4"/>
  <c r="AL1061" i="4"/>
  <c r="AL1150" i="4"/>
  <c r="AP1046" i="4"/>
  <c r="AP1210" i="4"/>
  <c r="AL1169" i="4"/>
  <c r="AO1282" i="4"/>
  <c r="AL1151" i="4"/>
  <c r="AP1095" i="4"/>
  <c r="AO1151" i="4"/>
  <c r="AO1150" i="4"/>
  <c r="AP1151" i="4"/>
  <c r="AK1150" i="4"/>
  <c r="AO1210" i="4"/>
  <c r="AN1168" i="4"/>
  <c r="AK1095" i="4"/>
  <c r="AP1150" i="4"/>
  <c r="AL1273" i="4"/>
  <c r="AL1390" i="4"/>
  <c r="AN1209" i="4"/>
  <c r="AP1312" i="4"/>
  <c r="AK1210" i="4"/>
  <c r="AL1047" i="4"/>
  <c r="AO1047" i="4"/>
  <c r="AK1391" i="4"/>
  <c r="AL1312" i="4"/>
  <c r="AO1312" i="4"/>
  <c r="AP1403" i="4"/>
  <c r="AL1209" i="4"/>
  <c r="AN1392" i="4"/>
  <c r="AL1048" i="4"/>
  <c r="AM1096" i="4"/>
  <c r="AO1048" i="4"/>
  <c r="AK1392" i="4"/>
  <c r="AM1277" i="4"/>
  <c r="AK1151" i="4"/>
  <c r="AO1191" i="4"/>
  <c r="AM1393" i="4"/>
  <c r="AM1151" i="4"/>
  <c r="AP1048" i="4"/>
  <c r="AM1169" i="4"/>
  <c r="AP1209" i="4"/>
  <c r="AM1427" i="4"/>
  <c r="AM1254" i="4"/>
  <c r="AN1349" i="4"/>
  <c r="AP1034" i="4"/>
  <c r="AO1426" i="4"/>
  <c r="AL1016" i="4"/>
  <c r="AL1035" i="4"/>
  <c r="AL1333" i="4"/>
  <c r="AM1469" i="4"/>
  <c r="AN1034" i="4"/>
  <c r="AK1034" i="4"/>
  <c r="AK1426" i="4"/>
  <c r="AO1029" i="4"/>
  <c r="AN1426" i="4"/>
  <c r="AM1426" i="4"/>
  <c r="AK1366" i="4"/>
  <c r="AL1198" i="4"/>
  <c r="AP1162" i="4"/>
  <c r="AL1030" i="4"/>
  <c r="AO1468" i="4"/>
  <c r="AM1110" i="4"/>
  <c r="AP1415" i="4"/>
  <c r="AK1226" i="4"/>
  <c r="AO1377" i="4"/>
  <c r="AN1417" i="4"/>
  <c r="AP1160" i="4"/>
  <c r="AK1312" i="4"/>
  <c r="AO1513" i="4"/>
  <c r="AM1067" i="4"/>
  <c r="AM1108" i="4"/>
  <c r="AL1441" i="4"/>
  <c r="AM1249" i="4"/>
  <c r="AM1377" i="4"/>
  <c r="AM1226" i="4"/>
  <c r="AL1068" i="4"/>
  <c r="AL1223" i="4"/>
  <c r="AO1169" i="4"/>
  <c r="AM1308" i="4"/>
  <c r="AL1225" i="4"/>
  <c r="AL1376" i="4"/>
  <c r="AN1192" i="4"/>
  <c r="AO1415" i="4"/>
  <c r="AO1226" i="4"/>
  <c r="AL1311" i="4"/>
  <c r="AN1469" i="4"/>
  <c r="AO1300" i="4"/>
  <c r="AP1178" i="4"/>
  <c r="AK1046" i="4"/>
  <c r="AN1317" i="4"/>
  <c r="AM1312" i="4"/>
  <c r="AO1249" i="4"/>
  <c r="AM1198" i="4"/>
  <c r="AN1303" i="4"/>
  <c r="AO1416" i="4"/>
  <c r="AK1193" i="4"/>
  <c r="AL1045" i="4"/>
  <c r="AN1225" i="4"/>
  <c r="AK1225" i="4"/>
  <c r="AP1311" i="4"/>
  <c r="AK1468" i="4"/>
  <c r="AK1199" i="4"/>
  <c r="AN1506" i="4"/>
  <c r="AO1046" i="4"/>
  <c r="AL1161" i="4"/>
  <c r="AO1242" i="4"/>
  <c r="AN1242" i="4"/>
  <c r="AN1045" i="4"/>
  <c r="AO1177" i="4"/>
  <c r="AP1029" i="4"/>
  <c r="AM1046" i="4"/>
  <c r="AN1194" i="4"/>
  <c r="AN1311" i="4"/>
  <c r="AM1161" i="4"/>
  <c r="AP1225" i="4"/>
  <c r="AK1311" i="4"/>
  <c r="AP1059" i="4"/>
  <c r="AO1083" i="4"/>
  <c r="AP1349" i="4"/>
  <c r="AK1177" i="4"/>
  <c r="AL1412" i="4"/>
  <c r="AK1182" i="4"/>
  <c r="AK1302" i="4"/>
  <c r="AL1226" i="4"/>
  <c r="AP1177" i="4"/>
  <c r="AL1192" i="4"/>
  <c r="AM1193" i="4"/>
  <c r="AL1510" i="4"/>
  <c r="AL1377" i="4"/>
  <c r="AO1281" i="4"/>
  <c r="AL1182" i="4"/>
  <c r="AP1332" i="4"/>
  <c r="AO1510" i="4"/>
  <c r="AK1441" i="4"/>
  <c r="AM1346" i="4"/>
  <c r="AL1346" i="4"/>
  <c r="AP1514" i="4"/>
  <c r="AM1250" i="4"/>
  <c r="AM1131" i="4"/>
  <c r="AN1197" i="4"/>
  <c r="AM1449" i="4"/>
  <c r="AP1440" i="4"/>
  <c r="AM1073" i="4"/>
  <c r="AL1511" i="4"/>
  <c r="AK1449" i="4"/>
  <c r="AO1332" i="4"/>
  <c r="AM1403" i="4"/>
  <c r="AN1345" i="4"/>
  <c r="AL1181" i="4"/>
  <c r="AO1391" i="4"/>
  <c r="AO1446" i="4"/>
  <c r="AN1177" i="4"/>
  <c r="AO1374" i="4"/>
  <c r="AM1191" i="4"/>
  <c r="AK1510" i="4"/>
  <c r="AO1299" i="4"/>
  <c r="AO1441" i="4"/>
  <c r="AK1162" i="4"/>
  <c r="AK1451" i="4"/>
  <c r="AK1242" i="4"/>
  <c r="AN1181" i="4"/>
  <c r="AP1180" i="4"/>
  <c r="AL1513" i="4"/>
  <c r="AM1057" i="4"/>
  <c r="AK1253" i="4"/>
  <c r="AM1178" i="4"/>
  <c r="AL1109" i="4"/>
  <c r="AK1192" i="4"/>
  <c r="AK1048" i="4"/>
  <c r="AN1132" i="4"/>
  <c r="AO1243" i="4"/>
  <c r="AK1440" i="4"/>
  <c r="AL1046" i="4"/>
  <c r="AO1291" i="4"/>
  <c r="AK1169" i="4"/>
  <c r="AL1448" i="4"/>
  <c r="AM1302" i="4"/>
  <c r="AO1197" i="4"/>
  <c r="AM1072" i="4"/>
  <c r="AN1375" i="4"/>
  <c r="AL1299" i="4"/>
  <c r="AO1448" i="4"/>
  <c r="AM1282" i="4"/>
  <c r="AL1187" i="4"/>
  <c r="AK1190" i="4"/>
  <c r="AP1446" i="4"/>
  <c r="AP1374" i="4"/>
  <c r="AP1441" i="4"/>
  <c r="AP1131" i="4"/>
  <c r="AP1192" i="4"/>
  <c r="AL1242" i="4"/>
  <c r="AL1514" i="4"/>
  <c r="AO1190" i="4"/>
  <c r="AN1389" i="4"/>
  <c r="AK1506" i="4"/>
  <c r="AL1415" i="4"/>
  <c r="AL1177" i="4"/>
  <c r="AL1190" i="4"/>
  <c r="AO1131" i="4"/>
  <c r="AK1057" i="4"/>
  <c r="AM1037" i="4"/>
  <c r="AN1333" i="4"/>
  <c r="AM1048" i="4"/>
  <c r="AP1242" i="4"/>
  <c r="AK1249" i="4"/>
  <c r="AO1180" i="4"/>
  <c r="AO1514" i="4"/>
  <c r="AN1402" i="4"/>
  <c r="AN1072" i="4"/>
  <c r="AP1110" i="4"/>
  <c r="AM1441" i="4"/>
  <c r="AK1243" i="4"/>
  <c r="AN1510" i="4"/>
  <c r="AK1072" i="4"/>
  <c r="AN1198" i="4"/>
  <c r="AP1169" i="4"/>
  <c r="AM1430" i="4"/>
  <c r="AN1253" i="4"/>
  <c r="AK1220" i="4"/>
  <c r="AK1376" i="4"/>
  <c r="AP1507" i="4"/>
  <c r="AK1209" i="4"/>
  <c r="AK1045" i="4"/>
  <c r="AO1366" i="4"/>
  <c r="AP1510" i="4"/>
  <c r="AL1402" i="4"/>
  <c r="AL1446" i="4"/>
  <c r="AM1367" i="4"/>
  <c r="AP1511" i="4"/>
  <c r="AK1300" i="4"/>
  <c r="AP1513" i="4"/>
  <c r="AP1299" i="4"/>
  <c r="AL1250" i="4"/>
  <c r="AP1249" i="4"/>
  <c r="AM1180" i="4"/>
  <c r="AK1180" i="4"/>
  <c r="AK1514" i="4"/>
  <c r="AK1110" i="4"/>
  <c r="AN1057" i="4"/>
  <c r="AP1372" i="4"/>
  <c r="AO1440" i="4"/>
  <c r="AK1047" i="4"/>
  <c r="AP1190" i="4"/>
  <c r="AM1388" i="4"/>
  <c r="AP1248" i="4"/>
  <c r="AM1416" i="4"/>
  <c r="AO1506" i="4"/>
  <c r="AN1440" i="4"/>
  <c r="AK1416" i="4"/>
  <c r="AO1178" i="4"/>
  <c r="AO1403" i="4"/>
  <c r="AK1191" i="4"/>
  <c r="AK1131" i="4"/>
  <c r="AP1057" i="4"/>
  <c r="AM1332" i="4"/>
  <c r="AP1239" i="4"/>
  <c r="AO1110" i="4"/>
  <c r="AL1191" i="4"/>
  <c r="AO1290" i="4"/>
  <c r="AK1317" i="4"/>
  <c r="AK1372" i="4"/>
  <c r="AL1221" i="4"/>
  <c r="AM1197" i="4"/>
  <c r="AK1282" i="4"/>
  <c r="AP1402" i="4"/>
  <c r="AP1220" i="4"/>
  <c r="AO1209" i="4"/>
  <c r="AP1045" i="4"/>
  <c r="AP1345" i="4"/>
  <c r="AO1182" i="4"/>
  <c r="AM1333" i="4"/>
  <c r="AO1449" i="4"/>
  <c r="AK1106" i="4"/>
  <c r="AO1248" i="4"/>
  <c r="AN1131" i="4"/>
  <c r="AP1416" i="4"/>
  <c r="AK1281" i="4"/>
  <c r="AP1191" i="4"/>
  <c r="AN1109" i="4"/>
  <c r="AN1451" i="4"/>
  <c r="AL1367" i="4"/>
  <c r="AO1372" i="4"/>
  <c r="AP1072" i="4"/>
  <c r="AM1052" i="4"/>
  <c r="AM1132" i="4"/>
  <c r="AM1374" i="4"/>
  <c r="AN1302" i="4"/>
  <c r="AM1062" i="4"/>
  <c r="AL1281" i="4"/>
  <c r="AN1372" i="4"/>
  <c r="AP1106" i="4"/>
  <c r="AK1324" i="4"/>
  <c r="AO1148" i="4"/>
  <c r="AO1239" i="4"/>
  <c r="AL1052" i="4"/>
  <c r="AL1058" i="4"/>
  <c r="AK1482" i="4"/>
  <c r="AL1081" i="4"/>
  <c r="AN1324" i="4"/>
  <c r="AO1093" i="4"/>
  <c r="AM1025" i="4"/>
  <c r="AN1026" i="4"/>
  <c r="AK1025" i="4"/>
  <c r="AP1025" i="4"/>
  <c r="AN1025" i="4"/>
  <c r="AP1026" i="4"/>
  <c r="AL1025" i="4"/>
  <c r="AK1026" i="4"/>
  <c r="AO1026" i="4"/>
  <c r="AO1025" i="4"/>
  <c r="AM1026" i="4"/>
  <c r="AP1482" i="4"/>
  <c r="AO1130" i="4"/>
  <c r="AL1129" i="4"/>
  <c r="AP1130" i="4"/>
  <c r="AK1130" i="4"/>
  <c r="AN1129" i="4"/>
  <c r="AN1130" i="4"/>
  <c r="AP1129" i="4"/>
  <c r="AK1129" i="4"/>
  <c r="AM1130" i="4"/>
  <c r="AO1129" i="4"/>
  <c r="AN1175" i="4"/>
  <c r="AM1174" i="4"/>
  <c r="AL1175" i="4"/>
  <c r="AL1174" i="4"/>
  <c r="AN1174" i="4"/>
  <c r="AO1175" i="4"/>
  <c r="AM1175" i="4"/>
  <c r="AL1121" i="4"/>
  <c r="AK1122" i="4"/>
  <c r="AO1122" i="4"/>
  <c r="AP1122" i="4"/>
  <c r="AP1121" i="4"/>
  <c r="AL1122" i="4"/>
  <c r="AO1121" i="4"/>
  <c r="AK1121" i="4"/>
  <c r="AN1122" i="4"/>
  <c r="AM1122" i="4"/>
  <c r="AM1121" i="4"/>
  <c r="AN1200" i="4"/>
  <c r="AM1199" i="4"/>
  <c r="AP1199" i="4"/>
  <c r="AK1200" i="4"/>
  <c r="AO1200" i="4"/>
  <c r="AM1200" i="4"/>
  <c r="AP1200" i="4"/>
  <c r="AL1200" i="4"/>
  <c r="AL1199" i="4"/>
  <c r="AN1275" i="4"/>
  <c r="AM1274" i="4"/>
  <c r="AP1274" i="4"/>
  <c r="AL1274" i="4"/>
  <c r="AM1275" i="4"/>
  <c r="AK1274" i="4"/>
  <c r="AO1274" i="4"/>
  <c r="AP1275" i="4"/>
  <c r="AO1174" i="4"/>
  <c r="AP1081" i="4"/>
  <c r="AP1324" i="4"/>
  <c r="AN1058" i="4"/>
  <c r="AP1107" i="4"/>
  <c r="AO1107" i="4"/>
  <c r="AK1107" i="4"/>
  <c r="AL1106" i="4"/>
  <c r="AM1106" i="4"/>
  <c r="AO1106" i="4"/>
  <c r="AN1107" i="4"/>
  <c r="AM1107" i="4"/>
  <c r="AP1082" i="4"/>
  <c r="AK1075" i="4"/>
  <c r="AM1083" i="4"/>
  <c r="AN1084" i="4"/>
  <c r="AL1084" i="4"/>
  <c r="AO1084" i="4"/>
  <c r="AL1083" i="4"/>
  <c r="AP1084" i="4"/>
  <c r="AP1083" i="4"/>
  <c r="AK1084" i="4"/>
  <c r="AN1083" i="4"/>
  <c r="AK1083" i="4"/>
  <c r="AM1117" i="4"/>
  <c r="AN1118" i="4"/>
  <c r="AO1117" i="4"/>
  <c r="AP1117" i="4"/>
  <c r="AK1118" i="4"/>
  <c r="AM1118" i="4"/>
  <c r="AN1117" i="4"/>
  <c r="AO1118" i="4"/>
  <c r="AK1117" i="4"/>
  <c r="AP1118" i="4"/>
  <c r="AL1117" i="4"/>
  <c r="AM1136" i="4"/>
  <c r="AN1137" i="4"/>
  <c r="AL1137" i="4"/>
  <c r="AO1136" i="4"/>
  <c r="AO1137" i="4"/>
  <c r="AP1136" i="4"/>
  <c r="AP1137" i="4"/>
  <c r="AK1136" i="4"/>
  <c r="AN1136" i="4"/>
  <c r="AK1137" i="4"/>
  <c r="AL1136" i="4"/>
  <c r="AL1118" i="4"/>
  <c r="AL1512" i="4"/>
  <c r="AP1175" i="4"/>
  <c r="AO1081" i="4"/>
  <c r="AO1275" i="4"/>
  <c r="AO1324" i="4"/>
  <c r="AN1391" i="4"/>
  <c r="AM1390" i="4"/>
  <c r="AL1391" i="4"/>
  <c r="AP1391" i="4"/>
  <c r="AP1390" i="4"/>
  <c r="AO1390" i="4"/>
  <c r="AN1390" i="4"/>
  <c r="AK1390" i="4"/>
  <c r="AO1325" i="4"/>
  <c r="AP1325" i="4"/>
  <c r="AL1324" i="4"/>
  <c r="AK1325" i="4"/>
  <c r="AN1325" i="4"/>
  <c r="AM1324" i="4"/>
  <c r="AL1325" i="4"/>
  <c r="AO1088" i="4"/>
  <c r="AP1088" i="4"/>
  <c r="AK1088" i="4"/>
  <c r="AL1087" i="4"/>
  <c r="AN1088" i="4"/>
  <c r="AM1087" i="4"/>
  <c r="AO1087" i="4"/>
  <c r="AN1087" i="4"/>
  <c r="AP1087" i="4"/>
  <c r="AL1088" i="4"/>
  <c r="AK1087" i="4"/>
  <c r="AO1080" i="4"/>
  <c r="AP1080" i="4"/>
  <c r="AK1080" i="4"/>
  <c r="AL1079" i="4"/>
  <c r="AN1080" i="4"/>
  <c r="AM1079" i="4"/>
  <c r="AN1079" i="4"/>
  <c r="AO1079" i="4"/>
  <c r="AL1211" i="4"/>
  <c r="AK1212" i="4"/>
  <c r="AO1212" i="4"/>
  <c r="AP1212" i="4"/>
  <c r="AO1211" i="4"/>
  <c r="AP1211" i="4"/>
  <c r="AK1211" i="4"/>
  <c r="AM1211" i="4"/>
  <c r="AN1212" i="4"/>
  <c r="AP1240" i="4"/>
  <c r="AK1240" i="4"/>
  <c r="AO1240" i="4"/>
  <c r="AL1239" i="4"/>
  <c r="AM1240" i="4"/>
  <c r="AN1239" i="4"/>
  <c r="AK1239" i="4"/>
  <c r="AN1240" i="4"/>
  <c r="AM1239" i="4"/>
  <c r="AO1481" i="4"/>
  <c r="AK1038" i="4"/>
  <c r="AO1038" i="4"/>
  <c r="AP1038" i="4"/>
  <c r="AL1037" i="4"/>
  <c r="AN1037" i="4"/>
  <c r="AP1037" i="4"/>
  <c r="AO1037" i="4"/>
  <c r="AL1038" i="4"/>
  <c r="AN1075" i="4"/>
  <c r="AM1074" i="4"/>
  <c r="AN1074" i="4"/>
  <c r="AL1075" i="4"/>
  <c r="AM1075" i="4"/>
  <c r="AP1075" i="4"/>
  <c r="AL1074" i="4"/>
  <c r="AN1340" i="4"/>
  <c r="AM1339" i="4"/>
  <c r="AK1339" i="4"/>
  <c r="AP1340" i="4"/>
  <c r="AM1340" i="4"/>
  <c r="AK1340" i="4"/>
  <c r="AP1339" i="4"/>
  <c r="AL1339" i="4"/>
  <c r="AL1340" i="4"/>
  <c r="AN1339" i="4"/>
  <c r="AO1339" i="4"/>
  <c r="AP1079" i="4"/>
  <c r="AL1093" i="4"/>
  <c r="AP1094" i="4"/>
  <c r="AO1094" i="4"/>
  <c r="AK1094" i="4"/>
  <c r="AN1094" i="4"/>
  <c r="AM1094" i="4"/>
  <c r="AL1094" i="4"/>
  <c r="AM1093" i="4"/>
  <c r="AN1093" i="4"/>
  <c r="AK1093" i="4"/>
  <c r="AO1491" i="4"/>
  <c r="AL1490" i="4"/>
  <c r="AK1491" i="4"/>
  <c r="AP1491" i="4"/>
  <c r="AP1490" i="4"/>
  <c r="AL1491" i="4"/>
  <c r="AN1490" i="4"/>
  <c r="AN1491" i="4"/>
  <c r="AM1491" i="4"/>
  <c r="AM1490" i="4"/>
  <c r="AL1130" i="4"/>
  <c r="AK1037" i="4"/>
  <c r="AO1340" i="4"/>
  <c r="AM1212" i="4"/>
  <c r="AM1129" i="4"/>
  <c r="AK1174" i="4"/>
  <c r="AM1088" i="4"/>
  <c r="AL1212" i="4"/>
  <c r="AN1493" i="4"/>
  <c r="AM1492" i="4"/>
  <c r="AO1492" i="4"/>
  <c r="AK1493" i="4"/>
  <c r="AK1492" i="4"/>
  <c r="AM1493" i="4"/>
  <c r="AP1493" i="4"/>
  <c r="AL1492" i="4"/>
  <c r="AP1492" i="4"/>
  <c r="AN1492" i="4"/>
  <c r="AM1373" i="4"/>
  <c r="AN1374" i="4"/>
  <c r="AP1373" i="4"/>
  <c r="AL1373" i="4"/>
  <c r="AK1373" i="4"/>
  <c r="AO1373" i="4"/>
  <c r="AM1392" i="4"/>
  <c r="AN1393" i="4"/>
  <c r="AO1392" i="4"/>
  <c r="AP1393" i="4"/>
  <c r="AO1393" i="4"/>
  <c r="AK1393" i="4"/>
  <c r="AL1393" i="4"/>
  <c r="AL1392" i="4"/>
  <c r="AL1318" i="4"/>
  <c r="AK1319" i="4"/>
  <c r="AP1319" i="4"/>
  <c r="AO1319" i="4"/>
  <c r="AL1319" i="4"/>
  <c r="AK1318" i="4"/>
  <c r="AM1319" i="4"/>
  <c r="AK1309" i="4"/>
  <c r="AO1309" i="4"/>
  <c r="AP1309" i="4"/>
  <c r="AL1308" i="4"/>
  <c r="AM1309" i="4"/>
  <c r="AP1350" i="4"/>
  <c r="AK1350" i="4"/>
  <c r="AO1350" i="4"/>
  <c r="AL1349" i="4"/>
  <c r="AO1349" i="4"/>
  <c r="AK1349" i="4"/>
  <c r="AM1350" i="4"/>
  <c r="AL1350" i="4"/>
  <c r="AN1022" i="4"/>
  <c r="AM1021" i="4"/>
  <c r="AN1021" i="4"/>
  <c r="AP1022" i="4"/>
  <c r="AK1022" i="4"/>
  <c r="AO1022" i="4"/>
  <c r="AM1022" i="4"/>
  <c r="AP1021" i="4"/>
  <c r="AL1022" i="4"/>
  <c r="AL1021" i="4"/>
  <c r="AO1021" i="4"/>
  <c r="AK1149" i="4"/>
  <c r="AP1149" i="4"/>
  <c r="AO1149" i="4"/>
  <c r="AL1148" i="4"/>
  <c r="AL1149" i="4"/>
  <c r="AP1148" i="4"/>
  <c r="AN1148" i="4"/>
  <c r="AN1149" i="4"/>
  <c r="AM1148" i="4"/>
  <c r="AO1187" i="4"/>
  <c r="AL1186" i="4"/>
  <c r="AK1187" i="4"/>
  <c r="AP1187" i="4"/>
  <c r="AO1186" i="4"/>
  <c r="AN1482" i="4"/>
  <c r="AM1481" i="4"/>
  <c r="AM1482" i="4"/>
  <c r="AN1481" i="4"/>
  <c r="AL1482" i="4"/>
  <c r="AL1481" i="4"/>
  <c r="AO1482" i="4"/>
  <c r="AP1481" i="4"/>
  <c r="AO1199" i="4"/>
  <c r="AK1079" i="4"/>
  <c r="AN1082" i="4"/>
  <c r="AM1081" i="4"/>
  <c r="AK1081" i="4"/>
  <c r="AN1081" i="4"/>
  <c r="AO1082" i="4"/>
  <c r="AM1082" i="4"/>
  <c r="AL1203" i="4"/>
  <c r="AO1204" i="4"/>
  <c r="AK1204" i="4"/>
  <c r="AP1204" i="4"/>
  <c r="AN1204" i="4"/>
  <c r="AO1203" i="4"/>
  <c r="AM1203" i="4"/>
  <c r="AP1203" i="4"/>
  <c r="AL1204" i="4"/>
  <c r="AK1203" i="4"/>
  <c r="AM1051" i="4"/>
  <c r="AN1052" i="4"/>
  <c r="AK1051" i="4"/>
  <c r="AO1052" i="4"/>
  <c r="AO1051" i="4"/>
  <c r="AK1052" i="4"/>
  <c r="AP1051" i="4"/>
  <c r="AN1051" i="4"/>
  <c r="AP1052" i="4"/>
  <c r="AN1059" i="4"/>
  <c r="AM1058" i="4"/>
  <c r="AM1059" i="4"/>
  <c r="AN1353" i="4"/>
  <c r="AM1352" i="4"/>
  <c r="AP1353" i="4"/>
  <c r="AM1353" i="4"/>
  <c r="AP1352" i="4"/>
  <c r="AN1352" i="4"/>
  <c r="AO1353" i="4"/>
  <c r="AO1352" i="4"/>
  <c r="AK1353" i="4"/>
  <c r="AK1352" i="4"/>
  <c r="AL1352" i="4"/>
  <c r="AM1017" i="4"/>
  <c r="AN1018" i="4"/>
  <c r="AL1018" i="4"/>
  <c r="AO1017" i="4"/>
  <c r="AJ1012" i="4"/>
  <c r="AE7" i="4" s="1"/>
  <c r="AO1018" i="4"/>
  <c r="AJ1013" i="4"/>
  <c r="AF7" i="4" s="1"/>
  <c r="AK1018" i="4"/>
  <c r="AM1018" i="4"/>
  <c r="AN1017" i="4"/>
  <c r="AL1017" i="4"/>
  <c r="AP1018" i="4"/>
  <c r="AL1062" i="4"/>
  <c r="AO1063" i="4"/>
  <c r="AP1063" i="4"/>
  <c r="AK1063" i="4"/>
  <c r="AP1062" i="4"/>
  <c r="AO1062" i="4"/>
  <c r="AL1063" i="4"/>
  <c r="AK1062" i="4"/>
  <c r="AN1063" i="4"/>
  <c r="AM1290" i="4"/>
  <c r="AN1291" i="4"/>
  <c r="AK1290" i="4"/>
  <c r="AM1291" i="4"/>
  <c r="AL1290" i="4"/>
  <c r="AK1291" i="4"/>
  <c r="AL1291" i="4"/>
  <c r="AP1291" i="4"/>
  <c r="AN1223" i="4"/>
  <c r="AM1222" i="4"/>
  <c r="AN1222" i="4"/>
  <c r="AL1222" i="4"/>
  <c r="AM1223" i="4"/>
  <c r="AP1223" i="4"/>
  <c r="AO1223" i="4"/>
  <c r="AP1222" i="4"/>
  <c r="AK1223" i="4"/>
  <c r="AN1186" i="4"/>
  <c r="AM1080" i="4"/>
  <c r="AM1204" i="4"/>
  <c r="AK1490" i="4"/>
  <c r="AM1429" i="4"/>
  <c r="AN1430" i="4"/>
  <c r="AO1430" i="4"/>
  <c r="AL1429" i="4"/>
  <c r="AL1430" i="4"/>
  <c r="AK1430" i="4"/>
  <c r="AK1429" i="4"/>
  <c r="AP1430" i="4"/>
  <c r="AO1429" i="4"/>
  <c r="AP1429" i="4"/>
  <c r="AN1513" i="4"/>
  <c r="AM1512" i="4"/>
  <c r="AK1512" i="4"/>
  <c r="AK1513" i="4"/>
  <c r="AP1512" i="4"/>
  <c r="AN1512" i="4"/>
  <c r="AK1017" i="4"/>
  <c r="AM1137" i="4"/>
  <c r="AO1318" i="4"/>
  <c r="AP1174" i="4"/>
  <c r="AO1059" i="4"/>
  <c r="AO1222" i="4"/>
  <c r="AN1319" i="4"/>
  <c r="AN1309" i="4"/>
  <c r="AN1290" i="4"/>
  <c r="AM1149" i="4"/>
  <c r="AL1082" i="4"/>
  <c r="AL1059" i="4"/>
  <c r="AO1060" i="4"/>
  <c r="AP1060" i="4"/>
  <c r="AK1060" i="4"/>
  <c r="AM1506" i="4"/>
  <c r="AN1507" i="4"/>
  <c r="AN1318" i="4"/>
  <c r="AM1317" i="4"/>
  <c r="AL1507" i="4"/>
  <c r="AP1506" i="4"/>
  <c r="AK1446" i="4"/>
  <c r="AK1374" i="4"/>
  <c r="AP1300" i="4"/>
  <c r="AK1299" i="4"/>
  <c r="AN1403" i="4"/>
  <c r="AM1402" i="4"/>
  <c r="AM1345" i="4"/>
  <c r="AN1346" i="4"/>
  <c r="AO1162" i="4"/>
  <c r="AO1451" i="4"/>
  <c r="AL1248" i="4"/>
  <c r="AM1452" i="4"/>
  <c r="AP1253" i="4"/>
  <c r="AM1366" i="4"/>
  <c r="AM1220" i="4"/>
  <c r="AN1221" i="4"/>
  <c r="AM1047" i="4"/>
  <c r="AN1048" i="4"/>
  <c r="AL1403" i="4"/>
  <c r="AK1365" i="4"/>
  <c r="AO1388" i="4"/>
  <c r="AN1388" i="4"/>
  <c r="AN1276" i="4"/>
  <c r="AM1276" i="4"/>
  <c r="AN1277" i="4"/>
  <c r="AM1311" i="4"/>
  <c r="AN1312" i="4"/>
  <c r="AN1226" i="4"/>
  <c r="AM1225" i="4"/>
  <c r="AP1469" i="4"/>
  <c r="AK1469" i="4"/>
  <c r="AO1469" i="4"/>
  <c r="AL1468" i="4"/>
  <c r="AO1161" i="4"/>
  <c r="AP1161" i="4"/>
  <c r="AK1161" i="4"/>
  <c r="AL1160" i="4"/>
  <c r="AL1416" i="4"/>
  <c r="AK1417" i="4"/>
  <c r="AO1417" i="4"/>
  <c r="AP1417" i="4"/>
  <c r="AL1067" i="4"/>
  <c r="AO1068" i="4"/>
  <c r="AK1068" i="4"/>
  <c r="AP1068" i="4"/>
  <c r="AP1282" i="4"/>
  <c r="AP1226" i="4"/>
  <c r="AP1449" i="4"/>
  <c r="AO1220" i="4"/>
  <c r="AM1243" i="4"/>
  <c r="AP1197" i="4"/>
  <c r="AN1073" i="4"/>
  <c r="AN1365" i="4"/>
  <c r="AM1186" i="4"/>
  <c r="AN1187" i="4"/>
  <c r="AN1182" i="4"/>
  <c r="AM1181" i="4"/>
  <c r="AP1451" i="4"/>
  <c r="AM1389" i="4"/>
  <c r="AO1253" i="4"/>
  <c r="AN1108" i="4"/>
  <c r="AM1376" i="4"/>
  <c r="AN1377" i="4"/>
  <c r="AO1303" i="4"/>
  <c r="AL1302" i="4"/>
  <c r="AP1303" i="4"/>
  <c r="AK1303" i="4"/>
  <c r="AL1254" i="4"/>
  <c r="AL1163" i="4"/>
  <c r="AO1365" i="4"/>
  <c r="AI1013" i="4"/>
  <c r="AD7" i="4" s="1"/>
  <c r="AO1016" i="4"/>
  <c r="AI1012" i="4"/>
  <c r="AC7" i="4" s="1"/>
  <c r="AK1016" i="4"/>
  <c r="AP1016" i="4"/>
  <c r="AM1150" i="4"/>
  <c r="AN1151" i="4"/>
  <c r="AN1096" i="4"/>
  <c r="AM1095" i="4"/>
  <c r="AM1061" i="4"/>
  <c r="AN1062" i="4"/>
  <c r="AN1169" i="4"/>
  <c r="AM1168" i="4"/>
  <c r="AK1035" i="4"/>
  <c r="AO1035" i="4"/>
  <c r="AP1035" i="4"/>
  <c r="AL1034" i="4"/>
  <c r="AP1427" i="4"/>
  <c r="AL1426" i="4"/>
  <c r="AK1427" i="4"/>
  <c r="AO1427" i="4"/>
  <c r="AL1449" i="4"/>
  <c r="AK1273" i="4"/>
  <c r="AK1096" i="4"/>
  <c r="AO1376" i="4"/>
  <c r="AP1061" i="4"/>
  <c r="AN1095" i="4"/>
  <c r="AK1346" i="4"/>
  <c r="AO1168" i="4"/>
  <c r="AL1277" i="4"/>
  <c r="AM1253" i="4"/>
  <c r="AO1221" i="4"/>
  <c r="AM1160" i="4"/>
  <c r="AO1030" i="4"/>
  <c r="AP1030" i="4"/>
  <c r="AK1030" i="4"/>
  <c r="AL1029" i="4"/>
  <c r="AN1164" i="4"/>
  <c r="AM1163" i="4"/>
  <c r="AO1412" i="4"/>
  <c r="AP1412" i="4"/>
  <c r="AK1412" i="4"/>
  <c r="AL1411" i="4"/>
  <c r="AN1029" i="4"/>
  <c r="AL1164" i="4"/>
  <c r="AM1187" i="4"/>
  <c r="AK1411" i="4"/>
  <c r="AO1389" i="4"/>
  <c r="AP1389" i="4"/>
  <c r="AL1388" i="4"/>
  <c r="AK1389" i="4"/>
  <c r="AO1194" i="4"/>
  <c r="AP1194" i="4"/>
  <c r="AL1193" i="4"/>
  <c r="AK1194" i="4"/>
  <c r="AP1193" i="4"/>
  <c r="AK1447" i="4"/>
  <c r="AM1060" i="4"/>
  <c r="AL1365" i="4"/>
  <c r="AM1507" i="4"/>
  <c r="AM1209" i="4"/>
  <c r="AN1210" i="4"/>
  <c r="AK1453" i="4"/>
  <c r="AO1453" i="4"/>
  <c r="AL1452" i="4"/>
  <c r="AP1453" i="4"/>
  <c r="AO1164" i="4"/>
  <c r="AP1365" i="4"/>
  <c r="AK1388" i="4"/>
  <c r="AK1448" i="4"/>
  <c r="AM1447" i="4"/>
  <c r="AM1029" i="4"/>
  <c r="AM1440" i="4"/>
  <c r="AN1441" i="4"/>
  <c r="AO1367" i="4"/>
  <c r="AL1366" i="4"/>
  <c r="AP1367" i="4"/>
  <c r="AK1367" i="4"/>
  <c r="AP1333" i="4"/>
  <c r="AK1333" i="4"/>
  <c r="AL1332" i="4"/>
  <c r="AO1333" i="4"/>
  <c r="AP1074" i="4"/>
  <c r="AL1073" i="4"/>
  <c r="AO1074" i="4"/>
  <c r="AK1074" i="4"/>
  <c r="AP1181" i="4"/>
  <c r="AO1181" i="4"/>
  <c r="AL1180" i="4"/>
  <c r="AK1181" i="4"/>
  <c r="AM1510" i="4"/>
  <c r="AN1511" i="4"/>
  <c r="AM1411" i="4"/>
  <c r="AN1412" i="4"/>
  <c r="AM1016" i="4"/>
  <c r="AO1273" i="4"/>
  <c r="AP1096" i="4"/>
  <c r="AN1299" i="4"/>
  <c r="AM1511" i="4"/>
  <c r="AO1061" i="4"/>
  <c r="AL1469" i="4"/>
  <c r="AM1300" i="4"/>
  <c r="AK1109" i="4"/>
  <c r="AL1345" i="4"/>
  <c r="AP1168" i="4"/>
  <c r="AL1220" i="4"/>
  <c r="AN1161" i="4"/>
  <c r="AO1452" i="4"/>
  <c r="AP1452" i="4"/>
  <c r="AK1452" i="4"/>
  <c r="AL1451" i="4"/>
  <c r="AM1451" i="4"/>
  <c r="AL1389" i="4"/>
  <c r="AP1411" i="4"/>
  <c r="AL1253" i="4"/>
  <c r="AO1254" i="4"/>
  <c r="AK1254" i="4"/>
  <c r="AP1254" i="4"/>
  <c r="AO1276" i="4"/>
  <c r="AP1276" i="4"/>
  <c r="AK1276" i="4"/>
  <c r="AL1275" i="4"/>
  <c r="AM1162" i="4"/>
  <c r="AO1193" i="4"/>
  <c r="AK1275" i="4"/>
  <c r="AL1317" i="4"/>
  <c r="AM1045" i="4"/>
  <c r="AN1046" i="4"/>
  <c r="AK1164" i="4"/>
  <c r="AP1448" i="4"/>
  <c r="AN1060" i="4"/>
  <c r="AN1030" i="4"/>
  <c r="AN1274" i="4"/>
  <c r="AM1273" i="4"/>
  <c r="AM1190" i="4"/>
  <c r="AN1191" i="4"/>
  <c r="AL1197" i="4"/>
  <c r="AO1198" i="4"/>
  <c r="AK1198" i="4"/>
  <c r="AP1198" i="4"/>
  <c r="AO1132" i="4"/>
  <c r="AL1131" i="4"/>
  <c r="AK1132" i="4"/>
  <c r="AP1132" i="4"/>
  <c r="AN1514" i="4"/>
  <c r="AM1513" i="4"/>
  <c r="AO1250" i="4"/>
  <c r="AK1250" i="4"/>
  <c r="AP1250" i="4"/>
  <c r="AL1249" i="4"/>
  <c r="AN1373" i="4"/>
  <c r="AM1372" i="4"/>
  <c r="AO1402" i="4"/>
  <c r="AM1034" i="4"/>
  <c r="AK1186" i="4"/>
  <c r="AL1095" i="4"/>
  <c r="AN1376" i="4"/>
  <c r="AM1035" i="4"/>
  <c r="AK1061" i="4"/>
  <c r="AK1507" i="4"/>
  <c r="AK1332" i="4"/>
  <c r="AO1346" i="4"/>
  <c r="AK1168" i="4"/>
  <c r="AP1221" i="4"/>
  <c r="AP1377" i="4"/>
  <c r="AM1365" i="4"/>
  <c r="AN1366" i="4"/>
  <c r="AN1449" i="4"/>
  <c r="AM1448" i="4"/>
  <c r="AK1375" i="4"/>
  <c r="AO1375" i="4"/>
  <c r="AL1374" i="4"/>
  <c r="AP1375" i="4"/>
  <c r="AK1277" i="4"/>
  <c r="AL1276" i="4"/>
  <c r="AO1277" i="4"/>
  <c r="AP1277" i="4"/>
  <c r="AM1299" i="4"/>
  <c r="AN1300" i="4"/>
  <c r="AN1282" i="4"/>
  <c r="AM1281" i="4"/>
  <c r="AM1446" i="4"/>
  <c r="AN1447" i="4"/>
  <c r="AL1194" i="4"/>
  <c r="AP1182" i="4"/>
  <c r="AP1281" i="4"/>
  <c r="AO1411" i="4"/>
  <c r="AM1030" i="4"/>
  <c r="AN1249" i="4"/>
  <c r="AM1248" i="4"/>
  <c r="AP1163" i="4"/>
  <c r="AO1163" i="4"/>
  <c r="AK1163" i="4"/>
  <c r="AL1162" i="4"/>
  <c r="AL1107" i="4"/>
  <c r="AO1108" i="4"/>
  <c r="AP1108" i="4"/>
  <c r="AK1108" i="4"/>
  <c r="AN1163" i="4"/>
  <c r="AN1281" i="4"/>
  <c r="AO1447" i="4"/>
  <c r="AP1318" i="4"/>
  <c r="AP1366" i="4"/>
  <c r="AN1446" i="4"/>
  <c r="AP1317" i="4"/>
  <c r="AP1058" i="4"/>
  <c r="AL1057" i="4"/>
  <c r="AO1058" i="4"/>
  <c r="AK1058" i="4"/>
  <c r="AK1059" i="4"/>
  <c r="AP1164" i="4"/>
  <c r="AK1345" i="4"/>
  <c r="AL1447" i="4"/>
  <c r="AM1318" i="4"/>
  <c r="AO1511" i="4"/>
  <c r="AP1047" i="4"/>
  <c r="AN1110" i="4"/>
  <c r="AM1109" i="4"/>
  <c r="AN1193" i="4"/>
  <c r="AM1192" i="4"/>
  <c r="AK1073" i="4"/>
  <c r="AO1073" i="4"/>
  <c r="AP1073" i="4"/>
  <c r="AL1072" i="4"/>
  <c r="AM1415" i="4"/>
  <c r="AN1416" i="4"/>
  <c r="AM1349" i="4"/>
  <c r="AN1350" i="4"/>
  <c r="AM1177" i="4"/>
  <c r="AN1178" i="4"/>
  <c r="AM1242" i="4"/>
  <c r="AN1243" i="4"/>
  <c r="AL1210" i="4"/>
  <c r="AP1273" i="4"/>
  <c r="AN1411" i="4"/>
  <c r="AK1402" i="4"/>
  <c r="AL1427" i="4"/>
  <c r="AN1035" i="4"/>
  <c r="AP1186" i="4"/>
  <c r="AO1096" i="4"/>
  <c r="AN1415" i="4"/>
  <c r="AM1375" i="4"/>
  <c r="AM1194" i="4"/>
  <c r="AL1060" i="4"/>
  <c r="AO1507" i="4"/>
  <c r="AO1109" i="4"/>
  <c r="AP1346" i="4"/>
  <c r="AL1178" i="4"/>
  <c r="AK1221" i="4"/>
  <c r="AK1377" i="4"/>
  <c r="AN927" i="4"/>
  <c r="AM926" i="4"/>
  <c r="AP908" i="4"/>
  <c r="AO908" i="4"/>
  <c r="AL907" i="4"/>
  <c r="AK908" i="4"/>
  <c r="AO602" i="4"/>
  <c r="AP602" i="4"/>
  <c r="AK602" i="4"/>
  <c r="AL601" i="4"/>
  <c r="AM963" i="4"/>
  <c r="AN964" i="4"/>
  <c r="AM672" i="4"/>
  <c r="AN673" i="4"/>
  <c r="AL858" i="4"/>
  <c r="AO859" i="4"/>
  <c r="AK859" i="4"/>
  <c r="AP859" i="4"/>
  <c r="AK938" i="4"/>
  <c r="AL937" i="4"/>
  <c r="AO938" i="4"/>
  <c r="AP938" i="4"/>
  <c r="AO765" i="4"/>
  <c r="AP765" i="4"/>
  <c r="AL764" i="4"/>
  <c r="AK765" i="4"/>
  <c r="AL748" i="4"/>
  <c r="AP749" i="4"/>
  <c r="AO749" i="4"/>
  <c r="AK749" i="4"/>
  <c r="AO903" i="4"/>
  <c r="AK903" i="4"/>
  <c r="AP903" i="4"/>
  <c r="AL902" i="4"/>
  <c r="AK752" i="4"/>
  <c r="AO752" i="4"/>
  <c r="AP752" i="4"/>
  <c r="AL751" i="4"/>
  <c r="AO700" i="4"/>
  <c r="AL699" i="4"/>
  <c r="AP700" i="4"/>
  <c r="AK700" i="4"/>
  <c r="AP661" i="4"/>
  <c r="AO661" i="4"/>
  <c r="AK661" i="4"/>
  <c r="AL660" i="4"/>
  <c r="AO758" i="4"/>
  <c r="AP758" i="4"/>
  <c r="AL757" i="4"/>
  <c r="AK758" i="4"/>
  <c r="AN538" i="4"/>
  <c r="AM537" i="4"/>
  <c r="AO955" i="4"/>
  <c r="AL954" i="4"/>
  <c r="AP955" i="4"/>
  <c r="AK955" i="4"/>
  <c r="AM875" i="4"/>
  <c r="AN876" i="4"/>
  <c r="AM692" i="4"/>
  <c r="AN693" i="4"/>
  <c r="AM560" i="4"/>
  <c r="AN561" i="4"/>
  <c r="AL795" i="4"/>
  <c r="AO796" i="4"/>
  <c r="AP796" i="4"/>
  <c r="AK796" i="4"/>
  <c r="AM545" i="4"/>
  <c r="AN546" i="4"/>
  <c r="AM932" i="4"/>
  <c r="AN933" i="4"/>
  <c r="AL798" i="4"/>
  <c r="AO799" i="4"/>
  <c r="AP799" i="4"/>
  <c r="AK799" i="4"/>
  <c r="AO847" i="4"/>
  <c r="AP847" i="4"/>
  <c r="AK847" i="4"/>
  <c r="AL846" i="4"/>
  <c r="AM962" i="4"/>
  <c r="AN963" i="4"/>
  <c r="AM600" i="4"/>
  <c r="AN601" i="4"/>
  <c r="AL960" i="4"/>
  <c r="AO961" i="4"/>
  <c r="AP961" i="4"/>
  <c r="AK961" i="4"/>
  <c r="AN928" i="4"/>
  <c r="AM927" i="4"/>
  <c r="AN943" i="4"/>
  <c r="AM942" i="4"/>
  <c r="AN769" i="4"/>
  <c r="AM768" i="4"/>
  <c r="AN664" i="4"/>
  <c r="AM663" i="4"/>
  <c r="AO866" i="4"/>
  <c r="AP866" i="4"/>
  <c r="AK866" i="4"/>
  <c r="AL865" i="4"/>
  <c r="AN644" i="4"/>
  <c r="AM643" i="4"/>
  <c r="AM521" i="4"/>
  <c r="AN522" i="4"/>
  <c r="AN720" i="4"/>
  <c r="AM719" i="4"/>
  <c r="AP589" i="4"/>
  <c r="AL588" i="4"/>
  <c r="AK589" i="4"/>
  <c r="AO589" i="4"/>
  <c r="AL575" i="4"/>
  <c r="AK576" i="4"/>
  <c r="AP576" i="4"/>
  <c r="AO576" i="4"/>
  <c r="AP668" i="4"/>
  <c r="AK668" i="4"/>
  <c r="AO668" i="4"/>
  <c r="AL667" i="4"/>
  <c r="AO747" i="4"/>
  <c r="AK747" i="4"/>
  <c r="AL746" i="4"/>
  <c r="AP747" i="4"/>
  <c r="AN630" i="4"/>
  <c r="AM629" i="4"/>
  <c r="AM618" i="4"/>
  <c r="AN619" i="4"/>
  <c r="AM985" i="4"/>
  <c r="AN986" i="4"/>
  <c r="AP517" i="4"/>
  <c r="AO517" i="4"/>
  <c r="AK517" i="4"/>
  <c r="AL516" i="4"/>
  <c r="AN877" i="4"/>
  <c r="AM876" i="4"/>
  <c r="AL946" i="4"/>
  <c r="AK947" i="4"/>
  <c r="AO947" i="4"/>
  <c r="AP947" i="4"/>
  <c r="AL747" i="4"/>
  <c r="AP748" i="4"/>
  <c r="AO748" i="4"/>
  <c r="AK748" i="4"/>
  <c r="AO762" i="4"/>
  <c r="AP762" i="4"/>
  <c r="AL761" i="4"/>
  <c r="AK762" i="4"/>
  <c r="AN774" i="4"/>
  <c r="AM773" i="4"/>
  <c r="AM564" i="4"/>
  <c r="AN565" i="4"/>
  <c r="AL1008" i="4"/>
  <c r="AO1009" i="4"/>
  <c r="AP1009" i="4"/>
  <c r="AK1009" i="4"/>
  <c r="AL731" i="4"/>
  <c r="AK732" i="4"/>
  <c r="AP732" i="4"/>
  <c r="AO732" i="4"/>
  <c r="AM955" i="4"/>
  <c r="AN956" i="4"/>
  <c r="AL534" i="4"/>
  <c r="AP535" i="4"/>
  <c r="AO535" i="4"/>
  <c r="AK535" i="4"/>
  <c r="AL965" i="4"/>
  <c r="AP966" i="4"/>
  <c r="AK966" i="4"/>
  <c r="AO966" i="4"/>
  <c r="AM761" i="4"/>
  <c r="AN762" i="4"/>
  <c r="AM898" i="4"/>
  <c r="AN899" i="4"/>
  <c r="AN806" i="4"/>
  <c r="AM805" i="4"/>
  <c r="AO821" i="4"/>
  <c r="AL820" i="4"/>
  <c r="AK821" i="4"/>
  <c r="AP821" i="4"/>
  <c r="AM698" i="4"/>
  <c r="AN699" i="4"/>
  <c r="AK533" i="4"/>
  <c r="AP533" i="4"/>
  <c r="AO533" i="4"/>
  <c r="AL532" i="4"/>
  <c r="AK826" i="4"/>
  <c r="AP826" i="4"/>
  <c r="AL825" i="4"/>
  <c r="AO826" i="4"/>
  <c r="AL517" i="4"/>
  <c r="AO518" i="4"/>
  <c r="AK518" i="4"/>
  <c r="AP518" i="4"/>
  <c r="AN666" i="4"/>
  <c r="AM665" i="4"/>
  <c r="AM946" i="4"/>
  <c r="AN947" i="4"/>
  <c r="AN600" i="4"/>
  <c r="AM599" i="4"/>
  <c r="AL729" i="4"/>
  <c r="AO730" i="4"/>
  <c r="AP730" i="4"/>
  <c r="AK730" i="4"/>
  <c r="AM966" i="4"/>
  <c r="AN967" i="4"/>
  <c r="AK606" i="4"/>
  <c r="AO606" i="4"/>
  <c r="AP606" i="4"/>
  <c r="AL605" i="4"/>
  <c r="AM831" i="4"/>
  <c r="AN832" i="4"/>
  <c r="AN596" i="4"/>
  <c r="AM595" i="4"/>
  <c r="AO692" i="4"/>
  <c r="AP692" i="4"/>
  <c r="AK692" i="4"/>
  <c r="AL691" i="4"/>
  <c r="AL787" i="4"/>
  <c r="AO788" i="4"/>
  <c r="AP788" i="4"/>
  <c r="AK788" i="4"/>
  <c r="AO657" i="4"/>
  <c r="AL656" i="4"/>
  <c r="AP657" i="4"/>
  <c r="AK657" i="4"/>
  <c r="AO994" i="4"/>
  <c r="AP994" i="4"/>
  <c r="AL993" i="4"/>
  <c r="AK994" i="4"/>
  <c r="AM553" i="4"/>
  <c r="AN554" i="4"/>
  <c r="AN712" i="4"/>
  <c r="AM711" i="4"/>
  <c r="AK846" i="4"/>
  <c r="AL845" i="4"/>
  <c r="AO846" i="4"/>
  <c r="AP846" i="4"/>
  <c r="AO996" i="4"/>
  <c r="AP996" i="4"/>
  <c r="AL995" i="4"/>
  <c r="AK996" i="4"/>
  <c r="AK550" i="4"/>
  <c r="AO550" i="4"/>
  <c r="AP550" i="4"/>
  <c r="AL549" i="4"/>
  <c r="AP546" i="4"/>
  <c r="AK546" i="4"/>
  <c r="AL545" i="4"/>
  <c r="AO546" i="4"/>
  <c r="AP980" i="4"/>
  <c r="AO980" i="4"/>
  <c r="AK980" i="4"/>
  <c r="AL979" i="4"/>
  <c r="AK950" i="4"/>
  <c r="AL949" i="4"/>
  <c r="AP950" i="4"/>
  <c r="AO950" i="4"/>
  <c r="AP579" i="4"/>
  <c r="AO579" i="4"/>
  <c r="AK579" i="4"/>
  <c r="AL578" i="4"/>
  <c r="AN683" i="4"/>
  <c r="AM682" i="4"/>
  <c r="AN823" i="4"/>
  <c r="AM822" i="4"/>
  <c r="AK992" i="4"/>
  <c r="AL991" i="4"/>
  <c r="AP992" i="4"/>
  <c r="AO992" i="4"/>
  <c r="AL843" i="4"/>
  <c r="AO844" i="4"/>
  <c r="AK844" i="4"/>
  <c r="AP844" i="4"/>
  <c r="AM583" i="4"/>
  <c r="AN584" i="4"/>
  <c r="AP921" i="4"/>
  <c r="AL920" i="4"/>
  <c r="AO921" i="4"/>
  <c r="AK921" i="4"/>
  <c r="AN836" i="4"/>
  <c r="AM835" i="4"/>
  <c r="AL665" i="4"/>
  <c r="AK666" i="4"/>
  <c r="AO666" i="4"/>
  <c r="AP666" i="4"/>
  <c r="AK580" i="4"/>
  <c r="AP580" i="4"/>
  <c r="AL579" i="4"/>
  <c r="AO580" i="4"/>
  <c r="AL801" i="4"/>
  <c r="AO802" i="4"/>
  <c r="AK802" i="4"/>
  <c r="AP802" i="4"/>
  <c r="AL758" i="4"/>
  <c r="AP759" i="4"/>
  <c r="AK759" i="4"/>
  <c r="AO759" i="4"/>
  <c r="AO515" i="4"/>
  <c r="AK515" i="4"/>
  <c r="AL514" i="4"/>
  <c r="AP515" i="4"/>
  <c r="AL786" i="4"/>
  <c r="AP787" i="4"/>
  <c r="AO787" i="4"/>
  <c r="AK787" i="4"/>
  <c r="AN611" i="4"/>
  <c r="AM610" i="4"/>
  <c r="AK943" i="4"/>
  <c r="AL942" i="4"/>
  <c r="AO943" i="4"/>
  <c r="AP943" i="4"/>
  <c r="AM518" i="4"/>
  <c r="AN519" i="4"/>
  <c r="AM670" i="4"/>
  <c r="AN671" i="4"/>
  <c r="AM757" i="4"/>
  <c r="AN758" i="4"/>
  <c r="AL614" i="4"/>
  <c r="AO615" i="4"/>
  <c r="AP615" i="4"/>
  <c r="AK615" i="4"/>
  <c r="AP877" i="4"/>
  <c r="AO877" i="4"/>
  <c r="AL876" i="4"/>
  <c r="AK877" i="4"/>
  <c r="AL992" i="4"/>
  <c r="AK993" i="4"/>
  <c r="AO993" i="4"/>
  <c r="AP993" i="4"/>
  <c r="AO568" i="4"/>
  <c r="AK568" i="4"/>
  <c r="AL567" i="4"/>
  <c r="AP568" i="4"/>
  <c r="AO654" i="4"/>
  <c r="AK654" i="4"/>
  <c r="AP654" i="4"/>
  <c r="AL653" i="4"/>
  <c r="AN941" i="4"/>
  <c r="AM940" i="4"/>
  <c r="AO785" i="4"/>
  <c r="AP785" i="4"/>
  <c r="AK785" i="4"/>
  <c r="AL784" i="4"/>
  <c r="AO674" i="4"/>
  <c r="AL673" i="4"/>
  <c r="AP674" i="4"/>
  <c r="AK674" i="4"/>
  <c r="AN705" i="4"/>
  <c r="AM704" i="4"/>
  <c r="AN971" i="4"/>
  <c r="AM970" i="4"/>
  <c r="AM623" i="4"/>
  <c r="AN624" i="4"/>
  <c r="AN575" i="4"/>
  <c r="AM574" i="4"/>
  <c r="AO600" i="4"/>
  <c r="AL599" i="4"/>
  <c r="AP600" i="4"/>
  <c r="AK600" i="4"/>
  <c r="AI508" i="4"/>
  <c r="AD6" i="4" s="1"/>
  <c r="AI507" i="4"/>
  <c r="AC6" i="4" s="1"/>
  <c r="AP511" i="4"/>
  <c r="AO511" i="4"/>
  <c r="AK511" i="4"/>
  <c r="AM668" i="4"/>
  <c r="AN669" i="4"/>
  <c r="AM999" i="4"/>
  <c r="AN1000" i="4"/>
  <c r="AM803" i="4"/>
  <c r="AN804" i="4"/>
  <c r="AK1000" i="4"/>
  <c r="AL999" i="4"/>
  <c r="AO1000" i="4"/>
  <c r="AP1000" i="4"/>
  <c r="AM869" i="4"/>
  <c r="AN870" i="4"/>
  <c r="AO929" i="4"/>
  <c r="AK929" i="4"/>
  <c r="AP929" i="4"/>
  <c r="AL928" i="4"/>
  <c r="AO647" i="4"/>
  <c r="AL646" i="4"/>
  <c r="AP647" i="4"/>
  <c r="AK647" i="4"/>
  <c r="AN635" i="4"/>
  <c r="AM634" i="4"/>
  <c r="AN800" i="4"/>
  <c r="AM799" i="4"/>
  <c r="AL719" i="4"/>
  <c r="AK720" i="4"/>
  <c r="AP720" i="4"/>
  <c r="AO720" i="4"/>
  <c r="AP825" i="4"/>
  <c r="AL824" i="4"/>
  <c r="AO825" i="4"/>
  <c r="AK825" i="4"/>
  <c r="AP915" i="4"/>
  <c r="AL914" i="4"/>
  <c r="AO915" i="4"/>
  <c r="AK915" i="4"/>
  <c r="AO953" i="4"/>
  <c r="AL952" i="4"/>
  <c r="AP953" i="4"/>
  <c r="AK953" i="4"/>
  <c r="AO919" i="4"/>
  <c r="AP919" i="4"/>
  <c r="AL918" i="4"/>
  <c r="AK919" i="4"/>
  <c r="AN969" i="4"/>
  <c r="AM968" i="4"/>
  <c r="AN717" i="4"/>
  <c r="AM716" i="4"/>
  <c r="AM882" i="4"/>
  <c r="AN883" i="4"/>
  <c r="AL547" i="4"/>
  <c r="AP548" i="4"/>
  <c r="AK548" i="4"/>
  <c r="AO548" i="4"/>
  <c r="AN536" i="4"/>
  <c r="AM535" i="4"/>
  <c r="AM649" i="4"/>
  <c r="AN650" i="4"/>
  <c r="AM856" i="4"/>
  <c r="AN857" i="4"/>
  <c r="AL897" i="4"/>
  <c r="AO898" i="4"/>
  <c r="AP898" i="4"/>
  <c r="AK898" i="4"/>
  <c r="AO920" i="4"/>
  <c r="AP920" i="4"/>
  <c r="AL919" i="4"/>
  <c r="AK920" i="4"/>
  <c r="AL899" i="4"/>
  <c r="AK900" i="4"/>
  <c r="AO900" i="4"/>
  <c r="AP900" i="4"/>
  <c r="AO522" i="4"/>
  <c r="AP522" i="4"/>
  <c r="AK522" i="4"/>
  <c r="AL521" i="4"/>
  <c r="AL527" i="4"/>
  <c r="AK528" i="4"/>
  <c r="AP528" i="4"/>
  <c r="AO528" i="4"/>
  <c r="AL587" i="4"/>
  <c r="AO588" i="4"/>
  <c r="AP588" i="4"/>
  <c r="AK588" i="4"/>
  <c r="AL880" i="4"/>
  <c r="AO881" i="4"/>
  <c r="AP881" i="4"/>
  <c r="AK881" i="4"/>
  <c r="AP808" i="4"/>
  <c r="AL807" i="4"/>
  <c r="AO808" i="4"/>
  <c r="AK808" i="4"/>
  <c r="AK894" i="4"/>
  <c r="AP894" i="4"/>
  <c r="AL893" i="4"/>
  <c r="AO894" i="4"/>
  <c r="AM922" i="4"/>
  <c r="AN923" i="4"/>
  <c r="AM947" i="4"/>
  <c r="AN948" i="4"/>
  <c r="AP555" i="4"/>
  <c r="AL554" i="4"/>
  <c r="AK555" i="4"/>
  <c r="AO555" i="4"/>
  <c r="AL641" i="4"/>
  <c r="AO642" i="4"/>
  <c r="AP642" i="4"/>
  <c r="AK642" i="4"/>
  <c r="AM900" i="4"/>
  <c r="AN901" i="4"/>
  <c r="AP849" i="4"/>
  <c r="AK849" i="4"/>
  <c r="AL848" i="4"/>
  <c r="AO849" i="4"/>
  <c r="AL976" i="4"/>
  <c r="AO977" i="4"/>
  <c r="AP977" i="4"/>
  <c r="AK977" i="4"/>
  <c r="AK726" i="4"/>
  <c r="AO726" i="4"/>
  <c r="AP726" i="4"/>
  <c r="AL725" i="4"/>
  <c r="AO780" i="4"/>
  <c r="AL779" i="4"/>
  <c r="AP780" i="4"/>
  <c r="AK780" i="4"/>
  <c r="AL648" i="4"/>
  <c r="AO649" i="4"/>
  <c r="AP649" i="4"/>
  <c r="AK649" i="4"/>
  <c r="AM699" i="4"/>
  <c r="AN700" i="4"/>
  <c r="AL728" i="4"/>
  <c r="AO729" i="4"/>
  <c r="AK729" i="4"/>
  <c r="AP729" i="4"/>
  <c r="AL529" i="4"/>
  <c r="AO530" i="4"/>
  <c r="AP530" i="4"/>
  <c r="AK530" i="4"/>
  <c r="AL550" i="4"/>
  <c r="AP551" i="4"/>
  <c r="AK551" i="4"/>
  <c r="AO551" i="4"/>
  <c r="AL829" i="4"/>
  <c r="AK830" i="4"/>
  <c r="AO830" i="4"/>
  <c r="AP830" i="4"/>
  <c r="AM515" i="4"/>
  <c r="AN516" i="4"/>
  <c r="AN756" i="4"/>
  <c r="AM755" i="4"/>
  <c r="AM655" i="4"/>
  <c r="AN656" i="4"/>
  <c r="AN895" i="4"/>
  <c r="AM894" i="4"/>
  <c r="AM708" i="4"/>
  <c r="AN709" i="4"/>
  <c r="AO718" i="4"/>
  <c r="AK718" i="4"/>
  <c r="AP718" i="4"/>
  <c r="AL717" i="4"/>
  <c r="AM884" i="4"/>
  <c r="AN885" i="4"/>
  <c r="AO638" i="4"/>
  <c r="AP638" i="4"/>
  <c r="AL637" i="4"/>
  <c r="AK638" i="4"/>
  <c r="AP893" i="4"/>
  <c r="AL892" i="4"/>
  <c r="AO893" i="4"/>
  <c r="AK893" i="4"/>
  <c r="AM873" i="4"/>
  <c r="AN874" i="4"/>
  <c r="AO699" i="4"/>
  <c r="AP699" i="4"/>
  <c r="AL698" i="4"/>
  <c r="AK699" i="4"/>
  <c r="AO604" i="4"/>
  <c r="AL603" i="4"/>
  <c r="AP604" i="4"/>
  <c r="AK604" i="4"/>
  <c r="AL726" i="4"/>
  <c r="AP727" i="4"/>
  <c r="AK727" i="4"/>
  <c r="AO727" i="4"/>
  <c r="AL819" i="4"/>
  <c r="AO820" i="4"/>
  <c r="AP820" i="4"/>
  <c r="AK820" i="4"/>
  <c r="AO746" i="4"/>
  <c r="AL745" i="4"/>
  <c r="AP746" i="4"/>
  <c r="AK746" i="4"/>
  <c r="AP962" i="4"/>
  <c r="AL961" i="4"/>
  <c r="AK962" i="4"/>
  <c r="AO962" i="4"/>
  <c r="AO645" i="4"/>
  <c r="AP645" i="4"/>
  <c r="AL644" i="4"/>
  <c r="AK645" i="4"/>
  <c r="AO716" i="4"/>
  <c r="AP716" i="4"/>
  <c r="AK716" i="4"/>
  <c r="AL715" i="4"/>
  <c r="AL520" i="4"/>
  <c r="AO521" i="4"/>
  <c r="AP521" i="4"/>
  <c r="AK521" i="4"/>
  <c r="AK610" i="4"/>
  <c r="AL609" i="4"/>
  <c r="AO610" i="4"/>
  <c r="AP610" i="4"/>
  <c r="AL713" i="4"/>
  <c r="AO714" i="4"/>
  <c r="AP714" i="4"/>
  <c r="AK714" i="4"/>
  <c r="AP988" i="4"/>
  <c r="AO988" i="4"/>
  <c r="AK988" i="4"/>
  <c r="AL987" i="4"/>
  <c r="AM811" i="4"/>
  <c r="AN812" i="4"/>
  <c r="AN734" i="4"/>
  <c r="AM733" i="4"/>
  <c r="AM897" i="4"/>
  <c r="AN898" i="4"/>
  <c r="AL562" i="4"/>
  <c r="AO563" i="4"/>
  <c r="AP563" i="4"/>
  <c r="AK563" i="4"/>
  <c r="AM620" i="4"/>
  <c r="AN621" i="4"/>
  <c r="AN952" i="4"/>
  <c r="AM951" i="4"/>
  <c r="AN958" i="4"/>
  <c r="AM957" i="4"/>
  <c r="AN790" i="4"/>
  <c r="AM789" i="4"/>
  <c r="AO794" i="4"/>
  <c r="AP794" i="4"/>
  <c r="AK794" i="4"/>
  <c r="AL793" i="4"/>
  <c r="AP861" i="4"/>
  <c r="AL860" i="4"/>
  <c r="AO861" i="4"/>
  <c r="AK861" i="4"/>
  <c r="AM990" i="4"/>
  <c r="AN991" i="4"/>
  <c r="AM912" i="4"/>
  <c r="AN913" i="4"/>
  <c r="AP578" i="4"/>
  <c r="AK578" i="4"/>
  <c r="AL577" i="4"/>
  <c r="AO578" i="4"/>
  <c r="AL722" i="4"/>
  <c r="AO723" i="4"/>
  <c r="AK723" i="4"/>
  <c r="AP723" i="4"/>
  <c r="AM828" i="4"/>
  <c r="AN829" i="4"/>
  <c r="AO660" i="4"/>
  <c r="AP660" i="4"/>
  <c r="AK660" i="4"/>
  <c r="AL659" i="4"/>
  <c r="AP940" i="4"/>
  <c r="AL939" i="4"/>
  <c r="AO940" i="4"/>
  <c r="AK940" i="4"/>
  <c r="AM889" i="4"/>
  <c r="AN890" i="4"/>
  <c r="AM557" i="4"/>
  <c r="AN558" i="4"/>
  <c r="AM723" i="4"/>
  <c r="AN724" i="4"/>
  <c r="AL813" i="4"/>
  <c r="AO814" i="4"/>
  <c r="AK814" i="4"/>
  <c r="AP814" i="4"/>
  <c r="AM568" i="4"/>
  <c r="AN569" i="4"/>
  <c r="AL867" i="4"/>
  <c r="AO868" i="4"/>
  <c r="AK868" i="4"/>
  <c r="AP868" i="4"/>
  <c r="AM654" i="4"/>
  <c r="AN655" i="4"/>
  <c r="AM729" i="4"/>
  <c r="AN730" i="4"/>
  <c r="AN987" i="4"/>
  <c r="AM986" i="4"/>
  <c r="AM639" i="4"/>
  <c r="AN640" i="4"/>
  <c r="AN524" i="4"/>
  <c r="AM523" i="4"/>
  <c r="AN998" i="4"/>
  <c r="AM997" i="4"/>
  <c r="AL1009" i="4"/>
  <c r="AP884" i="4"/>
  <c r="AO884" i="4"/>
  <c r="AL883" i="4"/>
  <c r="AK884" i="4"/>
  <c r="AN966" i="4"/>
  <c r="AM965" i="4"/>
  <c r="AN887" i="4"/>
  <c r="AM886" i="4"/>
  <c r="AO552" i="4"/>
  <c r="AK552" i="4"/>
  <c r="AL551" i="4"/>
  <c r="AP552" i="4"/>
  <c r="AL706" i="4"/>
  <c r="AO707" i="4"/>
  <c r="AP707" i="4"/>
  <c r="AK707" i="4"/>
  <c r="AM812" i="4"/>
  <c r="AN813" i="4"/>
  <c r="AL643" i="4"/>
  <c r="AO644" i="4"/>
  <c r="AK644" i="4"/>
  <c r="AP644" i="4"/>
  <c r="AL956" i="4"/>
  <c r="AP957" i="4"/>
  <c r="AK957" i="4"/>
  <c r="AO957" i="4"/>
  <c r="AM992" i="4"/>
  <c r="AN993" i="4"/>
  <c r="AK598" i="4"/>
  <c r="AL597" i="4"/>
  <c r="AO598" i="4"/>
  <c r="AP598" i="4"/>
  <c r="AM601" i="4"/>
  <c r="AN602" i="4"/>
  <c r="AM740" i="4"/>
  <c r="AN741" i="4"/>
  <c r="AN907" i="4"/>
  <c r="AM906" i="4"/>
  <c r="AL571" i="4"/>
  <c r="AP572" i="4"/>
  <c r="AO572" i="4"/>
  <c r="AK572" i="4"/>
  <c r="AM559" i="4"/>
  <c r="AN560" i="4"/>
  <c r="AN574" i="4"/>
  <c r="AM573" i="4"/>
  <c r="AN780" i="4"/>
  <c r="AM779" i="4"/>
  <c r="AO829" i="4"/>
  <c r="AK829" i="4"/>
  <c r="AL828" i="4"/>
  <c r="AP829" i="4"/>
  <c r="AL857" i="4"/>
  <c r="AO858" i="4"/>
  <c r="AP858" i="4"/>
  <c r="AK858" i="4"/>
  <c r="AN663" i="4"/>
  <c r="AM662" i="4"/>
  <c r="AO986" i="4"/>
  <c r="AL985" i="4"/>
  <c r="AP986" i="4"/>
  <c r="AK986" i="4"/>
  <c r="AP617" i="4"/>
  <c r="AL616" i="4"/>
  <c r="AO617" i="4"/>
  <c r="AK617" i="4"/>
  <c r="AM604" i="4"/>
  <c r="AN605" i="4"/>
  <c r="AM770" i="4"/>
  <c r="AN771" i="4"/>
  <c r="AN936" i="4"/>
  <c r="AM935" i="4"/>
  <c r="AN802" i="4"/>
  <c r="AM801" i="4"/>
  <c r="AN1009" i="4"/>
  <c r="AM1008" i="4"/>
  <c r="AK706" i="4"/>
  <c r="AL705" i="4"/>
  <c r="AO706" i="4"/>
  <c r="AP706" i="4"/>
  <c r="AM891" i="4"/>
  <c r="AN892" i="4"/>
  <c r="AO889" i="4"/>
  <c r="AL888" i="4"/>
  <c r="AK889" i="4"/>
  <c r="AP889" i="4"/>
  <c r="AM915" i="4"/>
  <c r="AN916" i="4"/>
  <c r="AN884" i="4"/>
  <c r="AM883" i="4"/>
  <c r="AM916" i="4"/>
  <c r="AN917" i="4"/>
  <c r="AO583" i="4"/>
  <c r="AP583" i="4"/>
  <c r="AK583" i="4"/>
  <c r="AL582" i="4"/>
  <c r="AM570" i="4"/>
  <c r="AN571" i="4"/>
  <c r="AM735" i="4"/>
  <c r="AN736" i="4"/>
  <c r="AL823" i="4"/>
  <c r="AO824" i="4"/>
  <c r="AP824" i="4"/>
  <c r="AK824" i="4"/>
  <c r="AL913" i="4"/>
  <c r="AO914" i="4"/>
  <c r="AK914" i="4"/>
  <c r="AP914" i="4"/>
  <c r="AL982" i="4"/>
  <c r="AK983" i="4"/>
  <c r="AO983" i="4"/>
  <c r="AP983" i="4"/>
  <c r="AM739" i="4"/>
  <c r="AN740" i="4"/>
  <c r="AM920" i="4"/>
  <c r="AN921" i="4"/>
  <c r="AN970" i="4"/>
  <c r="AM969" i="4"/>
  <c r="AO665" i="4"/>
  <c r="AK665" i="4"/>
  <c r="AP665" i="4"/>
  <c r="AL664" i="4"/>
  <c r="AN653" i="4"/>
  <c r="AM652" i="4"/>
  <c r="AM818" i="4"/>
  <c r="AN819" i="4"/>
  <c r="AM983" i="4"/>
  <c r="AN984" i="4"/>
  <c r="AN649" i="4"/>
  <c r="AM648" i="4"/>
  <c r="AN855" i="4"/>
  <c r="AM854" i="4"/>
  <c r="AL561" i="4"/>
  <c r="AP562" i="4"/>
  <c r="AK562" i="4"/>
  <c r="AO562" i="4"/>
  <c r="AN585" i="4"/>
  <c r="AM584" i="4"/>
  <c r="AP573" i="4"/>
  <c r="AO573" i="4"/>
  <c r="AK573" i="4"/>
  <c r="AL572" i="4"/>
  <c r="AO712" i="4"/>
  <c r="AK712" i="4"/>
  <c r="AP712" i="4"/>
  <c r="AL711" i="4"/>
  <c r="AN521" i="4"/>
  <c r="AM520" i="4"/>
  <c r="AN729" i="4"/>
  <c r="AM728" i="4"/>
  <c r="AN604" i="4"/>
  <c r="AM603" i="4"/>
  <c r="AM771" i="4"/>
  <c r="AN772" i="4"/>
  <c r="AO809" i="4"/>
  <c r="AK809" i="4"/>
  <c r="AP809" i="4"/>
  <c r="AL808" i="4"/>
  <c r="AO1007" i="4"/>
  <c r="AK1007" i="4"/>
  <c r="AP1007" i="4"/>
  <c r="AL1006" i="4"/>
  <c r="AK630" i="4"/>
  <c r="AO630" i="4"/>
  <c r="AP630" i="4"/>
  <c r="AL629" i="4"/>
  <c r="AM617" i="4"/>
  <c r="AN618" i="4"/>
  <c r="AM747" i="4"/>
  <c r="AN748" i="4"/>
  <c r="AO832" i="4"/>
  <c r="AK832" i="4"/>
  <c r="AL831" i="4"/>
  <c r="AP832" i="4"/>
  <c r="AM861" i="4"/>
  <c r="AN862" i="4"/>
  <c r="AK733" i="4"/>
  <c r="AO733" i="4"/>
  <c r="AP733" i="4"/>
  <c r="AL732" i="4"/>
  <c r="AL802" i="4"/>
  <c r="AP803" i="4"/>
  <c r="AK803" i="4"/>
  <c r="AO803" i="4"/>
  <c r="AL887" i="4"/>
  <c r="AO888" i="4"/>
  <c r="AK888" i="4"/>
  <c r="AP888" i="4"/>
  <c r="AP709" i="4"/>
  <c r="AK709" i="4"/>
  <c r="AL708" i="4"/>
  <c r="AO709" i="4"/>
  <c r="AN867" i="4"/>
  <c r="AM866" i="4"/>
  <c r="AK547" i="4"/>
  <c r="AL546" i="4"/>
  <c r="AO547" i="4"/>
  <c r="AP547" i="4"/>
  <c r="AL626" i="4"/>
  <c r="AP627" i="4"/>
  <c r="AK627" i="4"/>
  <c r="AO627" i="4"/>
  <c r="AK952" i="4"/>
  <c r="AO952" i="4"/>
  <c r="AL951" i="4"/>
  <c r="AP952" i="4"/>
  <c r="AP693" i="4"/>
  <c r="AL692" i="4"/>
  <c r="AO693" i="4"/>
  <c r="AK693" i="4"/>
  <c r="AN851" i="4"/>
  <c r="AM850" i="4"/>
  <c r="AN972" i="4"/>
  <c r="AM971" i="4"/>
  <c r="AN752" i="4"/>
  <c r="AM751" i="4"/>
  <c r="AN638" i="4"/>
  <c r="AM637" i="4"/>
  <c r="AM796" i="4"/>
  <c r="AN797" i="4"/>
  <c r="AP973" i="4"/>
  <c r="AL972" i="4"/>
  <c r="AO973" i="4"/>
  <c r="AK973" i="4"/>
  <c r="AM765" i="4"/>
  <c r="AN766" i="4"/>
  <c r="AN763" i="4"/>
  <c r="AM762" i="4"/>
  <c r="AL721" i="4"/>
  <c r="AO722" i="4"/>
  <c r="AK722" i="4"/>
  <c r="AP722" i="4"/>
  <c r="AN845" i="4"/>
  <c r="AM844" i="4"/>
  <c r="AN788" i="4"/>
  <c r="AM787" i="4"/>
  <c r="AN628" i="4"/>
  <c r="AM627" i="4"/>
  <c r="AK862" i="4"/>
  <c r="AP862" i="4"/>
  <c r="AL861" i="4"/>
  <c r="AO862" i="4"/>
  <c r="AM893" i="4"/>
  <c r="AN894" i="4"/>
  <c r="AN968" i="4"/>
  <c r="AM967" i="4"/>
  <c r="AK848" i="4"/>
  <c r="AL847" i="4"/>
  <c r="AP848" i="4"/>
  <c r="AO848" i="4"/>
  <c r="AM782" i="4"/>
  <c r="AN783" i="4"/>
  <c r="AN543" i="4"/>
  <c r="AM542" i="4"/>
  <c r="AL977" i="4"/>
  <c r="AP978" i="4"/>
  <c r="AO978" i="4"/>
  <c r="AK978" i="4"/>
  <c r="AM656" i="4"/>
  <c r="AN657" i="4"/>
  <c r="AL833" i="4"/>
  <c r="AO834" i="4"/>
  <c r="AK834" i="4"/>
  <c r="AP834" i="4"/>
  <c r="AL738" i="4"/>
  <c r="AP739" i="4"/>
  <c r="AO739" i="4"/>
  <c r="AK739" i="4"/>
  <c r="AN583" i="4"/>
  <c r="AM582" i="4"/>
  <c r="AP618" i="4"/>
  <c r="AK618" i="4"/>
  <c r="AO618" i="4"/>
  <c r="AL617" i="4"/>
  <c r="AM738" i="4"/>
  <c r="AN739" i="4"/>
  <c r="AK942" i="4"/>
  <c r="AO942" i="4"/>
  <c r="AL941" i="4"/>
  <c r="AP942" i="4"/>
  <c r="AP525" i="4"/>
  <c r="AL524" i="4"/>
  <c r="AO525" i="4"/>
  <c r="AK525" i="4"/>
  <c r="AP648" i="4"/>
  <c r="AL647" i="4"/>
  <c r="AO648" i="4"/>
  <c r="AK648" i="4"/>
  <c r="AO592" i="4"/>
  <c r="AP592" i="4"/>
  <c r="AK592" i="4"/>
  <c r="AL591" i="4"/>
  <c r="AN723" i="4"/>
  <c r="AM722" i="4"/>
  <c r="AK672" i="4"/>
  <c r="AL671" i="4"/>
  <c r="AP672" i="4"/>
  <c r="AO672" i="4"/>
  <c r="AM687" i="4"/>
  <c r="AN688" i="4"/>
  <c r="AM689" i="4"/>
  <c r="AN690" i="4"/>
  <c r="AN733" i="4"/>
  <c r="AM732" i="4"/>
  <c r="AN599" i="4"/>
  <c r="AM598" i="4"/>
  <c r="AP883" i="4"/>
  <c r="AO883" i="4"/>
  <c r="AK883" i="4"/>
  <c r="AL882" i="4"/>
  <c r="AM532" i="4"/>
  <c r="AN533" i="4"/>
  <c r="AM863" i="4"/>
  <c r="AN864" i="4"/>
  <c r="AL720" i="4"/>
  <c r="AO721" i="4"/>
  <c r="AK721" i="4"/>
  <c r="AP721" i="4"/>
  <c r="AO778" i="4"/>
  <c r="AP778" i="4"/>
  <c r="AK778" i="4"/>
  <c r="AL777" i="4"/>
  <c r="AM944" i="4"/>
  <c r="AN945" i="4"/>
  <c r="AM780" i="4"/>
  <c r="AN781" i="4"/>
  <c r="AP612" i="4"/>
  <c r="AK612" i="4"/>
  <c r="AL611" i="4"/>
  <c r="AO612" i="4"/>
  <c r="AL694" i="4"/>
  <c r="AO695" i="4"/>
  <c r="AP695" i="4"/>
  <c r="AK695" i="4"/>
  <c r="AN815" i="4"/>
  <c r="AM814" i="4"/>
  <c r="AK678" i="4"/>
  <c r="AP678" i="4"/>
  <c r="AL677" i="4"/>
  <c r="AO678" i="4"/>
  <c r="AM575" i="4"/>
  <c r="AN576" i="4"/>
  <c r="AP679" i="4"/>
  <c r="AK679" i="4"/>
  <c r="AL678" i="4"/>
  <c r="AO679" i="4"/>
  <c r="AK734" i="4"/>
  <c r="AP734" i="4"/>
  <c r="AL733" i="4"/>
  <c r="AO734" i="4"/>
  <c r="AN674" i="4"/>
  <c r="AM673" i="4"/>
  <c r="AO854" i="4"/>
  <c r="AP854" i="4"/>
  <c r="AL853" i="4"/>
  <c r="AK854" i="4"/>
  <c r="AM845" i="4"/>
  <c r="AN846" i="4"/>
  <c r="AN537" i="4"/>
  <c r="AM536" i="4"/>
  <c r="AL640" i="4"/>
  <c r="AO641" i="4"/>
  <c r="AP641" i="4"/>
  <c r="AK641" i="4"/>
  <c r="AM720" i="4"/>
  <c r="AN721" i="4"/>
  <c r="AN912" i="4"/>
  <c r="AM911" i="4"/>
  <c r="AP653" i="4"/>
  <c r="AL652" i="4"/>
  <c r="AO653" i="4"/>
  <c r="AK653" i="4"/>
  <c r="AN833" i="4"/>
  <c r="AM832" i="4"/>
  <c r="AL684" i="4"/>
  <c r="AK685" i="4"/>
  <c r="AP685" i="4"/>
  <c r="AO685" i="4"/>
  <c r="AP827" i="4"/>
  <c r="AL826" i="4"/>
  <c r="AK827" i="4"/>
  <c r="AO827" i="4"/>
  <c r="AO853" i="4"/>
  <c r="AK853" i="4"/>
  <c r="AP853" i="4"/>
  <c r="AL852" i="4"/>
  <c r="AM783" i="4"/>
  <c r="AN784" i="4"/>
  <c r="AK790" i="4"/>
  <c r="AL789" i="4"/>
  <c r="AP790" i="4"/>
  <c r="AO790" i="4"/>
  <c r="AM640" i="4"/>
  <c r="AN641" i="4"/>
  <c r="AO783" i="4"/>
  <c r="AP783" i="4"/>
  <c r="AK783" i="4"/>
  <c r="AL782" i="4"/>
  <c r="AN914" i="4"/>
  <c r="AM913" i="4"/>
  <c r="AN1001" i="4"/>
  <c r="AM1000" i="4"/>
  <c r="AN749" i="4"/>
  <c r="AM748" i="4"/>
  <c r="AN548" i="4"/>
  <c r="AM547" i="4"/>
  <c r="AP928" i="4"/>
  <c r="AL927" i="4"/>
  <c r="AK928" i="4"/>
  <c r="AO928" i="4"/>
  <c r="AL593" i="4"/>
  <c r="AP594" i="4"/>
  <c r="AK594" i="4"/>
  <c r="AO594" i="4"/>
  <c r="AO680" i="4"/>
  <c r="AP680" i="4"/>
  <c r="AL679" i="4"/>
  <c r="AK680" i="4"/>
  <c r="AN957" i="4"/>
  <c r="AM956" i="4"/>
  <c r="AK760" i="4"/>
  <c r="AP760" i="4"/>
  <c r="AL759" i="4"/>
  <c r="AO760" i="4"/>
  <c r="AN614" i="4"/>
  <c r="AM613" i="4"/>
  <c r="AP878" i="4"/>
  <c r="AK878" i="4"/>
  <c r="AO878" i="4"/>
  <c r="AL877" i="4"/>
  <c r="AN593" i="4"/>
  <c r="AM592" i="4"/>
  <c r="AN922" i="4"/>
  <c r="AM921" i="4"/>
  <c r="AM767" i="4"/>
  <c r="AN768" i="4"/>
  <c r="AN535" i="4"/>
  <c r="AM534" i="4"/>
  <c r="AL783" i="4"/>
  <c r="AK784" i="4"/>
  <c r="AP784" i="4"/>
  <c r="AO784" i="4"/>
  <c r="AN990" i="4"/>
  <c r="AM989" i="4"/>
  <c r="AO771" i="4"/>
  <c r="AK771" i="4"/>
  <c r="AP771" i="4"/>
  <c r="AL770" i="4"/>
  <c r="AN595" i="4"/>
  <c r="AM594" i="4"/>
  <c r="AO959" i="4"/>
  <c r="AK959" i="4"/>
  <c r="AL958" i="4"/>
  <c r="AP959" i="4"/>
  <c r="AM804" i="4"/>
  <c r="AN805" i="4"/>
  <c r="AP636" i="4"/>
  <c r="AK636" i="4"/>
  <c r="AO636" i="4"/>
  <c r="AL635" i="4"/>
  <c r="AO965" i="4"/>
  <c r="AP965" i="4"/>
  <c r="AK965" i="4"/>
  <c r="AL964" i="4"/>
  <c r="AL543" i="4"/>
  <c r="AO544" i="4"/>
  <c r="AK544" i="4"/>
  <c r="AP544" i="4"/>
  <c r="AP817" i="4"/>
  <c r="AK817" i="4"/>
  <c r="AL816" i="4"/>
  <c r="AO817" i="4"/>
  <c r="AL680" i="4"/>
  <c r="AK681" i="4"/>
  <c r="AP681" i="4"/>
  <c r="AO681" i="4"/>
  <c r="AN835" i="4"/>
  <c r="AM834" i="4"/>
  <c r="AN598" i="4"/>
  <c r="AM597" i="4"/>
  <c r="AM1009" i="4"/>
  <c r="AN918" i="4"/>
  <c r="AM917" i="4"/>
  <c r="AM980" i="4"/>
  <c r="AN981" i="4"/>
  <c r="AN564" i="4"/>
  <c r="AM563" i="4"/>
  <c r="AO811" i="4"/>
  <c r="AP811" i="4"/>
  <c r="AL810" i="4"/>
  <c r="AK811" i="4"/>
  <c r="AL776" i="4"/>
  <c r="AK777" i="4"/>
  <c r="AP777" i="4"/>
  <c r="AO777" i="4"/>
  <c r="AL737" i="4"/>
  <c r="AP738" i="4"/>
  <c r="AO738" i="4"/>
  <c r="AK738" i="4"/>
  <c r="AL936" i="4"/>
  <c r="AP937" i="4"/>
  <c r="AO937" i="4"/>
  <c r="AK937" i="4"/>
  <c r="AM696" i="4"/>
  <c r="AN697" i="4"/>
  <c r="AN852" i="4"/>
  <c r="AM851" i="4"/>
  <c r="AO933" i="4"/>
  <c r="AP933" i="4"/>
  <c r="AL932" i="4"/>
  <c r="AK933" i="4"/>
  <c r="AN850" i="4"/>
  <c r="AM849" i="4"/>
  <c r="AN937" i="4"/>
  <c r="AM936" i="4"/>
  <c r="AM644" i="4"/>
  <c r="AN645" i="4"/>
  <c r="AM880" i="4"/>
  <c r="AN881" i="4"/>
  <c r="AL881" i="4"/>
  <c r="AO882" i="4"/>
  <c r="AP882" i="4"/>
  <c r="AK882" i="4"/>
  <c r="AK542" i="4"/>
  <c r="AP542" i="4"/>
  <c r="AL541" i="4"/>
  <c r="AO542" i="4"/>
  <c r="AO629" i="4"/>
  <c r="AP629" i="4"/>
  <c r="AL628" i="4"/>
  <c r="AK629" i="4"/>
  <c r="AM892" i="4"/>
  <c r="AN893" i="4"/>
  <c r="AK863" i="4"/>
  <c r="AO863" i="4"/>
  <c r="AL862" i="4"/>
  <c r="AP863" i="4"/>
  <c r="AO622" i="4"/>
  <c r="AK622" i="4"/>
  <c r="AP622" i="4"/>
  <c r="AL621" i="4"/>
  <c r="AN620" i="4"/>
  <c r="AM619" i="4"/>
  <c r="AM959" i="4"/>
  <c r="AN960" i="4"/>
  <c r="AO702" i="4"/>
  <c r="AK702" i="4"/>
  <c r="AP702" i="4"/>
  <c r="AL701" i="4"/>
  <c r="AL755" i="4"/>
  <c r="AO756" i="4"/>
  <c r="AK756" i="4"/>
  <c r="AP756" i="4"/>
  <c r="AP593" i="4"/>
  <c r="AK593" i="4"/>
  <c r="AL592" i="4"/>
  <c r="AO593" i="4"/>
  <c r="AN879" i="4"/>
  <c r="AM878" i="4"/>
  <c r="AL815" i="4"/>
  <c r="AO816" i="4"/>
  <c r="AK816" i="4"/>
  <c r="AP816" i="4"/>
  <c r="AM874" i="4"/>
  <c r="AN875" i="4"/>
  <c r="AN825" i="4"/>
  <c r="AM824" i="4"/>
  <c r="AM628" i="4"/>
  <c r="AN629" i="4"/>
  <c r="AM531" i="4"/>
  <c r="AN532" i="4"/>
  <c r="AK926" i="4"/>
  <c r="AP926" i="4"/>
  <c r="AL925" i="4"/>
  <c r="AO926" i="4"/>
  <c r="AN670" i="4"/>
  <c r="AM669" i="4"/>
  <c r="AN999" i="4"/>
  <c r="AM998" i="4"/>
  <c r="AM847" i="4"/>
  <c r="AN848" i="4"/>
  <c r="AO831" i="4"/>
  <c r="AL830" i="4"/>
  <c r="AK831" i="4"/>
  <c r="AP831" i="4"/>
  <c r="AM987" i="4"/>
  <c r="AN988" i="4"/>
  <c r="AM675" i="4"/>
  <c r="AN676" i="4"/>
  <c r="AO656" i="4"/>
  <c r="AP656" i="4"/>
  <c r="AL655" i="4"/>
  <c r="AK656" i="4"/>
  <c r="AN940" i="4"/>
  <c r="AM939" i="4"/>
  <c r="AK526" i="4"/>
  <c r="AP526" i="4"/>
  <c r="AL525" i="4"/>
  <c r="AO526" i="4"/>
  <c r="AM764" i="4"/>
  <c r="AN765" i="4"/>
  <c r="AO1005" i="4"/>
  <c r="AL1004" i="4"/>
  <c r="AK1005" i="4"/>
  <c r="AP1005" i="4"/>
  <c r="AL674" i="4"/>
  <c r="AP675" i="4"/>
  <c r="AO675" i="4"/>
  <c r="AK675" i="4"/>
  <c r="AP902" i="4"/>
  <c r="AL901" i="4"/>
  <c r="AO902" i="4"/>
  <c r="AK902" i="4"/>
  <c r="AN710" i="4"/>
  <c r="AM709" i="4"/>
  <c r="AM630" i="4"/>
  <c r="AN631" i="4"/>
  <c r="AN796" i="4"/>
  <c r="AM795" i="4"/>
  <c r="AN961" i="4"/>
  <c r="AM960" i="4"/>
  <c r="AK671" i="4"/>
  <c r="AL670" i="4"/>
  <c r="AP671" i="4"/>
  <c r="AO671" i="4"/>
  <c r="AN824" i="4"/>
  <c r="AM823" i="4"/>
  <c r="AO786" i="4"/>
  <c r="AP786" i="4"/>
  <c r="AK786" i="4"/>
  <c r="AL785" i="4"/>
  <c r="AK899" i="4"/>
  <c r="AO899" i="4"/>
  <c r="AL898" i="4"/>
  <c r="AP899" i="4"/>
  <c r="AK744" i="4"/>
  <c r="AP744" i="4"/>
  <c r="AL743" i="4"/>
  <c r="AO744" i="4"/>
  <c r="AP939" i="4"/>
  <c r="AK939" i="4"/>
  <c r="AO939" i="4"/>
  <c r="AL938" i="4"/>
  <c r="AM888" i="4"/>
  <c r="AN889" i="4"/>
  <c r="AM809" i="4"/>
  <c r="AN810" i="4"/>
  <c r="AM974" i="4"/>
  <c r="AN975" i="4"/>
  <c r="AO640" i="4"/>
  <c r="AP640" i="4"/>
  <c r="AK640" i="4"/>
  <c r="AL639" i="4"/>
  <c r="AN701" i="4"/>
  <c r="AM700" i="4"/>
  <c r="AL531" i="4"/>
  <c r="AO532" i="4"/>
  <c r="AP532" i="4"/>
  <c r="AK532" i="4"/>
  <c r="AM701" i="4"/>
  <c r="AN702" i="4"/>
  <c r="AK935" i="4"/>
  <c r="AO935" i="4"/>
  <c r="AP935" i="4"/>
  <c r="AL934" i="4"/>
  <c r="AK1002" i="4"/>
  <c r="AP1002" i="4"/>
  <c r="AL1001" i="4"/>
  <c r="AO1002" i="4"/>
  <c r="AM928" i="4"/>
  <c r="AN929" i="4"/>
  <c r="AL749" i="4"/>
  <c r="AO750" i="4"/>
  <c r="AP750" i="4"/>
  <c r="AK750" i="4"/>
  <c r="AL700" i="4"/>
  <c r="AP701" i="4"/>
  <c r="AK701" i="4"/>
  <c r="AO701" i="4"/>
  <c r="AL803" i="4"/>
  <c r="AO804" i="4"/>
  <c r="AK804" i="4"/>
  <c r="AP804" i="4"/>
  <c r="AM552" i="4"/>
  <c r="AN553" i="4"/>
  <c r="AN526" i="4"/>
  <c r="AM525" i="4"/>
  <c r="AM858" i="4"/>
  <c r="AN859" i="4"/>
  <c r="AM511" i="4"/>
  <c r="AN512" i="4"/>
  <c r="AN934" i="4"/>
  <c r="AM933" i="4"/>
  <c r="AP971" i="4"/>
  <c r="AK971" i="4"/>
  <c r="AL970" i="4"/>
  <c r="AO971" i="4"/>
  <c r="AP871" i="4"/>
  <c r="AL870" i="4"/>
  <c r="AO871" i="4"/>
  <c r="AK871" i="4"/>
  <c r="AP956" i="4"/>
  <c r="AO956" i="4"/>
  <c r="AK956" i="4"/>
  <c r="AL955" i="4"/>
  <c r="AN863" i="4"/>
  <c r="AM862" i="4"/>
  <c r="AM784" i="4"/>
  <c r="AN785" i="4"/>
  <c r="AN950" i="4"/>
  <c r="AM949" i="4"/>
  <c r="AP614" i="4"/>
  <c r="AO614" i="4"/>
  <c r="AK614" i="4"/>
  <c r="AL613" i="4"/>
  <c r="AN685" i="4"/>
  <c r="AM684" i="4"/>
  <c r="AO516" i="4"/>
  <c r="AP516" i="4"/>
  <c r="AK516" i="4"/>
  <c r="AL515" i="4"/>
  <c r="AM752" i="4"/>
  <c r="AN753" i="4"/>
  <c r="AL967" i="4"/>
  <c r="AP968" i="4"/>
  <c r="AK968" i="4"/>
  <c r="AO968" i="4"/>
  <c r="AP523" i="4"/>
  <c r="AO523" i="4"/>
  <c r="AL522" i="4"/>
  <c r="AK523" i="4"/>
  <c r="AP689" i="4"/>
  <c r="AK689" i="4"/>
  <c r="AO689" i="4"/>
  <c r="AL688" i="4"/>
  <c r="AM676" i="4"/>
  <c r="AN677" i="4"/>
  <c r="AN843" i="4"/>
  <c r="AM842" i="4"/>
  <c r="AN1008" i="4"/>
  <c r="AM1007" i="4"/>
  <c r="AM571" i="4"/>
  <c r="AN572" i="4"/>
  <c r="AN778" i="4"/>
  <c r="AM777" i="4"/>
  <c r="AM984" i="4"/>
  <c r="AN985" i="4"/>
  <c r="AL983" i="4"/>
  <c r="AK984" i="4"/>
  <c r="AP984" i="4"/>
  <c r="AO984" i="4"/>
  <c r="AO1003" i="4"/>
  <c r="AL1002" i="4"/>
  <c r="AK1003" i="4"/>
  <c r="AP1003" i="4"/>
  <c r="AL790" i="4"/>
  <c r="AP791" i="4"/>
  <c r="AK791" i="4"/>
  <c r="AO791" i="4"/>
  <c r="AL908" i="4"/>
  <c r="AK909" i="4"/>
  <c r="AP909" i="4"/>
  <c r="AO909" i="4"/>
  <c r="AO553" i="4"/>
  <c r="AL552" i="4"/>
  <c r="AK553" i="4"/>
  <c r="AP553" i="4"/>
  <c r="AM540" i="4"/>
  <c r="AN541" i="4"/>
  <c r="AM706" i="4"/>
  <c r="AN707" i="4"/>
  <c r="AM871" i="4"/>
  <c r="AN872" i="4"/>
  <c r="AN1007" i="4"/>
  <c r="AM1006" i="4"/>
  <c r="AL704" i="4"/>
  <c r="AO705" i="4"/>
  <c r="AK705" i="4"/>
  <c r="AP705" i="4"/>
  <c r="AO815" i="4"/>
  <c r="AP815" i="4"/>
  <c r="AK815" i="4"/>
  <c r="AL814" i="4"/>
  <c r="AL752" i="4"/>
  <c r="AO753" i="4"/>
  <c r="AK753" i="4"/>
  <c r="AP753" i="4"/>
  <c r="AN919" i="4"/>
  <c r="AM918" i="4"/>
  <c r="AM763" i="4"/>
  <c r="AN764" i="4"/>
  <c r="AN782" i="4"/>
  <c r="AM781" i="4"/>
  <c r="AN853" i="4"/>
  <c r="AM852" i="4"/>
  <c r="AO519" i="4"/>
  <c r="AL518" i="4"/>
  <c r="AP519" i="4"/>
  <c r="AK519" i="4"/>
  <c r="AK684" i="4"/>
  <c r="AL683" i="4"/>
  <c r="AO684" i="4"/>
  <c r="AP684" i="4"/>
  <c r="AN672" i="4"/>
  <c r="AM671" i="4"/>
  <c r="AL912" i="4"/>
  <c r="AO913" i="4"/>
  <c r="AK913" i="4"/>
  <c r="AP913" i="4"/>
  <c r="AL981" i="4"/>
  <c r="AK982" i="4"/>
  <c r="AO982" i="4"/>
  <c r="AP982" i="4"/>
  <c r="AN737" i="4"/>
  <c r="AM736" i="4"/>
  <c r="AN793" i="4"/>
  <c r="AM792" i="4"/>
  <c r="AP891" i="4"/>
  <c r="AL890" i="4"/>
  <c r="AK891" i="4"/>
  <c r="AO891" i="4"/>
  <c r="AP677" i="4"/>
  <c r="AL676" i="4"/>
  <c r="AK677" i="4"/>
  <c r="AO677" i="4"/>
  <c r="AO601" i="4"/>
  <c r="AP601" i="4"/>
  <c r="AK601" i="4"/>
  <c r="AL600" i="4"/>
  <c r="AN589" i="4"/>
  <c r="AM588" i="4"/>
  <c r="AM754" i="4"/>
  <c r="AN755" i="4"/>
  <c r="AN920" i="4"/>
  <c r="AM919" i="4"/>
  <c r="AN854" i="4"/>
  <c r="AM853" i="4"/>
  <c r="AL559" i="4"/>
  <c r="AO560" i="4"/>
  <c r="AP560" i="4"/>
  <c r="AK560" i="4"/>
  <c r="AP737" i="4"/>
  <c r="AK737" i="4"/>
  <c r="AL736" i="4"/>
  <c r="AO737" i="4"/>
  <c r="AN994" i="4"/>
  <c r="AM993" i="4"/>
  <c r="AP945" i="4"/>
  <c r="AL944" i="4"/>
  <c r="AO945" i="4"/>
  <c r="AK945" i="4"/>
  <c r="AO713" i="4"/>
  <c r="AK713" i="4"/>
  <c r="AP713" i="4"/>
  <c r="AL712" i="4"/>
  <c r="AN767" i="4"/>
  <c r="AM766" i="4"/>
  <c r="AN902" i="4"/>
  <c r="AM901" i="4"/>
  <c r="AO964" i="4"/>
  <c r="AL963" i="4"/>
  <c r="AK964" i="4"/>
  <c r="AP964" i="4"/>
  <c r="AN636" i="4"/>
  <c r="AM635" i="4"/>
  <c r="AM546" i="4"/>
  <c r="AN547" i="4"/>
  <c r="AL581" i="4"/>
  <c r="AK582" i="4"/>
  <c r="AP582" i="4"/>
  <c r="AO582" i="4"/>
  <c r="AO751" i="4"/>
  <c r="AL750" i="4"/>
  <c r="AP751" i="4"/>
  <c r="AK751" i="4"/>
  <c r="AL873" i="4"/>
  <c r="AO874" i="4"/>
  <c r="AP874" i="4"/>
  <c r="AK874" i="4"/>
  <c r="AM516" i="4"/>
  <c r="AN517" i="4"/>
  <c r="AL806" i="4"/>
  <c r="AO807" i="4"/>
  <c r="AK807" i="4"/>
  <c r="AP807" i="4"/>
  <c r="AK596" i="4"/>
  <c r="AL595" i="4"/>
  <c r="AO596" i="4"/>
  <c r="AP596" i="4"/>
  <c r="AK541" i="4"/>
  <c r="AP541" i="4"/>
  <c r="AO541" i="4"/>
  <c r="AL540" i="4"/>
  <c r="AN659" i="4"/>
  <c r="AM658" i="4"/>
  <c r="AN903" i="4"/>
  <c r="AM902" i="4"/>
  <c r="AN566" i="4"/>
  <c r="AM565" i="4"/>
  <c r="AM907" i="4"/>
  <c r="AN908" i="4"/>
  <c r="AM797" i="4"/>
  <c r="AN798" i="4"/>
  <c r="AL523" i="4"/>
  <c r="AO524" i="4"/>
  <c r="AP524" i="4"/>
  <c r="AK524" i="4"/>
  <c r="AM953" i="4"/>
  <c r="AN954" i="4"/>
  <c r="AN540" i="4"/>
  <c r="AM539" i="4"/>
  <c r="AN959" i="4"/>
  <c r="AM958" i="4"/>
  <c r="AP599" i="4"/>
  <c r="AK599" i="4"/>
  <c r="AO599" i="4"/>
  <c r="AL598" i="4"/>
  <c r="AO896" i="4"/>
  <c r="AL895" i="4"/>
  <c r="AP896" i="4"/>
  <c r="AK896" i="4"/>
  <c r="AO1008" i="4"/>
  <c r="AL1007" i="4"/>
  <c r="AP1008" i="4"/>
  <c r="AK1008" i="4"/>
  <c r="AL627" i="4"/>
  <c r="AO628" i="4"/>
  <c r="AP628" i="4"/>
  <c r="AK628" i="4"/>
  <c r="AL594" i="4"/>
  <c r="AO595" i="4"/>
  <c r="AP595" i="4"/>
  <c r="AK595" i="4"/>
  <c r="AO609" i="4"/>
  <c r="AL608" i="4"/>
  <c r="AP609" i="4"/>
  <c r="AK609" i="4"/>
  <c r="AM827" i="4"/>
  <c r="AN828" i="4"/>
  <c r="AK911" i="4"/>
  <c r="AL910" i="4"/>
  <c r="AO911" i="4"/>
  <c r="AP911" i="4"/>
  <c r="AJ508" i="4"/>
  <c r="AF6" i="4" s="1"/>
  <c r="AJ507" i="4"/>
  <c r="AE6" i="4" s="1"/>
  <c r="AN511" i="4"/>
  <c r="AP922" i="4"/>
  <c r="AK922" i="4"/>
  <c r="AL921" i="4"/>
  <c r="AO922" i="4"/>
  <c r="AP925" i="4"/>
  <c r="AK925" i="4"/>
  <c r="AL924" i="4"/>
  <c r="AO925" i="4"/>
  <c r="AO745" i="4"/>
  <c r="AL744" i="4"/>
  <c r="AK745" i="4"/>
  <c r="AP745" i="4"/>
  <c r="AM973" i="4"/>
  <c r="AN974" i="4"/>
  <c r="AM566" i="4"/>
  <c r="AN567" i="4"/>
  <c r="AN759" i="4"/>
  <c r="AM758" i="4"/>
  <c r="AL822" i="4"/>
  <c r="AO823" i="4"/>
  <c r="AP823" i="4"/>
  <c r="AK823" i="4"/>
  <c r="AP731" i="4"/>
  <c r="AO731" i="4"/>
  <c r="AL730" i="4"/>
  <c r="AK731" i="4"/>
  <c r="AL530" i="4"/>
  <c r="AP531" i="4"/>
  <c r="AO531" i="4"/>
  <c r="AK531" i="4"/>
  <c r="AM800" i="4"/>
  <c r="AN801" i="4"/>
  <c r="AM677" i="4"/>
  <c r="AN678" i="4"/>
  <c r="AO918" i="4"/>
  <c r="AK918" i="4"/>
  <c r="AP918" i="4"/>
  <c r="AL917" i="4"/>
  <c r="AK856" i="4"/>
  <c r="AO856" i="4"/>
  <c r="AP856" i="4"/>
  <c r="AL855" i="4"/>
  <c r="AL602" i="4"/>
  <c r="AK603" i="4"/>
  <c r="AO603" i="4"/>
  <c r="AP603" i="4"/>
  <c r="AP885" i="4"/>
  <c r="AK885" i="4"/>
  <c r="AL884" i="4"/>
  <c r="AO885" i="4"/>
  <c r="AL693" i="4"/>
  <c r="AK694" i="4"/>
  <c r="AO694" i="4"/>
  <c r="AP694" i="4"/>
  <c r="AK585" i="4"/>
  <c r="AP585" i="4"/>
  <c r="AL584" i="4"/>
  <c r="AO585" i="4"/>
  <c r="AN612" i="4"/>
  <c r="AM611" i="4"/>
  <c r="AN695" i="4"/>
  <c r="AM694" i="4"/>
  <c r="AM895" i="4"/>
  <c r="AN896" i="4"/>
  <c r="AL658" i="4"/>
  <c r="AP659" i="4"/>
  <c r="AO659" i="4"/>
  <c r="AK659" i="4"/>
  <c r="AO835" i="4"/>
  <c r="AP835" i="4"/>
  <c r="AL834" i="4"/>
  <c r="AK835" i="4"/>
  <c r="AP789" i="4"/>
  <c r="AO789" i="4"/>
  <c r="AL788" i="4"/>
  <c r="AK789" i="4"/>
  <c r="AN869" i="4"/>
  <c r="AM868" i="4"/>
  <c r="AK895" i="4"/>
  <c r="AP895" i="4"/>
  <c r="AO895" i="4"/>
  <c r="AL894" i="4"/>
  <c r="AN609" i="4"/>
  <c r="AM608" i="4"/>
  <c r="AK564" i="4"/>
  <c r="AL563" i="4"/>
  <c r="AO564" i="4"/>
  <c r="AP564" i="4"/>
  <c r="AP855" i="4"/>
  <c r="AL854" i="4"/>
  <c r="AK855" i="4"/>
  <c r="AO855" i="4"/>
  <c r="AO545" i="4"/>
  <c r="AP545" i="4"/>
  <c r="AK545" i="4"/>
  <c r="AL544" i="4"/>
  <c r="AN652" i="4"/>
  <c r="AM651" i="4"/>
  <c r="AP717" i="4"/>
  <c r="AO717" i="4"/>
  <c r="AK717" i="4"/>
  <c r="AL716" i="4"/>
  <c r="AK767" i="4"/>
  <c r="AO767" i="4"/>
  <c r="AP767" i="4"/>
  <c r="AL766" i="4"/>
  <c r="AN878" i="4"/>
  <c r="AM877" i="4"/>
  <c r="AO782" i="4"/>
  <c r="AP782" i="4"/>
  <c r="AL781" i="4"/>
  <c r="AK782" i="4"/>
  <c r="AN646" i="4"/>
  <c r="AM645" i="4"/>
  <c r="AO567" i="4"/>
  <c r="AL566" i="4"/>
  <c r="AP567" i="4"/>
  <c r="AK567" i="4"/>
  <c r="AN665" i="4"/>
  <c r="AM664" i="4"/>
  <c r="AN924" i="4"/>
  <c r="AM923" i="4"/>
  <c r="AM905" i="4"/>
  <c r="AN906" i="4"/>
  <c r="AM745" i="4"/>
  <c r="AN746" i="4"/>
  <c r="AM1003" i="4"/>
  <c r="AN1004" i="4"/>
  <c r="AN837" i="4"/>
  <c r="AM836" i="4"/>
  <c r="AP743" i="4"/>
  <c r="AK743" i="4"/>
  <c r="AL742" i="4"/>
  <c r="AO743" i="4"/>
  <c r="AM950" i="4"/>
  <c r="AN951" i="4"/>
  <c r="AN588" i="4"/>
  <c r="AM587" i="4"/>
  <c r="AL851" i="4"/>
  <c r="AP852" i="4"/>
  <c r="AO852" i="4"/>
  <c r="AK852" i="4"/>
  <c r="AM591" i="4"/>
  <c r="AN592" i="4"/>
  <c r="AM577" i="4"/>
  <c r="AN578" i="4"/>
  <c r="AN726" i="4"/>
  <c r="AM725" i="4"/>
  <c r="AN822" i="4"/>
  <c r="AM821" i="4"/>
  <c r="AP761" i="4"/>
  <c r="AL760" i="4"/>
  <c r="AK761" i="4"/>
  <c r="AO761" i="4"/>
  <c r="AL837" i="4"/>
  <c r="AK838" i="4"/>
  <c r="AP838" i="4"/>
  <c r="AO838" i="4"/>
  <c r="AN529" i="4"/>
  <c r="AM528" i="4"/>
  <c r="AM819" i="4"/>
  <c r="AN820" i="4"/>
  <c r="AN696" i="4"/>
  <c r="AM695" i="4"/>
  <c r="AM638" i="4"/>
  <c r="AN639" i="4"/>
  <c r="AP1004" i="4"/>
  <c r="AO1004" i="4"/>
  <c r="AL1003" i="4"/>
  <c r="AK1004" i="4"/>
  <c r="AN708" i="4"/>
  <c r="AM707" i="4"/>
  <c r="AL537" i="4"/>
  <c r="AO538" i="4"/>
  <c r="AP538" i="4"/>
  <c r="AK538" i="4"/>
  <c r="AN904" i="4"/>
  <c r="AM903" i="4"/>
  <c r="AP597" i="4"/>
  <c r="AO597" i="4"/>
  <c r="AL596" i="4"/>
  <c r="AK597" i="4"/>
  <c r="AL633" i="4"/>
  <c r="AP634" i="4"/>
  <c r="AO634" i="4"/>
  <c r="AK634" i="4"/>
  <c r="AP605" i="4"/>
  <c r="AL604" i="4"/>
  <c r="AO605" i="4"/>
  <c r="AK605" i="4"/>
  <c r="AO843" i="4"/>
  <c r="AL842" i="4"/>
  <c r="AP843" i="4"/>
  <c r="AK843" i="4"/>
  <c r="AN731" i="4"/>
  <c r="AM730" i="4"/>
  <c r="AO776" i="4"/>
  <c r="AP776" i="4"/>
  <c r="AK776" i="4"/>
  <c r="AL775" i="4"/>
  <c r="AL710" i="4"/>
  <c r="AP711" i="4"/>
  <c r="AK711" i="4"/>
  <c r="AO711" i="4"/>
  <c r="AN761" i="4"/>
  <c r="AM760" i="4"/>
  <c r="AN847" i="4"/>
  <c r="AM846" i="4"/>
  <c r="AM556" i="4"/>
  <c r="AN557" i="4"/>
  <c r="AK662" i="4"/>
  <c r="AL661" i="4"/>
  <c r="AP662" i="4"/>
  <c r="AO662" i="4"/>
  <c r="AO793" i="4"/>
  <c r="AL792" i="4"/>
  <c r="AK793" i="4"/>
  <c r="AP793" i="4"/>
  <c r="AN613" i="4"/>
  <c r="AM612" i="4"/>
  <c r="AM943" i="4"/>
  <c r="AN944" i="4"/>
  <c r="AN983" i="4"/>
  <c r="AM982" i="4"/>
  <c r="AM840" i="4"/>
  <c r="AN841" i="4"/>
  <c r="AN711" i="4"/>
  <c r="AM710" i="4"/>
  <c r="AM988" i="4"/>
  <c r="AN989" i="4"/>
  <c r="AM642" i="4"/>
  <c r="AN643" i="4"/>
  <c r="AK704" i="4"/>
  <c r="AO704" i="4"/>
  <c r="AP704" i="4"/>
  <c r="AL703" i="4"/>
  <c r="AP906" i="4"/>
  <c r="AK906" i="4"/>
  <c r="AL905" i="4"/>
  <c r="AO906" i="4"/>
  <c r="AO890" i="4"/>
  <c r="AP890" i="4"/>
  <c r="AK890" i="4"/>
  <c r="AL889" i="4"/>
  <c r="AM678" i="4"/>
  <c r="AN679" i="4"/>
  <c r="AN955" i="4"/>
  <c r="AM954" i="4"/>
  <c r="AM607" i="4"/>
  <c r="AN608" i="4"/>
  <c r="AM625" i="4"/>
  <c r="AN626" i="4"/>
  <c r="AO698" i="4"/>
  <c r="AL697" i="4"/>
  <c r="AP698" i="4"/>
  <c r="AK698" i="4"/>
  <c r="AM609" i="4"/>
  <c r="AN610" i="4"/>
  <c r="AM524" i="4"/>
  <c r="AN525" i="4"/>
  <c r="AN856" i="4"/>
  <c r="AM855" i="4"/>
  <c r="AO736" i="4"/>
  <c r="AP736" i="4"/>
  <c r="AL735" i="4"/>
  <c r="AK736" i="4"/>
  <c r="AP805" i="4"/>
  <c r="AK805" i="4"/>
  <c r="AL804" i="4"/>
  <c r="AO805" i="4"/>
  <c r="AL620" i="4"/>
  <c r="AK621" i="4"/>
  <c r="AP621" i="4"/>
  <c r="AO621" i="4"/>
  <c r="AO879" i="4"/>
  <c r="AP879" i="4"/>
  <c r="AK879" i="4"/>
  <c r="AL878" i="4"/>
  <c r="AL553" i="4"/>
  <c r="AP554" i="4"/>
  <c r="AO554" i="4"/>
  <c r="AK554" i="4"/>
  <c r="AK910" i="4"/>
  <c r="AO910" i="4"/>
  <c r="AP910" i="4"/>
  <c r="AL909" i="4"/>
  <c r="AN809" i="4"/>
  <c r="AM808" i="4"/>
  <c r="AL512" i="4"/>
  <c r="AO513" i="4"/>
  <c r="AP513" i="4"/>
  <c r="AK513" i="4"/>
  <c r="AN518" i="4"/>
  <c r="AM517" i="4"/>
  <c r="AM979" i="4"/>
  <c r="AN980" i="4"/>
  <c r="AK682" i="4"/>
  <c r="AL681" i="4"/>
  <c r="AO682" i="4"/>
  <c r="AP682" i="4"/>
  <c r="AN527" i="4"/>
  <c r="AM526" i="4"/>
  <c r="AN811" i="4"/>
  <c r="AM810" i="4"/>
  <c r="AL586" i="4"/>
  <c r="AK587" i="4"/>
  <c r="AP587" i="4"/>
  <c r="AO587" i="4"/>
  <c r="AM646" i="4"/>
  <c r="AN647" i="4"/>
  <c r="AN633" i="4"/>
  <c r="AM632" i="4"/>
  <c r="AM718" i="4"/>
  <c r="AN719" i="4"/>
  <c r="AP559" i="4"/>
  <c r="AK559" i="4"/>
  <c r="AL558" i="4"/>
  <c r="AO559" i="4"/>
  <c r="AO941" i="4"/>
  <c r="AK941" i="4"/>
  <c r="AL940" i="4"/>
  <c r="AP941" i="4"/>
  <c r="AP650" i="4"/>
  <c r="AK650" i="4"/>
  <c r="AL649" i="4"/>
  <c r="AO650" i="4"/>
  <c r="AL771" i="4"/>
  <c r="AP772" i="4"/>
  <c r="AK772" i="4"/>
  <c r="AO772" i="4"/>
  <c r="AL891" i="4"/>
  <c r="AP892" i="4"/>
  <c r="AO892" i="4"/>
  <c r="AK892" i="4"/>
  <c r="AN799" i="4"/>
  <c r="AM798" i="4"/>
  <c r="AN886" i="4"/>
  <c r="AM885" i="4"/>
  <c r="AN581" i="4"/>
  <c r="AM580" i="4"/>
  <c r="AP586" i="4"/>
  <c r="AK586" i="4"/>
  <c r="AL585" i="4"/>
  <c r="AO586" i="4"/>
  <c r="AO954" i="4"/>
  <c r="AK954" i="4"/>
  <c r="AL953" i="4"/>
  <c r="AP954" i="4"/>
  <c r="AM527" i="4"/>
  <c r="AN528" i="4"/>
  <c r="AN542" i="4"/>
  <c r="AM541" i="4"/>
  <c r="AM538" i="4"/>
  <c r="AN539" i="4"/>
  <c r="AL767" i="4"/>
  <c r="AK768" i="4"/>
  <c r="AP768" i="4"/>
  <c r="AO768" i="4"/>
  <c r="AL657" i="4"/>
  <c r="AO658" i="4"/>
  <c r="AP658" i="4"/>
  <c r="AK658" i="4"/>
  <c r="AK724" i="4"/>
  <c r="AL723" i="4"/>
  <c r="AO724" i="4"/>
  <c r="AP724" i="4"/>
  <c r="AO529" i="4"/>
  <c r="AL528" i="4"/>
  <c r="AP529" i="4"/>
  <c r="AK529" i="4"/>
  <c r="AP584" i="4"/>
  <c r="AL583" i="4"/>
  <c r="AO584" i="4"/>
  <c r="AK584" i="4"/>
  <c r="AL994" i="4"/>
  <c r="AO995" i="4"/>
  <c r="AK995" i="4"/>
  <c r="AP995" i="4"/>
  <c r="AK795" i="4"/>
  <c r="AO795" i="4"/>
  <c r="AL794" i="4"/>
  <c r="AP795" i="4"/>
  <c r="AP916" i="4"/>
  <c r="AO916" i="4"/>
  <c r="AL915" i="4"/>
  <c r="AK916" i="4"/>
  <c r="AM825" i="4"/>
  <c r="AN826" i="4"/>
  <c r="AN530" i="4"/>
  <c r="AM529" i="4"/>
  <c r="AN617" i="4"/>
  <c r="AM616" i="4"/>
  <c r="AM930" i="4"/>
  <c r="AN931" i="4"/>
  <c r="AN703" i="4"/>
  <c r="AM702" i="4"/>
  <c r="AL840" i="4"/>
  <c r="AO841" i="4"/>
  <c r="AP841" i="4"/>
  <c r="AK841" i="4"/>
  <c r="AP774" i="4"/>
  <c r="AL773" i="4"/>
  <c r="AK774" i="4"/>
  <c r="AO774" i="4"/>
  <c r="AK725" i="4"/>
  <c r="AP725" i="4"/>
  <c r="AL724" i="4"/>
  <c r="AO725" i="4"/>
  <c r="AO828" i="4"/>
  <c r="AL827" i="4"/>
  <c r="AP828" i="4"/>
  <c r="AK828" i="4"/>
  <c r="AM590" i="4"/>
  <c r="AN591" i="4"/>
  <c r="AN615" i="4"/>
  <c r="AM614" i="4"/>
  <c r="AM914" i="4"/>
  <c r="AN915" i="4"/>
  <c r="AM567" i="4"/>
  <c r="AN568" i="4"/>
  <c r="AN754" i="4"/>
  <c r="AM753" i="4"/>
  <c r="AL832" i="4"/>
  <c r="AO833" i="4"/>
  <c r="AP833" i="4"/>
  <c r="AK833" i="4"/>
  <c r="AO781" i="4"/>
  <c r="AP781" i="4"/>
  <c r="AL780" i="4"/>
  <c r="AK781" i="4"/>
  <c r="AK886" i="4"/>
  <c r="AP886" i="4"/>
  <c r="AL885" i="4"/>
  <c r="AO886" i="4"/>
  <c r="AN684" i="4"/>
  <c r="AM683" i="4"/>
  <c r="AN606" i="4"/>
  <c r="AM605" i="4"/>
  <c r="AM769" i="4"/>
  <c r="AN770" i="4"/>
  <c r="AN935" i="4"/>
  <c r="AM934" i="4"/>
  <c r="AL622" i="4"/>
  <c r="AO623" i="4"/>
  <c r="AK623" i="4"/>
  <c r="AP623" i="4"/>
  <c r="AM775" i="4"/>
  <c r="AN776" i="4"/>
  <c r="AK864" i="4"/>
  <c r="AL863" i="4"/>
  <c r="AO864" i="4"/>
  <c r="AP864" i="4"/>
  <c r="AL1000" i="4"/>
  <c r="AP1001" i="4"/>
  <c r="AK1001" i="4"/>
  <c r="AO1001" i="4"/>
  <c r="AK944" i="4"/>
  <c r="AO944" i="4"/>
  <c r="AL943" i="4"/>
  <c r="AP944" i="4"/>
  <c r="AL769" i="4"/>
  <c r="AO770" i="4"/>
  <c r="AK770" i="4"/>
  <c r="AP770" i="4"/>
  <c r="AP581" i="4"/>
  <c r="AO581" i="4"/>
  <c r="AK581" i="4"/>
  <c r="AL580" i="4"/>
  <c r="AN1002" i="4"/>
  <c r="AM1001" i="4"/>
  <c r="AP667" i="4"/>
  <c r="AO667" i="4"/>
  <c r="AL666" i="4"/>
  <c r="AK667" i="4"/>
  <c r="AO779" i="4"/>
  <c r="AP779" i="4"/>
  <c r="AK779" i="4"/>
  <c r="AL778" i="4"/>
  <c r="AM948" i="4"/>
  <c r="AN949" i="4"/>
  <c r="AN603" i="4"/>
  <c r="AM602" i="4"/>
  <c r="AL772" i="4"/>
  <c r="AK773" i="4"/>
  <c r="AP773" i="4"/>
  <c r="AO773" i="4"/>
  <c r="AK951" i="4"/>
  <c r="AO951" i="4"/>
  <c r="AL950" i="4"/>
  <c r="AP951" i="4"/>
  <c r="AM715" i="4"/>
  <c r="AN716" i="4"/>
  <c r="AN545" i="4"/>
  <c r="AM544" i="4"/>
  <c r="AL869" i="4"/>
  <c r="AK870" i="4"/>
  <c r="AP870" i="4"/>
  <c r="AO870" i="4"/>
  <c r="AN658" i="4"/>
  <c r="AM657" i="4"/>
  <c r="AN580" i="4"/>
  <c r="AM579" i="4"/>
  <c r="AN745" i="4"/>
  <c r="AM744" i="4"/>
  <c r="AM909" i="4"/>
  <c r="AN910" i="4"/>
  <c r="AO607" i="4"/>
  <c r="AP607" i="4"/>
  <c r="AK607" i="4"/>
  <c r="AL606" i="4"/>
  <c r="AM759" i="4"/>
  <c r="AN760" i="4"/>
  <c r="AP887" i="4"/>
  <c r="AO887" i="4"/>
  <c r="AL886" i="4"/>
  <c r="AK887" i="4"/>
  <c r="AN586" i="4"/>
  <c r="AM585" i="4"/>
  <c r="AO741" i="4"/>
  <c r="AP741" i="4"/>
  <c r="AL740" i="4"/>
  <c r="AK741" i="4"/>
  <c r="AP561" i="4"/>
  <c r="AK561" i="4"/>
  <c r="AO561" i="4"/>
  <c r="AL560" i="4"/>
  <c r="AM548" i="4"/>
  <c r="AN549" i="4"/>
  <c r="AM714" i="4"/>
  <c r="AN715" i="4"/>
  <c r="AN880" i="4"/>
  <c r="AM879" i="4"/>
  <c r="AN982" i="4"/>
  <c r="AM981" i="4"/>
  <c r="AL687" i="4"/>
  <c r="AO688" i="4"/>
  <c r="AK688" i="4"/>
  <c r="AP688" i="4"/>
  <c r="AL800" i="4"/>
  <c r="AO801" i="4"/>
  <c r="AK801" i="4"/>
  <c r="AP801" i="4"/>
  <c r="AO728" i="4"/>
  <c r="AK728" i="4"/>
  <c r="AP728" i="4"/>
  <c r="AL727" i="4"/>
  <c r="AL844" i="4"/>
  <c r="AK845" i="4"/>
  <c r="AP845" i="4"/>
  <c r="AO845" i="4"/>
  <c r="AN713" i="4"/>
  <c r="AM712" i="4"/>
  <c r="AM896" i="4"/>
  <c r="AN897" i="4"/>
  <c r="AM924" i="4"/>
  <c r="AN925" i="4"/>
  <c r="AL590" i="4"/>
  <c r="AO591" i="4"/>
  <c r="AP591" i="4"/>
  <c r="AK591" i="4"/>
  <c r="AN579" i="4"/>
  <c r="AM578" i="4"/>
  <c r="AN744" i="4"/>
  <c r="AM743" i="4"/>
  <c r="AL809" i="4"/>
  <c r="AO810" i="4"/>
  <c r="AK810" i="4"/>
  <c r="AP810" i="4"/>
  <c r="AL904" i="4"/>
  <c r="AO905" i="4"/>
  <c r="AK905" i="4"/>
  <c r="AP905" i="4"/>
  <c r="AO975" i="4"/>
  <c r="AL974" i="4"/>
  <c r="AK975" i="4"/>
  <c r="AP975" i="4"/>
  <c r="AN689" i="4"/>
  <c r="AM688" i="4"/>
  <c r="AM841" i="4"/>
  <c r="AN842" i="4"/>
  <c r="AN814" i="4"/>
  <c r="AM813" i="4"/>
  <c r="AN577" i="4"/>
  <c r="AM576" i="4"/>
  <c r="AN725" i="4"/>
  <c r="AM724" i="4"/>
  <c r="AM890" i="4"/>
  <c r="AN891" i="4"/>
  <c r="AK556" i="4"/>
  <c r="AL555" i="4"/>
  <c r="AP556" i="4"/>
  <c r="AO556" i="4"/>
  <c r="AN544" i="4"/>
  <c r="AM543" i="4"/>
  <c r="AN625" i="4"/>
  <c r="AM624" i="4"/>
  <c r="AM830" i="4"/>
  <c r="AN831" i="4"/>
  <c r="AL879" i="4"/>
  <c r="AO880" i="4"/>
  <c r="AP880" i="4"/>
  <c r="AK880" i="4"/>
  <c r="AO901" i="4"/>
  <c r="AK901" i="4"/>
  <c r="AL900" i="4"/>
  <c r="AP901" i="4"/>
  <c r="AP869" i="4"/>
  <c r="AL868" i="4"/>
  <c r="AO869" i="4"/>
  <c r="AK869" i="4"/>
  <c r="AN662" i="4"/>
  <c r="AM661" i="4"/>
  <c r="AN973" i="4"/>
  <c r="AM972" i="4"/>
  <c r="AO639" i="4"/>
  <c r="AP639" i="4"/>
  <c r="AL638" i="4"/>
  <c r="AK639" i="4"/>
  <c r="AM626" i="4"/>
  <c r="AN627" i="4"/>
  <c r="AN792" i="4"/>
  <c r="AM791" i="4"/>
  <c r="AP735" i="4"/>
  <c r="AK735" i="4"/>
  <c r="AL734" i="4"/>
  <c r="AO735" i="4"/>
  <c r="AK839" i="4"/>
  <c r="AP839" i="4"/>
  <c r="AO839" i="4"/>
  <c r="AL838" i="4"/>
  <c r="AL923" i="4"/>
  <c r="AK924" i="4"/>
  <c r="AP924" i="4"/>
  <c r="AO924" i="4"/>
  <c r="AL968" i="4"/>
  <c r="AO969" i="4"/>
  <c r="AK969" i="4"/>
  <c r="AP969" i="4"/>
  <c r="AO946" i="4"/>
  <c r="AL945" i="4"/>
  <c r="AK946" i="4"/>
  <c r="AP946" i="4"/>
  <c r="AL623" i="4"/>
  <c r="AO624" i="4"/>
  <c r="AP624" i="4"/>
  <c r="AK624" i="4"/>
  <c r="AP836" i="4"/>
  <c r="AL835" i="4"/>
  <c r="AK836" i="4"/>
  <c r="AO836" i="4"/>
  <c r="AM756" i="4"/>
  <c r="AN757" i="4"/>
  <c r="AM975" i="4"/>
  <c r="AN976" i="4"/>
  <c r="AL754" i="4"/>
  <c r="AO755" i="4"/>
  <c r="AK755" i="4"/>
  <c r="AP755" i="4"/>
  <c r="AO875" i="4"/>
  <c r="AL874" i="4"/>
  <c r="AK875" i="4"/>
  <c r="AP875" i="4"/>
  <c r="AN747" i="4"/>
  <c r="AM746" i="4"/>
  <c r="AM705" i="4"/>
  <c r="AN706" i="4"/>
  <c r="AM833" i="4"/>
  <c r="AN834" i="4"/>
  <c r="AP631" i="4"/>
  <c r="AK631" i="4"/>
  <c r="AL630" i="4"/>
  <c r="AO631" i="4"/>
  <c r="AK691" i="4"/>
  <c r="AO691" i="4"/>
  <c r="AL690" i="4"/>
  <c r="AP691" i="4"/>
  <c r="AK619" i="4"/>
  <c r="AL618" i="4"/>
  <c r="AO619" i="4"/>
  <c r="AP619" i="4"/>
  <c r="AN1005" i="4"/>
  <c r="AM1004" i="4"/>
  <c r="AL975" i="4"/>
  <c r="AO976" i="4"/>
  <c r="AP976" i="4"/>
  <c r="AK976" i="4"/>
  <c r="AP812" i="4"/>
  <c r="AK812" i="4"/>
  <c r="AL811" i="4"/>
  <c r="AO812" i="4"/>
  <c r="AN520" i="4"/>
  <c r="AM519" i="4"/>
  <c r="AP948" i="4"/>
  <c r="AO948" i="4"/>
  <c r="AK948" i="4"/>
  <c r="AL947" i="4"/>
  <c r="AM961" i="4"/>
  <c r="AN962" i="4"/>
  <c r="AN727" i="4"/>
  <c r="AM726" i="4"/>
  <c r="AL741" i="4"/>
  <c r="AP742" i="4"/>
  <c r="AO742" i="4"/>
  <c r="AK742" i="4"/>
  <c r="AM512" i="4"/>
  <c r="AN513" i="4"/>
  <c r="AL986" i="4"/>
  <c r="AK987" i="4"/>
  <c r="AP987" i="4"/>
  <c r="AO987" i="4"/>
  <c r="AN587" i="4"/>
  <c r="AM586" i="4"/>
  <c r="AK967" i="4"/>
  <c r="AP967" i="4"/>
  <c r="AO967" i="4"/>
  <c r="AL966" i="4"/>
  <c r="AM691" i="4"/>
  <c r="AN692" i="4"/>
  <c r="AN616" i="4"/>
  <c r="AM615" i="4"/>
  <c r="AO651" i="4"/>
  <c r="AP651" i="4"/>
  <c r="AK651" i="4"/>
  <c r="AL650" i="4"/>
  <c r="AN597" i="4"/>
  <c r="AM596" i="4"/>
  <c r="AP534" i="4"/>
  <c r="AL533" i="4"/>
  <c r="AO534" i="4"/>
  <c r="AK534" i="4"/>
  <c r="AO571" i="4"/>
  <c r="AL570" i="4"/>
  <c r="AP571" i="4"/>
  <c r="AK571" i="4"/>
  <c r="AL675" i="4"/>
  <c r="AP676" i="4"/>
  <c r="AO676" i="4"/>
  <c r="AK676" i="4"/>
  <c r="AK990" i="4"/>
  <c r="AL989" i="4"/>
  <c r="AP990" i="4"/>
  <c r="AO990" i="4"/>
  <c r="AM843" i="4"/>
  <c r="AN844" i="4"/>
  <c r="AM848" i="4"/>
  <c r="AN849" i="4"/>
  <c r="AO766" i="4"/>
  <c r="AK766" i="4"/>
  <c r="AL765" i="4"/>
  <c r="AP766" i="4"/>
  <c r="AM857" i="4"/>
  <c r="AN858" i="4"/>
  <c r="AO972" i="4"/>
  <c r="AL971" i="4"/>
  <c r="AK972" i="4"/>
  <c r="AP972" i="4"/>
  <c r="AM686" i="4"/>
  <c r="AN687" i="4"/>
  <c r="AN926" i="4"/>
  <c r="AM925" i="4"/>
  <c r="AM838" i="4"/>
  <c r="AN839" i="4"/>
  <c r="AM931" i="4"/>
  <c r="AN932" i="4"/>
  <c r="AN939" i="4"/>
  <c r="AM938" i="4"/>
  <c r="AK769" i="4"/>
  <c r="AL768" i="4"/>
  <c r="AO769" i="4"/>
  <c r="AP769" i="4"/>
  <c r="AM839" i="4"/>
  <c r="AN840" i="4"/>
  <c r="AM937" i="4"/>
  <c r="AN938" i="4"/>
  <c r="AM530" i="4"/>
  <c r="AN531" i="4"/>
  <c r="AL607" i="4"/>
  <c r="AK608" i="4"/>
  <c r="AO608" i="4"/>
  <c r="AP608" i="4"/>
  <c r="AK851" i="4"/>
  <c r="AO851" i="4"/>
  <c r="AP851" i="4"/>
  <c r="AL850" i="4"/>
  <c r="AN905" i="4"/>
  <c r="AM904" i="4"/>
  <c r="AM867" i="4"/>
  <c r="AN868" i="4"/>
  <c r="AM859" i="4"/>
  <c r="AN860" i="4"/>
  <c r="AP637" i="4"/>
  <c r="AL636" i="4"/>
  <c r="AO637" i="4"/>
  <c r="AK637" i="4"/>
  <c r="AO670" i="4"/>
  <c r="AK670" i="4"/>
  <c r="AP670" i="4"/>
  <c r="AL669" i="4"/>
  <c r="AO569" i="4"/>
  <c r="AK569" i="4"/>
  <c r="AP569" i="4"/>
  <c r="AL568" i="4"/>
  <c r="AN807" i="4"/>
  <c r="AM806" i="4"/>
  <c r="AN523" i="4"/>
  <c r="AM522" i="4"/>
  <c r="AM633" i="4"/>
  <c r="AN634" i="4"/>
  <c r="AN590" i="4"/>
  <c r="AM589" i="4"/>
  <c r="AM551" i="4"/>
  <c r="AN552" i="4"/>
  <c r="AO963" i="4"/>
  <c r="AL962" i="4"/>
  <c r="AK963" i="4"/>
  <c r="AP963" i="4"/>
  <c r="AL988" i="4"/>
  <c r="AO989" i="4"/>
  <c r="AK989" i="4"/>
  <c r="AP989" i="4"/>
  <c r="AN667" i="4"/>
  <c r="AM666" i="4"/>
  <c r="AM569" i="4"/>
  <c r="AN570" i="4"/>
  <c r="AL707" i="4"/>
  <c r="AO708" i="4"/>
  <c r="AP708" i="4"/>
  <c r="AK708" i="4"/>
  <c r="AN622" i="4"/>
  <c r="AM621" i="4"/>
  <c r="AM731" i="4"/>
  <c r="AN732" i="4"/>
  <c r="AL931" i="4"/>
  <c r="AP932" i="4"/>
  <c r="AO932" i="4"/>
  <c r="AK932" i="4"/>
  <c r="AN838" i="4"/>
  <c r="AM837" i="4"/>
  <c r="AM636" i="4"/>
  <c r="AN637" i="4"/>
  <c r="AL817" i="4"/>
  <c r="AO818" i="4"/>
  <c r="AP818" i="4"/>
  <c r="AK818" i="4"/>
  <c r="AM737" i="4"/>
  <c r="AN738" i="4"/>
  <c r="AL589" i="4"/>
  <c r="AO590" i="4"/>
  <c r="AK590" i="4"/>
  <c r="AP590" i="4"/>
  <c r="AP931" i="4"/>
  <c r="AO931" i="4"/>
  <c r="AK931" i="4"/>
  <c r="AL930" i="4"/>
  <c r="AP540" i="4"/>
  <c r="AK540" i="4"/>
  <c r="AO540" i="4"/>
  <c r="AL539" i="4"/>
  <c r="AN795" i="4"/>
  <c r="AM794" i="4"/>
  <c r="AO798" i="4"/>
  <c r="AK798" i="4"/>
  <c r="AP798" i="4"/>
  <c r="AL797" i="4"/>
  <c r="AM653" i="4"/>
  <c r="AN654" i="4"/>
  <c r="AK757" i="4"/>
  <c r="AL756" i="4"/>
  <c r="AO757" i="4"/>
  <c r="AP757" i="4"/>
  <c r="AN882" i="4"/>
  <c r="AM881" i="4"/>
  <c r="AM734" i="4"/>
  <c r="AN735" i="4"/>
  <c r="AO687" i="4"/>
  <c r="AP687" i="4"/>
  <c r="AK687" i="4"/>
  <c r="AL686" i="4"/>
  <c r="AL871" i="4"/>
  <c r="AK872" i="4"/>
  <c r="AO872" i="4"/>
  <c r="AP872" i="4"/>
  <c r="AM606" i="4"/>
  <c r="AN607" i="4"/>
  <c r="AN694" i="4"/>
  <c r="AM693" i="4"/>
  <c r="AL542" i="4"/>
  <c r="AP543" i="4"/>
  <c r="AO543" i="4"/>
  <c r="AK543" i="4"/>
  <c r="AK958" i="4"/>
  <c r="AP958" i="4"/>
  <c r="AL957" i="4"/>
  <c r="AO958" i="4"/>
  <c r="AL926" i="4"/>
  <c r="AO927" i="4"/>
  <c r="AP927" i="4"/>
  <c r="AK927" i="4"/>
  <c r="AM785" i="4"/>
  <c r="AN786" i="4"/>
  <c r="AN873" i="4"/>
  <c r="AM872" i="4"/>
  <c r="AN573" i="4"/>
  <c r="AM572" i="4"/>
  <c r="AL610" i="4"/>
  <c r="AP611" i="4"/>
  <c r="AO611" i="4"/>
  <c r="AK611" i="4"/>
  <c r="AK979" i="4"/>
  <c r="AO979" i="4"/>
  <c r="AL978" i="4"/>
  <c r="AP979" i="4"/>
  <c r="AO683" i="4"/>
  <c r="AL682" i="4"/>
  <c r="AP683" i="4"/>
  <c r="AK683" i="4"/>
  <c r="AP740" i="4"/>
  <c r="AK740" i="4"/>
  <c r="AL739" i="4"/>
  <c r="AO740" i="4"/>
  <c r="AL576" i="4"/>
  <c r="AO577" i="4"/>
  <c r="AP577" i="4"/>
  <c r="AK577" i="4"/>
  <c r="AM929" i="4"/>
  <c r="AN930" i="4"/>
  <c r="AM713" i="4"/>
  <c r="AN714" i="4"/>
  <c r="AL933" i="4"/>
  <c r="AK934" i="4"/>
  <c r="AO934" i="4"/>
  <c r="AP934" i="4"/>
  <c r="AM681" i="4"/>
  <c r="AN682" i="4"/>
  <c r="AL511" i="4"/>
  <c r="AO512" i="4"/>
  <c r="AK512" i="4"/>
  <c r="AP512" i="4"/>
  <c r="AN888" i="4"/>
  <c r="AM887" i="4"/>
  <c r="AK696" i="4"/>
  <c r="AP696" i="4"/>
  <c r="AL695" i="4"/>
  <c r="AO696" i="4"/>
  <c r="AL624" i="4"/>
  <c r="AP625" i="4"/>
  <c r="AO625" i="4"/>
  <c r="AK625" i="4"/>
  <c r="AN779" i="4"/>
  <c r="AM778" i="4"/>
  <c r="AN777" i="4"/>
  <c r="AM776" i="4"/>
  <c r="AL689" i="4"/>
  <c r="AO690" i="4"/>
  <c r="AP690" i="4"/>
  <c r="AK690" i="4"/>
  <c r="AN817" i="4"/>
  <c r="AM816" i="4"/>
  <c r="AL791" i="4"/>
  <c r="AK792" i="4"/>
  <c r="AP792" i="4"/>
  <c r="AO792" i="4"/>
  <c r="AO655" i="4"/>
  <c r="AP655" i="4"/>
  <c r="AK655" i="4"/>
  <c r="AL654" i="4"/>
  <c r="AM807" i="4"/>
  <c r="AN808" i="4"/>
  <c r="AL812" i="4"/>
  <c r="AO813" i="4"/>
  <c r="AK813" i="4"/>
  <c r="AP813" i="4"/>
  <c r="AP936" i="4"/>
  <c r="AL935" i="4"/>
  <c r="AK936" i="4"/>
  <c r="AO936" i="4"/>
  <c r="AN562" i="4"/>
  <c r="AM561" i="4"/>
  <c r="AM788" i="4"/>
  <c r="AN789" i="4"/>
  <c r="AL619" i="4"/>
  <c r="AO620" i="4"/>
  <c r="AK620" i="4"/>
  <c r="AP620" i="4"/>
  <c r="AK981" i="4"/>
  <c r="AO981" i="4"/>
  <c r="AL980" i="4"/>
  <c r="AP981" i="4"/>
  <c r="AK646" i="4"/>
  <c r="AL645" i="4"/>
  <c r="AO646" i="4"/>
  <c r="AP646" i="4"/>
  <c r="AM865" i="4"/>
  <c r="AN866" i="4"/>
  <c r="AO537" i="4"/>
  <c r="AK537" i="4"/>
  <c r="AP537" i="4"/>
  <c r="AL536" i="4"/>
  <c r="AM690" i="4"/>
  <c r="AN691" i="4"/>
  <c r="AO558" i="4"/>
  <c r="AP558" i="4"/>
  <c r="AL557" i="4"/>
  <c r="AK558" i="4"/>
  <c r="AL839" i="4"/>
  <c r="AO840" i="4"/>
  <c r="AP840" i="4"/>
  <c r="AK840" i="4"/>
  <c r="AO574" i="4"/>
  <c r="AK574" i="4"/>
  <c r="AP574" i="4"/>
  <c r="AL573" i="4"/>
  <c r="AL718" i="4"/>
  <c r="AP719" i="4"/>
  <c r="AK719" i="4"/>
  <c r="AO719" i="4"/>
  <c r="AO632" i="4"/>
  <c r="AP632" i="4"/>
  <c r="AL631" i="4"/>
  <c r="AK632" i="4"/>
  <c r="AK912" i="4"/>
  <c r="AO912" i="4"/>
  <c r="AP912" i="4"/>
  <c r="AL911" i="4"/>
  <c r="AL929" i="4"/>
  <c r="AO930" i="4"/>
  <c r="AP930" i="4"/>
  <c r="AK930" i="4"/>
  <c r="AM721" i="4"/>
  <c r="AN722" i="4"/>
  <c r="AP775" i="4"/>
  <c r="AK775" i="4"/>
  <c r="AL774" i="4"/>
  <c r="AO775" i="4"/>
  <c r="AO635" i="4"/>
  <c r="AL634" i="4"/>
  <c r="AP635" i="4"/>
  <c r="AK635" i="4"/>
  <c r="AL513" i="4"/>
  <c r="AO514" i="4"/>
  <c r="AP514" i="4"/>
  <c r="AK514" i="4"/>
  <c r="AL796" i="4"/>
  <c r="AO797" i="4"/>
  <c r="AK797" i="4"/>
  <c r="AP797" i="4"/>
  <c r="AN977" i="4"/>
  <c r="AM976" i="4"/>
  <c r="AK763" i="4"/>
  <c r="AO763" i="4"/>
  <c r="AP763" i="4"/>
  <c r="AL762" i="4"/>
  <c r="AN555" i="4"/>
  <c r="AM554" i="4"/>
  <c r="AL998" i="4"/>
  <c r="AP999" i="4"/>
  <c r="AO999" i="4"/>
  <c r="AK999" i="4"/>
  <c r="AN1006" i="4"/>
  <c r="AM1005" i="4"/>
  <c r="AK669" i="4"/>
  <c r="AP669" i="4"/>
  <c r="AL668" i="4"/>
  <c r="AO669" i="4"/>
  <c r="AN514" i="4"/>
  <c r="AM513" i="4"/>
  <c r="AM802" i="4"/>
  <c r="AN803" i="4"/>
  <c r="AP613" i="4"/>
  <c r="AO613" i="4"/>
  <c r="AK613" i="4"/>
  <c r="AL612" i="4"/>
  <c r="AN965" i="4"/>
  <c r="AM964" i="4"/>
  <c r="AN911" i="4"/>
  <c r="AM910" i="4"/>
  <c r="AN775" i="4"/>
  <c r="AM774" i="4"/>
  <c r="AN594" i="4"/>
  <c r="AM593" i="4"/>
  <c r="AN681" i="4"/>
  <c r="AM680" i="4"/>
  <c r="AN1003" i="4"/>
  <c r="AM1002" i="4"/>
  <c r="AL997" i="4"/>
  <c r="AO998" i="4"/>
  <c r="AP998" i="4"/>
  <c r="AK998" i="4"/>
  <c r="AL841" i="4"/>
  <c r="AO842" i="4"/>
  <c r="AK842" i="4"/>
  <c r="AP842" i="4"/>
  <c r="AP850" i="4"/>
  <c r="AK850" i="4"/>
  <c r="AO850" i="4"/>
  <c r="AL849" i="4"/>
  <c r="AO616" i="4"/>
  <c r="AP616" i="4"/>
  <c r="AL615" i="4"/>
  <c r="AK616" i="4"/>
  <c r="AM703" i="4"/>
  <c r="AN704" i="4"/>
  <c r="AK697" i="4"/>
  <c r="AL696" i="4"/>
  <c r="AO697" i="4"/>
  <c r="AP697" i="4"/>
  <c r="AN953" i="4"/>
  <c r="AM952" i="4"/>
  <c r="AO539" i="4"/>
  <c r="AP539" i="4"/>
  <c r="AL538" i="4"/>
  <c r="AK539" i="4"/>
  <c r="AM772" i="4"/>
  <c r="AN773" i="4"/>
  <c r="AP997" i="4"/>
  <c r="AK997" i="4"/>
  <c r="AO997" i="4"/>
  <c r="AL996" i="4"/>
  <c r="AK960" i="4"/>
  <c r="AL959" i="4"/>
  <c r="AO960" i="4"/>
  <c r="AP960" i="4"/>
  <c r="AN551" i="4"/>
  <c r="AM550" i="4"/>
  <c r="AK985" i="4"/>
  <c r="AP985" i="4"/>
  <c r="AL984" i="4"/>
  <c r="AO985" i="4"/>
  <c r="AO703" i="4"/>
  <c r="AL702" i="4"/>
  <c r="AP703" i="4"/>
  <c r="AK703" i="4"/>
  <c r="AL565" i="4"/>
  <c r="AK566" i="4"/>
  <c r="AP566" i="4"/>
  <c r="AO566" i="4"/>
  <c r="AO819" i="4"/>
  <c r="AL818" i="4"/>
  <c r="AP819" i="4"/>
  <c r="AK819" i="4"/>
  <c r="AN675" i="4"/>
  <c r="AM674" i="4"/>
  <c r="AO865" i="4"/>
  <c r="AL864" i="4"/>
  <c r="AK865" i="4"/>
  <c r="AP865" i="4"/>
  <c r="AP557" i="4"/>
  <c r="AL556" i="4"/>
  <c r="AK557" i="4"/>
  <c r="AO557" i="4"/>
  <c r="AL709" i="4"/>
  <c r="AK710" i="4"/>
  <c r="AO710" i="4"/>
  <c r="AP710" i="4"/>
  <c r="AL642" i="4"/>
  <c r="AP643" i="4"/>
  <c r="AK643" i="4"/>
  <c r="AO643" i="4"/>
  <c r="AP764" i="4"/>
  <c r="AK764" i="4"/>
  <c r="AL763" i="4"/>
  <c r="AO764" i="4"/>
  <c r="AO867" i="4"/>
  <c r="AP867" i="4"/>
  <c r="AL866" i="4"/>
  <c r="AK867" i="4"/>
  <c r="AO633" i="4"/>
  <c r="AK633" i="4"/>
  <c r="AP633" i="4"/>
  <c r="AL632" i="4"/>
  <c r="AM786" i="4"/>
  <c r="AN787" i="4"/>
  <c r="AN751" i="4"/>
  <c r="AM750" i="4"/>
  <c r="AO664" i="4"/>
  <c r="AP664" i="4"/>
  <c r="AL663" i="4"/>
  <c r="AK664" i="4"/>
  <c r="AL969" i="4"/>
  <c r="AP970" i="4"/>
  <c r="AK970" i="4"/>
  <c r="AO970" i="4"/>
  <c r="AM697" i="4"/>
  <c r="AN698" i="4"/>
  <c r="AL821" i="4"/>
  <c r="AK822" i="4"/>
  <c r="AO822" i="4"/>
  <c r="AP822" i="4"/>
  <c r="AN582" i="4"/>
  <c r="AM581" i="4"/>
  <c r="AK876" i="4"/>
  <c r="AO876" i="4"/>
  <c r="AP876" i="4"/>
  <c r="AL875" i="4"/>
  <c r="AN668" i="4"/>
  <c r="AM667" i="4"/>
  <c r="AN743" i="4"/>
  <c r="AM742" i="4"/>
  <c r="AM994" i="4"/>
  <c r="AN995" i="4"/>
  <c r="AN648" i="4"/>
  <c r="AM647" i="4"/>
  <c r="AP1006" i="4"/>
  <c r="AK1006" i="4"/>
  <c r="AO1006" i="4"/>
  <c r="AL1005" i="4"/>
  <c r="AN946" i="4"/>
  <c r="AM945" i="4"/>
  <c r="AK907" i="4"/>
  <c r="AL906" i="4"/>
  <c r="AO907" i="4"/>
  <c r="AP907" i="4"/>
  <c r="AL872" i="4"/>
  <c r="AO873" i="4"/>
  <c r="AK873" i="4"/>
  <c r="AP873" i="4"/>
  <c r="AN978" i="4"/>
  <c r="AM977" i="4"/>
  <c r="AM899" i="4"/>
  <c r="AN900" i="4"/>
  <c r="AO565" i="4"/>
  <c r="AL564" i="4"/>
  <c r="AK565" i="4"/>
  <c r="AP565" i="4"/>
  <c r="AO715" i="4"/>
  <c r="AP715" i="4"/>
  <c r="AK715" i="4"/>
  <c r="AL714" i="4"/>
  <c r="AM820" i="4"/>
  <c r="AN821" i="4"/>
  <c r="AL651" i="4"/>
  <c r="AO652" i="4"/>
  <c r="AP652" i="4"/>
  <c r="AK652" i="4"/>
  <c r="AK949" i="4"/>
  <c r="AL948" i="4"/>
  <c r="AO949" i="4"/>
  <c r="AP949" i="4"/>
  <c r="AN942" i="4"/>
  <c r="AM941" i="4"/>
  <c r="AM659" i="4"/>
  <c r="AN660" i="4"/>
  <c r="AN750" i="4"/>
  <c r="AM749" i="4"/>
  <c r="AL805" i="4"/>
  <c r="AK806" i="4"/>
  <c r="AO806" i="4"/>
  <c r="AP806" i="4"/>
  <c r="AN556" i="4"/>
  <c r="AM555" i="4"/>
  <c r="AP860" i="4"/>
  <c r="AO860" i="4"/>
  <c r="AK860" i="4"/>
  <c r="AL859" i="4"/>
  <c r="AN642" i="4"/>
  <c r="AM641" i="4"/>
  <c r="AM717" i="4"/>
  <c r="AN718" i="4"/>
  <c r="AN979" i="4"/>
  <c r="AM978" i="4"/>
  <c r="AM631" i="4"/>
  <c r="AN632" i="4"/>
  <c r="AM549" i="4"/>
  <c r="AN550" i="4"/>
  <c r="AP549" i="4"/>
  <c r="AL548" i="4"/>
  <c r="AO549" i="4"/>
  <c r="AK549" i="4"/>
  <c r="AO754" i="4"/>
  <c r="AL753" i="4"/>
  <c r="AP754" i="4"/>
  <c r="AK754" i="4"/>
  <c r="AM996" i="4"/>
  <c r="AN997" i="4"/>
  <c r="AL662" i="4"/>
  <c r="AP663" i="4"/>
  <c r="AO663" i="4"/>
  <c r="AK663" i="4"/>
  <c r="AN651" i="4"/>
  <c r="AM650" i="4"/>
  <c r="AM815" i="4"/>
  <c r="AN816" i="4"/>
  <c r="AO686" i="4"/>
  <c r="AK686" i="4"/>
  <c r="AL685" i="4"/>
  <c r="AP686" i="4"/>
  <c r="AP800" i="4"/>
  <c r="AO800" i="4"/>
  <c r="AK800" i="4"/>
  <c r="AL799" i="4"/>
  <c r="AL896" i="4"/>
  <c r="AO897" i="4"/>
  <c r="AK897" i="4"/>
  <c r="AP897" i="4"/>
  <c r="AP917" i="4"/>
  <c r="AL916" i="4"/>
  <c r="AO917" i="4"/>
  <c r="AK917" i="4"/>
  <c r="AM817" i="4"/>
  <c r="AN818" i="4"/>
  <c r="AN559" i="4"/>
  <c r="AM558" i="4"/>
  <c r="AM793" i="4"/>
  <c r="AN794" i="4"/>
  <c r="AN861" i="4"/>
  <c r="AM860" i="4"/>
  <c r="AO527" i="4"/>
  <c r="AP527" i="4"/>
  <c r="AK527" i="4"/>
  <c r="AL526" i="4"/>
  <c r="AN515" i="4"/>
  <c r="AM514" i="4"/>
  <c r="AM679" i="4"/>
  <c r="AN680" i="4"/>
  <c r="AK904" i="4"/>
  <c r="AO904" i="4"/>
  <c r="AP904" i="4"/>
  <c r="AL903" i="4"/>
  <c r="AL973" i="4"/>
  <c r="AK974" i="4"/>
  <c r="AP974" i="4"/>
  <c r="AO974" i="4"/>
  <c r="AM685" i="4"/>
  <c r="AN686" i="4"/>
  <c r="AN742" i="4"/>
  <c r="AM741" i="4"/>
  <c r="AO857" i="4"/>
  <c r="AK857" i="4"/>
  <c r="AP857" i="4"/>
  <c r="AL856" i="4"/>
  <c r="AN865" i="4"/>
  <c r="AM864" i="4"/>
  <c r="AO673" i="4"/>
  <c r="AP673" i="4"/>
  <c r="AK673" i="4"/>
  <c r="AL672" i="4"/>
  <c r="AM660" i="4"/>
  <c r="AN661" i="4"/>
  <c r="AM826" i="4"/>
  <c r="AN827" i="4"/>
  <c r="AN992" i="4"/>
  <c r="AM991" i="4"/>
  <c r="AN623" i="4"/>
  <c r="AM622" i="4"/>
  <c r="AM829" i="4"/>
  <c r="AN830" i="4"/>
  <c r="AL535" i="4"/>
  <c r="AO536" i="4"/>
  <c r="AK536" i="4"/>
  <c r="AP536" i="4"/>
  <c r="AM533" i="4"/>
  <c r="AN534" i="4"/>
  <c r="AM995" i="4"/>
  <c r="AN996" i="4"/>
  <c r="AP570" i="4"/>
  <c r="AK570" i="4"/>
  <c r="AL569" i="4"/>
  <c r="AO570" i="4"/>
  <c r="AM870" i="4"/>
  <c r="AN871" i="4"/>
  <c r="AM908" i="4"/>
  <c r="AN909" i="4"/>
  <c r="AO575" i="4"/>
  <c r="AP575" i="4"/>
  <c r="AK575" i="4"/>
  <c r="AL574" i="4"/>
  <c r="AM562" i="4"/>
  <c r="AN563" i="4"/>
  <c r="AN728" i="4"/>
  <c r="AM727" i="4"/>
  <c r="AP837" i="4"/>
  <c r="AL836" i="4"/>
  <c r="AK837" i="4"/>
  <c r="AO837" i="4"/>
  <c r="AO923" i="4"/>
  <c r="AK923" i="4"/>
  <c r="AP923" i="4"/>
  <c r="AL922" i="4"/>
  <c r="AK991" i="4"/>
  <c r="AL990" i="4"/>
  <c r="AP991" i="4"/>
  <c r="AO991" i="4"/>
  <c r="AN791" i="4"/>
  <c r="AM790" i="4"/>
  <c r="AK520" i="4"/>
  <c r="AO520" i="4"/>
  <c r="AL519" i="4"/>
  <c r="AP520" i="4"/>
  <c r="AO626" i="4"/>
  <c r="AP626" i="4"/>
  <c r="AK626" i="4"/>
  <c r="AL625" i="4"/>
  <c r="K5" i="4"/>
  <c r="J5" i="4"/>
  <c r="W20" i="1"/>
  <c r="W21" i="1" s="1"/>
  <c r="AI5" i="4"/>
  <c r="AI66" i="4"/>
  <c r="AI219" i="4"/>
  <c r="AI312" i="4"/>
  <c r="AI428" i="4"/>
  <c r="AI339" i="4"/>
  <c r="AI261" i="4"/>
  <c r="AI384" i="4"/>
  <c r="AI101" i="4"/>
  <c r="AI224" i="4"/>
  <c r="AI435" i="4"/>
  <c r="AI141" i="4"/>
  <c r="AI467" i="4"/>
  <c r="AI107" i="4"/>
  <c r="AI229" i="4"/>
  <c r="AI347" i="4"/>
  <c r="AI466" i="4"/>
  <c r="AI260" i="4"/>
  <c r="AI352" i="4"/>
  <c r="AI147" i="4"/>
  <c r="AI475" i="4"/>
  <c r="AI424" i="4"/>
  <c r="AI179" i="4"/>
  <c r="AI269" i="4"/>
  <c r="AI388" i="4"/>
  <c r="AJ53" i="4"/>
  <c r="AI12" i="4"/>
  <c r="AI184" i="4"/>
  <c r="AI300" i="4"/>
  <c r="AI389" i="4"/>
  <c r="AJ157" i="4"/>
  <c r="AI58" i="4"/>
  <c r="AI186" i="4"/>
  <c r="AI307" i="4"/>
  <c r="AJ221" i="4"/>
  <c r="AJ6" i="4"/>
  <c r="AI416" i="4"/>
  <c r="AJ500" i="4"/>
  <c r="AI204" i="4"/>
  <c r="AI256" i="4"/>
  <c r="AI442" i="4"/>
  <c r="AI116" i="4"/>
  <c r="AI332" i="4"/>
  <c r="AI314" i="4"/>
  <c r="AJ488" i="4"/>
  <c r="AI324" i="4"/>
  <c r="AI120" i="4"/>
  <c r="AI421" i="4"/>
  <c r="AI218" i="4"/>
  <c r="AJ171" i="4"/>
  <c r="AI308" i="4"/>
  <c r="AI104" i="4"/>
  <c r="AJ210" i="4"/>
  <c r="AI412" i="4"/>
  <c r="AI309" i="4"/>
  <c r="AI208" i="4"/>
  <c r="AI106" i="4"/>
  <c r="AJ106" i="4"/>
  <c r="AI164" i="4"/>
  <c r="AI317" i="4"/>
  <c r="AI50" i="4"/>
  <c r="AI444" i="4"/>
  <c r="AI341" i="4"/>
  <c r="AI240" i="4"/>
  <c r="AI138" i="4"/>
  <c r="AI35" i="4"/>
  <c r="AI331" i="4"/>
  <c r="AI61" i="4"/>
  <c r="AI456" i="4"/>
  <c r="AI354" i="4"/>
  <c r="AI251" i="4"/>
  <c r="AI148" i="4"/>
  <c r="AI45" i="4"/>
  <c r="AI489" i="4"/>
  <c r="AI425" i="4"/>
  <c r="AI361" i="4"/>
  <c r="AI297" i="4"/>
  <c r="AI233" i="4"/>
  <c r="AI169" i="4"/>
  <c r="AI105" i="4"/>
  <c r="AI41" i="4"/>
  <c r="AI503" i="4"/>
  <c r="AI439" i="4"/>
  <c r="AI375" i="4"/>
  <c r="AI311" i="4"/>
  <c r="AI247" i="4"/>
  <c r="AI183" i="4"/>
  <c r="AI119" i="4"/>
  <c r="AI55" i="4"/>
  <c r="AJ272" i="4"/>
  <c r="AI454" i="4"/>
  <c r="AI390" i="4"/>
  <c r="AI326" i="4"/>
  <c r="AI262" i="4"/>
  <c r="AI198" i="4"/>
  <c r="AI134" i="4"/>
  <c r="AI70" i="4"/>
  <c r="AI6" i="4"/>
  <c r="AJ476" i="4"/>
  <c r="AJ40" i="4"/>
  <c r="AJ411" i="4"/>
  <c r="AJ427" i="4"/>
  <c r="AJ296" i="4"/>
  <c r="AJ437" i="4"/>
  <c r="AJ168" i="4"/>
  <c r="AJ388" i="4"/>
  <c r="AJ117" i="4"/>
  <c r="AJ349" i="4"/>
  <c r="AJ80" i="4"/>
  <c r="AJ243" i="4"/>
  <c r="AJ453" i="4"/>
  <c r="AJ352" i="4"/>
  <c r="AJ250" i="4"/>
  <c r="AJ147" i="4"/>
  <c r="AJ44" i="4"/>
  <c r="AJ229" i="4"/>
  <c r="AJ459" i="4"/>
  <c r="AJ356" i="4"/>
  <c r="AJ253" i="4"/>
  <c r="AJ152" i="4"/>
  <c r="AI296" i="4"/>
  <c r="AI491" i="4"/>
  <c r="AI160" i="4"/>
  <c r="AI132" i="4"/>
  <c r="AI403" i="4"/>
  <c r="AI76" i="4"/>
  <c r="AI210" i="4"/>
  <c r="AI275" i="4"/>
  <c r="AI504" i="4"/>
  <c r="AI299" i="4"/>
  <c r="AI93" i="4"/>
  <c r="AI396" i="4"/>
  <c r="AI192" i="4"/>
  <c r="AI488" i="4"/>
  <c r="AI283" i="4"/>
  <c r="AI77" i="4"/>
  <c r="AI501" i="4"/>
  <c r="AI400" i="4"/>
  <c r="AI298" i="4"/>
  <c r="AI195" i="4"/>
  <c r="AI92" i="4"/>
  <c r="AI472" i="4"/>
  <c r="AI100" i="4"/>
  <c r="AI280" i="4"/>
  <c r="AI24" i="4"/>
  <c r="AI432" i="4"/>
  <c r="AI330" i="4"/>
  <c r="AI227" i="4"/>
  <c r="AI124" i="4"/>
  <c r="AI21" i="4"/>
  <c r="AI292" i="4"/>
  <c r="AI36" i="4"/>
  <c r="AI443" i="4"/>
  <c r="AI340" i="4"/>
  <c r="AI237" i="4"/>
  <c r="AI136" i="4"/>
  <c r="AI34" i="4"/>
  <c r="AI481" i="4"/>
  <c r="AI417" i="4"/>
  <c r="AI353" i="4"/>
  <c r="AI289" i="4"/>
  <c r="AI225" i="4"/>
  <c r="AI161" i="4"/>
  <c r="AI97" i="4"/>
  <c r="AI33" i="4"/>
  <c r="AI495" i="4"/>
  <c r="AI431" i="4"/>
  <c r="AI367" i="4"/>
  <c r="AI303" i="4"/>
  <c r="AI239" i="4"/>
  <c r="AI175" i="4"/>
  <c r="AI111" i="4"/>
  <c r="AI47" i="4"/>
  <c r="AJ107" i="4"/>
  <c r="AI446" i="4"/>
  <c r="AI382" i="4"/>
  <c r="AI318" i="4"/>
  <c r="AI254" i="4"/>
  <c r="AI190" i="4"/>
  <c r="AI126" i="4"/>
  <c r="AI62" i="4"/>
  <c r="AJ373" i="4"/>
  <c r="AJ413" i="4"/>
  <c r="AJ477" i="4"/>
  <c r="AJ348" i="4"/>
  <c r="AJ412" i="4"/>
  <c r="AJ235" i="4"/>
  <c r="AJ402" i="4"/>
  <c r="AJ131" i="4"/>
  <c r="AJ360" i="4"/>
  <c r="AJ82" i="4"/>
  <c r="AJ322" i="4"/>
  <c r="AJ43" i="4"/>
  <c r="AJ192" i="4"/>
  <c r="AJ442" i="4"/>
  <c r="AJ339" i="4"/>
  <c r="AJ236" i="4"/>
  <c r="AJ133" i="4"/>
  <c r="AJ32" i="4"/>
  <c r="AJ179" i="4"/>
  <c r="AJ445" i="4"/>
  <c r="AJ344" i="4"/>
  <c r="AJ242" i="4"/>
  <c r="AJ139" i="4"/>
  <c r="AI172" i="4"/>
  <c r="AI450" i="4"/>
  <c r="AI122" i="4"/>
  <c r="AI492" i="4"/>
  <c r="AI363" i="4"/>
  <c r="AI26" i="4"/>
  <c r="AI40" i="4"/>
  <c r="AI235" i="4"/>
  <c r="AI477" i="4"/>
  <c r="AI274" i="4"/>
  <c r="AI68" i="4"/>
  <c r="AI371" i="4"/>
  <c r="AI165" i="4"/>
  <c r="AI461" i="4"/>
  <c r="AI258" i="4"/>
  <c r="AI51" i="4"/>
  <c r="AI490" i="4"/>
  <c r="AI387" i="4"/>
  <c r="AI284" i="4"/>
  <c r="AI181" i="4"/>
  <c r="AI80" i="4"/>
  <c r="AI434" i="4"/>
  <c r="AI11" i="4"/>
  <c r="AI242" i="4"/>
  <c r="AJ333" i="4"/>
  <c r="AI419" i="4"/>
  <c r="AI316" i="4"/>
  <c r="AI213" i="4"/>
  <c r="AI112" i="4"/>
  <c r="AI10" i="4"/>
  <c r="AI267" i="4"/>
  <c r="AJ501" i="4"/>
  <c r="AI429" i="4"/>
  <c r="AI328" i="4"/>
  <c r="AI226" i="4"/>
  <c r="AI123" i="4"/>
  <c r="AI20" i="4"/>
  <c r="AI473" i="4"/>
  <c r="AI409" i="4"/>
  <c r="AI345" i="4"/>
  <c r="AI281" i="4"/>
  <c r="AI217" i="4"/>
  <c r="AI153" i="4"/>
  <c r="AI89" i="4"/>
  <c r="AI25" i="4"/>
  <c r="AI487" i="4"/>
  <c r="AI423" i="4"/>
  <c r="AI359" i="4"/>
  <c r="AI295" i="4"/>
  <c r="AI231" i="4"/>
  <c r="AI167" i="4"/>
  <c r="AI103" i="4"/>
  <c r="AI39" i="4"/>
  <c r="AI502" i="4"/>
  <c r="AI438" i="4"/>
  <c r="AI374" i="4"/>
  <c r="AI310" i="4"/>
  <c r="AI246" i="4"/>
  <c r="AI182" i="4"/>
  <c r="AI118" i="4"/>
  <c r="AI54" i="4"/>
  <c r="AJ312" i="4"/>
  <c r="AJ363" i="4"/>
  <c r="AJ466" i="4"/>
  <c r="AJ298" i="4"/>
  <c r="AJ308" i="4"/>
  <c r="AJ180" i="4"/>
  <c r="AJ372" i="4"/>
  <c r="AJ93" i="4"/>
  <c r="AJ323" i="4"/>
  <c r="AJ52" i="4"/>
  <c r="AJ284" i="4"/>
  <c r="AJ13" i="4"/>
  <c r="AJ140" i="4"/>
  <c r="AJ428" i="4"/>
  <c r="AJ325" i="4"/>
  <c r="AJ224" i="4"/>
  <c r="AJ122" i="4"/>
  <c r="AJ19" i="4"/>
  <c r="AJ128" i="4"/>
  <c r="AJ434" i="4"/>
  <c r="AJ331" i="4"/>
  <c r="AJ228" i="4"/>
  <c r="AJ125" i="4"/>
  <c r="AI288" i="4"/>
  <c r="AI325" i="4"/>
  <c r="AI96" i="4"/>
  <c r="AI128" i="4"/>
  <c r="AI236" i="4"/>
  <c r="AI211" i="4"/>
  <c r="AI440" i="4"/>
  <c r="AI108" i="4"/>
  <c r="AI402" i="4"/>
  <c r="AI196" i="4"/>
  <c r="AI499" i="4"/>
  <c r="AI293" i="4"/>
  <c r="AI90" i="4"/>
  <c r="AI386" i="4"/>
  <c r="AI180" i="4"/>
  <c r="AI29" i="4"/>
  <c r="AI451" i="4"/>
  <c r="AI348" i="4"/>
  <c r="AI245" i="4"/>
  <c r="AI144" i="4"/>
  <c r="AI42" i="4"/>
  <c r="AI306" i="4"/>
  <c r="AI420" i="4"/>
  <c r="AI139" i="4"/>
  <c r="AI483" i="4"/>
  <c r="AI380" i="4"/>
  <c r="AI277" i="4"/>
  <c r="AI176" i="4"/>
  <c r="AI74" i="4"/>
  <c r="AI445" i="4"/>
  <c r="AI152" i="4"/>
  <c r="AI493" i="4"/>
  <c r="AI392" i="4"/>
  <c r="AI290" i="4"/>
  <c r="AI187" i="4"/>
  <c r="AI84" i="4"/>
  <c r="AJ324" i="4"/>
  <c r="AI449" i="4"/>
  <c r="AI385" i="4"/>
  <c r="AI321" i="4"/>
  <c r="AI257" i="4"/>
  <c r="AI193" i="4"/>
  <c r="AI129" i="4"/>
  <c r="AI65" i="4"/>
  <c r="AJ436" i="4"/>
  <c r="AI463" i="4"/>
  <c r="AI399" i="4"/>
  <c r="AI335" i="4"/>
  <c r="AI271" i="4"/>
  <c r="AI207" i="4"/>
  <c r="AI143" i="4"/>
  <c r="AI79" i="4"/>
  <c r="AI15" i="4"/>
  <c r="AI478" i="4"/>
  <c r="AI414" i="4"/>
  <c r="AI350" i="4"/>
  <c r="AI286" i="4"/>
  <c r="AI222" i="4"/>
  <c r="AI158" i="4"/>
  <c r="AI94" i="4"/>
  <c r="AI30" i="4"/>
  <c r="AJ156" i="4"/>
  <c r="AJ205" i="4"/>
  <c r="AJ141" i="4"/>
  <c r="AJ132" i="4"/>
  <c r="AJ451" i="4"/>
  <c r="AJ18" i="4"/>
  <c r="AJ269" i="4"/>
  <c r="AJ491" i="4"/>
  <c r="AJ220" i="4"/>
  <c r="AJ452" i="4"/>
  <c r="AJ181" i="4"/>
  <c r="AJ396" i="4"/>
  <c r="AJ492" i="4"/>
  <c r="AJ389" i="4"/>
  <c r="AJ288" i="4"/>
  <c r="AJ186" i="4"/>
  <c r="AJ83" i="4"/>
  <c r="AJ384" i="4"/>
  <c r="AJ498" i="4"/>
  <c r="AJ395" i="4"/>
  <c r="AJ292" i="4"/>
  <c r="AJ189" i="4"/>
  <c r="AJ88" i="4"/>
  <c r="AI413" i="4"/>
  <c r="AI32" i="4"/>
  <c r="AI282" i="4"/>
  <c r="AI480" i="4"/>
  <c r="AI427" i="4"/>
  <c r="AJ376" i="4"/>
  <c r="AI115" i="4"/>
  <c r="AI205" i="4"/>
  <c r="AI464" i="4"/>
  <c r="AI259" i="4"/>
  <c r="AI53" i="4"/>
  <c r="AI459" i="4"/>
  <c r="AI496" i="4"/>
  <c r="AI291" i="4"/>
  <c r="AI85" i="4"/>
  <c r="AI189" i="4"/>
  <c r="AI404" i="4"/>
  <c r="AI200" i="4"/>
  <c r="AJ450" i="4"/>
  <c r="AI393" i="4"/>
  <c r="AI265" i="4"/>
  <c r="AI137" i="4"/>
  <c r="AI9" i="4"/>
  <c r="AI407" i="4"/>
  <c r="AI279" i="4"/>
  <c r="AI151" i="4"/>
  <c r="AI23" i="4"/>
  <c r="AI422" i="4"/>
  <c r="AI294" i="4"/>
  <c r="AI166" i="4"/>
  <c r="AI38" i="4"/>
  <c r="AJ259" i="4"/>
  <c r="AJ194" i="4"/>
  <c r="AJ68" i="4"/>
  <c r="AJ28" i="4"/>
  <c r="AJ490" i="4"/>
  <c r="AJ448" i="4"/>
  <c r="AJ403" i="4"/>
  <c r="AJ197" i="4"/>
  <c r="AJ435" i="4"/>
  <c r="AJ408" i="4"/>
  <c r="AJ203" i="4"/>
  <c r="AJ36" i="4"/>
  <c r="AJ218" i="4"/>
  <c r="AJ458" i="4"/>
  <c r="AJ355" i="4"/>
  <c r="AJ252" i="4"/>
  <c r="AJ149" i="4"/>
  <c r="AJ48" i="4"/>
  <c r="AJ256" i="4"/>
  <c r="AJ456" i="4"/>
  <c r="AJ354" i="4"/>
  <c r="AJ251" i="4"/>
  <c r="AJ148" i="4"/>
  <c r="AJ45" i="4"/>
  <c r="AJ473" i="4"/>
  <c r="AJ409" i="4"/>
  <c r="AJ345" i="4"/>
  <c r="AJ281" i="4"/>
  <c r="AJ217" i="4"/>
  <c r="AJ153" i="4"/>
  <c r="AJ89" i="4"/>
  <c r="AJ25" i="4"/>
  <c r="AJ463" i="4"/>
  <c r="AJ399" i="4"/>
  <c r="AJ335" i="4"/>
  <c r="AJ271" i="4"/>
  <c r="AJ207" i="4"/>
  <c r="AJ143" i="4"/>
  <c r="AJ79" i="4"/>
  <c r="AJ15" i="4"/>
  <c r="AJ454" i="4"/>
  <c r="AJ390" i="4"/>
  <c r="AJ326" i="4"/>
  <c r="AJ262" i="4"/>
  <c r="AJ198" i="4"/>
  <c r="AJ134" i="4"/>
  <c r="AJ70" i="4"/>
  <c r="AI372" i="4"/>
  <c r="AI194" i="4"/>
  <c r="AI346" i="4"/>
  <c r="AI13" i="4"/>
  <c r="AI168" i="4"/>
  <c r="AI500" i="4"/>
  <c r="AI197" i="4"/>
  <c r="AI397" i="4"/>
  <c r="AI376" i="4"/>
  <c r="AI474" i="4"/>
  <c r="AI64" i="4"/>
  <c r="AI155" i="4"/>
  <c r="AI437" i="4"/>
  <c r="AI234" i="4"/>
  <c r="AI28" i="4"/>
  <c r="AI381" i="4"/>
  <c r="AI469" i="4"/>
  <c r="AI266" i="4"/>
  <c r="AI60" i="4"/>
  <c r="AI125" i="4"/>
  <c r="AI379" i="4"/>
  <c r="AI173" i="4"/>
  <c r="AJ170" i="4"/>
  <c r="AI377" i="4"/>
  <c r="AI249" i="4"/>
  <c r="AI121" i="4"/>
  <c r="AJ274" i="4"/>
  <c r="AI391" i="4"/>
  <c r="AI263" i="4"/>
  <c r="AI135" i="4"/>
  <c r="AI7" i="4"/>
  <c r="AI406" i="4"/>
  <c r="AI278" i="4"/>
  <c r="AI150" i="4"/>
  <c r="AI22" i="4"/>
  <c r="AJ144" i="4"/>
  <c r="AJ77" i="4"/>
  <c r="AJ504" i="4"/>
  <c r="AJ461" i="4"/>
  <c r="AJ424" i="4"/>
  <c r="AJ346" i="4"/>
  <c r="AJ378" i="4"/>
  <c r="AJ172" i="4"/>
  <c r="AJ332" i="4"/>
  <c r="AJ381" i="4"/>
  <c r="AJ178" i="4"/>
  <c r="AJ24" i="4"/>
  <c r="AJ165" i="4"/>
  <c r="AJ444" i="4"/>
  <c r="AJ341" i="4"/>
  <c r="AJ240" i="4"/>
  <c r="AJ138" i="4"/>
  <c r="AJ35" i="4"/>
  <c r="AJ204" i="4"/>
  <c r="AJ443" i="4"/>
  <c r="AJ340" i="4"/>
  <c r="AJ237" i="4"/>
  <c r="AJ136" i="4"/>
  <c r="AJ34" i="4"/>
  <c r="AJ465" i="4"/>
  <c r="AJ401" i="4"/>
  <c r="AJ337" i="4"/>
  <c r="AJ273" i="4"/>
  <c r="AJ209" i="4"/>
  <c r="AJ145" i="4"/>
  <c r="AJ81" i="4"/>
  <c r="AJ17" i="4"/>
  <c r="AJ455" i="4"/>
  <c r="AJ391" i="4"/>
  <c r="AJ327" i="4"/>
  <c r="AJ263" i="4"/>
  <c r="AJ199" i="4"/>
  <c r="AJ135" i="4"/>
  <c r="AJ71" i="4"/>
  <c r="AJ7" i="4"/>
  <c r="AJ446" i="4"/>
  <c r="AJ382" i="4"/>
  <c r="AJ318" i="4"/>
  <c r="AJ254" i="4"/>
  <c r="AJ190" i="4"/>
  <c r="AJ126" i="4"/>
  <c r="AJ62" i="4"/>
  <c r="AI436" i="4"/>
  <c r="AI83" i="4"/>
  <c r="AI378" i="4"/>
  <c r="AI157" i="4"/>
  <c r="AI357" i="4"/>
  <c r="AI349" i="4"/>
  <c r="AI448" i="4"/>
  <c r="AI27" i="4"/>
  <c r="AI130" i="4"/>
  <c r="AI426" i="4"/>
  <c r="AI220" i="4"/>
  <c r="AI16" i="4"/>
  <c r="AI356" i="4"/>
  <c r="AI458" i="4"/>
  <c r="AI252" i="4"/>
  <c r="AI48" i="4"/>
  <c r="AI88" i="4"/>
  <c r="AI365" i="4"/>
  <c r="AI162" i="4"/>
  <c r="AI497" i="4"/>
  <c r="AI369" i="4"/>
  <c r="AI241" i="4"/>
  <c r="AI113" i="4"/>
  <c r="AJ120" i="4"/>
  <c r="AI383" i="4"/>
  <c r="AI255" i="4"/>
  <c r="AI127" i="4"/>
  <c r="AJ397" i="4"/>
  <c r="AI398" i="4"/>
  <c r="AI270" i="4"/>
  <c r="AI142" i="4"/>
  <c r="AI14" i="4"/>
  <c r="AJ92" i="4"/>
  <c r="AJ27" i="4"/>
  <c r="AJ475" i="4"/>
  <c r="AJ426" i="4"/>
  <c r="AJ387" i="4"/>
  <c r="AJ293" i="4"/>
  <c r="AJ364" i="4"/>
  <c r="AJ160" i="4"/>
  <c r="AJ282" i="4"/>
  <c r="AJ370" i="4"/>
  <c r="AJ164" i="4"/>
  <c r="AJ11" i="4"/>
  <c r="AJ115" i="4"/>
  <c r="AJ432" i="4"/>
  <c r="AJ330" i="4"/>
  <c r="AJ227" i="4"/>
  <c r="AJ124" i="4"/>
  <c r="AJ21" i="4"/>
  <c r="AJ154" i="4"/>
  <c r="AJ429" i="4"/>
  <c r="AJ328" i="4"/>
  <c r="AJ226" i="4"/>
  <c r="AJ123" i="4"/>
  <c r="AJ20" i="4"/>
  <c r="AJ457" i="4"/>
  <c r="AJ393" i="4"/>
  <c r="AJ329" i="4"/>
  <c r="AJ265" i="4"/>
  <c r="AJ201" i="4"/>
  <c r="AJ137" i="4"/>
  <c r="AJ73" i="4"/>
  <c r="AJ9" i="4"/>
  <c r="AJ447" i="4"/>
  <c r="AJ383" i="4"/>
  <c r="AJ319" i="4"/>
  <c r="AJ255" i="4"/>
  <c r="AJ191" i="4"/>
  <c r="AJ127" i="4"/>
  <c r="AJ63" i="4"/>
  <c r="AJ502" i="4"/>
  <c r="AJ438" i="4"/>
  <c r="AJ374" i="4"/>
  <c r="AJ310" i="4"/>
  <c r="AJ246" i="4"/>
  <c r="AJ182" i="4"/>
  <c r="AJ118" i="4"/>
  <c r="AJ54" i="4"/>
  <c r="AI410" i="4"/>
  <c r="AI460" i="4"/>
  <c r="AI248" i="4"/>
  <c r="AI133" i="4"/>
  <c r="AI285" i="4"/>
  <c r="AJ386" i="4"/>
  <c r="AI44" i="4"/>
  <c r="AI69" i="4"/>
  <c r="AI171" i="4"/>
  <c r="AI268" i="4"/>
  <c r="AI360" i="4"/>
  <c r="AI18" i="4"/>
  <c r="AI336" i="4"/>
  <c r="AI131" i="4"/>
  <c r="AI253" i="4"/>
  <c r="AI114" i="4"/>
  <c r="AI368" i="4"/>
  <c r="AI163" i="4"/>
  <c r="AI408" i="4"/>
  <c r="AI482" i="4"/>
  <c r="AI276" i="4"/>
  <c r="AI72" i="4"/>
  <c r="AI441" i="4"/>
  <c r="AI313" i="4"/>
  <c r="AI185" i="4"/>
  <c r="AI57" i="4"/>
  <c r="AI455" i="4"/>
  <c r="AI327" i="4"/>
  <c r="AI199" i="4"/>
  <c r="AI71" i="4"/>
  <c r="AI470" i="4"/>
  <c r="AI342" i="4"/>
  <c r="AI214" i="4"/>
  <c r="AI86" i="4"/>
  <c r="AJ104" i="4"/>
  <c r="AJ29" i="4"/>
  <c r="AJ400" i="4"/>
  <c r="AJ234" i="4"/>
  <c r="AJ184" i="4"/>
  <c r="AJ146" i="4"/>
  <c r="AJ480" i="4"/>
  <c r="AJ275" i="4"/>
  <c r="AJ69" i="4"/>
  <c r="AJ484" i="4"/>
  <c r="AJ280" i="4"/>
  <c r="AJ75" i="4"/>
  <c r="AJ371" i="4"/>
  <c r="AJ496" i="4"/>
  <c r="AJ394" i="4"/>
  <c r="AJ291" i="4"/>
  <c r="AJ188" i="4"/>
  <c r="AJ85" i="4"/>
  <c r="AJ410" i="4"/>
  <c r="AJ493" i="4"/>
  <c r="AJ392" i="4"/>
  <c r="AJ290" i="4"/>
  <c r="AJ187" i="4"/>
  <c r="AJ84" i="4"/>
  <c r="AJ497" i="4"/>
  <c r="AJ433" i="4"/>
  <c r="AJ369" i="4"/>
  <c r="AJ305" i="4"/>
  <c r="AJ241" i="4"/>
  <c r="AJ177" i="4"/>
  <c r="AJ113" i="4"/>
  <c r="AJ49" i="4"/>
  <c r="AJ487" i="4"/>
  <c r="AJ423" i="4"/>
  <c r="AJ359" i="4"/>
  <c r="AJ295" i="4"/>
  <c r="AJ231" i="4"/>
  <c r="AJ167" i="4"/>
  <c r="AJ103" i="4"/>
  <c r="AJ39" i="4"/>
  <c r="AJ478" i="4"/>
  <c r="AJ414" i="4"/>
  <c r="AJ350" i="4"/>
  <c r="AJ286" i="4"/>
  <c r="AJ222" i="4"/>
  <c r="AJ158" i="4"/>
  <c r="AJ94" i="4"/>
  <c r="AJ30" i="4"/>
  <c r="AI52" i="4"/>
  <c r="AI244" i="4"/>
  <c r="AI485" i="4"/>
  <c r="AI453" i="4"/>
  <c r="AI19" i="4"/>
  <c r="AI146" i="4"/>
  <c r="AI250" i="4"/>
  <c r="AI320" i="4"/>
  <c r="AI476" i="4"/>
  <c r="AI67" i="4"/>
  <c r="AJ67" i="4"/>
  <c r="AI99" i="4"/>
  <c r="AI418" i="4"/>
  <c r="AI8" i="4"/>
  <c r="AI273" i="4"/>
  <c r="AI17" i="4"/>
  <c r="AI287" i="4"/>
  <c r="AI31" i="4"/>
  <c r="AI302" i="4"/>
  <c r="AI46" i="4"/>
  <c r="AJ244" i="4"/>
  <c r="AJ66" i="4"/>
  <c r="AJ485" i="4"/>
  <c r="AJ211" i="4"/>
  <c r="AJ420" i="4"/>
  <c r="AJ50" i="4"/>
  <c r="AJ469" i="4"/>
  <c r="AJ266" i="4"/>
  <c r="AJ60" i="4"/>
  <c r="AJ468" i="4"/>
  <c r="AJ264" i="4"/>
  <c r="AJ59" i="4"/>
  <c r="AJ417" i="4"/>
  <c r="AJ289" i="4"/>
  <c r="AJ161" i="4"/>
  <c r="AJ33" i="4"/>
  <c r="AJ407" i="4"/>
  <c r="AJ279" i="4"/>
  <c r="AJ151" i="4"/>
  <c r="AJ23" i="4"/>
  <c r="AJ398" i="4"/>
  <c r="AJ270" i="4"/>
  <c r="AJ142" i="4"/>
  <c r="AJ14" i="4"/>
  <c r="AJ232" i="4"/>
  <c r="AI411" i="4"/>
  <c r="AI323" i="4"/>
  <c r="AI370" i="4"/>
  <c r="AI264" i="4"/>
  <c r="AI433" i="4"/>
  <c r="AI177" i="4"/>
  <c r="AI191" i="4"/>
  <c r="AI206" i="4"/>
  <c r="AJ347" i="4"/>
  <c r="AJ155" i="4"/>
  <c r="AJ58" i="4"/>
  <c r="AJ320" i="4"/>
  <c r="AJ380" i="4"/>
  <c r="AJ379" i="4"/>
  <c r="AJ489" i="4"/>
  <c r="AJ105" i="4"/>
  <c r="AJ223" i="4"/>
  <c r="AJ470" i="4"/>
  <c r="AJ214" i="4"/>
  <c r="AI333" i="4"/>
  <c r="AI228" i="4"/>
  <c r="AI145" i="4"/>
  <c r="AI430" i="4"/>
  <c r="AJ16" i="4"/>
  <c r="AJ268" i="4"/>
  <c r="AJ365" i="4"/>
  <c r="AJ225" i="4"/>
  <c r="AJ343" i="4"/>
  <c r="AJ334" i="4"/>
  <c r="AI91" i="4"/>
  <c r="AI170" i="4"/>
  <c r="AJ283" i="4"/>
  <c r="AI81" i="4"/>
  <c r="AI366" i="4"/>
  <c r="AJ336" i="4"/>
  <c r="AJ114" i="4"/>
  <c r="AJ101" i="4"/>
  <c r="AJ193" i="4"/>
  <c r="AJ55" i="4"/>
  <c r="AJ174" i="4"/>
  <c r="AI221" i="4"/>
  <c r="AI43" i="4"/>
  <c r="AI178" i="4"/>
  <c r="AJ56" i="4"/>
  <c r="AI329" i="4"/>
  <c r="AI343" i="4"/>
  <c r="AI87" i="4"/>
  <c r="AI102" i="4"/>
  <c r="AJ299" i="4"/>
  <c r="AJ37" i="4"/>
  <c r="AJ304" i="4"/>
  <c r="AJ12" i="4"/>
  <c r="AJ441" i="4"/>
  <c r="AJ185" i="4"/>
  <c r="AJ175" i="4"/>
  <c r="AJ294" i="4"/>
  <c r="AI322" i="4"/>
  <c r="AI243" i="4"/>
  <c r="AI373" i="4"/>
  <c r="AI395" i="4"/>
  <c r="AI405" i="4"/>
  <c r="AJ338" i="4"/>
  <c r="AI315" i="4"/>
  <c r="AI465" i="4"/>
  <c r="AI209" i="4"/>
  <c r="AI479" i="4"/>
  <c r="AI223" i="4"/>
  <c r="AI494" i="4"/>
  <c r="AI238" i="4"/>
  <c r="AJ260" i="4"/>
  <c r="AJ195" i="4"/>
  <c r="AJ285" i="4"/>
  <c r="AJ90" i="4"/>
  <c r="AJ108" i="4"/>
  <c r="AJ317" i="4"/>
  <c r="AJ474" i="4"/>
  <c r="AJ419" i="4"/>
  <c r="AJ213" i="4"/>
  <c r="AJ10" i="4"/>
  <c r="AJ418" i="4"/>
  <c r="AJ212" i="4"/>
  <c r="AJ8" i="4"/>
  <c r="AJ385" i="4"/>
  <c r="AJ257" i="4"/>
  <c r="AJ129" i="4"/>
  <c r="AJ503" i="4"/>
  <c r="AJ375" i="4"/>
  <c r="AJ247" i="4"/>
  <c r="AJ119" i="4"/>
  <c r="AJ494" i="4"/>
  <c r="AJ366" i="4"/>
  <c r="AJ238" i="4"/>
  <c r="AJ110" i="4"/>
  <c r="AI355" i="4"/>
  <c r="AI447" i="4"/>
  <c r="AJ42" i="4"/>
  <c r="AJ467" i="4"/>
  <c r="AJ357" i="4"/>
  <c r="AJ361" i="4"/>
  <c r="AJ479" i="4"/>
  <c r="AJ95" i="4"/>
  <c r="AJ86" i="4"/>
  <c r="AI498" i="4"/>
  <c r="AI212" i="4"/>
  <c r="AI159" i="4"/>
  <c r="AJ309" i="4"/>
  <c r="AJ416" i="4"/>
  <c r="AJ368" i="4"/>
  <c r="AJ162" i="4"/>
  <c r="AJ97" i="4"/>
  <c r="AJ87" i="4"/>
  <c r="AJ78" i="4"/>
  <c r="AI232" i="4"/>
  <c r="AI202" i="4"/>
  <c r="AI95" i="4"/>
  <c r="AJ314" i="4"/>
  <c r="AJ316" i="4"/>
  <c r="AJ109" i="4"/>
  <c r="AJ439" i="4"/>
  <c r="AJ302" i="4"/>
  <c r="AI188" i="4"/>
  <c r="AJ300" i="4"/>
  <c r="AJ98" i="4"/>
  <c r="AJ303" i="4"/>
  <c r="AJ38" i="4"/>
  <c r="AI338" i="4"/>
  <c r="AI140" i="4"/>
  <c r="AI362" i="4"/>
  <c r="AI344" i="4"/>
  <c r="AI394" i="4"/>
  <c r="AI484" i="4"/>
  <c r="AI301" i="4"/>
  <c r="AI457" i="4"/>
  <c r="AI201" i="4"/>
  <c r="AI471" i="4"/>
  <c r="AI215" i="4"/>
  <c r="AI486" i="4"/>
  <c r="AI230" i="4"/>
  <c r="AJ208" i="4"/>
  <c r="AJ91" i="4"/>
  <c r="AJ258" i="4"/>
  <c r="AJ26" i="4"/>
  <c r="AJ96" i="4"/>
  <c r="AJ306" i="4"/>
  <c r="AJ421" i="4"/>
  <c r="AJ405" i="4"/>
  <c r="AJ202" i="4"/>
  <c r="AJ460" i="4"/>
  <c r="AJ404" i="4"/>
  <c r="AJ200" i="4"/>
  <c r="AJ5" i="4"/>
  <c r="AJ377" i="4"/>
  <c r="AJ249" i="4"/>
  <c r="AJ121" i="4"/>
  <c r="AJ495" i="4"/>
  <c r="AJ367" i="4"/>
  <c r="AJ239" i="4"/>
  <c r="AJ111" i="4"/>
  <c r="AJ486" i="4"/>
  <c r="AJ358" i="4"/>
  <c r="AJ230" i="4"/>
  <c r="AJ102" i="4"/>
  <c r="AI216" i="4"/>
  <c r="AI462" i="4"/>
  <c r="AJ267" i="4"/>
  <c r="AJ176" i="4"/>
  <c r="AJ173" i="4"/>
  <c r="AJ233" i="4"/>
  <c r="AJ351" i="4"/>
  <c r="AJ342" i="4"/>
  <c r="AI154" i="4"/>
  <c r="AI272" i="4"/>
  <c r="AI401" i="4"/>
  <c r="AI174" i="4"/>
  <c r="AJ499" i="4"/>
  <c r="AJ163" i="4"/>
  <c r="AJ481" i="4"/>
  <c r="AJ471" i="4"/>
  <c r="AJ462" i="4"/>
  <c r="AI56" i="4"/>
  <c r="AI337" i="4"/>
  <c r="AJ362" i="4"/>
  <c r="AJ76" i="4"/>
  <c r="AJ112" i="4"/>
  <c r="AJ321" i="4"/>
  <c r="AJ183" i="4"/>
  <c r="AJ46" i="4"/>
  <c r="AJ100" i="4"/>
  <c r="AJ47" i="4"/>
  <c r="AI82" i="4"/>
  <c r="AI37" i="4"/>
  <c r="AJ440" i="4"/>
  <c r="AI117" i="4"/>
  <c r="AI75" i="4"/>
  <c r="AI149" i="4"/>
  <c r="AI468" i="4"/>
  <c r="AI59" i="4"/>
  <c r="AI305" i="4"/>
  <c r="AI49" i="4"/>
  <c r="AI319" i="4"/>
  <c r="AI63" i="4"/>
  <c r="AI334" i="4"/>
  <c r="AI78" i="4"/>
  <c r="AJ464" i="4"/>
  <c r="AJ196" i="4"/>
  <c r="AJ116" i="4"/>
  <c r="AJ261" i="4"/>
  <c r="AJ472" i="4"/>
  <c r="AJ61" i="4"/>
  <c r="AJ483" i="4"/>
  <c r="AJ277" i="4"/>
  <c r="AJ74" i="4"/>
  <c r="AJ482" i="4"/>
  <c r="AJ276" i="4"/>
  <c r="AJ72" i="4"/>
  <c r="AJ425" i="4"/>
  <c r="AJ297" i="4"/>
  <c r="AJ169" i="4"/>
  <c r="AJ41" i="4"/>
  <c r="AJ415" i="4"/>
  <c r="AJ287" i="4"/>
  <c r="AJ159" i="4"/>
  <c r="AJ31" i="4"/>
  <c r="AJ406" i="4"/>
  <c r="AJ278" i="4"/>
  <c r="AJ150" i="4"/>
  <c r="AJ22" i="4"/>
  <c r="AI304" i="4"/>
  <c r="AI415" i="4"/>
  <c r="AJ130" i="4"/>
  <c r="AJ216" i="4"/>
  <c r="AJ307" i="4"/>
  <c r="AJ353" i="4"/>
  <c r="AJ215" i="4"/>
  <c r="AJ206" i="4"/>
  <c r="AI452" i="4"/>
  <c r="AI203" i="4"/>
  <c r="AI109" i="4"/>
  <c r="AI351" i="4"/>
  <c r="AI110" i="4"/>
  <c r="AJ248" i="4"/>
  <c r="AJ64" i="4"/>
  <c r="AJ315" i="4"/>
  <c r="AJ449" i="4"/>
  <c r="AJ65" i="4"/>
  <c r="AJ311" i="4"/>
  <c r="AJ430" i="4"/>
  <c r="AI364" i="4"/>
  <c r="AI156" i="4"/>
  <c r="AI98" i="4"/>
  <c r="AI73" i="4"/>
  <c r="AI358" i="4"/>
  <c r="AJ245" i="4"/>
  <c r="AJ219" i="4"/>
  <c r="AJ51" i="4"/>
  <c r="AJ99" i="4"/>
  <c r="AJ301" i="4"/>
  <c r="AJ313" i="4"/>
  <c r="AJ57" i="4"/>
  <c r="AJ431" i="4"/>
  <c r="AJ422" i="4"/>
  <c r="AJ166" i="4"/>
  <c r="O5" i="1"/>
  <c r="S5" i="1" s="1"/>
  <c r="Q5" i="12"/>
  <c r="T5" i="12" s="1"/>
  <c r="P9" i="12"/>
  <c r="Q9" i="12" s="1"/>
  <c r="R5" i="12"/>
  <c r="N9" i="12"/>
  <c r="O9" i="6"/>
  <c r="R9" i="6" s="1"/>
  <c r="Q5" i="6"/>
  <c r="T5" i="6" s="1"/>
  <c r="N9" i="6"/>
  <c r="U9" i="8"/>
  <c r="U9" i="3"/>
  <c r="R5" i="2"/>
  <c r="P9" i="2"/>
  <c r="R5" i="11"/>
  <c r="P9" i="11"/>
  <c r="Q5" i="11"/>
  <c r="T5" i="11" s="1"/>
  <c r="N9" i="11"/>
  <c r="O9" i="11"/>
  <c r="V9" i="10"/>
  <c r="W9" i="10"/>
  <c r="Q9" i="8"/>
  <c r="T9" i="8"/>
  <c r="S9" i="8"/>
  <c r="R9" i="7"/>
  <c r="S9" i="7"/>
  <c r="Q9" i="7"/>
  <c r="T9" i="7"/>
  <c r="U9" i="7"/>
  <c r="R9" i="3"/>
  <c r="Q9" i="3"/>
  <c r="T9" i="3"/>
  <c r="S9" i="3"/>
  <c r="N9" i="2"/>
  <c r="O9" i="2"/>
  <c r="P5" i="1"/>
  <c r="N5" i="1"/>
  <c r="V15" i="1"/>
  <c r="V16" i="1" s="1"/>
  <c r="S9" i="12" l="1"/>
  <c r="AW1519" i="4"/>
  <c r="AW2024" i="4"/>
  <c r="AZ1519" i="4"/>
  <c r="BB2024" i="4"/>
  <c r="BA2024" i="4"/>
  <c r="AZ2024" i="4"/>
  <c r="BA1519" i="4"/>
  <c r="BB1519" i="4"/>
  <c r="AX1014" i="4"/>
  <c r="AY1014" i="4"/>
  <c r="BC1014" i="4" s="1"/>
  <c r="S12" i="4" s="1"/>
  <c r="AZ4" i="4"/>
  <c r="AW4" i="4"/>
  <c r="BA4" i="4"/>
  <c r="BB4" i="4"/>
  <c r="M5" i="4"/>
  <c r="L5" i="4"/>
  <c r="T9" i="6"/>
  <c r="AO2024" i="4"/>
  <c r="AP2024" i="4"/>
  <c r="AK2024" i="4"/>
  <c r="AN2024" i="4"/>
  <c r="AZ509" i="4"/>
  <c r="AW509" i="4"/>
  <c r="AX509" i="4" s="1"/>
  <c r="BB509" i="4"/>
  <c r="BA509" i="4"/>
  <c r="AN1014" i="4"/>
  <c r="AK1014" i="4"/>
  <c r="AP1014" i="4"/>
  <c r="AO1014" i="4"/>
  <c r="U9" i="2"/>
  <c r="Q9" i="2"/>
  <c r="AO509" i="4"/>
  <c r="AP509" i="4"/>
  <c r="AN509" i="4"/>
  <c r="AK509" i="4"/>
  <c r="AL504" i="4"/>
  <c r="AN58" i="4"/>
  <c r="AM57" i="4"/>
  <c r="AM206" i="4"/>
  <c r="AN207" i="4"/>
  <c r="AL78" i="4"/>
  <c r="AK79" i="4"/>
  <c r="AO79" i="4"/>
  <c r="AP79" i="4"/>
  <c r="AP155" i="4"/>
  <c r="AL154" i="4"/>
  <c r="AO155" i="4"/>
  <c r="AK155" i="4"/>
  <c r="AN209" i="4"/>
  <c r="AM208" i="4"/>
  <c r="AN417" i="4"/>
  <c r="AM416" i="4"/>
  <c r="AN318" i="4"/>
  <c r="AM317" i="4"/>
  <c r="AK179" i="4"/>
  <c r="AL178" i="4"/>
  <c r="AO179" i="4"/>
  <c r="AP179" i="4"/>
  <c r="AN59" i="4"/>
  <c r="AM58" i="4"/>
  <c r="AN212" i="4"/>
  <c r="AM211" i="4"/>
  <c r="AN40" i="4"/>
  <c r="AM39" i="4"/>
  <c r="AM275" i="4"/>
  <c r="AN276" i="4"/>
  <c r="AK269" i="4"/>
  <c r="AO269" i="4"/>
  <c r="AP269" i="4"/>
  <c r="AL268" i="4"/>
  <c r="AM457" i="4"/>
  <c r="AN458" i="4"/>
  <c r="AO384" i="4"/>
  <c r="AK384" i="4"/>
  <c r="AL383" i="4"/>
  <c r="AP384" i="4"/>
  <c r="AN8" i="4"/>
  <c r="AM7" i="4"/>
  <c r="AM172" i="4"/>
  <c r="AN173" i="4"/>
  <c r="AL64" i="4"/>
  <c r="AO65" i="4"/>
  <c r="AP65" i="4"/>
  <c r="AK65" i="4"/>
  <c r="AM409" i="4"/>
  <c r="AN410" i="4"/>
  <c r="AK280" i="4"/>
  <c r="AP280" i="4"/>
  <c r="AL279" i="4"/>
  <c r="AO280" i="4"/>
  <c r="AK414" i="4"/>
  <c r="AO414" i="4"/>
  <c r="AP414" i="4"/>
  <c r="AL413" i="4"/>
  <c r="AO16" i="4"/>
  <c r="AL15" i="4"/>
  <c r="AP16" i="4"/>
  <c r="AK16" i="4"/>
  <c r="AK43" i="4"/>
  <c r="AP43" i="4"/>
  <c r="AL42" i="4"/>
  <c r="AO43" i="4"/>
  <c r="AM13" i="4"/>
  <c r="AN14" i="4"/>
  <c r="AK282" i="4"/>
  <c r="AO282" i="4"/>
  <c r="AP282" i="4"/>
  <c r="AL281" i="4"/>
  <c r="AL477" i="4"/>
  <c r="AP478" i="4"/>
  <c r="AK478" i="4"/>
  <c r="AO478" i="4"/>
  <c r="AL62" i="4"/>
  <c r="AO63" i="4"/>
  <c r="AK63" i="4"/>
  <c r="AP63" i="4"/>
  <c r="AK125" i="4"/>
  <c r="AO125" i="4"/>
  <c r="AP125" i="4"/>
  <c r="AL124" i="4"/>
  <c r="AM459" i="4"/>
  <c r="AN460" i="4"/>
  <c r="AK312" i="4"/>
  <c r="AL311" i="4"/>
  <c r="AO312" i="4"/>
  <c r="AP312" i="4"/>
  <c r="AN211" i="4"/>
  <c r="AM210" i="4"/>
  <c r="AO429" i="4"/>
  <c r="AK429" i="4"/>
  <c r="AP429" i="4"/>
  <c r="AL428" i="4"/>
  <c r="AN216" i="4"/>
  <c r="AM215" i="4"/>
  <c r="AL334" i="4"/>
  <c r="AK335" i="4"/>
  <c r="AO335" i="4"/>
  <c r="AP335" i="4"/>
  <c r="AM342" i="4"/>
  <c r="AN343" i="4"/>
  <c r="AP231" i="4"/>
  <c r="AO231" i="4"/>
  <c r="AL230" i="4"/>
  <c r="AK231" i="4"/>
  <c r="AM309" i="4"/>
  <c r="AN310" i="4"/>
  <c r="AM108" i="4"/>
  <c r="AN109" i="4"/>
  <c r="AP44" i="4"/>
  <c r="AK44" i="4"/>
  <c r="AO44" i="4"/>
  <c r="AL43" i="4"/>
  <c r="AM155" i="4"/>
  <c r="AN156" i="4"/>
  <c r="AN486" i="4"/>
  <c r="AM485" i="4"/>
  <c r="AN104" i="4"/>
  <c r="AM103" i="4"/>
  <c r="AN481" i="4"/>
  <c r="AM480" i="4"/>
  <c r="AO172" i="4"/>
  <c r="AK172" i="4"/>
  <c r="AL171" i="4"/>
  <c r="AP172" i="4"/>
  <c r="AN21" i="4"/>
  <c r="AM20" i="4"/>
  <c r="AM120" i="4"/>
  <c r="AN121" i="4"/>
  <c r="AM71" i="4"/>
  <c r="AN72" i="4"/>
  <c r="AM378" i="4"/>
  <c r="AN379" i="4"/>
  <c r="AK475" i="4"/>
  <c r="AL474" i="4"/>
  <c r="AO475" i="4"/>
  <c r="AP475" i="4"/>
  <c r="AN474" i="4"/>
  <c r="AM473" i="4"/>
  <c r="AK408" i="4"/>
  <c r="AL407" i="4"/>
  <c r="AO408" i="4"/>
  <c r="AP408" i="4"/>
  <c r="AN270" i="4"/>
  <c r="AM269" i="4"/>
  <c r="AL84" i="4"/>
  <c r="AO85" i="4"/>
  <c r="AP85" i="4"/>
  <c r="AK85" i="4"/>
  <c r="AL128" i="4"/>
  <c r="AO129" i="4"/>
  <c r="AK129" i="4"/>
  <c r="AP129" i="4"/>
  <c r="AO375" i="4"/>
  <c r="AP375" i="4"/>
  <c r="AL374" i="4"/>
  <c r="AK375" i="4"/>
  <c r="AK243" i="4"/>
  <c r="AP243" i="4"/>
  <c r="AO243" i="4"/>
  <c r="AL242" i="4"/>
  <c r="AN340" i="4"/>
  <c r="AM339" i="4"/>
  <c r="AK98" i="4"/>
  <c r="AL97" i="4"/>
  <c r="AO98" i="4"/>
  <c r="AP98" i="4"/>
  <c r="AL396" i="4"/>
  <c r="AP397" i="4"/>
  <c r="AK397" i="4"/>
  <c r="AO397" i="4"/>
  <c r="AM40" i="4"/>
  <c r="AN41" i="4"/>
  <c r="AK362" i="4"/>
  <c r="AL361" i="4"/>
  <c r="AO362" i="4"/>
  <c r="AP362" i="4"/>
  <c r="AN7" i="4"/>
  <c r="AM6" i="4"/>
  <c r="AL312" i="4"/>
  <c r="AK313" i="4"/>
  <c r="AO313" i="4"/>
  <c r="AP313" i="4"/>
  <c r="AN354" i="4"/>
  <c r="AM353" i="4"/>
  <c r="AL63" i="4"/>
  <c r="AP64" i="4"/>
  <c r="AO64" i="4"/>
  <c r="AK64" i="4"/>
  <c r="AN231" i="4"/>
  <c r="AM230" i="4"/>
  <c r="AL344" i="4"/>
  <c r="AP345" i="4"/>
  <c r="AO345" i="4"/>
  <c r="AK345" i="4"/>
  <c r="AN120" i="4"/>
  <c r="AM119" i="4"/>
  <c r="AK323" i="4"/>
  <c r="AL322" i="4"/>
  <c r="AO323" i="4"/>
  <c r="AP323" i="4"/>
  <c r="AN224" i="4"/>
  <c r="AM223" i="4"/>
  <c r="AN67" i="4"/>
  <c r="AM66" i="4"/>
  <c r="AN168" i="4"/>
  <c r="AM167" i="4"/>
  <c r="AN147" i="4"/>
  <c r="AM146" i="4"/>
  <c r="AK70" i="4"/>
  <c r="AL69" i="4"/>
  <c r="AO70" i="4"/>
  <c r="AP70" i="4"/>
  <c r="AN55" i="4"/>
  <c r="AM54" i="4"/>
  <c r="AN64" i="4"/>
  <c r="AM63" i="4"/>
  <c r="AM123" i="4"/>
  <c r="AN124" i="4"/>
  <c r="AP143" i="4"/>
  <c r="AK143" i="4"/>
  <c r="AO143" i="4"/>
  <c r="AL142" i="4"/>
  <c r="AO114" i="4"/>
  <c r="AP114" i="4"/>
  <c r="AK114" i="4"/>
  <c r="AL113" i="4"/>
  <c r="AL252" i="4"/>
  <c r="AK253" i="4"/>
  <c r="AO253" i="4"/>
  <c r="AP253" i="4"/>
  <c r="AL448" i="4"/>
  <c r="AO449" i="4"/>
  <c r="AK449" i="4"/>
  <c r="AP449" i="4"/>
  <c r="AM126" i="4"/>
  <c r="AN127" i="4"/>
  <c r="AN136" i="4"/>
  <c r="AM135" i="4"/>
  <c r="AM145" i="4"/>
  <c r="AN146" i="4"/>
  <c r="AM237" i="4"/>
  <c r="AN238" i="4"/>
  <c r="AN445" i="4"/>
  <c r="AM444" i="4"/>
  <c r="AM346" i="4"/>
  <c r="AN347" i="4"/>
  <c r="AL278" i="4"/>
  <c r="AK279" i="4"/>
  <c r="AO279" i="4"/>
  <c r="AP279" i="4"/>
  <c r="AP250" i="4"/>
  <c r="AL249" i="4"/>
  <c r="AK250" i="4"/>
  <c r="AO250" i="4"/>
  <c r="AL469" i="4"/>
  <c r="AO470" i="4"/>
  <c r="AK470" i="4"/>
  <c r="AP470" i="4"/>
  <c r="AL376" i="4"/>
  <c r="AO377" i="4"/>
  <c r="AK377" i="4"/>
  <c r="AP377" i="4"/>
  <c r="AK373" i="4"/>
  <c r="AO373" i="4"/>
  <c r="AL372" i="4"/>
  <c r="AP373" i="4"/>
  <c r="AN16" i="4"/>
  <c r="AM15" i="4"/>
  <c r="AN26" i="4"/>
  <c r="AM25" i="4"/>
  <c r="AN46" i="4"/>
  <c r="AM45" i="4"/>
  <c r="AN253" i="4"/>
  <c r="AM252" i="4"/>
  <c r="AN198" i="4"/>
  <c r="AM197" i="4"/>
  <c r="AO39" i="4"/>
  <c r="AL38" i="4"/>
  <c r="AP39" i="4"/>
  <c r="AK39" i="4"/>
  <c r="AL9" i="4"/>
  <c r="AP10" i="4"/>
  <c r="AK10" i="4"/>
  <c r="AO10" i="4"/>
  <c r="AK86" i="4"/>
  <c r="AL85" i="4"/>
  <c r="AO86" i="4"/>
  <c r="AP86" i="4"/>
  <c r="AK116" i="4"/>
  <c r="AO116" i="4"/>
  <c r="AL115" i="4"/>
  <c r="AP116" i="4"/>
  <c r="AN190" i="4"/>
  <c r="AM189" i="4"/>
  <c r="AN390" i="4"/>
  <c r="AM389" i="4"/>
  <c r="AM18" i="4"/>
  <c r="AN19" i="4"/>
  <c r="AO159" i="4"/>
  <c r="AK159" i="4"/>
  <c r="AP159" i="4"/>
  <c r="AL158" i="4"/>
  <c r="AO144" i="4"/>
  <c r="AP144" i="4"/>
  <c r="AK144" i="4"/>
  <c r="AL143" i="4"/>
  <c r="AL129" i="4"/>
  <c r="AO130" i="4"/>
  <c r="AP130" i="4"/>
  <c r="AK130" i="4"/>
  <c r="AK188" i="4"/>
  <c r="AL187" i="4"/>
  <c r="AP188" i="4"/>
  <c r="AO188" i="4"/>
  <c r="AL277" i="4"/>
  <c r="AO278" i="4"/>
  <c r="AP278" i="4"/>
  <c r="AK278" i="4"/>
  <c r="AL245" i="4"/>
  <c r="AO246" i="4"/>
  <c r="AP246" i="4"/>
  <c r="AK246" i="4"/>
  <c r="AP500" i="4"/>
  <c r="AL499" i="4"/>
  <c r="AK500" i="4"/>
  <c r="AO500" i="4"/>
  <c r="AK97" i="4"/>
  <c r="AO97" i="4"/>
  <c r="AL96" i="4"/>
  <c r="AP97" i="4"/>
  <c r="AM19" i="4"/>
  <c r="AN20" i="4"/>
  <c r="AN53" i="4"/>
  <c r="AM52" i="4"/>
  <c r="AM363" i="4"/>
  <c r="AN364" i="4"/>
  <c r="AL438" i="4"/>
  <c r="AK439" i="4"/>
  <c r="AO439" i="4"/>
  <c r="AP439" i="4"/>
  <c r="AL423" i="4"/>
  <c r="AO424" i="4"/>
  <c r="AP424" i="4"/>
  <c r="AK424" i="4"/>
  <c r="AL409" i="4"/>
  <c r="AO410" i="4"/>
  <c r="AK410" i="4"/>
  <c r="AP410" i="4"/>
  <c r="AK268" i="4"/>
  <c r="AL267" i="4"/>
  <c r="AO268" i="4"/>
  <c r="AP268" i="4"/>
  <c r="AK12" i="4"/>
  <c r="AL11" i="4"/>
  <c r="AO12" i="4"/>
  <c r="AP12" i="4"/>
  <c r="AK259" i="4"/>
  <c r="AP259" i="4"/>
  <c r="AO259" i="4"/>
  <c r="AL258" i="4"/>
  <c r="AL40" i="4"/>
  <c r="AK41" i="4"/>
  <c r="AO41" i="4"/>
  <c r="AP41" i="4"/>
  <c r="AM242" i="4"/>
  <c r="AN243" i="4"/>
  <c r="AM442" i="4"/>
  <c r="AN443" i="4"/>
  <c r="AN236" i="4"/>
  <c r="AM235" i="4"/>
  <c r="AO191" i="4"/>
  <c r="AL190" i="4"/>
  <c r="AK191" i="4"/>
  <c r="AP191" i="4"/>
  <c r="AO176" i="4"/>
  <c r="AL175" i="4"/>
  <c r="AP176" i="4"/>
  <c r="AK176" i="4"/>
  <c r="AL161" i="4"/>
  <c r="AK162" i="4"/>
  <c r="AO162" i="4"/>
  <c r="AP162" i="4"/>
  <c r="AO238" i="4"/>
  <c r="AP238" i="4"/>
  <c r="AK238" i="4"/>
  <c r="AL237" i="4"/>
  <c r="AK331" i="4"/>
  <c r="AL330" i="4"/>
  <c r="AO331" i="4"/>
  <c r="AP331" i="4"/>
  <c r="AK299" i="4"/>
  <c r="AL298" i="4"/>
  <c r="AO299" i="4"/>
  <c r="AP299" i="4"/>
  <c r="AL93" i="4"/>
  <c r="AO94" i="4"/>
  <c r="AP94" i="4"/>
  <c r="AK94" i="4"/>
  <c r="AL160" i="4"/>
  <c r="AO161" i="4"/>
  <c r="AP161" i="4"/>
  <c r="AK161" i="4"/>
  <c r="AN45" i="4"/>
  <c r="AM44" i="4"/>
  <c r="AN118" i="4"/>
  <c r="AM117" i="4"/>
  <c r="AN477" i="4"/>
  <c r="AM476" i="4"/>
  <c r="AL454" i="4"/>
  <c r="AP455" i="4"/>
  <c r="AO455" i="4"/>
  <c r="AK455" i="4"/>
  <c r="AP440" i="4"/>
  <c r="AK440" i="4"/>
  <c r="AL439" i="4"/>
  <c r="AO440" i="4"/>
  <c r="AL425" i="4"/>
  <c r="AP426" i="4"/>
  <c r="AK426" i="4"/>
  <c r="AO426" i="4"/>
  <c r="AP332" i="4"/>
  <c r="AK332" i="4"/>
  <c r="AL331" i="4"/>
  <c r="AO332" i="4"/>
  <c r="AK165" i="4"/>
  <c r="AO165" i="4"/>
  <c r="AP165" i="4"/>
  <c r="AL164" i="4"/>
  <c r="AP309" i="4"/>
  <c r="AL308" i="4"/>
  <c r="AK309" i="4"/>
  <c r="AO309" i="4"/>
  <c r="AK333" i="4"/>
  <c r="AO333" i="4"/>
  <c r="AL332" i="4"/>
  <c r="AP333" i="4"/>
  <c r="AN222" i="4"/>
  <c r="AM221" i="4"/>
  <c r="AP13" i="4"/>
  <c r="AK13" i="4"/>
  <c r="AL12" i="4"/>
  <c r="AO13" i="4"/>
  <c r="AO353" i="4"/>
  <c r="AP353" i="4"/>
  <c r="AK353" i="4"/>
  <c r="AL352" i="4"/>
  <c r="AO436" i="4"/>
  <c r="AL435" i="4"/>
  <c r="AK436" i="4"/>
  <c r="AP436" i="4"/>
  <c r="AO220" i="4"/>
  <c r="AP220" i="4"/>
  <c r="AK220" i="4"/>
  <c r="AL219" i="4"/>
  <c r="P9" i="1"/>
  <c r="AN100" i="4"/>
  <c r="AM99" i="4"/>
  <c r="AK365" i="4"/>
  <c r="AL364" i="4"/>
  <c r="AP365" i="4"/>
  <c r="AO365" i="4"/>
  <c r="AK111" i="4"/>
  <c r="AO111" i="4"/>
  <c r="AP111" i="4"/>
  <c r="AL110" i="4"/>
  <c r="AM307" i="4"/>
  <c r="AN308" i="4"/>
  <c r="AM406" i="4"/>
  <c r="AN407" i="4"/>
  <c r="AN426" i="4"/>
  <c r="AM425" i="4"/>
  <c r="AM472" i="4"/>
  <c r="AN473" i="4"/>
  <c r="AL319" i="4"/>
  <c r="AP320" i="4"/>
  <c r="AK320" i="4"/>
  <c r="AO320" i="4"/>
  <c r="AM440" i="4"/>
  <c r="AN441" i="4"/>
  <c r="AM112" i="4"/>
  <c r="AN113" i="4"/>
  <c r="AM163" i="4"/>
  <c r="AN164" i="4"/>
  <c r="AN234" i="4"/>
  <c r="AM233" i="4"/>
  <c r="AM358" i="4"/>
  <c r="AN359" i="4"/>
  <c r="AN378" i="4"/>
  <c r="AM377" i="4"/>
  <c r="AM306" i="4"/>
  <c r="AN307" i="4"/>
  <c r="AL215" i="4"/>
  <c r="AO216" i="4"/>
  <c r="AK216" i="4"/>
  <c r="AP216" i="4"/>
  <c r="AK363" i="4"/>
  <c r="AL362" i="4"/>
  <c r="AO363" i="4"/>
  <c r="AP363" i="4"/>
  <c r="AM302" i="4"/>
  <c r="AN303" i="4"/>
  <c r="AN79" i="4"/>
  <c r="AM78" i="4"/>
  <c r="AL212" i="4"/>
  <c r="AK213" i="4"/>
  <c r="AP213" i="4"/>
  <c r="AO213" i="4"/>
  <c r="AM42" i="4"/>
  <c r="AN43" i="4"/>
  <c r="AM247" i="4"/>
  <c r="AN248" i="4"/>
  <c r="AN419" i="4"/>
  <c r="AM418" i="4"/>
  <c r="AN286" i="4"/>
  <c r="AM285" i="4"/>
  <c r="AO466" i="4"/>
  <c r="AK466" i="4"/>
  <c r="AL465" i="4"/>
  <c r="AP466" i="4"/>
  <c r="AN295" i="4"/>
  <c r="AM294" i="4"/>
  <c r="AO103" i="4"/>
  <c r="AL102" i="4"/>
  <c r="AK103" i="4"/>
  <c r="AP103" i="4"/>
  <c r="AM174" i="4"/>
  <c r="AN175" i="4"/>
  <c r="AM283" i="4"/>
  <c r="AN284" i="4"/>
  <c r="AM16" i="4"/>
  <c r="AN17" i="4"/>
  <c r="AM105" i="4"/>
  <c r="AN106" i="4"/>
  <c r="AL206" i="4"/>
  <c r="AK207" i="4"/>
  <c r="AO207" i="4"/>
  <c r="AP207" i="4"/>
  <c r="AM232" i="4"/>
  <c r="AN233" i="4"/>
  <c r="AN408" i="4"/>
  <c r="AM407" i="4"/>
  <c r="AN61" i="4"/>
  <c r="AM60" i="4"/>
  <c r="AN245" i="4"/>
  <c r="AM244" i="4"/>
  <c r="AL418" i="4"/>
  <c r="AO419" i="4"/>
  <c r="AP419" i="4"/>
  <c r="AK419" i="4"/>
  <c r="AO20" i="4"/>
  <c r="AL19" i="4"/>
  <c r="AP20" i="4"/>
  <c r="AK20" i="4"/>
  <c r="AM222" i="4"/>
  <c r="AN223" i="4"/>
  <c r="AN232" i="4"/>
  <c r="AM231" i="4"/>
  <c r="AM241" i="4"/>
  <c r="AN242" i="4"/>
  <c r="AN393" i="4"/>
  <c r="AM392" i="4"/>
  <c r="AN372" i="4"/>
  <c r="AM371" i="4"/>
  <c r="AN185" i="4"/>
  <c r="AM184" i="4"/>
  <c r="AL470" i="4"/>
  <c r="AP471" i="4"/>
  <c r="AO471" i="4"/>
  <c r="AK471" i="4"/>
  <c r="AK442" i="4"/>
  <c r="AO442" i="4"/>
  <c r="AL441" i="4"/>
  <c r="AP442" i="4"/>
  <c r="AK254" i="4"/>
  <c r="AL253" i="4"/>
  <c r="AO254" i="4"/>
  <c r="AP254" i="4"/>
  <c r="AL44" i="4"/>
  <c r="AO45" i="4"/>
  <c r="AP45" i="4"/>
  <c r="AK45" i="4"/>
  <c r="AM118" i="4"/>
  <c r="AN119" i="4"/>
  <c r="AN128" i="4"/>
  <c r="AM127" i="4"/>
  <c r="AM137" i="4"/>
  <c r="AN138" i="4"/>
  <c r="AN227" i="4"/>
  <c r="AM226" i="4"/>
  <c r="AM432" i="4"/>
  <c r="AN433" i="4"/>
  <c r="AN294" i="4"/>
  <c r="AM293" i="4"/>
  <c r="AO271" i="4"/>
  <c r="AL270" i="4"/>
  <c r="AP271" i="4"/>
  <c r="AK271" i="4"/>
  <c r="AK242" i="4"/>
  <c r="AO242" i="4"/>
  <c r="AL241" i="4"/>
  <c r="AP242" i="4"/>
  <c r="AP459" i="4"/>
  <c r="AK459" i="4"/>
  <c r="AL458" i="4"/>
  <c r="AO459" i="4"/>
  <c r="AL349" i="4"/>
  <c r="AP350" i="4"/>
  <c r="AO350" i="4"/>
  <c r="AK350" i="4"/>
  <c r="AN191" i="4"/>
  <c r="AM190" i="4"/>
  <c r="AN200" i="4"/>
  <c r="AM199" i="4"/>
  <c r="AM209" i="4"/>
  <c r="AN210" i="4"/>
  <c r="AM340" i="4"/>
  <c r="AN341" i="4"/>
  <c r="AN166" i="4"/>
  <c r="AM165" i="4"/>
  <c r="AN425" i="4"/>
  <c r="AM424" i="4"/>
  <c r="AP407" i="4"/>
  <c r="AK407" i="4"/>
  <c r="AO407" i="4"/>
  <c r="AL406" i="4"/>
  <c r="AP378" i="4"/>
  <c r="AO378" i="4"/>
  <c r="AK378" i="4"/>
  <c r="AL377" i="4"/>
  <c r="AL381" i="4"/>
  <c r="AO382" i="4"/>
  <c r="AK382" i="4"/>
  <c r="AP382" i="4"/>
  <c r="AL397" i="4"/>
  <c r="AO398" i="4"/>
  <c r="AK398" i="4"/>
  <c r="AP398" i="4"/>
  <c r="AN71" i="4"/>
  <c r="AM70" i="4"/>
  <c r="AN80" i="4"/>
  <c r="AM79" i="4"/>
  <c r="AM89" i="4"/>
  <c r="AN90" i="4"/>
  <c r="AN149" i="4"/>
  <c r="AM148" i="4"/>
  <c r="AN356" i="4"/>
  <c r="AM355" i="4"/>
  <c r="AM403" i="4"/>
  <c r="AN404" i="4"/>
  <c r="AK167" i="4"/>
  <c r="AO167" i="4"/>
  <c r="AL166" i="4"/>
  <c r="AP167" i="4"/>
  <c r="AL137" i="4"/>
  <c r="AK138" i="4"/>
  <c r="AO138" i="4"/>
  <c r="AP138" i="4"/>
  <c r="AK292" i="4"/>
  <c r="AO292" i="4"/>
  <c r="AL291" i="4"/>
  <c r="AP292" i="4"/>
  <c r="AM376" i="4"/>
  <c r="AN377" i="4"/>
  <c r="AM292" i="4"/>
  <c r="AN293" i="4"/>
  <c r="AN493" i="4"/>
  <c r="AM492" i="4"/>
  <c r="AM451" i="4"/>
  <c r="AN452" i="4"/>
  <c r="AO223" i="4"/>
  <c r="AK223" i="4"/>
  <c r="AP223" i="4"/>
  <c r="AL222" i="4"/>
  <c r="AO208" i="4"/>
  <c r="AP208" i="4"/>
  <c r="AK208" i="4"/>
  <c r="AL207" i="4"/>
  <c r="AL193" i="4"/>
  <c r="AO194" i="4"/>
  <c r="AP194" i="4"/>
  <c r="AK194" i="4"/>
  <c r="AK291" i="4"/>
  <c r="AL290" i="4"/>
  <c r="AO291" i="4"/>
  <c r="AP291" i="4"/>
  <c r="AK381" i="4"/>
  <c r="AO381" i="4"/>
  <c r="AL380" i="4"/>
  <c r="AP381" i="4"/>
  <c r="AK349" i="4"/>
  <c r="AO349" i="4"/>
  <c r="AP349" i="4"/>
  <c r="AL348" i="4"/>
  <c r="AK197" i="4"/>
  <c r="AL196" i="4"/>
  <c r="AO197" i="4"/>
  <c r="AP197" i="4"/>
  <c r="AL325" i="4"/>
  <c r="AO326" i="4"/>
  <c r="AK326" i="4"/>
  <c r="AP326" i="4"/>
  <c r="AN123" i="4"/>
  <c r="AM122" i="4"/>
  <c r="AM323" i="4"/>
  <c r="AN324" i="4"/>
  <c r="AM312" i="4"/>
  <c r="AN313" i="4"/>
  <c r="AP503" i="4"/>
  <c r="AL502" i="4"/>
  <c r="AO503" i="4"/>
  <c r="AK503" i="4"/>
  <c r="AO488" i="4"/>
  <c r="AL487" i="4"/>
  <c r="AK488" i="4"/>
  <c r="AP488" i="4"/>
  <c r="AK474" i="4"/>
  <c r="AP474" i="4"/>
  <c r="AO474" i="4"/>
  <c r="AL473" i="4"/>
  <c r="AP11" i="4"/>
  <c r="AO11" i="4"/>
  <c r="AK11" i="4"/>
  <c r="AL10" i="4"/>
  <c r="AP435" i="4"/>
  <c r="AL434" i="4"/>
  <c r="AK435" i="4"/>
  <c r="AO435" i="4"/>
  <c r="AL461" i="4"/>
  <c r="AO462" i="4"/>
  <c r="AP462" i="4"/>
  <c r="AK462" i="4"/>
  <c r="AK27" i="4"/>
  <c r="AL26" i="4"/>
  <c r="AP27" i="4"/>
  <c r="AO27" i="4"/>
  <c r="AM344" i="4"/>
  <c r="AN345" i="4"/>
  <c r="AM192" i="4"/>
  <c r="AN193" i="4"/>
  <c r="AN413" i="4"/>
  <c r="AM412" i="4"/>
  <c r="AL254" i="4"/>
  <c r="AO255" i="4"/>
  <c r="AP255" i="4"/>
  <c r="AK255" i="4"/>
  <c r="AL239" i="4"/>
  <c r="AO240" i="4"/>
  <c r="AP240" i="4"/>
  <c r="AK240" i="4"/>
  <c r="AK226" i="4"/>
  <c r="AL225" i="4"/>
  <c r="AP226" i="4"/>
  <c r="AO226" i="4"/>
  <c r="AK341" i="4"/>
  <c r="AL340" i="4"/>
  <c r="AO341" i="4"/>
  <c r="AP341" i="4"/>
  <c r="AL432" i="4"/>
  <c r="AO433" i="4"/>
  <c r="AP433" i="4"/>
  <c r="AK433" i="4"/>
  <c r="AL400" i="4"/>
  <c r="AO401" i="4"/>
  <c r="AP401" i="4"/>
  <c r="AK401" i="4"/>
  <c r="AL299" i="4"/>
  <c r="AO300" i="4"/>
  <c r="AP300" i="4"/>
  <c r="AK300" i="4"/>
  <c r="AP492" i="4"/>
  <c r="AK492" i="4"/>
  <c r="AL491" i="4"/>
  <c r="AO492" i="4"/>
  <c r="AM147" i="4"/>
  <c r="AN148" i="4"/>
  <c r="AN389" i="4"/>
  <c r="AM388" i="4"/>
  <c r="AL6" i="4"/>
  <c r="AO7" i="4"/>
  <c r="AP7" i="4"/>
  <c r="AK7" i="4"/>
  <c r="AM272" i="4"/>
  <c r="AN273" i="4"/>
  <c r="AL503" i="4"/>
  <c r="AO504" i="4"/>
  <c r="AP504" i="4"/>
  <c r="AK504" i="4"/>
  <c r="AK490" i="4"/>
  <c r="AL489" i="4"/>
  <c r="AP490" i="4"/>
  <c r="AO490" i="4"/>
  <c r="AK36" i="4"/>
  <c r="AP36" i="4"/>
  <c r="AO36" i="4"/>
  <c r="AL35" i="4"/>
  <c r="AN107" i="4"/>
  <c r="AM106" i="4"/>
  <c r="AM171" i="4"/>
  <c r="AN172" i="4"/>
  <c r="AL116" i="4"/>
  <c r="AO117" i="4"/>
  <c r="AP117" i="4"/>
  <c r="AK117" i="4"/>
  <c r="AL307" i="4"/>
  <c r="AP308" i="4"/>
  <c r="AO308" i="4"/>
  <c r="AK308" i="4"/>
  <c r="AN54" i="4"/>
  <c r="AM53" i="4"/>
  <c r="AL260" i="4"/>
  <c r="AO261" i="4"/>
  <c r="AP261" i="4"/>
  <c r="AK261" i="4"/>
  <c r="AK225" i="4"/>
  <c r="AL224" i="4"/>
  <c r="AO225" i="4"/>
  <c r="AP225" i="4"/>
  <c r="AK67" i="4"/>
  <c r="AO67" i="4"/>
  <c r="AL66" i="4"/>
  <c r="AP67" i="4"/>
  <c r="AN23" i="4"/>
  <c r="AM22" i="4"/>
  <c r="AL149" i="4"/>
  <c r="AO150" i="4"/>
  <c r="AK150" i="4"/>
  <c r="AP150" i="4"/>
  <c r="AL216" i="4"/>
  <c r="AO217" i="4"/>
  <c r="AK217" i="4"/>
  <c r="AP217" i="4"/>
  <c r="AK485" i="4"/>
  <c r="AP485" i="4"/>
  <c r="AO485" i="4"/>
  <c r="AL484" i="4"/>
  <c r="AN362" i="4"/>
  <c r="AM361" i="4"/>
  <c r="AO224" i="4"/>
  <c r="AP224" i="4"/>
  <c r="AK224" i="4"/>
  <c r="AL223" i="4"/>
  <c r="AM336" i="4"/>
  <c r="AN337" i="4"/>
  <c r="AK371" i="4"/>
  <c r="AL370" i="4"/>
  <c r="AP371" i="4"/>
  <c r="AO371" i="4"/>
  <c r="AL17" i="4"/>
  <c r="AO18" i="4"/>
  <c r="AP18" i="4"/>
  <c r="AK18" i="4"/>
  <c r="AM49" i="4"/>
  <c r="AN50" i="4"/>
  <c r="AO87" i="4"/>
  <c r="AL86" i="4"/>
  <c r="AP87" i="4"/>
  <c r="AK87" i="4"/>
  <c r="AK461" i="4"/>
  <c r="AL460" i="4"/>
  <c r="AP461" i="4"/>
  <c r="AO461" i="4"/>
  <c r="AN125" i="4"/>
  <c r="AM124" i="4"/>
  <c r="AK89" i="4"/>
  <c r="AL88" i="4"/>
  <c r="AO89" i="4"/>
  <c r="AP89" i="4"/>
  <c r="AM17" i="4"/>
  <c r="AN18" i="4"/>
  <c r="AL22" i="4"/>
  <c r="AK23" i="4"/>
  <c r="AO23" i="4"/>
  <c r="AP23" i="4"/>
  <c r="AK347" i="4"/>
  <c r="AL346" i="4"/>
  <c r="AO347" i="4"/>
  <c r="AP347" i="4"/>
  <c r="AN49" i="4"/>
  <c r="AM48" i="4"/>
  <c r="AK405" i="4"/>
  <c r="AL404" i="4"/>
  <c r="AO405" i="4"/>
  <c r="AP405" i="4"/>
  <c r="AN492" i="4"/>
  <c r="AM491" i="4"/>
  <c r="AN325" i="4"/>
  <c r="AM324" i="4"/>
  <c r="AL236" i="4"/>
  <c r="AK237" i="4"/>
  <c r="AO237" i="4"/>
  <c r="AP237" i="4"/>
  <c r="AP311" i="4"/>
  <c r="AO311" i="4"/>
  <c r="AK311" i="4"/>
  <c r="AL310" i="4"/>
  <c r="AL490" i="4"/>
  <c r="AO491" i="4"/>
  <c r="AP491" i="4"/>
  <c r="AK491" i="4"/>
  <c r="AN132" i="4"/>
  <c r="AM131" i="4"/>
  <c r="AL34" i="4"/>
  <c r="AO35" i="4"/>
  <c r="AP35" i="4"/>
  <c r="AK35" i="4"/>
  <c r="AP404" i="4"/>
  <c r="AK404" i="4"/>
  <c r="AL403" i="4"/>
  <c r="AO404" i="4"/>
  <c r="AP327" i="4"/>
  <c r="AK327" i="4"/>
  <c r="AO327" i="4"/>
  <c r="AL326" i="4"/>
  <c r="AK51" i="4"/>
  <c r="AL50" i="4"/>
  <c r="AO51" i="4"/>
  <c r="AP51" i="4"/>
  <c r="AP468" i="4"/>
  <c r="AK468" i="4"/>
  <c r="AO468" i="4"/>
  <c r="AL467" i="4"/>
  <c r="AN65" i="4"/>
  <c r="AM64" i="4"/>
  <c r="AM483" i="4"/>
  <c r="AN484" i="4"/>
  <c r="AN184" i="4"/>
  <c r="AM183" i="4"/>
  <c r="AN122" i="4"/>
  <c r="AM121" i="4"/>
  <c r="AM300" i="4"/>
  <c r="AN301" i="4"/>
  <c r="AM494" i="4"/>
  <c r="AN495" i="4"/>
  <c r="AM37" i="4"/>
  <c r="AN38" i="4"/>
  <c r="AM470" i="4"/>
  <c r="AN471" i="4"/>
  <c r="AN265" i="4"/>
  <c r="AM264" i="4"/>
  <c r="AM94" i="4"/>
  <c r="AN95" i="4"/>
  <c r="AM394" i="4"/>
  <c r="AN395" i="4"/>
  <c r="AK369" i="4"/>
  <c r="AL368" i="4"/>
  <c r="AO369" i="4"/>
  <c r="AP369" i="4"/>
  <c r="AN10" i="4"/>
  <c r="AM9" i="4"/>
  <c r="AK15" i="4"/>
  <c r="AO15" i="4"/>
  <c r="AP15" i="4"/>
  <c r="AL14" i="4"/>
  <c r="AM62" i="4"/>
  <c r="AN63" i="4"/>
  <c r="AN342" i="4"/>
  <c r="AM341" i="4"/>
  <c r="AK267" i="4"/>
  <c r="AL266" i="4"/>
  <c r="AP267" i="4"/>
  <c r="AO267" i="4"/>
  <c r="AN464" i="4"/>
  <c r="AM463" i="4"/>
  <c r="AM259" i="4"/>
  <c r="AN260" i="4"/>
  <c r="AN89" i="4"/>
  <c r="AM88" i="4"/>
  <c r="AO80" i="4"/>
  <c r="AP80" i="4"/>
  <c r="AK80" i="4"/>
  <c r="AL79" i="4"/>
  <c r="AL144" i="4"/>
  <c r="AO145" i="4"/>
  <c r="AP145" i="4"/>
  <c r="AK145" i="4"/>
  <c r="AN285" i="4"/>
  <c r="AM284" i="4"/>
  <c r="AM501" i="4"/>
  <c r="AN502" i="4"/>
  <c r="AM139" i="4"/>
  <c r="AN140" i="4"/>
  <c r="AK112" i="4"/>
  <c r="AO112" i="4"/>
  <c r="AL111" i="4"/>
  <c r="AP112" i="4"/>
  <c r="AO196" i="4"/>
  <c r="AL195" i="4"/>
  <c r="AP196" i="4"/>
  <c r="AK196" i="4"/>
  <c r="AN350" i="4"/>
  <c r="AM349" i="4"/>
  <c r="AL61" i="4"/>
  <c r="AO62" i="4"/>
  <c r="AP62" i="4"/>
  <c r="AK62" i="4"/>
  <c r="AO315" i="4"/>
  <c r="AP315" i="4"/>
  <c r="AL314" i="4"/>
  <c r="AK315" i="4"/>
  <c r="AL147" i="4"/>
  <c r="AP148" i="4"/>
  <c r="AO148" i="4"/>
  <c r="AK148" i="4"/>
  <c r="AK157" i="4"/>
  <c r="AO157" i="4"/>
  <c r="AP157" i="4"/>
  <c r="AL156" i="4"/>
  <c r="AN298" i="4"/>
  <c r="AM297" i="4"/>
  <c r="AM321" i="4"/>
  <c r="AN322" i="4"/>
  <c r="AN250" i="4"/>
  <c r="AM249" i="4"/>
  <c r="AP189" i="4"/>
  <c r="AL188" i="4"/>
  <c r="AO189" i="4"/>
  <c r="AK189" i="4"/>
  <c r="AM467" i="4"/>
  <c r="AN468" i="4"/>
  <c r="AL209" i="4"/>
  <c r="AO210" i="4"/>
  <c r="AP210" i="4"/>
  <c r="AK210" i="4"/>
  <c r="AK82" i="4"/>
  <c r="AL81" i="4"/>
  <c r="AO82" i="4"/>
  <c r="AP82" i="4"/>
  <c r="AP412" i="4"/>
  <c r="AK412" i="4"/>
  <c r="AL411" i="4"/>
  <c r="AO412" i="4"/>
  <c r="AO9" i="4"/>
  <c r="AP9" i="4"/>
  <c r="AK9" i="4"/>
  <c r="AL8" i="4"/>
  <c r="AM177" i="4"/>
  <c r="AN178" i="4"/>
  <c r="AO343" i="4"/>
  <c r="AL342" i="4"/>
  <c r="AP343" i="4"/>
  <c r="AK343" i="4"/>
  <c r="AN74" i="4"/>
  <c r="AM73" i="4"/>
  <c r="AO352" i="4"/>
  <c r="AP352" i="4"/>
  <c r="AL351" i="4"/>
  <c r="AK352" i="4"/>
  <c r="AM72" i="4"/>
  <c r="AN73" i="4"/>
  <c r="AL37" i="4"/>
  <c r="AO38" i="4"/>
  <c r="AP38" i="4"/>
  <c r="AK38" i="4"/>
  <c r="AN487" i="4"/>
  <c r="AM486" i="4"/>
  <c r="AL471" i="4"/>
  <c r="AO472" i="4"/>
  <c r="AK472" i="4"/>
  <c r="AP472" i="4"/>
  <c r="AN88" i="4"/>
  <c r="AM87" i="4"/>
  <c r="AN376" i="4"/>
  <c r="AM375" i="4"/>
  <c r="AP316" i="4"/>
  <c r="AK316" i="4"/>
  <c r="AL315" i="4"/>
  <c r="AO316" i="4"/>
  <c r="AK171" i="4"/>
  <c r="AL170" i="4"/>
  <c r="AO171" i="4"/>
  <c r="AP171" i="4"/>
  <c r="AO192" i="4"/>
  <c r="AP192" i="4"/>
  <c r="AK192" i="4"/>
  <c r="AL191" i="4"/>
  <c r="AN267" i="4"/>
  <c r="AM266" i="4"/>
  <c r="AP454" i="4"/>
  <c r="AK454" i="4"/>
  <c r="AL453" i="4"/>
  <c r="AO454" i="4"/>
  <c r="AM305" i="4"/>
  <c r="AN306" i="4"/>
  <c r="AN235" i="4"/>
  <c r="AM234" i="4"/>
  <c r="AL131" i="4"/>
  <c r="AP132" i="4"/>
  <c r="AK132" i="4"/>
  <c r="AO132" i="4"/>
  <c r="AM191" i="4"/>
  <c r="AN192" i="4"/>
  <c r="AN116" i="4"/>
  <c r="AM115" i="4"/>
  <c r="AP357" i="4"/>
  <c r="AK357" i="4"/>
  <c r="AL356" i="4"/>
  <c r="AO357" i="4"/>
  <c r="AM263" i="4"/>
  <c r="AN264" i="4"/>
  <c r="AM24" i="4"/>
  <c r="AN25" i="4"/>
  <c r="AM170" i="4"/>
  <c r="AN171" i="4"/>
  <c r="AN135" i="4"/>
  <c r="AM134" i="4"/>
  <c r="AM251" i="4"/>
  <c r="AN252" i="4"/>
  <c r="AK295" i="4"/>
  <c r="AP295" i="4"/>
  <c r="AL294" i="4"/>
  <c r="AO295" i="4"/>
  <c r="AK428" i="4"/>
  <c r="AP428" i="4"/>
  <c r="AO428" i="4"/>
  <c r="AL427" i="4"/>
  <c r="AM132" i="4"/>
  <c r="AN133" i="4"/>
  <c r="AL257" i="4"/>
  <c r="AK258" i="4"/>
  <c r="AO258" i="4"/>
  <c r="AP258" i="4"/>
  <c r="AO452" i="4"/>
  <c r="AL451" i="4"/>
  <c r="AP452" i="4"/>
  <c r="AK452" i="4"/>
  <c r="AM224" i="4"/>
  <c r="AN225" i="4"/>
  <c r="AL39" i="4"/>
  <c r="AO40" i="4"/>
  <c r="AP40" i="4"/>
  <c r="AK40" i="4"/>
  <c r="AK113" i="4"/>
  <c r="AL112" i="4"/>
  <c r="AO113" i="4"/>
  <c r="AP113" i="4"/>
  <c r="AM445" i="4"/>
  <c r="AN446" i="4"/>
  <c r="AL303" i="4"/>
  <c r="AO304" i="4"/>
  <c r="AK304" i="4"/>
  <c r="AP304" i="4"/>
  <c r="AM168" i="4"/>
  <c r="AN169" i="4"/>
  <c r="AP42" i="4"/>
  <c r="AL41" i="4"/>
  <c r="AK42" i="4"/>
  <c r="AO42" i="4"/>
  <c r="AL106" i="4"/>
  <c r="AO107" i="4"/>
  <c r="AP107" i="4"/>
  <c r="AK107" i="4"/>
  <c r="AK443" i="4"/>
  <c r="AO443" i="4"/>
  <c r="AL442" i="4"/>
  <c r="AP443" i="4"/>
  <c r="AO389" i="4"/>
  <c r="AL388" i="4"/>
  <c r="AP389" i="4"/>
  <c r="AK389" i="4"/>
  <c r="AI3" i="4"/>
  <c r="AD5" i="4" s="1"/>
  <c r="AI2" i="4"/>
  <c r="AC5" i="4" s="1"/>
  <c r="AO6" i="4"/>
  <c r="AK6" i="4"/>
  <c r="AP6" i="4"/>
  <c r="AM219" i="4"/>
  <c r="AN220" i="4"/>
  <c r="AL109" i="4"/>
  <c r="AO110" i="4"/>
  <c r="AP110" i="4"/>
  <c r="AK110" i="4"/>
  <c r="AM130" i="4"/>
  <c r="AN131" i="4"/>
  <c r="AN160" i="4"/>
  <c r="AM159" i="4"/>
  <c r="AN277" i="4"/>
  <c r="AM276" i="4"/>
  <c r="AN117" i="4"/>
  <c r="AM116" i="4"/>
  <c r="AK306" i="4"/>
  <c r="AO306" i="4"/>
  <c r="AL305" i="4"/>
  <c r="AP306" i="4"/>
  <c r="AO83" i="4"/>
  <c r="AP83" i="4"/>
  <c r="AK83" i="4"/>
  <c r="AL82" i="4"/>
  <c r="AN363" i="4"/>
  <c r="AM362" i="4"/>
  <c r="AK175" i="4"/>
  <c r="AO175" i="4"/>
  <c r="AP175" i="4"/>
  <c r="AL174" i="4"/>
  <c r="AM176" i="4"/>
  <c r="AN177" i="4"/>
  <c r="AN112" i="4"/>
  <c r="AM111" i="4"/>
  <c r="AM200" i="4"/>
  <c r="AN201" i="4"/>
  <c r="AM26" i="4"/>
  <c r="AN27" i="4"/>
  <c r="AK202" i="4"/>
  <c r="AO202" i="4"/>
  <c r="AL201" i="4"/>
  <c r="AP202" i="4"/>
  <c r="AK339" i="4"/>
  <c r="AL338" i="4"/>
  <c r="AO339" i="4"/>
  <c r="AP339" i="4"/>
  <c r="AN110" i="4"/>
  <c r="AM109" i="4"/>
  <c r="AM97" i="4"/>
  <c r="AN98" i="4"/>
  <c r="AN87" i="4"/>
  <c r="AM86" i="4"/>
  <c r="AP356" i="4"/>
  <c r="AK356" i="4"/>
  <c r="AO356" i="4"/>
  <c r="AL355" i="4"/>
  <c r="AM503" i="4"/>
  <c r="AN504" i="4"/>
  <c r="AN214" i="4"/>
  <c r="AM213" i="4"/>
  <c r="AN261" i="4"/>
  <c r="AM260" i="4"/>
  <c r="AN339" i="4"/>
  <c r="AM338" i="4"/>
  <c r="AN186" i="4"/>
  <c r="AM185" i="4"/>
  <c r="AL343" i="4"/>
  <c r="AO344" i="4"/>
  <c r="AK344" i="4"/>
  <c r="AP344" i="4"/>
  <c r="AM193" i="4"/>
  <c r="AN194" i="4"/>
  <c r="AL91" i="4"/>
  <c r="AO92" i="4"/>
  <c r="AP92" i="4"/>
  <c r="AK92" i="4"/>
  <c r="AL145" i="4"/>
  <c r="AO146" i="4"/>
  <c r="AP146" i="4"/>
  <c r="AK146" i="4"/>
  <c r="AM379" i="4"/>
  <c r="AN380" i="4"/>
  <c r="AK178" i="4"/>
  <c r="AL177" i="4"/>
  <c r="AO178" i="4"/>
  <c r="AP178" i="4"/>
  <c r="AM142" i="4"/>
  <c r="AN143" i="4"/>
  <c r="AM161" i="4"/>
  <c r="AN162" i="4"/>
  <c r="AN470" i="4"/>
  <c r="AM469" i="4"/>
  <c r="AL302" i="4"/>
  <c r="AO303" i="4"/>
  <c r="AP303" i="4"/>
  <c r="AK303" i="4"/>
  <c r="AN68" i="4"/>
  <c r="AM67" i="4"/>
  <c r="AP486" i="4"/>
  <c r="AK486" i="4"/>
  <c r="AL485" i="4"/>
  <c r="AO486" i="4"/>
  <c r="AM350" i="4"/>
  <c r="AN351" i="4"/>
  <c r="AN360" i="4"/>
  <c r="AM359" i="4"/>
  <c r="AN370" i="4"/>
  <c r="AM369" i="4"/>
  <c r="AM410" i="4"/>
  <c r="AN411" i="4"/>
  <c r="AN281" i="4"/>
  <c r="AM280" i="4"/>
  <c r="AM400" i="4"/>
  <c r="AN401" i="4"/>
  <c r="AL199" i="4"/>
  <c r="AP200" i="4"/>
  <c r="AO200" i="4"/>
  <c r="AK200" i="4"/>
  <c r="AP277" i="4"/>
  <c r="AK277" i="4"/>
  <c r="AL276" i="4"/>
  <c r="AO277" i="4"/>
  <c r="AK337" i="4"/>
  <c r="AL336" i="4"/>
  <c r="AO337" i="4"/>
  <c r="AP337" i="4"/>
  <c r="AO286" i="4"/>
  <c r="AK286" i="4"/>
  <c r="AP286" i="4"/>
  <c r="AL285" i="4"/>
  <c r="AN247" i="4"/>
  <c r="AM246" i="4"/>
  <c r="AM255" i="4"/>
  <c r="AN256" i="4"/>
  <c r="AN266" i="4"/>
  <c r="AM265" i="4"/>
  <c r="AM429" i="4"/>
  <c r="AN430" i="4"/>
  <c r="AM11" i="4"/>
  <c r="AN12" i="4"/>
  <c r="AM426" i="4"/>
  <c r="AN427" i="4"/>
  <c r="AM397" i="4"/>
  <c r="AN398" i="4"/>
  <c r="AK498" i="4"/>
  <c r="AP498" i="4"/>
  <c r="AL497" i="4"/>
  <c r="AO498" i="4"/>
  <c r="AK17" i="4"/>
  <c r="AL16" i="4"/>
  <c r="AO17" i="4"/>
  <c r="AP17" i="4"/>
  <c r="AL157" i="4"/>
  <c r="AP158" i="4"/>
  <c r="AO158" i="4"/>
  <c r="AK158" i="4"/>
  <c r="AN319" i="4"/>
  <c r="AM318" i="4"/>
  <c r="AN328" i="4"/>
  <c r="AM327" i="4"/>
  <c r="AN338" i="4"/>
  <c r="AM337" i="4"/>
  <c r="AN205" i="4"/>
  <c r="AM204" i="4"/>
  <c r="AM178" i="4"/>
  <c r="AN179" i="4"/>
  <c r="AM504" i="4"/>
  <c r="AP136" i="4"/>
  <c r="AK136" i="4"/>
  <c r="AL135" i="4"/>
  <c r="AO136" i="4"/>
  <c r="AL173" i="4"/>
  <c r="AO174" i="4"/>
  <c r="AK174" i="4"/>
  <c r="AP174" i="4"/>
  <c r="AK235" i="4"/>
  <c r="AL234" i="4"/>
  <c r="AP235" i="4"/>
  <c r="AO235" i="4"/>
  <c r="AO501" i="4"/>
  <c r="AL500" i="4"/>
  <c r="AP501" i="4"/>
  <c r="AK501" i="4"/>
  <c r="AM198" i="4"/>
  <c r="AN199" i="4"/>
  <c r="AN208" i="4"/>
  <c r="AM207" i="4"/>
  <c r="AM217" i="4"/>
  <c r="AN218" i="4"/>
  <c r="AN355" i="4"/>
  <c r="AM354" i="4"/>
  <c r="AN219" i="4"/>
  <c r="AM218" i="4"/>
  <c r="AN491" i="4"/>
  <c r="AM490" i="4"/>
  <c r="AK423" i="4"/>
  <c r="AL422" i="4"/>
  <c r="AP423" i="4"/>
  <c r="AO423" i="4"/>
  <c r="AL393" i="4"/>
  <c r="AK394" i="4"/>
  <c r="AO394" i="4"/>
  <c r="AP394" i="4"/>
  <c r="AP460" i="4"/>
  <c r="AL459" i="4"/>
  <c r="AK460" i="4"/>
  <c r="AO460" i="4"/>
  <c r="AP481" i="4"/>
  <c r="AK481" i="4"/>
  <c r="AO481" i="4"/>
  <c r="AL480" i="4"/>
  <c r="AM498" i="4"/>
  <c r="AN499" i="4"/>
  <c r="AN182" i="4"/>
  <c r="AM181" i="4"/>
  <c r="AN142" i="4"/>
  <c r="AM141" i="4"/>
  <c r="AO351" i="4"/>
  <c r="AK351" i="4"/>
  <c r="AP351" i="4"/>
  <c r="AL350" i="4"/>
  <c r="AO336" i="4"/>
  <c r="AP336" i="4"/>
  <c r="AK336" i="4"/>
  <c r="AL335" i="4"/>
  <c r="AL321" i="4"/>
  <c r="AO322" i="4"/>
  <c r="AP322" i="4"/>
  <c r="AK322" i="4"/>
  <c r="AL493" i="4"/>
  <c r="AO494" i="4"/>
  <c r="AP494" i="4"/>
  <c r="AK494" i="4"/>
  <c r="AP140" i="4"/>
  <c r="AK140" i="4"/>
  <c r="AL139" i="4"/>
  <c r="AO140" i="4"/>
  <c r="AL29" i="4"/>
  <c r="AO30" i="4"/>
  <c r="AK30" i="4"/>
  <c r="AP30" i="4"/>
  <c r="AK109" i="4"/>
  <c r="AO109" i="4"/>
  <c r="AP109" i="4"/>
  <c r="AL108" i="4"/>
  <c r="AN126" i="4"/>
  <c r="AM125" i="4"/>
  <c r="AN326" i="4"/>
  <c r="AM325" i="4"/>
  <c r="AN373" i="4"/>
  <c r="AM372" i="4"/>
  <c r="AO119" i="4"/>
  <c r="AP119" i="4"/>
  <c r="AK119" i="4"/>
  <c r="AL118" i="4"/>
  <c r="AO104" i="4"/>
  <c r="AK104" i="4"/>
  <c r="AP104" i="4"/>
  <c r="AL103" i="4"/>
  <c r="AL89" i="4"/>
  <c r="AK90" i="4"/>
  <c r="AO90" i="4"/>
  <c r="AP90" i="4"/>
  <c r="AP124" i="4"/>
  <c r="AK124" i="4"/>
  <c r="AL123" i="4"/>
  <c r="AO124" i="4"/>
  <c r="AO214" i="4"/>
  <c r="AP214" i="4"/>
  <c r="AK214" i="4"/>
  <c r="AL213" i="4"/>
  <c r="AL181" i="4"/>
  <c r="AO182" i="4"/>
  <c r="AK182" i="4"/>
  <c r="AP182" i="4"/>
  <c r="AO372" i="4"/>
  <c r="AL371" i="4"/>
  <c r="AP372" i="4"/>
  <c r="AK372" i="4"/>
  <c r="AK493" i="4"/>
  <c r="AL492" i="4"/>
  <c r="AO493" i="4"/>
  <c r="AP493" i="4"/>
  <c r="AN180" i="4"/>
  <c r="AM179" i="4"/>
  <c r="AM322" i="4"/>
  <c r="AN323" i="4"/>
  <c r="AM477" i="4"/>
  <c r="AN478" i="4"/>
  <c r="AL382" i="4"/>
  <c r="AO383" i="4"/>
  <c r="AK383" i="4"/>
  <c r="AP383" i="4"/>
  <c r="AK368" i="4"/>
  <c r="AO368" i="4"/>
  <c r="AL367" i="4"/>
  <c r="AP368" i="4"/>
  <c r="AP354" i="4"/>
  <c r="AL353" i="4"/>
  <c r="AO354" i="4"/>
  <c r="AK354" i="4"/>
  <c r="AK37" i="4"/>
  <c r="AO37" i="4"/>
  <c r="AP37" i="4"/>
  <c r="AL36" i="4"/>
  <c r="AL280" i="4"/>
  <c r="AP281" i="4"/>
  <c r="AK281" i="4"/>
  <c r="AO281" i="4"/>
  <c r="AP78" i="4"/>
  <c r="AK78" i="4"/>
  <c r="AL77" i="4"/>
  <c r="AO78" i="4"/>
  <c r="AP276" i="4"/>
  <c r="AO276" i="4"/>
  <c r="AK276" i="4"/>
  <c r="AL275" i="4"/>
  <c r="AM152" i="4"/>
  <c r="AN153" i="4"/>
  <c r="AM352" i="4"/>
  <c r="AN353" i="4"/>
  <c r="AN438" i="4"/>
  <c r="AM437" i="4"/>
  <c r="AO135" i="4"/>
  <c r="AL134" i="4"/>
  <c r="AP135" i="4"/>
  <c r="AK135" i="4"/>
  <c r="AL119" i="4"/>
  <c r="AO120" i="4"/>
  <c r="AP120" i="4"/>
  <c r="AK120" i="4"/>
  <c r="AK106" i="4"/>
  <c r="AO106" i="4"/>
  <c r="AP106" i="4"/>
  <c r="AL105" i="4"/>
  <c r="AK149" i="4"/>
  <c r="AO149" i="4"/>
  <c r="AL148" i="4"/>
  <c r="AP149" i="4"/>
  <c r="AL240" i="4"/>
  <c r="AP241" i="4"/>
  <c r="AK241" i="4"/>
  <c r="AO241" i="4"/>
  <c r="AL208" i="4"/>
  <c r="AO209" i="4"/>
  <c r="AP209" i="4"/>
  <c r="AK209" i="4"/>
  <c r="AL421" i="4"/>
  <c r="AO422" i="4"/>
  <c r="AK422" i="4"/>
  <c r="AP422" i="4"/>
  <c r="AK257" i="4"/>
  <c r="AL256" i="4"/>
  <c r="AO257" i="4"/>
  <c r="AP257" i="4"/>
  <c r="AP59" i="4"/>
  <c r="AO59" i="4"/>
  <c r="AK59" i="4"/>
  <c r="AL58" i="4"/>
  <c r="AP270" i="4"/>
  <c r="AK270" i="4"/>
  <c r="AL269" i="4"/>
  <c r="AO270" i="4"/>
  <c r="AK348" i="4"/>
  <c r="AL347" i="4"/>
  <c r="AP348" i="4"/>
  <c r="AO348" i="4"/>
  <c r="AO385" i="4"/>
  <c r="AL384" i="4"/>
  <c r="AK385" i="4"/>
  <c r="AP385" i="4"/>
  <c r="AK74" i="4"/>
  <c r="AO74" i="4"/>
  <c r="AL73" i="4"/>
  <c r="AP74" i="4"/>
  <c r="AN42" i="4"/>
  <c r="AM41" i="4"/>
  <c r="AM46" i="4"/>
  <c r="AN47" i="4"/>
  <c r="AN496" i="4"/>
  <c r="AM495" i="4"/>
  <c r="AN99" i="4"/>
  <c r="AM98" i="4"/>
  <c r="AM366" i="4"/>
  <c r="AN367" i="4"/>
  <c r="AL373" i="4"/>
  <c r="AP374" i="4"/>
  <c r="AO374" i="4"/>
  <c r="AK374" i="4"/>
  <c r="AM225" i="4"/>
  <c r="AN226" i="4"/>
  <c r="AN24" i="4"/>
  <c r="AM23" i="4"/>
  <c r="AL320" i="4"/>
  <c r="AO321" i="4"/>
  <c r="AP321" i="4"/>
  <c r="AK321" i="4"/>
  <c r="AN85" i="4"/>
  <c r="AM84" i="4"/>
  <c r="AK58" i="4"/>
  <c r="AO58" i="4"/>
  <c r="AP58" i="4"/>
  <c r="AL57" i="4"/>
  <c r="AN439" i="4"/>
  <c r="AM438" i="4"/>
  <c r="AM282" i="4"/>
  <c r="AN283" i="4"/>
  <c r="AK131" i="4"/>
  <c r="AL130" i="4"/>
  <c r="AP131" i="4"/>
  <c r="AO131" i="4"/>
  <c r="AM240" i="4"/>
  <c r="AN241" i="4"/>
  <c r="AK61" i="4"/>
  <c r="AO61" i="4"/>
  <c r="AL60" i="4"/>
  <c r="AP61" i="4"/>
  <c r="AM399" i="4"/>
  <c r="AN400" i="4"/>
  <c r="AN195" i="4"/>
  <c r="AM194" i="4"/>
  <c r="AN187" i="4"/>
  <c r="AM186" i="4"/>
  <c r="AM436" i="4"/>
  <c r="AN437" i="4"/>
  <c r="AK91" i="4"/>
  <c r="AL90" i="4"/>
  <c r="AO91" i="4"/>
  <c r="AP91" i="4"/>
  <c r="AM298" i="4"/>
  <c r="AN299" i="4"/>
  <c r="AL429" i="4"/>
  <c r="AO430" i="4"/>
  <c r="AP430" i="4"/>
  <c r="AK430" i="4"/>
  <c r="AK173" i="4"/>
  <c r="AP173" i="4"/>
  <c r="AL172" i="4"/>
  <c r="AO173" i="4"/>
  <c r="AL47" i="4"/>
  <c r="AO48" i="4"/>
  <c r="AP48" i="4"/>
  <c r="AK48" i="4"/>
  <c r="AK93" i="4"/>
  <c r="AO93" i="4"/>
  <c r="AP93" i="4"/>
  <c r="AL92" i="4"/>
  <c r="AM80" i="4"/>
  <c r="AN81" i="4"/>
  <c r="AP298" i="4"/>
  <c r="AL297" i="4"/>
  <c r="AK298" i="4"/>
  <c r="AO298" i="4"/>
  <c r="AN489" i="4"/>
  <c r="AM488" i="4"/>
  <c r="AL300" i="4"/>
  <c r="AK301" i="4"/>
  <c r="AP301" i="4"/>
  <c r="AO301" i="4"/>
  <c r="AN314" i="4"/>
  <c r="AM313" i="4"/>
  <c r="AN151" i="4"/>
  <c r="AM150" i="4"/>
  <c r="AP76" i="4"/>
  <c r="AK76" i="4"/>
  <c r="AO76" i="4"/>
  <c r="AL75" i="4"/>
  <c r="AN103" i="4"/>
  <c r="AM102" i="4"/>
  <c r="AK395" i="4"/>
  <c r="AL394" i="4"/>
  <c r="AO395" i="4"/>
  <c r="AP395" i="4"/>
  <c r="AM357" i="4"/>
  <c r="AN358" i="4"/>
  <c r="AO480" i="4"/>
  <c r="AK480" i="4"/>
  <c r="AL479" i="4"/>
  <c r="AP480" i="4"/>
  <c r="AP367" i="4"/>
  <c r="AL366" i="4"/>
  <c r="AO367" i="4"/>
  <c r="AK367" i="4"/>
  <c r="AN152" i="4"/>
  <c r="AM151" i="4"/>
  <c r="AK251" i="4"/>
  <c r="AL250" i="4"/>
  <c r="AO251" i="4"/>
  <c r="AP251" i="4"/>
  <c r="AM187" i="4"/>
  <c r="AN188" i="4"/>
  <c r="AK186" i="4"/>
  <c r="AO186" i="4"/>
  <c r="AL185" i="4"/>
  <c r="AP186" i="4"/>
  <c r="AM502" i="4"/>
  <c r="AN503" i="4"/>
  <c r="AM160" i="4"/>
  <c r="AN161" i="4"/>
  <c r="AP28" i="4"/>
  <c r="AK28" i="4"/>
  <c r="AO28" i="4"/>
  <c r="AL27" i="4"/>
  <c r="AM136" i="4"/>
  <c r="AN137" i="4"/>
  <c r="AL121" i="4"/>
  <c r="AO122" i="4"/>
  <c r="AK122" i="4"/>
  <c r="AP122" i="4"/>
  <c r="AM454" i="4"/>
  <c r="AN455" i="4"/>
  <c r="AM435" i="4"/>
  <c r="AN436" i="4"/>
  <c r="AL205" i="4"/>
  <c r="AO206" i="4"/>
  <c r="AP206" i="4"/>
  <c r="AK206" i="4"/>
  <c r="AO95" i="4"/>
  <c r="AK95" i="4"/>
  <c r="AP95" i="4"/>
  <c r="AL94" i="4"/>
  <c r="AL176" i="4"/>
  <c r="AO177" i="4"/>
  <c r="AP177" i="4"/>
  <c r="AK177" i="4"/>
  <c r="AM128" i="4"/>
  <c r="AN129" i="4"/>
  <c r="AL359" i="4"/>
  <c r="AO360" i="4"/>
  <c r="AP360" i="4"/>
  <c r="AK360" i="4"/>
  <c r="AP52" i="4"/>
  <c r="AO52" i="4"/>
  <c r="AL51" i="4"/>
  <c r="AK52" i="4"/>
  <c r="AN403" i="4"/>
  <c r="AM402" i="4"/>
  <c r="AL136" i="4"/>
  <c r="AK137" i="4"/>
  <c r="AO137" i="4"/>
  <c r="AP137" i="4"/>
  <c r="AO133" i="4"/>
  <c r="AP133" i="4"/>
  <c r="AL132" i="4"/>
  <c r="AK133" i="4"/>
  <c r="AL390" i="4"/>
  <c r="AO391" i="4"/>
  <c r="AP391" i="4"/>
  <c r="AK391" i="4"/>
  <c r="AO318" i="4"/>
  <c r="AL317" i="4"/>
  <c r="AP318" i="4"/>
  <c r="AK318" i="4"/>
  <c r="AL184" i="4"/>
  <c r="AP185" i="4"/>
  <c r="AK185" i="4"/>
  <c r="AO185" i="4"/>
  <c r="AM248" i="4"/>
  <c r="AN249" i="4"/>
  <c r="AM61" i="4"/>
  <c r="AN62" i="4"/>
  <c r="AN482" i="4"/>
  <c r="AM481" i="4"/>
  <c r="AN422" i="4"/>
  <c r="AM421" i="4"/>
  <c r="AK233" i="4"/>
  <c r="AL232" i="4"/>
  <c r="AO233" i="4"/>
  <c r="AP233" i="4"/>
  <c r="AN213" i="4"/>
  <c r="AM212" i="4"/>
  <c r="AM299" i="4"/>
  <c r="AN300" i="4"/>
  <c r="AN269" i="4"/>
  <c r="AM268" i="4"/>
  <c r="AN280" i="4"/>
  <c r="AM279" i="4"/>
  <c r="AP147" i="4"/>
  <c r="AL146" i="4"/>
  <c r="AK147" i="4"/>
  <c r="AO147" i="4"/>
  <c r="AM290" i="4"/>
  <c r="AN291" i="4"/>
  <c r="AK314" i="4"/>
  <c r="AP314" i="4"/>
  <c r="AO314" i="4"/>
  <c r="AL313" i="4"/>
  <c r="AM364" i="4"/>
  <c r="AN365" i="4"/>
  <c r="AN431" i="4"/>
  <c r="AM430" i="4"/>
  <c r="AN32" i="4"/>
  <c r="AM31" i="4"/>
  <c r="AK50" i="4"/>
  <c r="AL49" i="4"/>
  <c r="AO50" i="4"/>
  <c r="AP50" i="4"/>
  <c r="AM499" i="4"/>
  <c r="AN500" i="4"/>
  <c r="AJ2" i="4"/>
  <c r="AE5" i="4" s="1"/>
  <c r="AJ3" i="4"/>
  <c r="AF5" i="4" s="1"/>
  <c r="AN6" i="4"/>
  <c r="AO141" i="4"/>
  <c r="AP141" i="4"/>
  <c r="AL140" i="4"/>
  <c r="AK141" i="4"/>
  <c r="AK499" i="4"/>
  <c r="AL498" i="4"/>
  <c r="AO499" i="4"/>
  <c r="AP499" i="4"/>
  <c r="AN11" i="4"/>
  <c r="AM10" i="4"/>
  <c r="AN176" i="4"/>
  <c r="AM175" i="4"/>
  <c r="AN56" i="4"/>
  <c r="AM55" i="4"/>
  <c r="AN490" i="4"/>
  <c r="AM489" i="4"/>
  <c r="AM33" i="4"/>
  <c r="AN34" i="4"/>
  <c r="AO100" i="4"/>
  <c r="AL99" i="4"/>
  <c r="AK100" i="4"/>
  <c r="AP100" i="4"/>
  <c r="AN296" i="4"/>
  <c r="AM295" i="4"/>
  <c r="AM75" i="4"/>
  <c r="AN76" i="4"/>
  <c r="AK73" i="4"/>
  <c r="AL72" i="4"/>
  <c r="AO73" i="4"/>
  <c r="AP73" i="4"/>
  <c r="AN183" i="4"/>
  <c r="AM182" i="4"/>
  <c r="AN329" i="4"/>
  <c r="AM328" i="4"/>
  <c r="AK399" i="4"/>
  <c r="AO399" i="4"/>
  <c r="AL398" i="4"/>
  <c r="AP399" i="4"/>
  <c r="AL357" i="4"/>
  <c r="AP358" i="4"/>
  <c r="AO358" i="4"/>
  <c r="AK358" i="4"/>
  <c r="AM273" i="4"/>
  <c r="AN274" i="4"/>
  <c r="AM461" i="4"/>
  <c r="AN462" i="4"/>
  <c r="AK29" i="4"/>
  <c r="AO29" i="4"/>
  <c r="AL28" i="4"/>
  <c r="AP29" i="4"/>
  <c r="AN144" i="4"/>
  <c r="AM143" i="4"/>
  <c r="AM448" i="4"/>
  <c r="AN449" i="4"/>
  <c r="AL496" i="4"/>
  <c r="AO497" i="4"/>
  <c r="AP497" i="4"/>
  <c r="AK497" i="4"/>
  <c r="AM395" i="4"/>
  <c r="AN396" i="4"/>
  <c r="AO287" i="4"/>
  <c r="AL286" i="4"/>
  <c r="AK287" i="4"/>
  <c r="AP287" i="4"/>
  <c r="AL392" i="4"/>
  <c r="AK393" i="4"/>
  <c r="AO393" i="4"/>
  <c r="AP393" i="4"/>
  <c r="AK403" i="4"/>
  <c r="AL402" i="4"/>
  <c r="AO403" i="4"/>
  <c r="AP403" i="4"/>
  <c r="AN94" i="4"/>
  <c r="AM93" i="4"/>
  <c r="AP26" i="4"/>
  <c r="AL25" i="4"/>
  <c r="AK26" i="4"/>
  <c r="AO26" i="4"/>
  <c r="AL80" i="4"/>
  <c r="AK81" i="4"/>
  <c r="AO81" i="4"/>
  <c r="AP81" i="4"/>
  <c r="AO364" i="4"/>
  <c r="AL363" i="4"/>
  <c r="AP364" i="4"/>
  <c r="AK364" i="4"/>
  <c r="AM348" i="4"/>
  <c r="AN349" i="4"/>
  <c r="AK290" i="4"/>
  <c r="AL289" i="4"/>
  <c r="AO290" i="4"/>
  <c r="AP290" i="4"/>
  <c r="AL24" i="4"/>
  <c r="AO25" i="4"/>
  <c r="AP25" i="4"/>
  <c r="AK25" i="4"/>
  <c r="AK297" i="4"/>
  <c r="AO297" i="4"/>
  <c r="AL296" i="4"/>
  <c r="AP297" i="4"/>
  <c r="AL55" i="4"/>
  <c r="AO56" i="4"/>
  <c r="AP56" i="4"/>
  <c r="AK56" i="4"/>
  <c r="AK139" i="4"/>
  <c r="AO139" i="4"/>
  <c r="AL138" i="4"/>
  <c r="AP139" i="4"/>
  <c r="AL186" i="4"/>
  <c r="AP187" i="4"/>
  <c r="AK187" i="4"/>
  <c r="AO187" i="4"/>
  <c r="AL466" i="4"/>
  <c r="AK467" i="4"/>
  <c r="AO467" i="4"/>
  <c r="AP467" i="4"/>
  <c r="AM166" i="4"/>
  <c r="AN167" i="4"/>
  <c r="AM422" i="4"/>
  <c r="AN423" i="4"/>
  <c r="AM65" i="4"/>
  <c r="AN66" i="4"/>
  <c r="AP204" i="4"/>
  <c r="AK204" i="4"/>
  <c r="AL203" i="4"/>
  <c r="AO204" i="4"/>
  <c r="AL415" i="4"/>
  <c r="AO416" i="4"/>
  <c r="AP416" i="4"/>
  <c r="AK416" i="4"/>
  <c r="AN288" i="4"/>
  <c r="AM287" i="4"/>
  <c r="AM482" i="4"/>
  <c r="AN483" i="4"/>
  <c r="AM196" i="4"/>
  <c r="AN197" i="4"/>
  <c r="AP60" i="4"/>
  <c r="AK60" i="4"/>
  <c r="AO60" i="4"/>
  <c r="AL59" i="4"/>
  <c r="AN48" i="4"/>
  <c r="AM47" i="4"/>
  <c r="AK338" i="4"/>
  <c r="AL337" i="4"/>
  <c r="AP338" i="4"/>
  <c r="AO338" i="4"/>
  <c r="AK402" i="4"/>
  <c r="AO402" i="4"/>
  <c r="AP402" i="4"/>
  <c r="AL401" i="4"/>
  <c r="AM267" i="4"/>
  <c r="AN268" i="4"/>
  <c r="AN240" i="4"/>
  <c r="AM239" i="4"/>
  <c r="AN405" i="4"/>
  <c r="AM404" i="4"/>
  <c r="AM258" i="4"/>
  <c r="AN259" i="4"/>
  <c r="AK458" i="4"/>
  <c r="AO458" i="4"/>
  <c r="AL457" i="4"/>
  <c r="AP458" i="4"/>
  <c r="AM38" i="4"/>
  <c r="AN39" i="4"/>
  <c r="AN317" i="4"/>
  <c r="AM316" i="4"/>
  <c r="AM162" i="4"/>
  <c r="AN163" i="4"/>
  <c r="AN96" i="4"/>
  <c r="AM95" i="4"/>
  <c r="AM110" i="4"/>
  <c r="AN111" i="4"/>
  <c r="AM129" i="4"/>
  <c r="AN130" i="4"/>
  <c r="AM419" i="4"/>
  <c r="AN420" i="4"/>
  <c r="AO239" i="4"/>
  <c r="AP239" i="4"/>
  <c r="AK239" i="4"/>
  <c r="AL238" i="4"/>
  <c r="AL405" i="4"/>
  <c r="AP406" i="4"/>
  <c r="AO406" i="4"/>
  <c r="AK406" i="4"/>
  <c r="AM441" i="4"/>
  <c r="AN442" i="4"/>
  <c r="AK330" i="4"/>
  <c r="AO330" i="4"/>
  <c r="AL329" i="4"/>
  <c r="AP330" i="4"/>
  <c r="AN102" i="4"/>
  <c r="AM101" i="4"/>
  <c r="AM334" i="4"/>
  <c r="AN335" i="4"/>
  <c r="AL228" i="4"/>
  <c r="AP229" i="4"/>
  <c r="AO229" i="4"/>
  <c r="AK229" i="4"/>
  <c r="AM380" i="4"/>
  <c r="AN381" i="4"/>
  <c r="AP434" i="4"/>
  <c r="AO434" i="4"/>
  <c r="AL433" i="4"/>
  <c r="AK434" i="4"/>
  <c r="AM270" i="4"/>
  <c r="AN271" i="4"/>
  <c r="AM289" i="4"/>
  <c r="AN290" i="4"/>
  <c r="AN51" i="4"/>
  <c r="AM50" i="4"/>
  <c r="AO32" i="4"/>
  <c r="AP32" i="4"/>
  <c r="AK32" i="4"/>
  <c r="AL31" i="4"/>
  <c r="AL67" i="4"/>
  <c r="AO68" i="4"/>
  <c r="AP68" i="4"/>
  <c r="AK68" i="4"/>
  <c r="AO245" i="4"/>
  <c r="AP245" i="4"/>
  <c r="AK245" i="4"/>
  <c r="AL244" i="4"/>
  <c r="AM414" i="4"/>
  <c r="AN415" i="4"/>
  <c r="AN424" i="4"/>
  <c r="AM423" i="4"/>
  <c r="AN434" i="4"/>
  <c r="AM433" i="4"/>
  <c r="AM85" i="4"/>
  <c r="AN86" i="4"/>
  <c r="AN485" i="4"/>
  <c r="AM484" i="4"/>
  <c r="AN30" i="4"/>
  <c r="AM29" i="4"/>
  <c r="AL327" i="4"/>
  <c r="AP328" i="4"/>
  <c r="AO328" i="4"/>
  <c r="AK328" i="4"/>
  <c r="AP483" i="4"/>
  <c r="AK483" i="4"/>
  <c r="AO483" i="4"/>
  <c r="AL482" i="4"/>
  <c r="AP19" i="4"/>
  <c r="AK19" i="4"/>
  <c r="AL18" i="4"/>
  <c r="AO19" i="4"/>
  <c r="AO134" i="4"/>
  <c r="AP134" i="4"/>
  <c r="AL133" i="4"/>
  <c r="AK134" i="4"/>
  <c r="AN311" i="4"/>
  <c r="AM310" i="4"/>
  <c r="AM319" i="4"/>
  <c r="AN320" i="4"/>
  <c r="AN330" i="4"/>
  <c r="AM329" i="4"/>
  <c r="AM154" i="4"/>
  <c r="AN155" i="4"/>
  <c r="AN165" i="4"/>
  <c r="AM164" i="4"/>
  <c r="AM475" i="4"/>
  <c r="AN476" i="4"/>
  <c r="AP128" i="4"/>
  <c r="AK128" i="4"/>
  <c r="AL127" i="4"/>
  <c r="AO128" i="4"/>
  <c r="AP163" i="4"/>
  <c r="AL162" i="4"/>
  <c r="AK163" i="4"/>
  <c r="AO163" i="4"/>
  <c r="AL220" i="4"/>
  <c r="AK221" i="4"/>
  <c r="AO221" i="4"/>
  <c r="AP221" i="4"/>
  <c r="AK379" i="4"/>
  <c r="AO379" i="4"/>
  <c r="AL378" i="4"/>
  <c r="AP379" i="4"/>
  <c r="AN383" i="4"/>
  <c r="AM382" i="4"/>
  <c r="AM391" i="4"/>
  <c r="AN392" i="4"/>
  <c r="AN402" i="4"/>
  <c r="AM401" i="4"/>
  <c r="AM35" i="4"/>
  <c r="AN36" i="4"/>
  <c r="AM381" i="4"/>
  <c r="AN382" i="4"/>
  <c r="AN78" i="4"/>
  <c r="AM77" i="4"/>
  <c r="AP264" i="4"/>
  <c r="AK264" i="4"/>
  <c r="AL263" i="4"/>
  <c r="AO264" i="4"/>
  <c r="AP380" i="4"/>
  <c r="AK380" i="4"/>
  <c r="AL379" i="4"/>
  <c r="AO380" i="4"/>
  <c r="AL437" i="4"/>
  <c r="AO438" i="4"/>
  <c r="AK438" i="4"/>
  <c r="AP438" i="4"/>
  <c r="AO169" i="4"/>
  <c r="AP169" i="4"/>
  <c r="AK169" i="4"/>
  <c r="AL168" i="4"/>
  <c r="AM262" i="4"/>
  <c r="AN263" i="4"/>
  <c r="AN272" i="4"/>
  <c r="AM271" i="4"/>
  <c r="AN282" i="4"/>
  <c r="AM281" i="4"/>
  <c r="AM456" i="4"/>
  <c r="AN457" i="4"/>
  <c r="AM36" i="4"/>
  <c r="AN37" i="4"/>
  <c r="AN29" i="4"/>
  <c r="AM28" i="4"/>
  <c r="AK24" i="4"/>
  <c r="AP24" i="4"/>
  <c r="AL23" i="4"/>
  <c r="AO24" i="4"/>
  <c r="AM450" i="4"/>
  <c r="AN451" i="4"/>
  <c r="AK54" i="4"/>
  <c r="AP54" i="4"/>
  <c r="AO54" i="4"/>
  <c r="AL53" i="4"/>
  <c r="AK283" i="4"/>
  <c r="AL282" i="4"/>
  <c r="AO283" i="4"/>
  <c r="AP283" i="4"/>
  <c r="AM384" i="4"/>
  <c r="AN385" i="4"/>
  <c r="AN453" i="4"/>
  <c r="AM452" i="4"/>
  <c r="AM205" i="4"/>
  <c r="AN206" i="4"/>
  <c r="AL414" i="4"/>
  <c r="AK415" i="4"/>
  <c r="AP415" i="4"/>
  <c r="AO415" i="4"/>
  <c r="AO400" i="4"/>
  <c r="AP400" i="4"/>
  <c r="AK400" i="4"/>
  <c r="AL399" i="4"/>
  <c r="AO386" i="4"/>
  <c r="AL385" i="4"/>
  <c r="AP386" i="4"/>
  <c r="AK386" i="4"/>
  <c r="AL152" i="4"/>
  <c r="AO153" i="4"/>
  <c r="AP153" i="4"/>
  <c r="AK153" i="4"/>
  <c r="AK421" i="4"/>
  <c r="AO421" i="4"/>
  <c r="AP421" i="4"/>
  <c r="AL420" i="4"/>
  <c r="AK181" i="4"/>
  <c r="AO181" i="4"/>
  <c r="AP181" i="4"/>
  <c r="AL180" i="4"/>
  <c r="AK441" i="4"/>
  <c r="AO441" i="4"/>
  <c r="AP441" i="4"/>
  <c r="AL440" i="4"/>
  <c r="AM228" i="4"/>
  <c r="AN229" i="4"/>
  <c r="AN429" i="4"/>
  <c r="AM428" i="4"/>
  <c r="AN181" i="4"/>
  <c r="AM180" i="4"/>
  <c r="AP183" i="4"/>
  <c r="AK183" i="4"/>
  <c r="AL182" i="4"/>
  <c r="AO183" i="4"/>
  <c r="AL167" i="4"/>
  <c r="AO168" i="4"/>
  <c r="AK168" i="4"/>
  <c r="AP168" i="4"/>
  <c r="AO154" i="4"/>
  <c r="AP154" i="4"/>
  <c r="AL153" i="4"/>
  <c r="AK154" i="4"/>
  <c r="AL226" i="4"/>
  <c r="AK227" i="4"/>
  <c r="AO227" i="4"/>
  <c r="AP227" i="4"/>
  <c r="AO317" i="4"/>
  <c r="AK317" i="4"/>
  <c r="AP317" i="4"/>
  <c r="AL316" i="4"/>
  <c r="AO285" i="4"/>
  <c r="AP285" i="4"/>
  <c r="AL284" i="4"/>
  <c r="AK285" i="4"/>
  <c r="AK69" i="4"/>
  <c r="AL68" i="4"/>
  <c r="AO69" i="4"/>
  <c r="AP69" i="4"/>
  <c r="AL122" i="4"/>
  <c r="AO123" i="4"/>
  <c r="AP123" i="4"/>
  <c r="AK123" i="4"/>
  <c r="AM32" i="4"/>
  <c r="AN33" i="4"/>
  <c r="AN83" i="4"/>
  <c r="AM82" i="4"/>
  <c r="AN414" i="4"/>
  <c r="AM413" i="4"/>
  <c r="AP447" i="4"/>
  <c r="AL446" i="4"/>
  <c r="AK447" i="4"/>
  <c r="AO447" i="4"/>
  <c r="AO432" i="4"/>
  <c r="AK432" i="4"/>
  <c r="AP432" i="4"/>
  <c r="AL431" i="4"/>
  <c r="AO418" i="4"/>
  <c r="AP418" i="4"/>
  <c r="AL417" i="4"/>
  <c r="AK418" i="4"/>
  <c r="AK293" i="4"/>
  <c r="AL292" i="4"/>
  <c r="AO293" i="4"/>
  <c r="AP293" i="4"/>
  <c r="AK101" i="4"/>
  <c r="AL100" i="4"/>
  <c r="AO101" i="4"/>
  <c r="AP101" i="4"/>
  <c r="AP284" i="4"/>
  <c r="AK284" i="4"/>
  <c r="AL283" i="4"/>
  <c r="AO284" i="4"/>
  <c r="AK211" i="4"/>
  <c r="AL210" i="4"/>
  <c r="AO211" i="4"/>
  <c r="AP211" i="4"/>
  <c r="AN254" i="4"/>
  <c r="AM253" i="4"/>
  <c r="AN454" i="4"/>
  <c r="AM453" i="4"/>
  <c r="AM296" i="4"/>
  <c r="AN297" i="4"/>
  <c r="AP199" i="4"/>
  <c r="AK199" i="4"/>
  <c r="AO199" i="4"/>
  <c r="AL198" i="4"/>
  <c r="AP184" i="4"/>
  <c r="AK184" i="4"/>
  <c r="AL183" i="4"/>
  <c r="AO184" i="4"/>
  <c r="AP170" i="4"/>
  <c r="AL169" i="4"/>
  <c r="AK170" i="4"/>
  <c r="AO170" i="4"/>
  <c r="AP252" i="4"/>
  <c r="AL251" i="4"/>
  <c r="AO252" i="4"/>
  <c r="AK252" i="4"/>
  <c r="AO342" i="4"/>
  <c r="AP342" i="4"/>
  <c r="AK342" i="4"/>
  <c r="AL341" i="4"/>
  <c r="AP310" i="4"/>
  <c r="AK310" i="4"/>
  <c r="AL309" i="4"/>
  <c r="AO310" i="4"/>
  <c r="AL120" i="4"/>
  <c r="AP121" i="4"/>
  <c r="AO121" i="4"/>
  <c r="AK121" i="4"/>
  <c r="AO205" i="4"/>
  <c r="AK205" i="4"/>
  <c r="AL204" i="4"/>
  <c r="AP205" i="4"/>
  <c r="AN158" i="4"/>
  <c r="AM157" i="4"/>
  <c r="AO180" i="4"/>
  <c r="AK180" i="4"/>
  <c r="AL179" i="4"/>
  <c r="AP180" i="4"/>
  <c r="AL229" i="4"/>
  <c r="AK230" i="4"/>
  <c r="AP230" i="4"/>
  <c r="AO230" i="4"/>
  <c r="AO262" i="4"/>
  <c r="AP262" i="4"/>
  <c r="AL261" i="4"/>
  <c r="AK262" i="4"/>
  <c r="AM315" i="4"/>
  <c r="AN316" i="4"/>
  <c r="AN278" i="4"/>
  <c r="AM277" i="4"/>
  <c r="AM462" i="4"/>
  <c r="AN463" i="4"/>
  <c r="AN203" i="4"/>
  <c r="AM202" i="4"/>
  <c r="AO96" i="4"/>
  <c r="AP96" i="4"/>
  <c r="AK96" i="4"/>
  <c r="AL95" i="4"/>
  <c r="AN386" i="4"/>
  <c r="AM385" i="4"/>
  <c r="AN305" i="4"/>
  <c r="AM304" i="4"/>
  <c r="AN215" i="4"/>
  <c r="AM214" i="4"/>
  <c r="AM59" i="4"/>
  <c r="AN60" i="4"/>
  <c r="AM30" i="4"/>
  <c r="AN31" i="4"/>
  <c r="AM291" i="4"/>
  <c r="AN292" i="4"/>
  <c r="AL163" i="4"/>
  <c r="AP164" i="4"/>
  <c r="AO164" i="4"/>
  <c r="AK164" i="4"/>
  <c r="AN448" i="4"/>
  <c r="AM447" i="4"/>
  <c r="AM92" i="4"/>
  <c r="AN93" i="4"/>
  <c r="AP437" i="4"/>
  <c r="AL436" i="4"/>
  <c r="AK437" i="4"/>
  <c r="AO437" i="4"/>
  <c r="AM34" i="4"/>
  <c r="AN35" i="4"/>
  <c r="AN275" i="4"/>
  <c r="AM274" i="4"/>
  <c r="AN391" i="4"/>
  <c r="AM390" i="4"/>
  <c r="AM408" i="4"/>
  <c r="AN409" i="4"/>
  <c r="AL464" i="4"/>
  <c r="AO465" i="4"/>
  <c r="AP465" i="4"/>
  <c r="AK465" i="4"/>
  <c r="AO31" i="4"/>
  <c r="AL30" i="4"/>
  <c r="AK31" i="4"/>
  <c r="AP31" i="4"/>
  <c r="AK75" i="4"/>
  <c r="AP75" i="4"/>
  <c r="AL74" i="4"/>
  <c r="AO75" i="4"/>
  <c r="AN435" i="4"/>
  <c r="AM434" i="4"/>
  <c r="AO296" i="4"/>
  <c r="AP296" i="4"/>
  <c r="AK296" i="4"/>
  <c r="AL295" i="4"/>
  <c r="AN334" i="4"/>
  <c r="AM333" i="4"/>
  <c r="AN237" i="4"/>
  <c r="AM236" i="4"/>
  <c r="AK34" i="4"/>
  <c r="AL33" i="4"/>
  <c r="AO34" i="4"/>
  <c r="AP34" i="4"/>
  <c r="AL192" i="4"/>
  <c r="AO193" i="4"/>
  <c r="AP193" i="4"/>
  <c r="AK193" i="4"/>
  <c r="AM411" i="4"/>
  <c r="AN412" i="4"/>
  <c r="AO457" i="4"/>
  <c r="AP457" i="4"/>
  <c r="AK457" i="4"/>
  <c r="AL456" i="4"/>
  <c r="AL416" i="4"/>
  <c r="AO417" i="4"/>
  <c r="AK417" i="4"/>
  <c r="AP417" i="4"/>
  <c r="AO476" i="4"/>
  <c r="AK476" i="4"/>
  <c r="AL475" i="4"/>
  <c r="AP476" i="4"/>
  <c r="AK99" i="4"/>
  <c r="AL98" i="4"/>
  <c r="AO99" i="4"/>
  <c r="AP99" i="4"/>
  <c r="AN170" i="4"/>
  <c r="AM169" i="4"/>
  <c r="AN472" i="4"/>
  <c r="AM471" i="4"/>
  <c r="AN406" i="4"/>
  <c r="AM405" i="4"/>
  <c r="AK203" i="4"/>
  <c r="AL202" i="4"/>
  <c r="AO203" i="4"/>
  <c r="AP203" i="4"/>
  <c r="AM8" i="4"/>
  <c r="AN9" i="4"/>
  <c r="AL243" i="4"/>
  <c r="AK244" i="4"/>
  <c r="AO244" i="4"/>
  <c r="AP244" i="4"/>
  <c r="AN366" i="4"/>
  <c r="AM365" i="4"/>
  <c r="AP324" i="4"/>
  <c r="AK324" i="4"/>
  <c r="AL323" i="4"/>
  <c r="AO324" i="4"/>
  <c r="AK274" i="4"/>
  <c r="AL273" i="4"/>
  <c r="AO274" i="4"/>
  <c r="AP274" i="4"/>
  <c r="AM113" i="4"/>
  <c r="AN114" i="4"/>
  <c r="AO215" i="4"/>
  <c r="AL214" i="4"/>
  <c r="AP215" i="4"/>
  <c r="AK215" i="4"/>
  <c r="AO411" i="4"/>
  <c r="AP411" i="4"/>
  <c r="AK411" i="4"/>
  <c r="AL410" i="4"/>
  <c r="AM227" i="4"/>
  <c r="AN228" i="4"/>
  <c r="AK49" i="4"/>
  <c r="AL48" i="4"/>
  <c r="AO49" i="4"/>
  <c r="AP49" i="4"/>
  <c r="AM81" i="4"/>
  <c r="AN82" i="4"/>
  <c r="AL150" i="4"/>
  <c r="AK151" i="4"/>
  <c r="AO151" i="4"/>
  <c r="AP151" i="4"/>
  <c r="AO195" i="4"/>
  <c r="AP195" i="4"/>
  <c r="AK195" i="4"/>
  <c r="AL194" i="4"/>
  <c r="AN150" i="4"/>
  <c r="AM149" i="4"/>
  <c r="AL189" i="4"/>
  <c r="AO190" i="4"/>
  <c r="AP190" i="4"/>
  <c r="AK190" i="4"/>
  <c r="AN289" i="4"/>
  <c r="AM288" i="4"/>
  <c r="AO66" i="4"/>
  <c r="AP66" i="4"/>
  <c r="AK66" i="4"/>
  <c r="AL65" i="4"/>
  <c r="AL293" i="4"/>
  <c r="AO294" i="4"/>
  <c r="AP294" i="4"/>
  <c r="AK294" i="4"/>
  <c r="AN467" i="4"/>
  <c r="AM466" i="4"/>
  <c r="AO346" i="4"/>
  <c r="AL345" i="4"/>
  <c r="AK346" i="4"/>
  <c r="AP346" i="4"/>
  <c r="AP236" i="4"/>
  <c r="AL235" i="4"/>
  <c r="AO236" i="4"/>
  <c r="AK236" i="4"/>
  <c r="AK127" i="4"/>
  <c r="AP127" i="4"/>
  <c r="AO127" i="4"/>
  <c r="AL126" i="4"/>
  <c r="AO228" i="4"/>
  <c r="AL227" i="4"/>
  <c r="AP228" i="4"/>
  <c r="AK228" i="4"/>
  <c r="AN230" i="4"/>
  <c r="AM229" i="4"/>
  <c r="AL375" i="4"/>
  <c r="AO376" i="4"/>
  <c r="AP376" i="4"/>
  <c r="AK376" i="4"/>
  <c r="AL104" i="4"/>
  <c r="AO105" i="4"/>
  <c r="AP105" i="4"/>
  <c r="AK105" i="4"/>
  <c r="AK142" i="4"/>
  <c r="AP142" i="4"/>
  <c r="AO142" i="4"/>
  <c r="AL141" i="4"/>
  <c r="AN302" i="4"/>
  <c r="AM301" i="4"/>
  <c r="AN279" i="4"/>
  <c r="AM278" i="4"/>
  <c r="AL117" i="4"/>
  <c r="AO118" i="4"/>
  <c r="AK118" i="4"/>
  <c r="AP118" i="4"/>
  <c r="AN352" i="4"/>
  <c r="AM351" i="4"/>
  <c r="AL486" i="4"/>
  <c r="AO487" i="4"/>
  <c r="AP487" i="4"/>
  <c r="AK487" i="4"/>
  <c r="AO160" i="4"/>
  <c r="AP160" i="4"/>
  <c r="AK160" i="4"/>
  <c r="AL159" i="4"/>
  <c r="AM90" i="4"/>
  <c r="AN91" i="4"/>
  <c r="AL221" i="4"/>
  <c r="AO222" i="4"/>
  <c r="AP222" i="4"/>
  <c r="AK222" i="4"/>
  <c r="AN348" i="4"/>
  <c r="AM347" i="4"/>
  <c r="AN469" i="4"/>
  <c r="AM468" i="4"/>
  <c r="AM158" i="4"/>
  <c r="AN159" i="4"/>
  <c r="AN497" i="4"/>
  <c r="AM496" i="4"/>
  <c r="AP115" i="4"/>
  <c r="AK115" i="4"/>
  <c r="AO115" i="4"/>
  <c r="AL114" i="4"/>
  <c r="AN331" i="4"/>
  <c r="AM330" i="4"/>
  <c r="AN52" i="4"/>
  <c r="AM51" i="4"/>
  <c r="AN217" i="4"/>
  <c r="AM216" i="4"/>
  <c r="AN262" i="4"/>
  <c r="AM261" i="4"/>
  <c r="AN77" i="4"/>
  <c r="AM76" i="4"/>
  <c r="AM173" i="4"/>
  <c r="AN174" i="4"/>
  <c r="AN97" i="4"/>
  <c r="AM96" i="4"/>
  <c r="AN440" i="4"/>
  <c r="AM439" i="4"/>
  <c r="AL447" i="4"/>
  <c r="AP448" i="4"/>
  <c r="AO448" i="4"/>
  <c r="AK448" i="4"/>
  <c r="AN196" i="4"/>
  <c r="AM195" i="4"/>
  <c r="AL87" i="4"/>
  <c r="AO88" i="4"/>
  <c r="AK88" i="4"/>
  <c r="AP88" i="4"/>
  <c r="AO431" i="4"/>
  <c r="AL430" i="4"/>
  <c r="AK431" i="4"/>
  <c r="AP431" i="4"/>
  <c r="AM14" i="4"/>
  <c r="AN15" i="4"/>
  <c r="AK47" i="4"/>
  <c r="AP47" i="4"/>
  <c r="AO47" i="4"/>
  <c r="AL46" i="4"/>
  <c r="AM286" i="4"/>
  <c r="AN287" i="4"/>
  <c r="AN494" i="4"/>
  <c r="AM493" i="4"/>
  <c r="AL71" i="4"/>
  <c r="AP72" i="4"/>
  <c r="AO72" i="4"/>
  <c r="AK72" i="4"/>
  <c r="AN387" i="4"/>
  <c r="AM386" i="4"/>
  <c r="AN202" i="4"/>
  <c r="AM201" i="4"/>
  <c r="AN388" i="4"/>
  <c r="AM387" i="4"/>
  <c r="AK370" i="4"/>
  <c r="AO370" i="4"/>
  <c r="AP370" i="4"/>
  <c r="AL369" i="4"/>
  <c r="AM254" i="4"/>
  <c r="AN255" i="4"/>
  <c r="AM443" i="4"/>
  <c r="AN444" i="4"/>
  <c r="AP8" i="4"/>
  <c r="AK8" i="4"/>
  <c r="AL7" i="4"/>
  <c r="AO8" i="4"/>
  <c r="AL197" i="4"/>
  <c r="AO198" i="4"/>
  <c r="AK198" i="4"/>
  <c r="AP198" i="4"/>
  <c r="AN154" i="4"/>
  <c r="AM153" i="4"/>
  <c r="AN459" i="4"/>
  <c r="AM458" i="4"/>
  <c r="AL265" i="4"/>
  <c r="AP266" i="4"/>
  <c r="AK266" i="4"/>
  <c r="AO266" i="4"/>
  <c r="AN397" i="4"/>
  <c r="AM396" i="4"/>
  <c r="AO272" i="4"/>
  <c r="AL271" i="4"/>
  <c r="AP272" i="4"/>
  <c r="AK272" i="4"/>
  <c r="AP484" i="4"/>
  <c r="AL483" i="4"/>
  <c r="AK484" i="4"/>
  <c r="AO484" i="4"/>
  <c r="AK289" i="4"/>
  <c r="AL288" i="4"/>
  <c r="AO289" i="4"/>
  <c r="AP289" i="4"/>
  <c r="AP55" i="4"/>
  <c r="AK55" i="4"/>
  <c r="AO55" i="4"/>
  <c r="AL54" i="4"/>
  <c r="AK21" i="4"/>
  <c r="AO21" i="4"/>
  <c r="AP21" i="4"/>
  <c r="AL20" i="4"/>
  <c r="AO166" i="4"/>
  <c r="AP166" i="4"/>
  <c r="AK166" i="4"/>
  <c r="AL165" i="4"/>
  <c r="AM43" i="4"/>
  <c r="AN44" i="4"/>
  <c r="AP319" i="4"/>
  <c r="AO319" i="4"/>
  <c r="AK319" i="4"/>
  <c r="AL318" i="4"/>
  <c r="AP444" i="4"/>
  <c r="AK444" i="4"/>
  <c r="AO444" i="4"/>
  <c r="AL443" i="4"/>
  <c r="AL501" i="4"/>
  <c r="AO502" i="4"/>
  <c r="AP502" i="4"/>
  <c r="AK502" i="4"/>
  <c r="AN251" i="4"/>
  <c r="AM250" i="4"/>
  <c r="AP71" i="4"/>
  <c r="AK71" i="4"/>
  <c r="AO71" i="4"/>
  <c r="AL70" i="4"/>
  <c r="AL45" i="4"/>
  <c r="AO46" i="4"/>
  <c r="AP46" i="4"/>
  <c r="AK46" i="4"/>
  <c r="AK219" i="4"/>
  <c r="AL218" i="4"/>
  <c r="AO219" i="4"/>
  <c r="AP219" i="4"/>
  <c r="AL101" i="4"/>
  <c r="AK102" i="4"/>
  <c r="AO102" i="4"/>
  <c r="AP102" i="4"/>
  <c r="AN312" i="4"/>
  <c r="AM311" i="4"/>
  <c r="AN246" i="4"/>
  <c r="AM245" i="4"/>
  <c r="AN432" i="4"/>
  <c r="AM431" i="4"/>
  <c r="AO359" i="4"/>
  <c r="AL358" i="4"/>
  <c r="AP359" i="4"/>
  <c r="AK359" i="4"/>
  <c r="AM449" i="4"/>
  <c r="AN450" i="4"/>
  <c r="AL452" i="4"/>
  <c r="AP453" i="4"/>
  <c r="AK453" i="4"/>
  <c r="AO453" i="4"/>
  <c r="AL304" i="4"/>
  <c r="AO305" i="4"/>
  <c r="AP305" i="4"/>
  <c r="AK305" i="4"/>
  <c r="AN416" i="4"/>
  <c r="AM415" i="4"/>
  <c r="AN75" i="4"/>
  <c r="AM74" i="4"/>
  <c r="AM464" i="4"/>
  <c r="AN465" i="4"/>
  <c r="AK469" i="4"/>
  <c r="AO469" i="4"/>
  <c r="AP469" i="4"/>
  <c r="AL468" i="4"/>
  <c r="AN101" i="4"/>
  <c r="AM100" i="4"/>
  <c r="AK57" i="4"/>
  <c r="AL56" i="4"/>
  <c r="AP57" i="4"/>
  <c r="AO57" i="4"/>
  <c r="AL272" i="4"/>
  <c r="AO273" i="4"/>
  <c r="AP273" i="4"/>
  <c r="AK273" i="4"/>
  <c r="AL462" i="4"/>
  <c r="AO463" i="4"/>
  <c r="AP463" i="4"/>
  <c r="AK463" i="4"/>
  <c r="AN368" i="4"/>
  <c r="AM367" i="4"/>
  <c r="AN461" i="4"/>
  <c r="AM460" i="4"/>
  <c r="AN92" i="4"/>
  <c r="AM91" i="4"/>
  <c r="AO302" i="4"/>
  <c r="AP302" i="4"/>
  <c r="AK302" i="4"/>
  <c r="AL301" i="4"/>
  <c r="AN304" i="4"/>
  <c r="AM303" i="4"/>
  <c r="AM314" i="4"/>
  <c r="AN315" i="4"/>
  <c r="AM368" i="4"/>
  <c r="AN369" i="4"/>
  <c r="AN480" i="4"/>
  <c r="AM479" i="4"/>
  <c r="AN239" i="4"/>
  <c r="AM238" i="4"/>
  <c r="AM257" i="4"/>
  <c r="AN258" i="4"/>
  <c r="AN475" i="4"/>
  <c r="AM474" i="4"/>
  <c r="AP495" i="4"/>
  <c r="AL494" i="4"/>
  <c r="AO495" i="4"/>
  <c r="AK495" i="4"/>
  <c r="AP396" i="4"/>
  <c r="AL395" i="4"/>
  <c r="AO396" i="4"/>
  <c r="AK396" i="4"/>
  <c r="AM12" i="4"/>
  <c r="AN13" i="4"/>
  <c r="AM56" i="4"/>
  <c r="AN57" i="4"/>
  <c r="AN115" i="4"/>
  <c r="AM114" i="4"/>
  <c r="AN344" i="4"/>
  <c r="AM343" i="4"/>
  <c r="AK334" i="4"/>
  <c r="AO334" i="4"/>
  <c r="AP334" i="4"/>
  <c r="AL333" i="4"/>
  <c r="AM320" i="4"/>
  <c r="AN321" i="4"/>
  <c r="AL264" i="4"/>
  <c r="AO265" i="4"/>
  <c r="AK265" i="4"/>
  <c r="AP265" i="4"/>
  <c r="AM398" i="4"/>
  <c r="AN399" i="4"/>
  <c r="AN418" i="4"/>
  <c r="AM417" i="4"/>
  <c r="AN421" i="4"/>
  <c r="AM420" i="4"/>
  <c r="AL287" i="4"/>
  <c r="AO288" i="4"/>
  <c r="AP288" i="4"/>
  <c r="AK288" i="4"/>
  <c r="AK477" i="4"/>
  <c r="AL476" i="4"/>
  <c r="AO477" i="4"/>
  <c r="AP477" i="4"/>
  <c r="AO53" i="4"/>
  <c r="AP53" i="4"/>
  <c r="AK53" i="4"/>
  <c r="AL52" i="4"/>
  <c r="AM478" i="4"/>
  <c r="AN479" i="4"/>
  <c r="AN488" i="4"/>
  <c r="AM487" i="4"/>
  <c r="AN498" i="4"/>
  <c r="AM497" i="4"/>
  <c r="AM188" i="4"/>
  <c r="AN189" i="4"/>
  <c r="AM69" i="4"/>
  <c r="AN70" i="4"/>
  <c r="AM104" i="4"/>
  <c r="AN105" i="4"/>
  <c r="AL455" i="4"/>
  <c r="AP456" i="4"/>
  <c r="AO456" i="4"/>
  <c r="AK456" i="4"/>
  <c r="AK409" i="4"/>
  <c r="AL408" i="4"/>
  <c r="AO409" i="4"/>
  <c r="AP409" i="4"/>
  <c r="AL360" i="4"/>
  <c r="AP361" i="4"/>
  <c r="AK361" i="4"/>
  <c r="AO361" i="4"/>
  <c r="AL248" i="4"/>
  <c r="AO249" i="4"/>
  <c r="AP249" i="4"/>
  <c r="AK249" i="4"/>
  <c r="AN375" i="4"/>
  <c r="AM374" i="4"/>
  <c r="AM383" i="4"/>
  <c r="AN384" i="4"/>
  <c r="AM393" i="4"/>
  <c r="AN394" i="4"/>
  <c r="AM21" i="4"/>
  <c r="AN22" i="4"/>
  <c r="AM370" i="4"/>
  <c r="AN371" i="4"/>
  <c r="AM27" i="4"/>
  <c r="AN28" i="4"/>
  <c r="AP256" i="4"/>
  <c r="AK256" i="4"/>
  <c r="AO256" i="4"/>
  <c r="AL255" i="4"/>
  <c r="AK366" i="4"/>
  <c r="AO366" i="4"/>
  <c r="AP366" i="4"/>
  <c r="AL365" i="4"/>
  <c r="AP427" i="4"/>
  <c r="AK427" i="4"/>
  <c r="AL426" i="4"/>
  <c r="AO427" i="4"/>
  <c r="AP84" i="4"/>
  <c r="AO84" i="4"/>
  <c r="AK84" i="4"/>
  <c r="AL83" i="4"/>
  <c r="AM446" i="4"/>
  <c r="AN447" i="4"/>
  <c r="AM455" i="4"/>
  <c r="AN456" i="4"/>
  <c r="AN466" i="4"/>
  <c r="AM465" i="4"/>
  <c r="AN139" i="4"/>
  <c r="AM138" i="4"/>
  <c r="AM332" i="4"/>
  <c r="AN333" i="4"/>
  <c r="AM144" i="4"/>
  <c r="AN145" i="4"/>
  <c r="AP392" i="4"/>
  <c r="AK392" i="4"/>
  <c r="AL391" i="4"/>
  <c r="AO392" i="4"/>
  <c r="AL125" i="4"/>
  <c r="AO126" i="4"/>
  <c r="AK126" i="4"/>
  <c r="AP126" i="4"/>
  <c r="AP156" i="4"/>
  <c r="AK156" i="4"/>
  <c r="AL155" i="4"/>
  <c r="AO156" i="4"/>
  <c r="AL13" i="4"/>
  <c r="AP14" i="4"/>
  <c r="AO14" i="4"/>
  <c r="AK14" i="4"/>
  <c r="AN327" i="4"/>
  <c r="AM326" i="4"/>
  <c r="AM335" i="4"/>
  <c r="AN336" i="4"/>
  <c r="AM345" i="4"/>
  <c r="AN346" i="4"/>
  <c r="AM256" i="4"/>
  <c r="AN257" i="4"/>
  <c r="AM203" i="4"/>
  <c r="AN204" i="4"/>
  <c r="AN69" i="4"/>
  <c r="AM68" i="4"/>
  <c r="AK152" i="4"/>
  <c r="AL151" i="4"/>
  <c r="AO152" i="4"/>
  <c r="AP152" i="4"/>
  <c r="AO201" i="4"/>
  <c r="AP201" i="4"/>
  <c r="AK201" i="4"/>
  <c r="AL200" i="4"/>
  <c r="AO260" i="4"/>
  <c r="AL259" i="4"/>
  <c r="AK260" i="4"/>
  <c r="AP260" i="4"/>
  <c r="AL32" i="4"/>
  <c r="AO33" i="4"/>
  <c r="AP33" i="4"/>
  <c r="AK33" i="4"/>
  <c r="AN84" i="4"/>
  <c r="AM83" i="4"/>
  <c r="AN221" i="4"/>
  <c r="AM220" i="4"/>
  <c r="AN157" i="4"/>
  <c r="AM156" i="4"/>
  <c r="AP479" i="4"/>
  <c r="AL478" i="4"/>
  <c r="AO479" i="4"/>
  <c r="AK479" i="4"/>
  <c r="AO464" i="4"/>
  <c r="AK464" i="4"/>
  <c r="AP464" i="4"/>
  <c r="AL463" i="4"/>
  <c r="AO450" i="4"/>
  <c r="AP450" i="4"/>
  <c r="AL449" i="4"/>
  <c r="AK450" i="4"/>
  <c r="AL445" i="4"/>
  <c r="AO446" i="4"/>
  <c r="AP446" i="4"/>
  <c r="AK446" i="4"/>
  <c r="AK307" i="4"/>
  <c r="AL306" i="4"/>
  <c r="AO307" i="4"/>
  <c r="AP307" i="4"/>
  <c r="AK387" i="4"/>
  <c r="AL386" i="4"/>
  <c r="AO387" i="4"/>
  <c r="AP387" i="4"/>
  <c r="AP212" i="4"/>
  <c r="AK212" i="4"/>
  <c r="AL211" i="4"/>
  <c r="AO212" i="4"/>
  <c r="AM331" i="4"/>
  <c r="AN332" i="4"/>
  <c r="AN141" i="4"/>
  <c r="AM140" i="4"/>
  <c r="AN309" i="4"/>
  <c r="AM308" i="4"/>
  <c r="AO247" i="4"/>
  <c r="AP247" i="4"/>
  <c r="AL246" i="4"/>
  <c r="AK247" i="4"/>
  <c r="AP232" i="4"/>
  <c r="AK232" i="4"/>
  <c r="AL231" i="4"/>
  <c r="AO232" i="4"/>
  <c r="AK218" i="4"/>
  <c r="AO218" i="4"/>
  <c r="AP218" i="4"/>
  <c r="AL217" i="4"/>
  <c r="AL328" i="4"/>
  <c r="AO329" i="4"/>
  <c r="AK329" i="4"/>
  <c r="AP329" i="4"/>
  <c r="AP420" i="4"/>
  <c r="AK420" i="4"/>
  <c r="AO420" i="4"/>
  <c r="AL419" i="4"/>
  <c r="AP388" i="4"/>
  <c r="AL387" i="4"/>
  <c r="AK388" i="4"/>
  <c r="AO388" i="4"/>
  <c r="AL274" i="4"/>
  <c r="AO275" i="4"/>
  <c r="AP275" i="4"/>
  <c r="AK275" i="4"/>
  <c r="AL450" i="4"/>
  <c r="AO451" i="4"/>
  <c r="AP451" i="4"/>
  <c r="AK451" i="4"/>
  <c r="AN134" i="4"/>
  <c r="AM133" i="4"/>
  <c r="AM360" i="4"/>
  <c r="AN361" i="4"/>
  <c r="AN374" i="4"/>
  <c r="AM373" i="4"/>
  <c r="AM107" i="4"/>
  <c r="AN108" i="4"/>
  <c r="AP496" i="4"/>
  <c r="AK496" i="4"/>
  <c r="AL495" i="4"/>
  <c r="AO496" i="4"/>
  <c r="AP482" i="4"/>
  <c r="AL481" i="4"/>
  <c r="AK482" i="4"/>
  <c r="AO482" i="4"/>
  <c r="AL21" i="4"/>
  <c r="AO22" i="4"/>
  <c r="AP22" i="4"/>
  <c r="AK22" i="4"/>
  <c r="AL472" i="4"/>
  <c r="AO473" i="4"/>
  <c r="AP473" i="4"/>
  <c r="AK473" i="4"/>
  <c r="AP489" i="4"/>
  <c r="AK489" i="4"/>
  <c r="AL488" i="4"/>
  <c r="AO489" i="4"/>
  <c r="AK77" i="4"/>
  <c r="AO77" i="4"/>
  <c r="AP77" i="4"/>
  <c r="AL76" i="4"/>
  <c r="AN357" i="4"/>
  <c r="AM356" i="4"/>
  <c r="AM243" i="4"/>
  <c r="AN244" i="4"/>
  <c r="AM427" i="4"/>
  <c r="AN428" i="4"/>
  <c r="AO263" i="4"/>
  <c r="AL262" i="4"/>
  <c r="AP263" i="4"/>
  <c r="AK263" i="4"/>
  <c r="AL247" i="4"/>
  <c r="AO248" i="4"/>
  <c r="AP248" i="4"/>
  <c r="AK248" i="4"/>
  <c r="AK234" i="4"/>
  <c r="AO234" i="4"/>
  <c r="AP234" i="4"/>
  <c r="AL233" i="4"/>
  <c r="AK355" i="4"/>
  <c r="AL354" i="4"/>
  <c r="AO355" i="4"/>
  <c r="AP355" i="4"/>
  <c r="AK445" i="4"/>
  <c r="AL444" i="4"/>
  <c r="AP445" i="4"/>
  <c r="AO445" i="4"/>
  <c r="AK413" i="4"/>
  <c r="AL412" i="4"/>
  <c r="AP413" i="4"/>
  <c r="AO413" i="4"/>
  <c r="AP325" i="4"/>
  <c r="AK325" i="4"/>
  <c r="AO325" i="4"/>
  <c r="AL324" i="4"/>
  <c r="AM500" i="4"/>
  <c r="AN501" i="4"/>
  <c r="AP390" i="4"/>
  <c r="AO390" i="4"/>
  <c r="AK390" i="4"/>
  <c r="AL389" i="4"/>
  <c r="AO425" i="4"/>
  <c r="AL424" i="4"/>
  <c r="AK425" i="4"/>
  <c r="AP425" i="4"/>
  <c r="AL107" i="4"/>
  <c r="AK108" i="4"/>
  <c r="AP108" i="4"/>
  <c r="AO108" i="4"/>
  <c r="AO340" i="4"/>
  <c r="AP340" i="4"/>
  <c r="AL339" i="4"/>
  <c r="AK340" i="4"/>
  <c r="S9" i="6"/>
  <c r="Q9" i="6"/>
  <c r="U9" i="6"/>
  <c r="R9" i="2"/>
  <c r="T9" i="12"/>
  <c r="R9" i="12"/>
  <c r="U9" i="12"/>
  <c r="W9" i="12"/>
  <c r="V9" i="12"/>
  <c r="R9" i="11"/>
  <c r="Q9" i="11"/>
  <c r="T9" i="11"/>
  <c r="S9" i="11"/>
  <c r="U9" i="11"/>
  <c r="AD8" i="10"/>
  <c r="AC9" i="10" s="1"/>
  <c r="AC8" i="10"/>
  <c r="AD9" i="10" s="1"/>
  <c r="V31" i="10"/>
  <c r="W30" i="10"/>
  <c r="V25" i="10"/>
  <c r="AA8" i="10"/>
  <c r="Z9" i="10" s="1"/>
  <c r="W26" i="10"/>
  <c r="V26" i="10"/>
  <c r="Z8" i="10"/>
  <c r="AA9" i="10" s="1"/>
  <c r="W25" i="10"/>
  <c r="W31" i="10"/>
  <c r="V30" i="10"/>
  <c r="W9" i="8"/>
  <c r="V9" i="8"/>
  <c r="W9" i="7"/>
  <c r="V9" i="7"/>
  <c r="W9" i="3"/>
  <c r="V9" i="3"/>
  <c r="T9" i="2"/>
  <c r="S9" i="2"/>
  <c r="O9" i="1"/>
  <c r="Q5" i="1"/>
  <c r="T5" i="1" s="1"/>
  <c r="N9" i="1"/>
  <c r="R5" i="1"/>
  <c r="AX2024" i="4" l="1"/>
  <c r="BD2024" i="4" s="1"/>
  <c r="T14" i="4" s="1"/>
  <c r="AY2024" i="4"/>
  <c r="BC2024" i="4" s="1"/>
  <c r="S14" i="4" s="1"/>
  <c r="AY1519" i="4"/>
  <c r="BC1519" i="4" s="1"/>
  <c r="S13" i="4" s="1"/>
  <c r="AX1519" i="4"/>
  <c r="BD1519" i="4" s="1"/>
  <c r="T13" i="4" s="1"/>
  <c r="BD1014" i="4"/>
  <c r="T12" i="4" s="1"/>
  <c r="BE1014" i="4"/>
  <c r="U12" i="4" s="1"/>
  <c r="AY4" i="4"/>
  <c r="BC4" i="4" s="1"/>
  <c r="S10" i="4" s="1"/>
  <c r="AX4" i="4"/>
  <c r="BD4" i="4" s="1"/>
  <c r="T10" i="4" s="1"/>
  <c r="V9" i="6"/>
  <c r="V30" i="6" s="1"/>
  <c r="AM2024" i="4"/>
  <c r="AQ2024" i="4" s="1"/>
  <c r="S9" i="4" s="1"/>
  <c r="AL2024" i="4"/>
  <c r="AR2024" i="4" s="1"/>
  <c r="T9" i="4" s="1"/>
  <c r="AY509" i="4"/>
  <c r="BC509" i="4" s="1"/>
  <c r="S11" i="4" s="1"/>
  <c r="BD509" i="4"/>
  <c r="T11" i="4" s="1"/>
  <c r="V9" i="2"/>
  <c r="W26" i="2" s="1"/>
  <c r="Q9" i="1"/>
  <c r="AM1014" i="4"/>
  <c r="AQ1014" i="4" s="1"/>
  <c r="AL1014" i="4"/>
  <c r="AR1014" i="4" s="1"/>
  <c r="T7" i="4" s="1"/>
  <c r="AL509" i="4"/>
  <c r="AR509" i="4" s="1"/>
  <c r="T6" i="4" s="1"/>
  <c r="AM509" i="4"/>
  <c r="AQ509" i="4" s="1"/>
  <c r="S6" i="4" s="1"/>
  <c r="AN4" i="4"/>
  <c r="AK4" i="4"/>
  <c r="AO4" i="4"/>
  <c r="AP4" i="4"/>
  <c r="W9" i="6"/>
  <c r="AD8" i="6" s="1"/>
  <c r="AC9" i="6" s="1"/>
  <c r="V26" i="3"/>
  <c r="V25" i="3"/>
  <c r="W9" i="2"/>
  <c r="AD8" i="2" s="1"/>
  <c r="AC9" i="2" s="1"/>
  <c r="AA8" i="12"/>
  <c r="Z9" i="12" s="1"/>
  <c r="Z8" i="12"/>
  <c r="AA9" i="12" s="1"/>
  <c r="W26" i="12"/>
  <c r="V30" i="12"/>
  <c r="W31" i="12"/>
  <c r="V26" i="12"/>
  <c r="W25" i="12"/>
  <c r="V31" i="12"/>
  <c r="W30" i="12"/>
  <c r="V25" i="12"/>
  <c r="AC8" i="12"/>
  <c r="AD9" i="12" s="1"/>
  <c r="AD8" i="12"/>
  <c r="AC9" i="12" s="1"/>
  <c r="W9" i="11"/>
  <c r="V9" i="11"/>
  <c r="V26" i="8"/>
  <c r="Z8" i="8"/>
  <c r="AA9" i="8" s="1"/>
  <c r="V25" i="8"/>
  <c r="V31" i="8"/>
  <c r="V30" i="8"/>
  <c r="W31" i="8"/>
  <c r="W30" i="8"/>
  <c r="W26" i="8"/>
  <c r="W25" i="8"/>
  <c r="AA8" i="8"/>
  <c r="Z9" i="8" s="1"/>
  <c r="AC8" i="8"/>
  <c r="AD9" i="8" s="1"/>
  <c r="AD8" i="8"/>
  <c r="AC9" i="8" s="1"/>
  <c r="AA8" i="7"/>
  <c r="Z9" i="7" s="1"/>
  <c r="Z8" i="7"/>
  <c r="AA9" i="7" s="1"/>
  <c r="W31" i="7"/>
  <c r="V25" i="7"/>
  <c r="V31" i="7"/>
  <c r="V30" i="7"/>
  <c r="W26" i="7"/>
  <c r="W30" i="7"/>
  <c r="V26" i="7"/>
  <c r="W25" i="7"/>
  <c r="AC8" i="7"/>
  <c r="AD9" i="7" s="1"/>
  <c r="AD8" i="7"/>
  <c r="AC9" i="7" s="1"/>
  <c r="AD8" i="3"/>
  <c r="AC9" i="3" s="1"/>
  <c r="AC8" i="3"/>
  <c r="AD9" i="3" s="1"/>
  <c r="V31" i="3"/>
  <c r="W30" i="3"/>
  <c r="AA8" i="3"/>
  <c r="Z9" i="3" s="1"/>
  <c r="W26" i="3"/>
  <c r="W25" i="3"/>
  <c r="V30" i="3"/>
  <c r="Z8" i="3"/>
  <c r="AA9" i="3" s="1"/>
  <c r="W31" i="3"/>
  <c r="V26" i="2"/>
  <c r="W25" i="2"/>
  <c r="AA8" i="2"/>
  <c r="Z9" i="2" s="1"/>
  <c r="W31" i="2"/>
  <c r="Z8" i="2"/>
  <c r="AA9" i="2" s="1"/>
  <c r="V31" i="2"/>
  <c r="V25" i="2"/>
  <c r="W30" i="2"/>
  <c r="V30" i="2"/>
  <c r="S9" i="1"/>
  <c r="U9" i="1"/>
  <c r="T9" i="1"/>
  <c r="R9" i="1"/>
  <c r="BE1519" i="4" l="1"/>
  <c r="U13" i="4" s="1"/>
  <c r="BE2024" i="4"/>
  <c r="U14" i="4" s="1"/>
  <c r="W30" i="6"/>
  <c r="V31" i="6"/>
  <c r="BE4" i="4"/>
  <c r="U10" i="4" s="1"/>
  <c r="W25" i="6"/>
  <c r="W26" i="6"/>
  <c r="Z8" i="6"/>
  <c r="AA9" i="6" s="1"/>
  <c r="AA8" i="6"/>
  <c r="Z9" i="6" s="1"/>
  <c r="V25" i="6"/>
  <c r="V26" i="6"/>
  <c r="W31" i="6"/>
  <c r="AC8" i="6"/>
  <c r="AD9" i="6" s="1"/>
  <c r="AS2024" i="4"/>
  <c r="U9" i="4" s="1"/>
  <c r="BE509" i="4"/>
  <c r="U11" i="4" s="1"/>
  <c r="S7" i="4"/>
  <c r="AS1014" i="4"/>
  <c r="AS509" i="4"/>
  <c r="U6" i="4" s="1"/>
  <c r="AM4" i="4"/>
  <c r="AQ4" i="4" s="1"/>
  <c r="S5" i="4" s="1"/>
  <c r="AL4" i="4"/>
  <c r="AR4" i="4" s="1"/>
  <c r="T5" i="4" s="1"/>
  <c r="AC8" i="2"/>
  <c r="AD9" i="2" s="1"/>
  <c r="V31" i="11"/>
  <c r="W30" i="11"/>
  <c r="V25" i="11"/>
  <c r="AA8" i="11"/>
  <c r="Z9" i="11" s="1"/>
  <c r="V30" i="11"/>
  <c r="Z8" i="11"/>
  <c r="AA9" i="11" s="1"/>
  <c r="W25" i="11"/>
  <c r="W31" i="11"/>
  <c r="W26" i="11"/>
  <c r="V26" i="11"/>
  <c r="AC8" i="11"/>
  <c r="AD9" i="11" s="1"/>
  <c r="AD8" i="11"/>
  <c r="AC9" i="11" s="1"/>
  <c r="W9" i="1"/>
  <c r="AD8" i="1" s="1"/>
  <c r="AC9" i="1" s="1"/>
  <c r="V9" i="1"/>
  <c r="W31" i="1" s="1"/>
  <c r="U7" i="4" l="1"/>
  <c r="AS4" i="4"/>
  <c r="U5" i="4" s="1"/>
  <c r="AC8" i="1"/>
  <c r="AD9" i="1" s="1"/>
  <c r="V25" i="1"/>
  <c r="V30" i="1"/>
  <c r="W30" i="1"/>
  <c r="Z8" i="1"/>
  <c r="AA9" i="1" s="1"/>
  <c r="V26" i="1"/>
  <c r="W25" i="1"/>
  <c r="AA8" i="1"/>
  <c r="Z9" i="1" s="1"/>
  <c r="W26" i="1"/>
  <c r="V31" i="1"/>
  <c r="F10" i="5"/>
  <c r="I10" i="5"/>
  <c r="H10" i="5"/>
  <c r="G10" i="5"/>
  <c r="E10" i="5"/>
  <c r="G308" i="5"/>
  <c r="G173" i="5"/>
  <c r="G300" i="5"/>
  <c r="G149" i="5"/>
  <c r="G364" i="5"/>
  <c r="G234" i="5"/>
  <c r="G85" i="5"/>
  <c r="G357" i="5"/>
  <c r="G181" i="5"/>
  <c r="G237" i="5"/>
  <c r="G117" i="5"/>
  <c r="D10" i="5"/>
  <c r="G226" i="5"/>
  <c r="G292" i="5"/>
  <c r="G109" i="5"/>
  <c r="G284" i="5"/>
  <c r="G276" i="5"/>
  <c r="G45" i="5"/>
  <c r="G268" i="5"/>
  <c r="G366" i="5"/>
  <c r="G356" i="5"/>
  <c r="G348" i="5"/>
  <c r="G340" i="5"/>
  <c r="G332" i="5"/>
  <c r="G324" i="5"/>
  <c r="G316" i="5"/>
  <c r="G53" i="5"/>
  <c r="G213" i="5"/>
  <c r="G245" i="5"/>
  <c r="G112" i="5"/>
  <c r="G15" i="5"/>
  <c r="G64" i="5"/>
  <c r="G81" i="5"/>
  <c r="G48" i="5"/>
  <c r="G32" i="5"/>
  <c r="G23" i="5"/>
  <c r="F26" i="5"/>
  <c r="G16" i="5"/>
  <c r="F19" i="5"/>
  <c r="G104" i="5"/>
  <c r="G248" i="5"/>
  <c r="G72" i="5"/>
  <c r="F314" i="5"/>
  <c r="G315" i="5"/>
  <c r="G150" i="5"/>
  <c r="G12" i="5"/>
  <c r="F11" i="5"/>
  <c r="F23" i="5"/>
  <c r="G26" i="5"/>
  <c r="F29" i="5"/>
  <c r="G62" i="5"/>
  <c r="F82" i="5"/>
  <c r="G83" i="5"/>
  <c r="G192" i="5"/>
  <c r="G209" i="5"/>
  <c r="E59" i="5"/>
  <c r="H60" i="5"/>
  <c r="D60" i="5"/>
  <c r="I60" i="5"/>
  <c r="G28" i="5"/>
  <c r="F46" i="5"/>
  <c r="F52" i="5"/>
  <c r="G20" i="5"/>
  <c r="F24" i="5"/>
  <c r="G25" i="5"/>
  <c r="D30" i="5"/>
  <c r="E29" i="5"/>
  <c r="I30" i="5"/>
  <c r="G30" i="5"/>
  <c r="H30" i="5"/>
  <c r="G224" i="5"/>
  <c r="D12" i="5"/>
  <c r="H12" i="5"/>
  <c r="I12" i="5"/>
  <c r="G18" i="5"/>
  <c r="F17" i="5"/>
  <c r="H20" i="5"/>
  <c r="E19" i="5"/>
  <c r="I20" i="5"/>
  <c r="D20" i="5"/>
  <c r="F32" i="5"/>
  <c r="G40" i="5"/>
  <c r="D43" i="5"/>
  <c r="E42" i="5"/>
  <c r="H43" i="5"/>
  <c r="I43" i="5"/>
  <c r="G46" i="5"/>
  <c r="F45" i="5"/>
  <c r="G52" i="5"/>
  <c r="F51" i="5"/>
  <c r="D55" i="5"/>
  <c r="E54" i="5"/>
  <c r="G55" i="5"/>
  <c r="H55" i="5"/>
  <c r="I55" i="5"/>
  <c r="F57" i="5"/>
  <c r="F64" i="5"/>
  <c r="G65" i="5"/>
  <c r="H68" i="5"/>
  <c r="I68" i="5"/>
  <c r="E67" i="5"/>
  <c r="D68" i="5"/>
  <c r="F72" i="5"/>
  <c r="G73" i="5"/>
  <c r="F77" i="5"/>
  <c r="G78" i="5"/>
  <c r="G93" i="5"/>
  <c r="F92" i="5"/>
  <c r="F114" i="5"/>
  <c r="G115" i="5"/>
  <c r="F120" i="5"/>
  <c r="E37" i="5"/>
  <c r="G38" i="5"/>
  <c r="H38" i="5"/>
  <c r="D38" i="5"/>
  <c r="I38" i="5"/>
  <c r="G57" i="5"/>
  <c r="E62" i="5"/>
  <c r="H63" i="5"/>
  <c r="D63" i="5"/>
  <c r="I63" i="5"/>
  <c r="G31" i="5"/>
  <c r="F36" i="5"/>
  <c r="G37" i="5"/>
  <c r="F43" i="5"/>
  <c r="F55" i="5"/>
  <c r="F42" i="5"/>
  <c r="G43" i="5"/>
  <c r="F48" i="5"/>
  <c r="G49" i="5"/>
  <c r="F54" i="5"/>
  <c r="F61" i="5"/>
  <c r="E12" i="5"/>
  <c r="H13" i="5"/>
  <c r="I13" i="5"/>
  <c r="D13" i="5"/>
  <c r="F14" i="5"/>
  <c r="F15" i="5"/>
  <c r="F16" i="5"/>
  <c r="G17" i="5"/>
  <c r="D18" i="5"/>
  <c r="E17" i="5"/>
  <c r="H18" i="5"/>
  <c r="I18" i="5"/>
  <c r="G22" i="5"/>
  <c r="H22" i="5"/>
  <c r="D22" i="5"/>
  <c r="I22" i="5"/>
  <c r="E21" i="5"/>
  <c r="F22" i="5"/>
  <c r="E25" i="5"/>
  <c r="H26" i="5"/>
  <c r="I26" i="5"/>
  <c r="D26" i="5"/>
  <c r="H28" i="5"/>
  <c r="D28" i="5"/>
  <c r="I28" i="5"/>
  <c r="E27" i="5"/>
  <c r="G29" i="5"/>
  <c r="F28" i="5"/>
  <c r="E32" i="5"/>
  <c r="H33" i="5"/>
  <c r="D33" i="5"/>
  <c r="I33" i="5"/>
  <c r="F38" i="5"/>
  <c r="F41" i="5"/>
  <c r="F50" i="5"/>
  <c r="G51" i="5"/>
  <c r="G61" i="5"/>
  <c r="F60" i="5"/>
  <c r="G86" i="5"/>
  <c r="G88" i="5"/>
  <c r="F91" i="5"/>
  <c r="G137" i="5"/>
  <c r="F136" i="5"/>
  <c r="F290" i="5"/>
  <c r="G291" i="5"/>
  <c r="D21" i="5"/>
  <c r="I21" i="5"/>
  <c r="E20" i="5"/>
  <c r="G21" i="5"/>
  <c r="H21" i="5"/>
  <c r="F25" i="5"/>
  <c r="E34" i="5"/>
  <c r="H35" i="5"/>
  <c r="D35" i="5"/>
  <c r="I35" i="5"/>
  <c r="I41" i="5"/>
  <c r="H41" i="5"/>
  <c r="D41" i="5"/>
  <c r="E40" i="5"/>
  <c r="I47" i="5"/>
  <c r="G47" i="5"/>
  <c r="H47" i="5"/>
  <c r="D47" i="5"/>
  <c r="E46" i="5"/>
  <c r="I53" i="5"/>
  <c r="H53" i="5"/>
  <c r="D53" i="5"/>
  <c r="E52" i="5"/>
  <c r="F86" i="5"/>
  <c r="G13" i="5"/>
  <c r="F12" i="5"/>
  <c r="G14" i="5"/>
  <c r="D25" i="5"/>
  <c r="H25" i="5"/>
  <c r="I25" i="5"/>
  <c r="E24" i="5"/>
  <c r="E38" i="5"/>
  <c r="H39" i="5"/>
  <c r="I39" i="5"/>
  <c r="D39" i="5"/>
  <c r="E43" i="5"/>
  <c r="G44" i="5"/>
  <c r="H44" i="5"/>
  <c r="D44" i="5"/>
  <c r="I44" i="5"/>
  <c r="G63" i="5"/>
  <c r="F18" i="5"/>
  <c r="D24" i="5"/>
  <c r="H24" i="5"/>
  <c r="I24" i="5"/>
  <c r="E23" i="5"/>
  <c r="G27" i="5"/>
  <c r="F33" i="5"/>
  <c r="F39" i="5"/>
  <c r="G56" i="5"/>
  <c r="F71" i="5"/>
  <c r="F87" i="5"/>
  <c r="F180" i="5"/>
  <c r="F299" i="5"/>
  <c r="W15" i="5"/>
  <c r="G11" i="5"/>
  <c r="W16" i="5"/>
  <c r="V20" i="5"/>
  <c r="D11" i="5"/>
  <c r="V21" i="5"/>
  <c r="H11" i="5"/>
  <c r="I11" i="5"/>
  <c r="H14" i="5"/>
  <c r="I14" i="5"/>
  <c r="D14" i="5"/>
  <c r="E13" i="5"/>
  <c r="F13" i="5"/>
  <c r="I15" i="5"/>
  <c r="E14" i="5"/>
  <c r="D15" i="5"/>
  <c r="H15" i="5"/>
  <c r="I16" i="5"/>
  <c r="D16" i="5"/>
  <c r="E15" i="5"/>
  <c r="H16" i="5"/>
  <c r="I17" i="5"/>
  <c r="E16" i="5"/>
  <c r="D17" i="5"/>
  <c r="H17" i="5"/>
  <c r="G19" i="5"/>
  <c r="H19" i="5"/>
  <c r="I19" i="5"/>
  <c r="E18" i="5"/>
  <c r="D19" i="5"/>
  <c r="F20" i="5"/>
  <c r="F21" i="5"/>
  <c r="D23" i="5"/>
  <c r="E22" i="5"/>
  <c r="H23" i="5"/>
  <c r="I23" i="5"/>
  <c r="G24" i="5"/>
  <c r="D27" i="5"/>
  <c r="H27" i="5"/>
  <c r="I27" i="5"/>
  <c r="E26" i="5"/>
  <c r="F27" i="5"/>
  <c r="F31" i="5"/>
  <c r="G34" i="5"/>
  <c r="H34" i="5"/>
  <c r="I34" i="5"/>
  <c r="E33" i="5"/>
  <c r="D34" i="5"/>
  <c r="F34" i="5"/>
  <c r="G35" i="5"/>
  <c r="F37" i="5"/>
  <c r="G39" i="5"/>
  <c r="F47" i="5"/>
  <c r="D48" i="5"/>
  <c r="E47" i="5"/>
  <c r="H48" i="5"/>
  <c r="I48" i="5"/>
  <c r="I51" i="5"/>
  <c r="D51" i="5"/>
  <c r="E50" i="5"/>
  <c r="H51" i="5"/>
  <c r="F56" i="5"/>
  <c r="I57" i="5"/>
  <c r="D57" i="5"/>
  <c r="E56" i="5"/>
  <c r="H57" i="5"/>
  <c r="F59" i="5"/>
  <c r="G60" i="5"/>
  <c r="E61" i="5"/>
  <c r="I62" i="5"/>
  <c r="H62" i="5"/>
  <c r="D62" i="5"/>
  <c r="F63" i="5"/>
  <c r="F65" i="5"/>
  <c r="F67" i="5"/>
  <c r="E73" i="5"/>
  <c r="G74" i="5"/>
  <c r="H74" i="5"/>
  <c r="I74" i="5"/>
  <c r="D74" i="5"/>
  <c r="F89" i="5"/>
  <c r="G128" i="5"/>
  <c r="G132" i="5"/>
  <c r="G136" i="5"/>
  <c r="F145" i="5"/>
  <c r="G160" i="5"/>
  <c r="G264" i="5"/>
  <c r="F275" i="5"/>
  <c r="F76" i="5"/>
  <c r="G77" i="5"/>
  <c r="I87" i="5"/>
  <c r="D87" i="5"/>
  <c r="E86" i="5"/>
  <c r="H87" i="5"/>
  <c r="G120" i="5"/>
  <c r="F128" i="5"/>
  <c r="G145" i="5"/>
  <c r="F184" i="5"/>
  <c r="G200" i="5"/>
  <c r="G216" i="5"/>
  <c r="F227" i="5"/>
  <c r="G228" i="5"/>
  <c r="F230" i="5"/>
  <c r="G184" i="5"/>
  <c r="F205" i="5"/>
  <c r="G206" i="5"/>
  <c r="G218" i="5"/>
  <c r="F217" i="5"/>
  <c r="G225" i="5"/>
  <c r="E28" i="5"/>
  <c r="H29" i="5"/>
  <c r="I29" i="5"/>
  <c r="D29" i="5"/>
  <c r="F30" i="5"/>
  <c r="E30" i="5"/>
  <c r="D31" i="5"/>
  <c r="I31" i="5"/>
  <c r="H31" i="5"/>
  <c r="D32" i="5"/>
  <c r="E31" i="5"/>
  <c r="H32" i="5"/>
  <c r="I32" i="5"/>
  <c r="G33" i="5"/>
  <c r="D36" i="5"/>
  <c r="H36" i="5"/>
  <c r="I36" i="5"/>
  <c r="E35" i="5"/>
  <c r="F35" i="5"/>
  <c r="G36" i="5"/>
  <c r="E36" i="5"/>
  <c r="H37" i="5"/>
  <c r="D37" i="5"/>
  <c r="I37" i="5"/>
  <c r="D40" i="5"/>
  <c r="I40" i="5"/>
  <c r="H40" i="5"/>
  <c r="E39" i="5"/>
  <c r="F40" i="5"/>
  <c r="G41" i="5"/>
  <c r="D42" i="5"/>
  <c r="E41" i="5"/>
  <c r="G42" i="5"/>
  <c r="H42" i="5"/>
  <c r="I42" i="5"/>
  <c r="H45" i="5"/>
  <c r="D45" i="5"/>
  <c r="I45" i="5"/>
  <c r="E44" i="5"/>
  <c r="F44" i="5"/>
  <c r="D46" i="5"/>
  <c r="E45" i="5"/>
  <c r="H46" i="5"/>
  <c r="I46" i="5"/>
  <c r="D49" i="5"/>
  <c r="H49" i="5"/>
  <c r="I49" i="5"/>
  <c r="E48" i="5"/>
  <c r="F49" i="5"/>
  <c r="E49" i="5"/>
  <c r="D50" i="5"/>
  <c r="I50" i="5"/>
  <c r="G50" i="5"/>
  <c r="H50" i="5"/>
  <c r="E51" i="5"/>
  <c r="H52" i="5"/>
  <c r="I52" i="5"/>
  <c r="D52" i="5"/>
  <c r="G54" i="5"/>
  <c r="F53" i="5"/>
  <c r="D54" i="5"/>
  <c r="E53" i="5"/>
  <c r="I54" i="5"/>
  <c r="H54" i="5"/>
  <c r="H56" i="5"/>
  <c r="E55" i="5"/>
  <c r="I56" i="5"/>
  <c r="D56" i="5"/>
  <c r="D58" i="5"/>
  <c r="G58" i="5"/>
  <c r="H58" i="5"/>
  <c r="I58" i="5"/>
  <c r="E57" i="5"/>
  <c r="G59" i="5"/>
  <c r="F58" i="5"/>
  <c r="I59" i="5"/>
  <c r="E58" i="5"/>
  <c r="D59" i="5"/>
  <c r="H59" i="5"/>
  <c r="E60" i="5"/>
  <c r="H61" i="5"/>
  <c r="I61" i="5"/>
  <c r="D61" i="5"/>
  <c r="F62" i="5"/>
  <c r="E63" i="5"/>
  <c r="D64" i="5"/>
  <c r="I64" i="5"/>
  <c r="H64" i="5"/>
  <c r="F68" i="5"/>
  <c r="G69" i="5"/>
  <c r="F73" i="5"/>
  <c r="E77" i="5"/>
  <c r="H78" i="5"/>
  <c r="I78" i="5"/>
  <c r="D78" i="5"/>
  <c r="F81" i="5"/>
  <c r="E82" i="5"/>
  <c r="H83" i="5"/>
  <c r="I83" i="5"/>
  <c r="D83" i="5"/>
  <c r="F85" i="5"/>
  <c r="F97" i="5"/>
  <c r="F110" i="5"/>
  <c r="G126" i="5"/>
  <c r="F143" i="5"/>
  <c r="F148" i="5"/>
  <c r="G151" i="5"/>
  <c r="G156" i="5"/>
  <c r="F158" i="5"/>
  <c r="G161" i="5"/>
  <c r="F163" i="5"/>
  <c r="G164" i="5"/>
  <c r="F168" i="5"/>
  <c r="G169" i="5"/>
  <c r="F190" i="5"/>
  <c r="F201" i="5"/>
  <c r="G214" i="5"/>
  <c r="F216" i="5"/>
  <c r="G217" i="5"/>
  <c r="F223" i="5"/>
  <c r="G231" i="5"/>
  <c r="G256" i="5"/>
  <c r="G271" i="5"/>
  <c r="G327" i="5"/>
  <c r="G343" i="5"/>
  <c r="G351" i="5"/>
  <c r="F80" i="5"/>
  <c r="F96" i="5"/>
  <c r="F101" i="5"/>
  <c r="G103" i="5"/>
  <c r="G107" i="5"/>
  <c r="F106" i="5"/>
  <c r="F118" i="5"/>
  <c r="G121" i="5"/>
  <c r="F123" i="5"/>
  <c r="G124" i="5"/>
  <c r="F129" i="5"/>
  <c r="F134" i="5"/>
  <c r="F139" i="5"/>
  <c r="F153" i="5"/>
  <c r="F167" i="5"/>
  <c r="F172" i="5"/>
  <c r="F176" i="5"/>
  <c r="G177" i="5"/>
  <c r="F185" i="5"/>
  <c r="F189" i="5"/>
  <c r="F200" i="5"/>
  <c r="G201" i="5"/>
  <c r="F209" i="5"/>
  <c r="F256" i="5"/>
  <c r="F279" i="5"/>
  <c r="F303" i="5"/>
  <c r="G352" i="5"/>
  <c r="G368" i="5"/>
  <c r="E64" i="5"/>
  <c r="I65" i="5"/>
  <c r="D65" i="5"/>
  <c r="H65" i="5"/>
  <c r="H69" i="5"/>
  <c r="I69" i="5"/>
  <c r="D69" i="5"/>
  <c r="E68" i="5"/>
  <c r="F69" i="5"/>
  <c r="E69" i="5"/>
  <c r="D70" i="5"/>
  <c r="I70" i="5"/>
  <c r="G70" i="5"/>
  <c r="H70" i="5"/>
  <c r="G71" i="5"/>
  <c r="G75" i="5"/>
  <c r="F74" i="5"/>
  <c r="E74" i="5"/>
  <c r="D75" i="5"/>
  <c r="I75" i="5"/>
  <c r="H75" i="5"/>
  <c r="F78" i="5"/>
  <c r="D79" i="5"/>
  <c r="I79" i="5"/>
  <c r="E78" i="5"/>
  <c r="G79" i="5"/>
  <c r="H79" i="5"/>
  <c r="G80" i="5"/>
  <c r="G84" i="5"/>
  <c r="F83" i="5"/>
  <c r="D84" i="5"/>
  <c r="I84" i="5"/>
  <c r="E83" i="5"/>
  <c r="H84" i="5"/>
  <c r="H88" i="5"/>
  <c r="I88" i="5"/>
  <c r="D88" i="5"/>
  <c r="E87" i="5"/>
  <c r="F88" i="5"/>
  <c r="G89" i="5"/>
  <c r="D90" i="5"/>
  <c r="G90" i="5"/>
  <c r="H90" i="5"/>
  <c r="E89" i="5"/>
  <c r="I90" i="5"/>
  <c r="D93" i="5"/>
  <c r="H93" i="5"/>
  <c r="I93" i="5"/>
  <c r="E92" i="5"/>
  <c r="G94" i="5"/>
  <c r="F93" i="5"/>
  <c r="G99" i="5"/>
  <c r="F98" i="5"/>
  <c r="F102" i="5"/>
  <c r="F107" i="5"/>
  <c r="F111" i="5"/>
  <c r="F115" i="5"/>
  <c r="G116" i="5"/>
  <c r="F119" i="5"/>
  <c r="F124" i="5"/>
  <c r="G125" i="5"/>
  <c r="G127" i="5"/>
  <c r="F130" i="5"/>
  <c r="G131" i="5"/>
  <c r="F135" i="5"/>
  <c r="G141" i="5"/>
  <c r="F140" i="5"/>
  <c r="F144" i="5"/>
  <c r="F149" i="5"/>
  <c r="G152" i="5"/>
  <c r="F154" i="5"/>
  <c r="G155" i="5"/>
  <c r="F159" i="5"/>
  <c r="G165" i="5"/>
  <c r="F164" i="5"/>
  <c r="F169" i="5"/>
  <c r="G174" i="5"/>
  <c r="F173" i="5"/>
  <c r="F177" i="5"/>
  <c r="F181" i="5"/>
  <c r="G182" i="5"/>
  <c r="F186" i="5"/>
  <c r="G187" i="5"/>
  <c r="F192" i="5"/>
  <c r="F191" i="5"/>
  <c r="F197" i="5"/>
  <c r="G199" i="5"/>
  <c r="G203" i="5"/>
  <c r="F202" i="5"/>
  <c r="F206" i="5"/>
  <c r="G208" i="5"/>
  <c r="F210" i="5"/>
  <c r="G211" i="5"/>
  <c r="F213" i="5"/>
  <c r="F220" i="5"/>
  <c r="G221" i="5"/>
  <c r="F224" i="5"/>
  <c r="H92" i="5"/>
  <c r="E91" i="5"/>
  <c r="D92" i="5"/>
  <c r="I92" i="5"/>
  <c r="I94" i="5"/>
  <c r="E93" i="5"/>
  <c r="H94" i="5"/>
  <c r="D94" i="5"/>
  <c r="F95" i="5"/>
  <c r="D97" i="5"/>
  <c r="H97" i="5"/>
  <c r="E96" i="5"/>
  <c r="I97" i="5"/>
  <c r="E98" i="5"/>
  <c r="I99" i="5"/>
  <c r="H99" i="5"/>
  <c r="D99" i="5"/>
  <c r="G101" i="5"/>
  <c r="F100" i="5"/>
  <c r="E102" i="5"/>
  <c r="I103" i="5"/>
  <c r="H103" i="5"/>
  <c r="D103" i="5"/>
  <c r="F105" i="5"/>
  <c r="E107" i="5"/>
  <c r="I108" i="5"/>
  <c r="G108" i="5"/>
  <c r="H108" i="5"/>
  <c r="D108" i="5"/>
  <c r="G110" i="5"/>
  <c r="F109" i="5"/>
  <c r="E111" i="5"/>
  <c r="I112" i="5"/>
  <c r="H112" i="5"/>
  <c r="D112" i="5"/>
  <c r="D115" i="5"/>
  <c r="H115" i="5"/>
  <c r="E114" i="5"/>
  <c r="I115" i="5"/>
  <c r="D119" i="5"/>
  <c r="G119" i="5"/>
  <c r="H119" i="5"/>
  <c r="E118" i="5"/>
  <c r="I119" i="5"/>
  <c r="E123" i="5"/>
  <c r="D124" i="5"/>
  <c r="H124" i="5"/>
  <c r="I124" i="5"/>
  <c r="F127" i="5"/>
  <c r="D130" i="5"/>
  <c r="G130" i="5"/>
  <c r="H130" i="5"/>
  <c r="E129" i="5"/>
  <c r="I130" i="5"/>
  <c r="F133" i="5"/>
  <c r="G135" i="5"/>
  <c r="G139" i="5"/>
  <c r="F138" i="5"/>
  <c r="E140" i="5"/>
  <c r="I141" i="5"/>
  <c r="H141" i="5"/>
  <c r="D141" i="5"/>
  <c r="F142" i="5"/>
  <c r="G144" i="5"/>
  <c r="G148" i="5"/>
  <c r="F147" i="5"/>
  <c r="I150" i="5"/>
  <c r="E149" i="5"/>
  <c r="H150" i="5"/>
  <c r="D150" i="5"/>
  <c r="F152" i="5"/>
  <c r="G153" i="5"/>
  <c r="E153" i="5"/>
  <c r="D154" i="5"/>
  <c r="G154" i="5"/>
  <c r="H154" i="5"/>
  <c r="I154" i="5"/>
  <c r="G158" i="5"/>
  <c r="F157" i="5"/>
  <c r="I160" i="5"/>
  <c r="E159" i="5"/>
  <c r="H160" i="5"/>
  <c r="D160" i="5"/>
  <c r="G163" i="5"/>
  <c r="F162" i="5"/>
  <c r="I165" i="5"/>
  <c r="E164" i="5"/>
  <c r="H165" i="5"/>
  <c r="D165" i="5"/>
  <c r="F166" i="5"/>
  <c r="D168" i="5"/>
  <c r="H168" i="5"/>
  <c r="E167" i="5"/>
  <c r="I168" i="5"/>
  <c r="I170" i="5"/>
  <c r="E169" i="5"/>
  <c r="G170" i="5"/>
  <c r="H170" i="5"/>
  <c r="D170" i="5"/>
  <c r="F171" i="5"/>
  <c r="E173" i="5"/>
  <c r="I174" i="5"/>
  <c r="H174" i="5"/>
  <c r="D174" i="5"/>
  <c r="F175" i="5"/>
  <c r="H177" i="5"/>
  <c r="E176" i="5"/>
  <c r="D177" i="5"/>
  <c r="I177" i="5"/>
  <c r="D181" i="5"/>
  <c r="H181" i="5"/>
  <c r="E180" i="5"/>
  <c r="I181" i="5"/>
  <c r="D186" i="5"/>
  <c r="G186" i="5"/>
  <c r="H186" i="5"/>
  <c r="E185" i="5"/>
  <c r="I186" i="5"/>
  <c r="H190" i="5"/>
  <c r="E189" i="5"/>
  <c r="D190" i="5"/>
  <c r="I190" i="5"/>
  <c r="G191" i="5"/>
  <c r="G197" i="5"/>
  <c r="D196" i="5"/>
  <c r="F196" i="5"/>
  <c r="I196" i="5"/>
  <c r="E197" i="5"/>
  <c r="I198" i="5"/>
  <c r="G198" i="5"/>
  <c r="H198" i="5"/>
  <c r="J198" i="5" s="1"/>
  <c r="D198" i="5"/>
  <c r="F199" i="5"/>
  <c r="E202" i="5"/>
  <c r="I203" i="5"/>
  <c r="H203" i="5"/>
  <c r="D203" i="5"/>
  <c r="G205" i="5"/>
  <c r="F204" i="5"/>
  <c r="I207" i="5"/>
  <c r="E206" i="5"/>
  <c r="G207" i="5"/>
  <c r="H207" i="5"/>
  <c r="D207" i="5"/>
  <c r="F208" i="5"/>
  <c r="F219" i="5"/>
  <c r="E219" i="5"/>
  <c r="D220" i="5"/>
  <c r="H220" i="5"/>
  <c r="I220" i="5"/>
  <c r="G227" i="5"/>
  <c r="F226" i="5"/>
  <c r="F229" i="5"/>
  <c r="D230" i="5"/>
  <c r="G230" i="5"/>
  <c r="H230" i="5"/>
  <c r="E229" i="5"/>
  <c r="I230" i="5"/>
  <c r="G233" i="5"/>
  <c r="F232" i="5"/>
  <c r="F236" i="5"/>
  <c r="F254" i="5"/>
  <c r="G261" i="5"/>
  <c r="F260" i="5"/>
  <c r="G272" i="5"/>
  <c r="G296" i="5"/>
  <c r="G66" i="5"/>
  <c r="H66" i="5"/>
  <c r="D66" i="5"/>
  <c r="I66" i="5"/>
  <c r="E65" i="5"/>
  <c r="G67" i="5"/>
  <c r="F66" i="5"/>
  <c r="D67" i="5"/>
  <c r="E66" i="5"/>
  <c r="I67" i="5"/>
  <c r="H67" i="5"/>
  <c r="G68" i="5"/>
  <c r="H71" i="5"/>
  <c r="I71" i="5"/>
  <c r="D71" i="5"/>
  <c r="E70" i="5"/>
  <c r="F70" i="5"/>
  <c r="D72" i="5"/>
  <c r="E71" i="5"/>
  <c r="I72" i="5"/>
  <c r="H72" i="5"/>
  <c r="H73" i="5"/>
  <c r="E72" i="5"/>
  <c r="D73" i="5"/>
  <c r="I73" i="5"/>
  <c r="G76" i="5"/>
  <c r="H76" i="5"/>
  <c r="D76" i="5"/>
  <c r="I76" i="5"/>
  <c r="E75" i="5"/>
  <c r="F75" i="5"/>
  <c r="H77" i="5"/>
  <c r="E76" i="5"/>
  <c r="D77" i="5"/>
  <c r="I77" i="5"/>
  <c r="H80" i="5"/>
  <c r="I80" i="5"/>
  <c r="D80" i="5"/>
  <c r="E79" i="5"/>
  <c r="F79" i="5"/>
  <c r="E80" i="5"/>
  <c r="I81" i="5"/>
  <c r="D81" i="5"/>
  <c r="H81" i="5"/>
  <c r="G82" i="5"/>
  <c r="H82" i="5"/>
  <c r="E81" i="5"/>
  <c r="D82" i="5"/>
  <c r="I82" i="5"/>
  <c r="I85" i="5"/>
  <c r="H85" i="5"/>
  <c r="D85" i="5"/>
  <c r="E84" i="5"/>
  <c r="F84" i="5"/>
  <c r="E85" i="5"/>
  <c r="H86" i="5"/>
  <c r="D86" i="5"/>
  <c r="I86" i="5"/>
  <c r="G87" i="5"/>
  <c r="H89" i="5"/>
  <c r="E88" i="5"/>
  <c r="I89" i="5"/>
  <c r="D89" i="5"/>
  <c r="G91" i="5"/>
  <c r="F90" i="5"/>
  <c r="D91" i="5"/>
  <c r="I91" i="5"/>
  <c r="E90" i="5"/>
  <c r="H91" i="5"/>
  <c r="G92" i="5"/>
  <c r="F94" i="5"/>
  <c r="E95" i="5"/>
  <c r="D96" i="5"/>
  <c r="H96" i="5"/>
  <c r="I96" i="5"/>
  <c r="G97" i="5"/>
  <c r="E100" i="5"/>
  <c r="D101" i="5"/>
  <c r="H101" i="5"/>
  <c r="I101" i="5"/>
  <c r="D104" i="5"/>
  <c r="H104" i="5"/>
  <c r="I104" i="5"/>
  <c r="F104" i="5"/>
  <c r="G105" i="5"/>
  <c r="E105" i="5"/>
  <c r="D106" i="5"/>
  <c r="G106" i="5"/>
  <c r="H106" i="5"/>
  <c r="I106" i="5"/>
  <c r="E109" i="5"/>
  <c r="D110" i="5"/>
  <c r="H110" i="5"/>
  <c r="I110" i="5"/>
  <c r="H113" i="5"/>
  <c r="D113" i="5"/>
  <c r="I113" i="5"/>
  <c r="E112" i="5"/>
  <c r="F113" i="5"/>
  <c r="H116" i="5"/>
  <c r="I116" i="5"/>
  <c r="E115" i="5"/>
  <c r="D116" i="5"/>
  <c r="G118" i="5"/>
  <c r="F117" i="5"/>
  <c r="H120" i="5"/>
  <c r="I120" i="5"/>
  <c r="E119" i="5"/>
  <c r="D120" i="5"/>
  <c r="G122" i="5"/>
  <c r="H122" i="5"/>
  <c r="D122" i="5"/>
  <c r="I122" i="5"/>
  <c r="E121" i="5"/>
  <c r="G123" i="5"/>
  <c r="F122" i="5"/>
  <c r="H125" i="5"/>
  <c r="I125" i="5"/>
  <c r="E124" i="5"/>
  <c r="D125" i="5"/>
  <c r="F126" i="5"/>
  <c r="E128" i="5"/>
  <c r="D129" i="5"/>
  <c r="H129" i="5"/>
  <c r="I129" i="5"/>
  <c r="H131" i="5"/>
  <c r="I131" i="5"/>
  <c r="E130" i="5"/>
  <c r="D131" i="5"/>
  <c r="F132" i="5"/>
  <c r="G133" i="5"/>
  <c r="E133" i="5"/>
  <c r="D134" i="5"/>
  <c r="G134" i="5"/>
  <c r="H134" i="5"/>
  <c r="I134" i="5"/>
  <c r="E135" i="5"/>
  <c r="H136" i="5"/>
  <c r="I136" i="5"/>
  <c r="D136" i="5"/>
  <c r="E138" i="5"/>
  <c r="D139" i="5"/>
  <c r="H139" i="5"/>
  <c r="I139" i="5"/>
  <c r="E142" i="5"/>
  <c r="D143" i="5"/>
  <c r="G143" i="5"/>
  <c r="H143" i="5"/>
  <c r="I143" i="5"/>
  <c r="H145" i="5"/>
  <c r="E144" i="5"/>
  <c r="I145" i="5"/>
  <c r="D145" i="5"/>
  <c r="E147" i="5"/>
  <c r="D148" i="5"/>
  <c r="H148" i="5"/>
  <c r="I148" i="5"/>
  <c r="H151" i="5"/>
  <c r="D151" i="5"/>
  <c r="I151" i="5"/>
  <c r="E150" i="5"/>
  <c r="F151" i="5"/>
  <c r="H155" i="5"/>
  <c r="I155" i="5"/>
  <c r="E154" i="5"/>
  <c r="D155" i="5"/>
  <c r="F156" i="5"/>
  <c r="G157" i="5"/>
  <c r="E157" i="5"/>
  <c r="D158" i="5"/>
  <c r="H158" i="5"/>
  <c r="I158" i="5"/>
  <c r="H161" i="5"/>
  <c r="D161" i="5"/>
  <c r="I161" i="5"/>
  <c r="E160" i="5"/>
  <c r="F161" i="5"/>
  <c r="E162" i="5"/>
  <c r="D163" i="5"/>
  <c r="H163" i="5"/>
  <c r="I163" i="5"/>
  <c r="E166" i="5"/>
  <c r="D167" i="5"/>
  <c r="H167" i="5"/>
  <c r="I167" i="5"/>
  <c r="G168" i="5"/>
  <c r="E171" i="5"/>
  <c r="D172" i="5"/>
  <c r="G172" i="5"/>
  <c r="H172" i="5"/>
  <c r="I172" i="5"/>
  <c r="E175" i="5"/>
  <c r="D176" i="5"/>
  <c r="H176" i="5"/>
  <c r="I176" i="5"/>
  <c r="G178" i="5"/>
  <c r="H178" i="5"/>
  <c r="I178" i="5"/>
  <c r="E177" i="5"/>
  <c r="D178" i="5"/>
  <c r="G180" i="5"/>
  <c r="F179" i="5"/>
  <c r="H182" i="5"/>
  <c r="I182" i="5"/>
  <c r="E181" i="5"/>
  <c r="D182" i="5"/>
  <c r="F183" i="5"/>
  <c r="E184" i="5"/>
  <c r="D185" i="5"/>
  <c r="H185" i="5"/>
  <c r="I185" i="5"/>
  <c r="H187" i="5"/>
  <c r="I187" i="5"/>
  <c r="E186" i="5"/>
  <c r="D187" i="5"/>
  <c r="G189" i="5"/>
  <c r="F188" i="5"/>
  <c r="G190" i="5"/>
  <c r="G196" i="5"/>
  <c r="E200" i="5"/>
  <c r="D201" i="5"/>
  <c r="H201" i="5"/>
  <c r="I201" i="5"/>
  <c r="E204" i="5"/>
  <c r="D205" i="5"/>
  <c r="H205" i="5"/>
  <c r="I205" i="5"/>
  <c r="E210" i="5"/>
  <c r="H211" i="5"/>
  <c r="I211" i="5"/>
  <c r="D211" i="5"/>
  <c r="F211" i="5"/>
  <c r="G212" i="5"/>
  <c r="F215" i="5"/>
  <c r="I218" i="5"/>
  <c r="E217" i="5"/>
  <c r="H218" i="5"/>
  <c r="D218" i="5"/>
  <c r="H221" i="5"/>
  <c r="I221" i="5"/>
  <c r="E220" i="5"/>
  <c r="D221" i="5"/>
  <c r="F221" i="5"/>
  <c r="G222" i="5"/>
  <c r="G223" i="5"/>
  <c r="I228" i="5"/>
  <c r="E227" i="5"/>
  <c r="H228" i="5"/>
  <c r="D228" i="5"/>
  <c r="G241" i="5"/>
  <c r="F240" i="5"/>
  <c r="F244" i="5"/>
  <c r="F249" i="5"/>
  <c r="G250" i="5"/>
  <c r="G257" i="5"/>
  <c r="F259" i="5"/>
  <c r="G266" i="5"/>
  <c r="F265" i="5"/>
  <c r="F269" i="5"/>
  <c r="G282" i="5"/>
  <c r="F281" i="5"/>
  <c r="G298" i="5"/>
  <c r="F297" i="5"/>
  <c r="G306" i="5"/>
  <c r="F305" i="5"/>
  <c r="G330" i="5"/>
  <c r="F329" i="5"/>
  <c r="G354" i="5"/>
  <c r="F353" i="5"/>
  <c r="D95" i="5"/>
  <c r="I95" i="5"/>
  <c r="E94" i="5"/>
  <c r="G95" i="5"/>
  <c r="H95" i="5"/>
  <c r="G96" i="5"/>
  <c r="I98" i="5"/>
  <c r="G98" i="5"/>
  <c r="H98" i="5"/>
  <c r="E97" i="5"/>
  <c r="D98" i="5"/>
  <c r="G100" i="5"/>
  <c r="J100" i="5" s="1"/>
  <c r="F99" i="5"/>
  <c r="I100" i="5"/>
  <c r="D100" i="5"/>
  <c r="E99" i="5"/>
  <c r="E11" i="5"/>
  <c r="H100" i="5"/>
  <c r="G102" i="5"/>
  <c r="H102" i="5"/>
  <c r="I102" i="5"/>
  <c r="E101" i="5"/>
  <c r="D102" i="5"/>
  <c r="F103" i="5"/>
  <c r="D105" i="5"/>
  <c r="I105" i="5"/>
  <c r="E104" i="5"/>
  <c r="H105" i="5"/>
  <c r="H107" i="5"/>
  <c r="I107" i="5"/>
  <c r="E106" i="5"/>
  <c r="D107" i="5"/>
  <c r="F108" i="5"/>
  <c r="I109" i="5"/>
  <c r="D109" i="5"/>
  <c r="E108" i="5"/>
  <c r="H109" i="5"/>
  <c r="E110" i="5"/>
  <c r="I111" i="5"/>
  <c r="G111" i="5"/>
  <c r="H111" i="5"/>
  <c r="D111" i="5"/>
  <c r="F112" i="5"/>
  <c r="G113" i="5"/>
  <c r="J113" i="5" s="1"/>
  <c r="D114" i="5"/>
  <c r="E113" i="5"/>
  <c r="G114" i="5"/>
  <c r="H114" i="5"/>
  <c r="I114" i="5"/>
  <c r="H117" i="5"/>
  <c r="D117" i="5"/>
  <c r="I117" i="5"/>
  <c r="E116" i="5"/>
  <c r="F116" i="5"/>
  <c r="D118" i="5"/>
  <c r="E117" i="5"/>
  <c r="H118" i="5"/>
  <c r="I118" i="5"/>
  <c r="I121" i="5"/>
  <c r="H121" i="5"/>
  <c r="D121" i="5"/>
  <c r="E120" i="5"/>
  <c r="F121" i="5"/>
  <c r="D123" i="5"/>
  <c r="E122" i="5"/>
  <c r="H123" i="5"/>
  <c r="I123" i="5"/>
  <c r="H126" i="5"/>
  <c r="D126" i="5"/>
  <c r="I126" i="5"/>
  <c r="E125" i="5"/>
  <c r="F125" i="5"/>
  <c r="I127" i="5"/>
  <c r="D127" i="5"/>
  <c r="E126" i="5"/>
  <c r="H127" i="5"/>
  <c r="E127" i="5"/>
  <c r="D128" i="5"/>
  <c r="H128" i="5"/>
  <c r="I128" i="5"/>
  <c r="G129" i="5"/>
  <c r="D132" i="5"/>
  <c r="H132" i="5"/>
  <c r="I132" i="5"/>
  <c r="E131" i="5"/>
  <c r="F131" i="5"/>
  <c r="D133" i="5"/>
  <c r="I133" i="5"/>
  <c r="E132" i="5"/>
  <c r="H133" i="5"/>
  <c r="H135" i="5"/>
  <c r="I135" i="5"/>
  <c r="E134" i="5"/>
  <c r="D135" i="5"/>
  <c r="I137" i="5"/>
  <c r="H137" i="5"/>
  <c r="D137" i="5"/>
  <c r="E136" i="5"/>
  <c r="F137" i="5"/>
  <c r="I138" i="5"/>
  <c r="D138" i="5"/>
  <c r="E137" i="5"/>
  <c r="G138" i="5"/>
  <c r="H138" i="5"/>
  <c r="G140" i="5"/>
  <c r="H140" i="5"/>
  <c r="I140" i="5"/>
  <c r="E139" i="5"/>
  <c r="D140" i="5"/>
  <c r="G142" i="5"/>
  <c r="F141" i="5"/>
  <c r="I142" i="5"/>
  <c r="D142" i="5"/>
  <c r="E141" i="5"/>
  <c r="H142" i="5"/>
  <c r="I144" i="5"/>
  <c r="E143" i="5"/>
  <c r="H144" i="5"/>
  <c r="D144" i="5"/>
  <c r="I146" i="5"/>
  <c r="G146" i="5"/>
  <c r="H146" i="5"/>
  <c r="D146" i="5"/>
  <c r="E145" i="5"/>
  <c r="G147" i="5"/>
  <c r="F146" i="5"/>
  <c r="I147" i="5"/>
  <c r="D147" i="5"/>
  <c r="E146" i="5"/>
  <c r="H147" i="5"/>
  <c r="I149" i="5"/>
  <c r="E148" i="5"/>
  <c r="H149" i="5"/>
  <c r="D149" i="5"/>
  <c r="F150" i="5"/>
  <c r="I152" i="5"/>
  <c r="D152" i="5"/>
  <c r="E151" i="5"/>
  <c r="H152" i="5"/>
  <c r="E152" i="5"/>
  <c r="D153" i="5"/>
  <c r="H153" i="5"/>
  <c r="I153" i="5"/>
  <c r="H156" i="5"/>
  <c r="D156" i="5"/>
  <c r="I156" i="5"/>
  <c r="E155" i="5"/>
  <c r="F155" i="5"/>
  <c r="I157" i="5"/>
  <c r="D157" i="5"/>
  <c r="E156" i="5"/>
  <c r="H157" i="5"/>
  <c r="E158" i="5"/>
  <c r="I159" i="5"/>
  <c r="G159" i="5"/>
  <c r="H159" i="5"/>
  <c r="D159" i="5"/>
  <c r="F160" i="5"/>
  <c r="I162" i="5"/>
  <c r="D162" i="5"/>
  <c r="E161" i="5"/>
  <c r="G162" i="5"/>
  <c r="H162" i="5"/>
  <c r="E163" i="5"/>
  <c r="I164" i="5"/>
  <c r="H164" i="5"/>
  <c r="D164" i="5"/>
  <c r="F165" i="5"/>
  <c r="D166" i="5"/>
  <c r="I166" i="5"/>
  <c r="E165" i="5"/>
  <c r="G166" i="5"/>
  <c r="H166" i="5"/>
  <c r="G167" i="5"/>
  <c r="I169" i="5"/>
  <c r="H169" i="5"/>
  <c r="E168" i="5"/>
  <c r="D169" i="5"/>
  <c r="G171" i="5"/>
  <c r="F170" i="5"/>
  <c r="D171" i="5"/>
  <c r="I171" i="5"/>
  <c r="E170" i="5"/>
  <c r="H171" i="5"/>
  <c r="H173" i="5"/>
  <c r="I173" i="5"/>
  <c r="E172" i="5"/>
  <c r="D173" i="5"/>
  <c r="F174" i="5"/>
  <c r="I175" i="5"/>
  <c r="D175" i="5"/>
  <c r="E174" i="5"/>
  <c r="G175" i="5"/>
  <c r="H175" i="5"/>
  <c r="G176" i="5"/>
  <c r="D179" i="5"/>
  <c r="H179" i="5"/>
  <c r="I179" i="5"/>
  <c r="E178" i="5"/>
  <c r="F178" i="5"/>
  <c r="G179" i="5"/>
  <c r="D180" i="5"/>
  <c r="E179" i="5"/>
  <c r="H180" i="5"/>
  <c r="I180" i="5"/>
  <c r="D183" i="5"/>
  <c r="G183" i="5"/>
  <c r="H183" i="5"/>
  <c r="I183" i="5"/>
  <c r="E182" i="5"/>
  <c r="F182" i="5"/>
  <c r="D184" i="5"/>
  <c r="E183" i="5"/>
  <c r="H184" i="5"/>
  <c r="I184" i="5"/>
  <c r="G185" i="5"/>
  <c r="D188" i="5"/>
  <c r="H188" i="5"/>
  <c r="I188" i="5"/>
  <c r="E187" i="5"/>
  <c r="F187" i="5"/>
  <c r="G188" i="5"/>
  <c r="D189" i="5"/>
  <c r="E188" i="5"/>
  <c r="H189" i="5"/>
  <c r="I189" i="5"/>
  <c r="H191" i="5"/>
  <c r="I191" i="5"/>
  <c r="E190" i="5"/>
  <c r="D191" i="5"/>
  <c r="E191" i="5"/>
  <c r="H192" i="5"/>
  <c r="I192" i="5"/>
  <c r="D192" i="5"/>
  <c r="E103" i="5"/>
  <c r="E192" i="5"/>
  <c r="H197" i="5"/>
  <c r="I197" i="5"/>
  <c r="H196" i="5"/>
  <c r="E196" i="5"/>
  <c r="D197" i="5"/>
  <c r="F198" i="5"/>
  <c r="I199" i="5"/>
  <c r="D199" i="5"/>
  <c r="H199" i="5"/>
  <c r="D200" i="5"/>
  <c r="E199" i="5"/>
  <c r="H200" i="5"/>
  <c r="I200" i="5"/>
  <c r="I202" i="5"/>
  <c r="G202" i="5"/>
  <c r="H202" i="5"/>
  <c r="E201" i="5"/>
  <c r="D202" i="5"/>
  <c r="F203" i="5"/>
  <c r="I204" i="5"/>
  <c r="D204" i="5"/>
  <c r="E203" i="5"/>
  <c r="G204" i="5"/>
  <c r="H204" i="5"/>
  <c r="E205" i="5"/>
  <c r="H206" i="5"/>
  <c r="I206" i="5"/>
  <c r="D206" i="5"/>
  <c r="F207" i="5"/>
  <c r="D208" i="5"/>
  <c r="I208" i="5"/>
  <c r="E207" i="5"/>
  <c r="H208" i="5"/>
  <c r="E208" i="5"/>
  <c r="D209" i="5"/>
  <c r="H209" i="5"/>
  <c r="I209" i="5"/>
  <c r="I212" i="5"/>
  <c r="D212" i="5"/>
  <c r="E211" i="5"/>
  <c r="H212" i="5"/>
  <c r="H215" i="5"/>
  <c r="D215" i="5"/>
  <c r="I215" i="5"/>
  <c r="E214" i="5"/>
  <c r="F214" i="5"/>
  <c r="D216" i="5"/>
  <c r="E215" i="5"/>
  <c r="H216" i="5"/>
  <c r="I216" i="5"/>
  <c r="D222" i="5"/>
  <c r="I222" i="5"/>
  <c r="E221" i="5"/>
  <c r="H222" i="5"/>
  <c r="F225" i="5"/>
  <c r="I226" i="5"/>
  <c r="D226" i="5"/>
  <c r="E225" i="5"/>
  <c r="H226" i="5"/>
  <c r="F231" i="5"/>
  <c r="F248" i="5"/>
  <c r="F253" i="5"/>
  <c r="F264" i="5"/>
  <c r="F284" i="5"/>
  <c r="G285" i="5"/>
  <c r="E209" i="5"/>
  <c r="D210" i="5"/>
  <c r="G210" i="5"/>
  <c r="H210" i="5"/>
  <c r="I210" i="5"/>
  <c r="H213" i="5"/>
  <c r="D213" i="5"/>
  <c r="I213" i="5"/>
  <c r="E212" i="5"/>
  <c r="F212" i="5"/>
  <c r="E213" i="5"/>
  <c r="H214" i="5"/>
  <c r="D214" i="5"/>
  <c r="I214" i="5"/>
  <c r="G215" i="5"/>
  <c r="E216" i="5"/>
  <c r="H217" i="5"/>
  <c r="I217" i="5"/>
  <c r="D217" i="5"/>
  <c r="G219" i="5"/>
  <c r="F218" i="5"/>
  <c r="D219" i="5"/>
  <c r="E218" i="5"/>
  <c r="I219" i="5"/>
  <c r="H219" i="5"/>
  <c r="G220" i="5"/>
  <c r="H223" i="5"/>
  <c r="D223" i="5"/>
  <c r="I223" i="5"/>
  <c r="E222" i="5"/>
  <c r="F222" i="5"/>
  <c r="I224" i="5"/>
  <c r="E223" i="5"/>
  <c r="D224" i="5"/>
  <c r="H224" i="5"/>
  <c r="E224" i="5"/>
  <c r="H225" i="5"/>
  <c r="D225" i="5"/>
  <c r="I225" i="5"/>
  <c r="H227" i="5"/>
  <c r="E226" i="5"/>
  <c r="I227" i="5"/>
  <c r="D227" i="5"/>
  <c r="G229" i="5"/>
  <c r="F228" i="5"/>
  <c r="D229" i="5"/>
  <c r="E228" i="5"/>
  <c r="I229" i="5"/>
  <c r="H229" i="5"/>
  <c r="I231" i="5"/>
  <c r="E230" i="5"/>
  <c r="H231" i="5"/>
  <c r="D231" i="5"/>
  <c r="F233" i="5"/>
  <c r="G238" i="5"/>
  <c r="F237" i="5"/>
  <c r="F241" i="5"/>
  <c r="G242" i="5"/>
  <c r="F245" i="5"/>
  <c r="G246" i="5"/>
  <c r="F250" i="5"/>
  <c r="G251" i="5"/>
  <c r="F255" i="5"/>
  <c r="F261" i="5"/>
  <c r="G263" i="5"/>
  <c r="F266" i="5"/>
  <c r="G267" i="5"/>
  <c r="F270" i="5"/>
  <c r="G288" i="5"/>
  <c r="F289" i="5"/>
  <c r="G290" i="5"/>
  <c r="G304" i="5"/>
  <c r="G312" i="5"/>
  <c r="G336" i="5"/>
  <c r="G360" i="5"/>
  <c r="D232" i="5"/>
  <c r="E231" i="5"/>
  <c r="H232" i="5"/>
  <c r="I232" i="5"/>
  <c r="E233" i="5"/>
  <c r="I234" i="5"/>
  <c r="H234" i="5"/>
  <c r="D234" i="5"/>
  <c r="F235" i="5"/>
  <c r="E237" i="5"/>
  <c r="I238" i="5"/>
  <c r="H238" i="5"/>
  <c r="D238" i="5"/>
  <c r="F239" i="5"/>
  <c r="D241" i="5"/>
  <c r="H241" i="5"/>
  <c r="E240" i="5"/>
  <c r="I241" i="5"/>
  <c r="E244" i="5"/>
  <c r="D245" i="5"/>
  <c r="H245" i="5"/>
  <c r="I245" i="5"/>
  <c r="D250" i="5"/>
  <c r="E249" i="5"/>
  <c r="H250" i="5"/>
  <c r="I250" i="5"/>
  <c r="D254" i="5"/>
  <c r="H254" i="5"/>
  <c r="E253" i="5"/>
  <c r="I254" i="5"/>
  <c r="G255" i="5"/>
  <c r="E259" i="5"/>
  <c r="D260" i="5"/>
  <c r="H260" i="5"/>
  <c r="I260" i="5"/>
  <c r="E261" i="5"/>
  <c r="I262" i="5"/>
  <c r="G262" i="5"/>
  <c r="H262" i="5"/>
  <c r="D262" i="5"/>
  <c r="F263" i="5"/>
  <c r="D266" i="5"/>
  <c r="H266" i="5"/>
  <c r="E265" i="5"/>
  <c r="I266" i="5"/>
  <c r="D270" i="5"/>
  <c r="E269" i="5"/>
  <c r="G270" i="5"/>
  <c r="H270" i="5"/>
  <c r="I270" i="5"/>
  <c r="G279" i="5"/>
  <c r="G287" i="5"/>
  <c r="G310" i="5"/>
  <c r="H310" i="5"/>
  <c r="E309" i="5"/>
  <c r="I310" i="5"/>
  <c r="D310" i="5"/>
  <c r="G311" i="5"/>
  <c r="G313" i="5"/>
  <c r="H320" i="5"/>
  <c r="E319" i="5"/>
  <c r="I320" i="5"/>
  <c r="D320" i="5"/>
  <c r="G329" i="5"/>
  <c r="G335" i="5"/>
  <c r="G337" i="5"/>
  <c r="H340" i="5"/>
  <c r="E339" i="5"/>
  <c r="I340" i="5"/>
  <c r="D340" i="5"/>
  <c r="H345" i="5"/>
  <c r="D345" i="5"/>
  <c r="E344" i="5"/>
  <c r="I345" i="5"/>
  <c r="D359" i="5"/>
  <c r="H359" i="5"/>
  <c r="I359" i="5"/>
  <c r="E358" i="5"/>
  <c r="G361" i="5"/>
  <c r="G370" i="5"/>
  <c r="H370" i="5"/>
  <c r="E369" i="5"/>
  <c r="I370" i="5"/>
  <c r="D370" i="5"/>
  <c r="G232" i="5"/>
  <c r="E235" i="5"/>
  <c r="D236" i="5"/>
  <c r="G236" i="5"/>
  <c r="H236" i="5"/>
  <c r="I236" i="5"/>
  <c r="E239" i="5"/>
  <c r="D240" i="5"/>
  <c r="H240" i="5"/>
  <c r="I240" i="5"/>
  <c r="H242" i="5"/>
  <c r="I242" i="5"/>
  <c r="E241" i="5"/>
  <c r="D242" i="5"/>
  <c r="G244" i="5"/>
  <c r="F243" i="5"/>
  <c r="I246" i="5"/>
  <c r="H246" i="5"/>
  <c r="E245" i="5"/>
  <c r="D246" i="5"/>
  <c r="F247" i="5"/>
  <c r="E248" i="5"/>
  <c r="D249" i="5"/>
  <c r="H249" i="5"/>
  <c r="I249" i="5"/>
  <c r="I251" i="5"/>
  <c r="H251" i="5"/>
  <c r="E250" i="5"/>
  <c r="D251" i="5"/>
  <c r="G253" i="5"/>
  <c r="F252" i="5"/>
  <c r="G254" i="5"/>
  <c r="E255" i="5"/>
  <c r="I256" i="5"/>
  <c r="H256" i="5"/>
  <c r="D256" i="5"/>
  <c r="H258" i="5"/>
  <c r="D258" i="5"/>
  <c r="I258" i="5"/>
  <c r="E257" i="5"/>
  <c r="G259" i="5"/>
  <c r="F258" i="5"/>
  <c r="G260" i="5"/>
  <c r="E264" i="5"/>
  <c r="D265" i="5"/>
  <c r="H265" i="5"/>
  <c r="I265" i="5"/>
  <c r="H267" i="5"/>
  <c r="I267" i="5"/>
  <c r="E266" i="5"/>
  <c r="D267" i="5"/>
  <c r="G269" i="5"/>
  <c r="F268" i="5"/>
  <c r="I271" i="5"/>
  <c r="H271" i="5"/>
  <c r="E270" i="5"/>
  <c r="D271" i="5"/>
  <c r="G273" i="5"/>
  <c r="E275" i="5"/>
  <c r="I276" i="5"/>
  <c r="H276" i="5"/>
  <c r="D276" i="5"/>
  <c r="D281" i="5"/>
  <c r="H281" i="5"/>
  <c r="E280" i="5"/>
  <c r="I281" i="5"/>
  <c r="H295" i="5"/>
  <c r="D295" i="5"/>
  <c r="I295" i="5"/>
  <c r="E294" i="5"/>
  <c r="G297" i="5"/>
  <c r="I306" i="5"/>
  <c r="E305" i="5"/>
  <c r="H306" i="5"/>
  <c r="D306" i="5"/>
  <c r="F320" i="5"/>
  <c r="G321" i="5"/>
  <c r="H325" i="5"/>
  <c r="D325" i="5"/>
  <c r="I325" i="5"/>
  <c r="E324" i="5"/>
  <c r="F334" i="5"/>
  <c r="F336" i="5"/>
  <c r="F344" i="5"/>
  <c r="F349" i="5"/>
  <c r="H355" i="5"/>
  <c r="D355" i="5"/>
  <c r="I355" i="5"/>
  <c r="E354" i="5"/>
  <c r="F358" i="5"/>
  <c r="F359" i="5"/>
  <c r="G365" i="5"/>
  <c r="F364" i="5"/>
  <c r="F368" i="5"/>
  <c r="F373" i="5"/>
  <c r="G374" i="5"/>
  <c r="H233" i="5"/>
  <c r="I233" i="5"/>
  <c r="E232" i="5"/>
  <c r="D233" i="5"/>
  <c r="G235" i="5"/>
  <c r="F234" i="5"/>
  <c r="I235" i="5"/>
  <c r="D235" i="5"/>
  <c r="E234" i="5"/>
  <c r="H235" i="5"/>
  <c r="E236" i="5"/>
  <c r="H237" i="5"/>
  <c r="I237" i="5"/>
  <c r="D237" i="5"/>
  <c r="F238" i="5"/>
  <c r="I239" i="5"/>
  <c r="D239" i="5"/>
  <c r="E238" i="5"/>
  <c r="G239" i="5"/>
  <c r="H239" i="5"/>
  <c r="G240" i="5"/>
  <c r="H243" i="5"/>
  <c r="D243" i="5"/>
  <c r="I243" i="5"/>
  <c r="E242" i="5"/>
  <c r="F242" i="5"/>
  <c r="G243" i="5"/>
  <c r="D244" i="5"/>
  <c r="E243" i="5"/>
  <c r="H244" i="5"/>
  <c r="I244" i="5"/>
  <c r="D247" i="5"/>
  <c r="G247" i="5"/>
  <c r="H247" i="5"/>
  <c r="I247" i="5"/>
  <c r="E246" i="5"/>
  <c r="F246" i="5"/>
  <c r="D248" i="5"/>
  <c r="E247" i="5"/>
  <c r="H248" i="5"/>
  <c r="I248" i="5"/>
  <c r="G249" i="5"/>
  <c r="D252" i="5"/>
  <c r="H252" i="5"/>
  <c r="I252" i="5"/>
  <c r="E251" i="5"/>
  <c r="F251" i="5"/>
  <c r="G252" i="5"/>
  <c r="D253" i="5"/>
  <c r="E252" i="5"/>
  <c r="H253" i="5"/>
  <c r="I253" i="5"/>
  <c r="H255" i="5"/>
  <c r="I255" i="5"/>
  <c r="E254" i="5"/>
  <c r="D255" i="5"/>
  <c r="I257" i="5"/>
  <c r="H257" i="5"/>
  <c r="D257" i="5"/>
  <c r="E256" i="5"/>
  <c r="F257" i="5"/>
  <c r="G258" i="5"/>
  <c r="D259" i="5"/>
  <c r="E258" i="5"/>
  <c r="H259" i="5"/>
  <c r="I259" i="5"/>
  <c r="H261" i="5"/>
  <c r="I261" i="5"/>
  <c r="E260" i="5"/>
  <c r="D261" i="5"/>
  <c r="F262" i="5"/>
  <c r="I263" i="5"/>
  <c r="D263" i="5"/>
  <c r="E262" i="5"/>
  <c r="H263" i="5"/>
  <c r="D264" i="5"/>
  <c r="E263" i="5"/>
  <c r="H264" i="5"/>
  <c r="I264" i="5"/>
  <c r="G265" i="5"/>
  <c r="H268" i="5"/>
  <c r="D268" i="5"/>
  <c r="I268" i="5"/>
  <c r="E267" i="5"/>
  <c r="F267" i="5"/>
  <c r="D269" i="5"/>
  <c r="E268" i="5"/>
  <c r="H269" i="5"/>
  <c r="I269" i="5"/>
  <c r="H272" i="5"/>
  <c r="I272" i="5"/>
  <c r="D272" i="5"/>
  <c r="E271" i="5"/>
  <c r="F272" i="5"/>
  <c r="F280" i="5"/>
  <c r="F285" i="5"/>
  <c r="D291" i="5"/>
  <c r="H291" i="5"/>
  <c r="I291" i="5"/>
  <c r="E290" i="5"/>
  <c r="F294" i="5"/>
  <c r="F295" i="5"/>
  <c r="G301" i="5"/>
  <c r="F300" i="5"/>
  <c r="F304" i="5"/>
  <c r="F309" i="5"/>
  <c r="F311" i="5"/>
  <c r="F315" i="5"/>
  <c r="F318" i="5"/>
  <c r="F319" i="5"/>
  <c r="G325" i="5"/>
  <c r="F324" i="5"/>
  <c r="F328" i="5"/>
  <c r="G331" i="5"/>
  <c r="F330" i="5"/>
  <c r="F333" i="5"/>
  <c r="F339" i="5"/>
  <c r="F343" i="5"/>
  <c r="F345" i="5"/>
  <c r="G346" i="5"/>
  <c r="G349" i="5"/>
  <c r="F348" i="5"/>
  <c r="G355" i="5"/>
  <c r="F354" i="5"/>
  <c r="F361" i="5"/>
  <c r="G362" i="5"/>
  <c r="F363" i="5"/>
  <c r="F367" i="5"/>
  <c r="F369" i="5"/>
  <c r="I374" i="5"/>
  <c r="D374" i="5"/>
  <c r="E373" i="5"/>
  <c r="H374" i="5"/>
  <c r="G376" i="5"/>
  <c r="F377" i="5"/>
  <c r="F378" i="5"/>
  <c r="F271" i="5"/>
  <c r="D273" i="5"/>
  <c r="I273" i="5"/>
  <c r="E272" i="5"/>
  <c r="H273" i="5"/>
  <c r="F276" i="5"/>
  <c r="G277" i="5"/>
  <c r="G283" i="5"/>
  <c r="F282" i="5"/>
  <c r="D283" i="5"/>
  <c r="I283" i="5"/>
  <c r="E282" i="5"/>
  <c r="H283" i="5"/>
  <c r="F286" i="5"/>
  <c r="I287" i="5"/>
  <c r="D287" i="5"/>
  <c r="E286" i="5"/>
  <c r="H287" i="5"/>
  <c r="G289" i="5"/>
  <c r="F291" i="5"/>
  <c r="F296" i="5"/>
  <c r="F301" i="5"/>
  <c r="I302" i="5"/>
  <c r="E301" i="5"/>
  <c r="D302" i="5"/>
  <c r="G302" i="5"/>
  <c r="H302" i="5"/>
  <c r="G303" i="5"/>
  <c r="F306" i="5"/>
  <c r="G307" i="5"/>
  <c r="F310" i="5"/>
  <c r="G317" i="5"/>
  <c r="F316" i="5"/>
  <c r="D317" i="5"/>
  <c r="I317" i="5"/>
  <c r="E316" i="5"/>
  <c r="H317" i="5"/>
  <c r="F321" i="5"/>
  <c r="G322" i="5"/>
  <c r="F325" i="5"/>
  <c r="G328" i="5"/>
  <c r="F331" i="5"/>
  <c r="I332" i="5"/>
  <c r="E331" i="5"/>
  <c r="D332" i="5"/>
  <c r="H332" i="5"/>
  <c r="F335" i="5"/>
  <c r="F340" i="5"/>
  <c r="G341" i="5"/>
  <c r="G347" i="5"/>
  <c r="F346" i="5"/>
  <c r="I347" i="5"/>
  <c r="D347" i="5"/>
  <c r="E346" i="5"/>
  <c r="H347" i="5"/>
  <c r="F350" i="5"/>
  <c r="I351" i="5"/>
  <c r="D351" i="5"/>
  <c r="E350" i="5"/>
  <c r="H351" i="5"/>
  <c r="G353" i="5"/>
  <c r="F355" i="5"/>
  <c r="F360" i="5"/>
  <c r="F365" i="5"/>
  <c r="E365" i="5"/>
  <c r="D366" i="5"/>
  <c r="I366" i="5"/>
  <c r="H366" i="5"/>
  <c r="G367" i="5"/>
  <c r="F370" i="5"/>
  <c r="G371" i="5"/>
  <c r="F374" i="5"/>
  <c r="G377" i="5"/>
  <c r="H274" i="5"/>
  <c r="D274" i="5"/>
  <c r="I274" i="5"/>
  <c r="E273" i="5"/>
  <c r="G275" i="5"/>
  <c r="F274" i="5"/>
  <c r="H277" i="5"/>
  <c r="I277" i="5"/>
  <c r="E276" i="5"/>
  <c r="D277" i="5"/>
  <c r="F278" i="5"/>
  <c r="E279" i="5"/>
  <c r="H280" i="5"/>
  <c r="D280" i="5"/>
  <c r="I280" i="5"/>
  <c r="G281" i="5"/>
  <c r="H285" i="5"/>
  <c r="E284" i="5"/>
  <c r="D285" i="5"/>
  <c r="I285" i="5"/>
  <c r="H288" i="5"/>
  <c r="D288" i="5"/>
  <c r="I288" i="5"/>
  <c r="E287" i="5"/>
  <c r="F288" i="5"/>
  <c r="H292" i="5"/>
  <c r="I292" i="5"/>
  <c r="E291" i="5"/>
  <c r="D292" i="5"/>
  <c r="F293" i="5"/>
  <c r="G295" i="5"/>
  <c r="H297" i="5"/>
  <c r="I297" i="5"/>
  <c r="E296" i="5"/>
  <c r="D297" i="5"/>
  <c r="E299" i="5"/>
  <c r="H300" i="5"/>
  <c r="D300" i="5"/>
  <c r="I300" i="5"/>
  <c r="H305" i="5"/>
  <c r="E304" i="5"/>
  <c r="D305" i="5"/>
  <c r="I305" i="5"/>
  <c r="H307" i="5"/>
  <c r="I307" i="5"/>
  <c r="E306" i="5"/>
  <c r="D307" i="5"/>
  <c r="G309" i="5"/>
  <c r="F308" i="5"/>
  <c r="H311" i="5"/>
  <c r="I311" i="5"/>
  <c r="E310" i="5"/>
  <c r="D311" i="5"/>
  <c r="D313" i="5"/>
  <c r="H313" i="5"/>
  <c r="I313" i="5"/>
  <c r="E312" i="5"/>
  <c r="F313" i="5"/>
  <c r="G314" i="5"/>
  <c r="H315" i="5"/>
  <c r="E314" i="5"/>
  <c r="D315" i="5"/>
  <c r="I315" i="5"/>
  <c r="H319" i="5"/>
  <c r="E318" i="5"/>
  <c r="D319" i="5"/>
  <c r="I319" i="5"/>
  <c r="G320" i="5"/>
  <c r="H322" i="5"/>
  <c r="E321" i="5"/>
  <c r="I322" i="5"/>
  <c r="D322" i="5"/>
  <c r="F323" i="5"/>
  <c r="I326" i="5"/>
  <c r="G326" i="5"/>
  <c r="H326" i="5"/>
  <c r="E325" i="5"/>
  <c r="D326" i="5"/>
  <c r="F327" i="5"/>
  <c r="E329" i="5"/>
  <c r="H330" i="5"/>
  <c r="D330" i="5"/>
  <c r="I330" i="5"/>
  <c r="G334" i="5"/>
  <c r="H334" i="5"/>
  <c r="E333" i="5"/>
  <c r="D334" i="5"/>
  <c r="I334" i="5"/>
  <c r="I336" i="5"/>
  <c r="E335" i="5"/>
  <c r="H336" i="5"/>
  <c r="D336" i="5"/>
  <c r="H338" i="5"/>
  <c r="D338" i="5"/>
  <c r="I338" i="5"/>
  <c r="E337" i="5"/>
  <c r="G339" i="5"/>
  <c r="F338" i="5"/>
  <c r="H341" i="5"/>
  <c r="I341" i="5"/>
  <c r="E340" i="5"/>
  <c r="D341" i="5"/>
  <c r="F342" i="5"/>
  <c r="H344" i="5"/>
  <c r="E343" i="5"/>
  <c r="D344" i="5"/>
  <c r="I344" i="5"/>
  <c r="G345" i="5"/>
  <c r="H349" i="5"/>
  <c r="E348" i="5"/>
  <c r="D349" i="5"/>
  <c r="I349" i="5"/>
  <c r="D352" i="5"/>
  <c r="H352" i="5"/>
  <c r="I352" i="5"/>
  <c r="E351" i="5"/>
  <c r="F352" i="5"/>
  <c r="I356" i="5"/>
  <c r="H356" i="5"/>
  <c r="E355" i="5"/>
  <c r="D356" i="5"/>
  <c r="F357" i="5"/>
  <c r="G359" i="5"/>
  <c r="H361" i="5"/>
  <c r="I361" i="5"/>
  <c r="E360" i="5"/>
  <c r="D361" i="5"/>
  <c r="H364" i="5"/>
  <c r="E363" i="5"/>
  <c r="D364" i="5"/>
  <c r="I364" i="5"/>
  <c r="H369" i="5"/>
  <c r="E368" i="5"/>
  <c r="D369" i="5"/>
  <c r="I369" i="5"/>
  <c r="H371" i="5"/>
  <c r="I371" i="5"/>
  <c r="E370" i="5"/>
  <c r="D371" i="5"/>
  <c r="G373" i="5"/>
  <c r="F372" i="5"/>
  <c r="I375" i="5"/>
  <c r="G375" i="5"/>
  <c r="H375" i="5"/>
  <c r="E374" i="5"/>
  <c r="D375" i="5"/>
  <c r="F376" i="5"/>
  <c r="F273" i="5"/>
  <c r="G274" i="5"/>
  <c r="E274" i="5"/>
  <c r="D275" i="5"/>
  <c r="H275" i="5"/>
  <c r="I275" i="5"/>
  <c r="G278" i="5"/>
  <c r="H278" i="5"/>
  <c r="D278" i="5"/>
  <c r="I278" i="5"/>
  <c r="E277" i="5"/>
  <c r="F277" i="5"/>
  <c r="D279" i="5"/>
  <c r="E278" i="5"/>
  <c r="H279" i="5"/>
  <c r="I279" i="5"/>
  <c r="G280" i="5"/>
  <c r="I282" i="5"/>
  <c r="H282" i="5"/>
  <c r="E281" i="5"/>
  <c r="D282" i="5"/>
  <c r="F283" i="5"/>
  <c r="I284" i="5"/>
  <c r="D284" i="5"/>
  <c r="E283" i="5"/>
  <c r="H284" i="5"/>
  <c r="G286" i="5"/>
  <c r="H286" i="5"/>
  <c r="E285" i="5"/>
  <c r="I286" i="5"/>
  <c r="E198" i="5"/>
  <c r="D286" i="5"/>
  <c r="F287" i="5"/>
  <c r="D289" i="5"/>
  <c r="I289" i="5"/>
  <c r="E288" i="5"/>
  <c r="H289" i="5"/>
  <c r="D290" i="5"/>
  <c r="H290" i="5"/>
  <c r="I290" i="5"/>
  <c r="D293" i="5"/>
  <c r="H293" i="5"/>
  <c r="I293" i="5"/>
  <c r="E292" i="5"/>
  <c r="F292" i="5"/>
  <c r="G293" i="5"/>
  <c r="E293" i="5"/>
  <c r="D294" i="5"/>
  <c r="G294" i="5"/>
  <c r="H294" i="5"/>
  <c r="I294" i="5"/>
  <c r="H296" i="5"/>
  <c r="I296" i="5"/>
  <c r="E295" i="5"/>
  <c r="D296" i="5"/>
  <c r="I298" i="5"/>
  <c r="D298" i="5"/>
  <c r="H298" i="5"/>
  <c r="E297" i="5"/>
  <c r="G299" i="5"/>
  <c r="F298" i="5"/>
  <c r="D299" i="5"/>
  <c r="I299" i="5"/>
  <c r="E298" i="5"/>
  <c r="H299" i="5"/>
  <c r="H301" i="5"/>
  <c r="I301" i="5"/>
  <c r="E300" i="5"/>
  <c r="D301" i="5"/>
  <c r="F302" i="5"/>
  <c r="I303" i="5"/>
  <c r="D303" i="5"/>
  <c r="E302" i="5"/>
  <c r="H303" i="5"/>
  <c r="E303" i="5"/>
  <c r="D304" i="5"/>
  <c r="H304" i="5"/>
  <c r="J304" i="5" s="1"/>
  <c r="I304" i="5"/>
  <c r="G305" i="5"/>
  <c r="H308" i="5"/>
  <c r="D308" i="5"/>
  <c r="I308" i="5"/>
  <c r="E307" i="5"/>
  <c r="F307" i="5"/>
  <c r="D309" i="5"/>
  <c r="E308" i="5"/>
  <c r="H309" i="5"/>
  <c r="I309" i="5"/>
  <c r="I312" i="5"/>
  <c r="D312" i="5"/>
  <c r="H312" i="5"/>
  <c r="E311" i="5"/>
  <c r="F312" i="5"/>
  <c r="E313" i="5"/>
  <c r="I314" i="5"/>
  <c r="D314" i="5"/>
  <c r="H314" i="5"/>
  <c r="H316" i="5"/>
  <c r="E315" i="5"/>
  <c r="I316" i="5"/>
  <c r="D316" i="5"/>
  <c r="F317" i="5"/>
  <c r="I318" i="5"/>
  <c r="D318" i="5"/>
  <c r="E317" i="5"/>
  <c r="G318" i="5"/>
  <c r="H318" i="5"/>
  <c r="G319" i="5"/>
  <c r="H321" i="5"/>
  <c r="I321" i="5"/>
  <c r="E320" i="5"/>
  <c r="D321" i="5"/>
  <c r="H323" i="5"/>
  <c r="D323" i="5"/>
  <c r="I323" i="5"/>
  <c r="E322" i="5"/>
  <c r="F322" i="5"/>
  <c r="G323" i="5"/>
  <c r="E323" i="5"/>
  <c r="D324" i="5"/>
  <c r="H324" i="5"/>
  <c r="I324" i="5"/>
  <c r="H327" i="5"/>
  <c r="D327" i="5"/>
  <c r="I327" i="5"/>
  <c r="E326" i="5"/>
  <c r="F326" i="5"/>
  <c r="I328" i="5"/>
  <c r="E327" i="5"/>
  <c r="D328" i="5"/>
  <c r="H328" i="5"/>
  <c r="D329" i="5"/>
  <c r="E328" i="5"/>
  <c r="H329" i="5"/>
  <c r="I329" i="5"/>
  <c r="H331" i="5"/>
  <c r="I331" i="5"/>
  <c r="E330" i="5"/>
  <c r="D331" i="5"/>
  <c r="G333" i="5"/>
  <c r="F332" i="5"/>
  <c r="I333" i="5"/>
  <c r="D333" i="5"/>
  <c r="E332" i="5"/>
  <c r="H333" i="5"/>
  <c r="H335" i="5"/>
  <c r="I335" i="5"/>
  <c r="E334" i="5"/>
  <c r="D335" i="5"/>
  <c r="D337" i="5"/>
  <c r="I337" i="5"/>
  <c r="H337" i="5"/>
  <c r="E336" i="5"/>
  <c r="F337" i="5"/>
  <c r="G338" i="5"/>
  <c r="D339" i="5"/>
  <c r="E338" i="5"/>
  <c r="H339" i="5"/>
  <c r="I339" i="5"/>
  <c r="D342" i="5"/>
  <c r="G342" i="5"/>
  <c r="H342" i="5"/>
  <c r="I342" i="5"/>
  <c r="E341" i="5"/>
  <c r="F341" i="5"/>
  <c r="D343" i="5"/>
  <c r="E342" i="5"/>
  <c r="H343" i="5"/>
  <c r="I343" i="5"/>
  <c r="G344" i="5"/>
  <c r="H346" i="5"/>
  <c r="I346" i="5"/>
  <c r="E345" i="5"/>
  <c r="D346" i="5"/>
  <c r="F347" i="5"/>
  <c r="I348" i="5"/>
  <c r="D348" i="5"/>
  <c r="E347" i="5"/>
  <c r="H348" i="5"/>
  <c r="I350" i="5"/>
  <c r="E349" i="5"/>
  <c r="G350" i="5"/>
  <c r="H350" i="5"/>
  <c r="D350" i="5"/>
  <c r="F351" i="5"/>
  <c r="I353" i="5"/>
  <c r="D353" i="5"/>
  <c r="E352" i="5"/>
  <c r="H353" i="5"/>
  <c r="E353" i="5"/>
  <c r="D354" i="5"/>
  <c r="H354" i="5"/>
  <c r="I354" i="5"/>
  <c r="H357" i="5"/>
  <c r="D357" i="5"/>
  <c r="I357" i="5"/>
  <c r="E356" i="5"/>
  <c r="F356" i="5"/>
  <c r="E357" i="5"/>
  <c r="D358" i="5"/>
  <c r="G358" i="5"/>
  <c r="H358" i="5"/>
  <c r="I358" i="5"/>
  <c r="I360" i="5"/>
  <c r="H360" i="5"/>
  <c r="E359" i="5"/>
  <c r="D360" i="5"/>
  <c r="I362" i="5"/>
  <c r="D362" i="5"/>
  <c r="H362" i="5"/>
  <c r="E361" i="5"/>
  <c r="G363" i="5"/>
  <c r="F362" i="5"/>
  <c r="I363" i="5"/>
  <c r="D363" i="5"/>
  <c r="E362" i="5"/>
  <c r="H363" i="5"/>
  <c r="H365" i="5"/>
  <c r="I365" i="5"/>
  <c r="E364" i="5"/>
  <c r="D365" i="5"/>
  <c r="F366" i="5"/>
  <c r="D367" i="5"/>
  <c r="I367" i="5"/>
  <c r="E366" i="5"/>
  <c r="H367" i="5"/>
  <c r="D368" i="5"/>
  <c r="E367" i="5"/>
  <c r="H368" i="5"/>
  <c r="I368" i="5"/>
  <c r="G369" i="5"/>
  <c r="D372" i="5"/>
  <c r="H372" i="5"/>
  <c r="I372" i="5"/>
  <c r="E371" i="5"/>
  <c r="F371" i="5"/>
  <c r="G372" i="5"/>
  <c r="D373" i="5"/>
  <c r="E372" i="5"/>
  <c r="H373" i="5"/>
  <c r="I373" i="5"/>
  <c r="D376" i="5"/>
  <c r="H376" i="5"/>
  <c r="I376" i="5"/>
  <c r="E375" i="5"/>
  <c r="F375" i="5"/>
  <c r="D377" i="5"/>
  <c r="I377" i="5"/>
  <c r="E376" i="5"/>
  <c r="H377" i="5"/>
  <c r="D378" i="5"/>
  <c r="E377" i="5"/>
  <c r="E378" i="5"/>
  <c r="G378" i="5"/>
  <c r="H378" i="5"/>
  <c r="E289" i="5"/>
  <c r="I378" i="5"/>
  <c r="J159" i="5" l="1"/>
  <c r="J97" i="5"/>
  <c r="J112" i="5"/>
  <c r="J244" i="5"/>
  <c r="J279" i="5"/>
  <c r="J251" i="5"/>
  <c r="J61" i="5"/>
  <c r="J292" i="5"/>
  <c r="J361" i="5"/>
  <c r="J162" i="5"/>
  <c r="J319" i="5"/>
  <c r="J305" i="5"/>
  <c r="J310" i="5"/>
  <c r="J274" i="5"/>
  <c r="J302" i="5"/>
  <c r="J262" i="5"/>
  <c r="J196" i="5"/>
  <c r="J178" i="5"/>
  <c r="J24" i="5"/>
  <c r="J143" i="5"/>
  <c r="J377" i="5"/>
  <c r="J344" i="5"/>
  <c r="J313" i="5"/>
  <c r="J294" i="5"/>
  <c r="J258" i="5"/>
  <c r="J253" i="5"/>
  <c r="J175" i="5"/>
  <c r="J146" i="5"/>
  <c r="J122" i="5"/>
  <c r="J160" i="5"/>
  <c r="J369" i="5"/>
  <c r="J309" i="5"/>
  <c r="J365" i="5"/>
  <c r="J320" i="5"/>
  <c r="J137" i="5"/>
  <c r="J16" i="5"/>
  <c r="J210" i="5"/>
  <c r="J145" i="5"/>
  <c r="J70" i="5"/>
  <c r="J34" i="5"/>
  <c r="J269" i="5"/>
  <c r="J170" i="5"/>
  <c r="J90" i="5"/>
  <c r="J79" i="5"/>
  <c r="J35" i="5"/>
  <c r="J38" i="5"/>
  <c r="J27" i="5"/>
  <c r="J15" i="5"/>
  <c r="J335" i="5"/>
  <c r="J103" i="5"/>
  <c r="J42" i="5"/>
  <c r="J83" i="5"/>
  <c r="J98" i="5"/>
  <c r="J130" i="5"/>
  <c r="J125" i="5"/>
  <c r="J84" i="5"/>
  <c r="J14" i="5"/>
  <c r="J37" i="5"/>
  <c r="J28" i="5"/>
  <c r="J23" i="5"/>
  <c r="J213" i="5"/>
  <c r="J342" i="5"/>
  <c r="J272" i="5"/>
  <c r="J220" i="5"/>
  <c r="J114" i="5"/>
  <c r="J282" i="5"/>
  <c r="J71" i="5"/>
  <c r="J62" i="5"/>
  <c r="J268" i="5"/>
  <c r="J232" i="5"/>
  <c r="J215" i="5"/>
  <c r="J63" i="5"/>
  <c r="J47" i="5"/>
  <c r="J126" i="5"/>
  <c r="J225" i="5"/>
  <c r="J358" i="5"/>
  <c r="J286" i="5"/>
  <c r="J249" i="5"/>
  <c r="J287" i="5"/>
  <c r="J95" i="5"/>
  <c r="J330" i="5"/>
  <c r="J190" i="5"/>
  <c r="J165" i="5"/>
  <c r="J141" i="5"/>
  <c r="J334" i="5"/>
  <c r="J230" i="5"/>
  <c r="J186" i="5"/>
  <c r="J164" i="5"/>
  <c r="J314" i="5"/>
  <c r="J217" i="5"/>
  <c r="J216" i="5"/>
  <c r="J355" i="5"/>
  <c r="J261" i="5"/>
  <c r="J337" i="5"/>
  <c r="J121" i="5"/>
  <c r="J58" i="5"/>
  <c r="J321" i="5"/>
  <c r="J243" i="5"/>
  <c r="J260" i="5"/>
  <c r="J176" i="5"/>
  <c r="J348" i="5"/>
  <c r="J333" i="5"/>
  <c r="J273" i="5"/>
  <c r="J246" i="5"/>
  <c r="J231" i="5"/>
  <c r="J229" i="5"/>
  <c r="J219" i="5"/>
  <c r="J133" i="5"/>
  <c r="J118" i="5"/>
  <c r="J233" i="5"/>
  <c r="J203" i="5"/>
  <c r="J155" i="5"/>
  <c r="J36" i="5"/>
  <c r="J11" i="5"/>
  <c r="J291" i="5"/>
  <c r="J22" i="5"/>
  <c r="J25" i="5"/>
  <c r="J117" i="5"/>
  <c r="J300" i="5"/>
  <c r="J307" i="5"/>
  <c r="J82" i="5"/>
  <c r="J108" i="5"/>
  <c r="J30" i="5"/>
  <c r="J359" i="5"/>
  <c r="J205" i="5"/>
  <c r="J323" i="5"/>
  <c r="J278" i="5"/>
  <c r="J68" i="5"/>
  <c r="J293" i="5"/>
  <c r="J153" i="5"/>
  <c r="J116" i="5"/>
  <c r="J206" i="5"/>
  <c r="J13" i="5"/>
  <c r="J49" i="5"/>
  <c r="J78" i="5"/>
  <c r="J338" i="5"/>
  <c r="J299" i="5"/>
  <c r="J295" i="5"/>
  <c r="J317" i="5"/>
  <c r="J252" i="5"/>
  <c r="J234" i="5"/>
  <c r="J267" i="5"/>
  <c r="J179" i="5"/>
  <c r="J129" i="5"/>
  <c r="J298" i="5"/>
  <c r="J250" i="5"/>
  <c r="J91" i="5"/>
  <c r="J296" i="5"/>
  <c r="J207" i="5"/>
  <c r="J158" i="5"/>
  <c r="J110" i="5"/>
  <c r="J151" i="5"/>
  <c r="J54" i="5"/>
  <c r="J43" i="5"/>
  <c r="J73" i="5"/>
  <c r="J45" i="5"/>
  <c r="J354" i="5"/>
  <c r="J284" i="5"/>
  <c r="J373" i="5"/>
  <c r="J55" i="5"/>
  <c r="J378" i="5"/>
  <c r="J240" i="5"/>
  <c r="J109" i="5"/>
  <c r="J85" i="5"/>
  <c r="J148" i="5"/>
  <c r="J119" i="5"/>
  <c r="J56" i="5"/>
  <c r="J76" i="5"/>
  <c r="J144" i="5"/>
  <c r="J31" i="5"/>
  <c r="J318" i="5"/>
  <c r="J277" i="5"/>
  <c r="J301" i="5"/>
  <c r="J254" i="5"/>
  <c r="J312" i="5"/>
  <c r="J185" i="5"/>
  <c r="J138" i="5"/>
  <c r="J172" i="5"/>
  <c r="J93" i="5"/>
  <c r="J256" i="5"/>
  <c r="J169" i="5"/>
  <c r="J59" i="5"/>
  <c r="J120" i="5"/>
  <c r="J264" i="5"/>
  <c r="J44" i="5"/>
  <c r="J29" i="5"/>
  <c r="J18" i="5"/>
  <c r="J332" i="5"/>
  <c r="J275" i="5"/>
  <c r="J41" i="5"/>
  <c r="J247" i="5"/>
  <c r="J218" i="5"/>
  <c r="J259" i="5"/>
  <c r="J311" i="5"/>
  <c r="J102" i="5"/>
  <c r="J326" i="5"/>
  <c r="J341" i="5"/>
  <c r="J328" i="5"/>
  <c r="J263" i="5"/>
  <c r="J270" i="5"/>
  <c r="J360" i="5"/>
  <c r="J204" i="5"/>
  <c r="J202" i="5"/>
  <c r="J166" i="5"/>
  <c r="J147" i="5"/>
  <c r="J257" i="5"/>
  <c r="J189" i="5"/>
  <c r="J87" i="5"/>
  <c r="J168" i="5"/>
  <c r="J163" i="5"/>
  <c r="J135" i="5"/>
  <c r="J101" i="5"/>
  <c r="J208" i="5"/>
  <c r="J187" i="5"/>
  <c r="J352" i="5"/>
  <c r="J271" i="5"/>
  <c r="J228" i="5"/>
  <c r="J128" i="5"/>
  <c r="J19" i="5"/>
  <c r="J51" i="5"/>
  <c r="J64" i="5"/>
  <c r="J226" i="5"/>
  <c r="J191" i="5"/>
  <c r="J223" i="5"/>
  <c r="J106" i="5"/>
  <c r="J50" i="5"/>
  <c r="J150" i="5"/>
  <c r="J346" i="5"/>
  <c r="J303" i="5"/>
  <c r="J374" i="5"/>
  <c r="J281" i="5"/>
  <c r="J345" i="5"/>
  <c r="J329" i="5"/>
  <c r="J157" i="5"/>
  <c r="J140" i="5"/>
  <c r="J241" i="5"/>
  <c r="J182" i="5"/>
  <c r="J105" i="5"/>
  <c r="J92" i="5"/>
  <c r="J227" i="5"/>
  <c r="J131" i="5"/>
  <c r="J94" i="5"/>
  <c r="J201" i="5"/>
  <c r="J351" i="5"/>
  <c r="J40" i="5"/>
  <c r="J74" i="5"/>
  <c r="J86" i="5"/>
  <c r="J17" i="5"/>
  <c r="J115" i="5"/>
  <c r="J336" i="5"/>
  <c r="J239" i="5"/>
  <c r="J154" i="5"/>
  <c r="J339" i="5"/>
  <c r="J65" i="5"/>
  <c r="J367" i="5"/>
  <c r="J236" i="5"/>
  <c r="J88" i="5"/>
  <c r="J12" i="5"/>
  <c r="J280" i="5"/>
  <c r="J289" i="5"/>
  <c r="J255" i="5"/>
  <c r="J297" i="5"/>
  <c r="J238" i="5"/>
  <c r="J188" i="5"/>
  <c r="J111" i="5"/>
  <c r="J266" i="5"/>
  <c r="J212" i="5"/>
  <c r="J67" i="5"/>
  <c r="J211" i="5"/>
  <c r="J174" i="5"/>
  <c r="J152" i="5"/>
  <c r="J343" i="5"/>
  <c r="J214" i="5"/>
  <c r="J161" i="5"/>
  <c r="J184" i="5"/>
  <c r="J136" i="5"/>
  <c r="J60" i="5"/>
  <c r="J39" i="5"/>
  <c r="J33" i="5"/>
  <c r="J57" i="5"/>
  <c r="J46" i="5"/>
  <c r="J224" i="5"/>
  <c r="J209" i="5"/>
  <c r="J26" i="5"/>
  <c r="J248" i="5"/>
  <c r="J48" i="5"/>
  <c r="J173" i="5"/>
  <c r="J124" i="5"/>
  <c r="J375" i="5"/>
  <c r="J96" i="5"/>
  <c r="J222" i="5"/>
  <c r="J66" i="5"/>
  <c r="J315" i="5"/>
  <c r="J353" i="5"/>
  <c r="J134" i="5"/>
  <c r="J69" i="5"/>
  <c r="J200" i="5"/>
  <c r="J237" i="5"/>
  <c r="J372" i="5"/>
  <c r="J350" i="5"/>
  <c r="J347" i="5"/>
  <c r="J285" i="5"/>
  <c r="J199" i="5"/>
  <c r="J167" i="5"/>
  <c r="J306" i="5"/>
  <c r="J180" i="5"/>
  <c r="J123" i="5"/>
  <c r="J80" i="5"/>
  <c r="J139" i="5"/>
  <c r="J127" i="5"/>
  <c r="J89" i="5"/>
  <c r="J75" i="5"/>
  <c r="J368" i="5"/>
  <c r="J107" i="5"/>
  <c r="J327" i="5"/>
  <c r="J77" i="5"/>
  <c r="J132" i="5"/>
  <c r="J192" i="5"/>
  <c r="J104" i="5"/>
  <c r="J371" i="5"/>
  <c r="J221" i="5"/>
  <c r="J340" i="5"/>
  <c r="J322" i="5"/>
  <c r="J283" i="5"/>
  <c r="J349" i="5"/>
  <c r="J331" i="5"/>
  <c r="J235" i="5"/>
  <c r="J290" i="5"/>
  <c r="J242" i="5"/>
  <c r="J142" i="5"/>
  <c r="J177" i="5"/>
  <c r="J21" i="5"/>
  <c r="J72" i="5"/>
  <c r="J32" i="5"/>
  <c r="G5" i="5"/>
  <c r="J10" i="5"/>
  <c r="J370" i="5"/>
  <c r="J363" i="5"/>
  <c r="J357" i="5"/>
  <c r="J288" i="5"/>
  <c r="J171" i="5"/>
  <c r="J99" i="5"/>
  <c r="J156" i="5"/>
  <c r="J81" i="5"/>
  <c r="J53" i="5"/>
  <c r="J183" i="5"/>
  <c r="J197" i="5"/>
  <c r="I5" i="5"/>
  <c r="J376" i="5"/>
  <c r="J362" i="5"/>
  <c r="J325" i="5"/>
  <c r="J265" i="5"/>
  <c r="J316" i="5"/>
  <c r="D5" i="5"/>
  <c r="J20" i="5"/>
  <c r="J276" i="5"/>
  <c r="J308" i="5"/>
  <c r="H5" i="5"/>
  <c r="J52" i="5"/>
  <c r="J356" i="5"/>
  <c r="J364" i="5"/>
  <c r="J324" i="5"/>
  <c r="J366" i="5"/>
  <c r="J149" i="5"/>
  <c r="J245" i="5"/>
  <c r="J181" i="5"/>
  <c r="I8" i="4" a="1"/>
  <c r="I8" i="4" l="1"/>
  <c r="E5" i="5"/>
  <c r="K5" i="5"/>
  <c r="L5" i="5"/>
  <c r="F5" i="5"/>
  <c r="J5" i="5"/>
  <c r="M5" i="5" s="1"/>
  <c r="K8" i="4" a="1"/>
  <c r="J8" i="4" a="1"/>
  <c r="J8" i="4" l="1"/>
  <c r="K8" i="4"/>
  <c r="P5" i="5"/>
  <c r="I15" i="4"/>
  <c r="K18" i="4" s="1"/>
  <c r="K65" i="4" s="1"/>
  <c r="M65" i="4" s="1"/>
  <c r="W20" i="5"/>
  <c r="W21" i="5" s="1"/>
  <c r="O5" i="5"/>
  <c r="S5" i="5" s="1"/>
  <c r="V15" i="5"/>
  <c r="V16" i="5" s="1"/>
  <c r="AI1580" i="4"/>
  <c r="AJ1868" i="4"/>
  <c r="AJ1829" i="4"/>
  <c r="AI1631" i="4"/>
  <c r="AI1756" i="4"/>
  <c r="AI1959" i="4"/>
  <c r="AI1891" i="4"/>
  <c r="AJ1957" i="4"/>
  <c r="AI1967" i="4"/>
  <c r="AJ1811" i="4"/>
  <c r="AI1997" i="4"/>
  <c r="AI2011" i="4"/>
  <c r="AI1865" i="4"/>
  <c r="AI1759" i="4"/>
  <c r="AI1889" i="4"/>
  <c r="AI1826" i="4"/>
  <c r="AI1836" i="4"/>
  <c r="AI1776" i="4"/>
  <c r="AJ1640" i="4"/>
  <c r="AI1720" i="4"/>
  <c r="AI1555" i="4"/>
  <c r="AJ1683" i="4"/>
  <c r="AJ1704" i="4"/>
  <c r="AI1719" i="4"/>
  <c r="AJ1775" i="4"/>
  <c r="AJ1772" i="4"/>
  <c r="AJ1654" i="4"/>
  <c r="AI1691" i="4"/>
  <c r="AI1926" i="4"/>
  <c r="AI1947" i="4"/>
  <c r="AI1741" i="4"/>
  <c r="AJ1636" i="4"/>
  <c r="AJ1594" i="4"/>
  <c r="AJ2010" i="4"/>
  <c r="AI1780" i="4"/>
  <c r="AJ1746" i="4"/>
  <c r="AI1813" i="4"/>
  <c r="AJ1774" i="4"/>
  <c r="AJ1571" i="4"/>
  <c r="AI1683" i="4"/>
  <c r="AI1890" i="4"/>
  <c r="AJ1874" i="4"/>
  <c r="AJ1628" i="4"/>
  <c r="AJ1849" i="4"/>
  <c r="AI1901" i="4"/>
  <c r="AJ1543" i="4"/>
  <c r="AI1596" i="4"/>
  <c r="AI1896" i="4"/>
  <c r="AI1825" i="4"/>
  <c r="AI1950" i="4"/>
  <c r="AJ1854" i="4"/>
  <c r="AJ1624" i="4"/>
  <c r="AJ1988" i="4"/>
  <c r="AI1521" i="4"/>
  <c r="AI1948" i="4"/>
  <c r="AJ1563" i="4"/>
  <c r="AI1666" i="4"/>
  <c r="AJ1627" i="4"/>
  <c r="AI1599" i="4"/>
  <c r="AJ1671" i="4"/>
  <c r="AJ1738" i="4"/>
  <c r="AI1762" i="4"/>
  <c r="AJ1592" i="4"/>
  <c r="AJ1675" i="4"/>
  <c r="AJ1721" i="4"/>
  <c r="AJ1713" i="4"/>
  <c r="AI1973" i="4"/>
  <c r="AI1543" i="4"/>
  <c r="AJ1643" i="4"/>
  <c r="AJ1634" i="4"/>
  <c r="AJ1946" i="4"/>
  <c r="AI1790" i="4"/>
  <c r="AJ1778" i="4"/>
  <c r="AJ1625" i="4"/>
  <c r="AI1857" i="4"/>
  <c r="AI2012" i="4"/>
  <c r="AI1627" i="4"/>
  <c r="AJ1932" i="4"/>
  <c r="AJ1965" i="4"/>
  <c r="AI1972" i="4"/>
  <c r="AJ1953" i="4"/>
  <c r="AI1570" i="4"/>
  <c r="AI1775" i="4"/>
  <c r="AJ1794" i="4"/>
  <c r="AJ1745" i="4"/>
  <c r="AI2007" i="4"/>
  <c r="AJ1542" i="4"/>
  <c r="AJ2017" i="4"/>
  <c r="AJ1797" i="4"/>
  <c r="AI1656" i="4"/>
  <c r="AI1685" i="4"/>
  <c r="AJ1676" i="4"/>
  <c r="AI1701" i="4"/>
  <c r="AJ1686" i="4"/>
  <c r="AJ1858" i="4"/>
  <c r="AI1943" i="4"/>
  <c r="AJ1798" i="4"/>
  <c r="AJ1792" i="4"/>
  <c r="AJ1987" i="4"/>
  <c r="AJ1855" i="4"/>
  <c r="AJ1971" i="4"/>
  <c r="AI1982" i="4"/>
  <c r="AJ1560" i="4"/>
  <c r="AJ1622" i="4"/>
  <c r="AI1557" i="4"/>
  <c r="AJ1843" i="4"/>
  <c r="AJ1575" i="4"/>
  <c r="AI1674" i="4"/>
  <c r="AJ1610" i="4"/>
  <c r="AJ1631" i="4"/>
  <c r="AI2006" i="4"/>
  <c r="AI1652" i="4"/>
  <c r="AI1563" i="4"/>
  <c r="AJ1861" i="4"/>
  <c r="AI1953" i="4"/>
  <c r="AI1612" i="4"/>
  <c r="AJ1998" i="4"/>
  <c r="AI1916" i="4"/>
  <c r="AJ1938" i="4"/>
  <c r="AJ1570" i="4"/>
  <c r="AI1848" i="4"/>
  <c r="AI1892" i="4"/>
  <c r="AI1782" i="4"/>
  <c r="AJ1617" i="4"/>
  <c r="AI1897" i="4"/>
  <c r="AI2010" i="4"/>
  <c r="AI1778" i="4"/>
  <c r="AJ1773" i="4"/>
  <c r="AJ1840" i="4"/>
  <c r="AJ1990" i="4"/>
  <c r="AJ1972" i="4"/>
  <c r="AJ1595" i="4"/>
  <c r="AI1630" i="4"/>
  <c r="AI1844" i="4"/>
  <c r="AJ1589" i="4"/>
  <c r="AJ1632" i="4"/>
  <c r="AI1576" i="4"/>
  <c r="AJ1921" i="4"/>
  <c r="AJ1885" i="4"/>
  <c r="AI2015" i="4"/>
  <c r="AJ1572" i="4"/>
  <c r="AI1847" i="4"/>
  <c r="AI1621" i="4"/>
  <c r="AJ1545" i="4"/>
  <c r="AI1804" i="4"/>
  <c r="AJ1842" i="4"/>
  <c r="AJ1796" i="4"/>
  <c r="AI1644" i="4"/>
  <c r="AJ1567" i="4"/>
  <c r="AI1534" i="4"/>
  <c r="AI1835" i="4"/>
  <c r="AI1588" i="4"/>
  <c r="AI1789" i="4"/>
  <c r="AJ1544" i="4"/>
  <c r="AJ1912" i="4"/>
  <c r="AJ1724" i="4"/>
  <c r="AJ1580" i="4"/>
  <c r="AJ1859" i="4"/>
  <c r="AI1777" i="4"/>
  <c r="AI1795" i="4"/>
  <c r="AI2003" i="4"/>
  <c r="AJ1973" i="4"/>
  <c r="AJ1769" i="4"/>
  <c r="AI1884" i="4"/>
  <c r="AJ1862" i="4"/>
  <c r="AJ1818" i="4"/>
  <c r="AJ2001" i="4"/>
  <c r="AJ1557" i="4"/>
  <c r="AI1611" i="4"/>
  <c r="AJ1576" i="4"/>
  <c r="AI1862" i="4"/>
  <c r="AJ1958" i="4"/>
  <c r="AI1934" i="4"/>
  <c r="AJ1907" i="4"/>
  <c r="AJ1905" i="4"/>
  <c r="AJ1950" i="4"/>
  <c r="AI1928" i="4"/>
  <c r="AJ1742" i="4"/>
  <c r="AJ1606" i="4"/>
  <c r="AI1605" i="4"/>
  <c r="AJ1596" i="4"/>
  <c r="AJ1882" i="4"/>
  <c r="AJ1930" i="4"/>
  <c r="AI1866" i="4"/>
  <c r="AJ1680" i="4"/>
  <c r="AJ1832" i="4"/>
  <c r="AI1589" i="4"/>
  <c r="AJ1697" i="4"/>
  <c r="AJ1618" i="4"/>
  <c r="AJ1830" i="4"/>
  <c r="AI1748" i="4"/>
  <c r="AI1939" i="4"/>
  <c r="AJ1881" i="4"/>
  <c r="AJ1936" i="4"/>
  <c r="AI1560" i="4"/>
  <c r="AJ1985" i="4"/>
  <c r="AJ1752" i="4"/>
  <c r="AI1731" i="4"/>
  <c r="AJ1685" i="4"/>
  <c r="AJ1776" i="4"/>
  <c r="AJ2009" i="4"/>
  <c r="AI1786" i="4"/>
  <c r="AI1614" i="4"/>
  <c r="AI1679" i="4"/>
  <c r="AI1539" i="4"/>
  <c r="AJ1785" i="4"/>
  <c r="AJ1734" i="4"/>
  <c r="AI1579" i="4"/>
  <c r="AJ1694" i="4"/>
  <c r="AJ1655" i="4"/>
  <c r="AI1760" i="4"/>
  <c r="AI1546" i="4"/>
  <c r="AI1601" i="4"/>
  <c r="AI1628" i="4"/>
  <c r="AI1995" i="4"/>
  <c r="AJ2014" i="4"/>
  <c r="AI1643" i="4"/>
  <c r="AI1966" i="4"/>
  <c r="AJ1569" i="4"/>
  <c r="AJ1733" i="4"/>
  <c r="AJ1591" i="4"/>
  <c r="AJ1827" i="4"/>
  <c r="AI1883" i="4"/>
  <c r="AI1984" i="4"/>
  <c r="AI1565" i="4"/>
  <c r="AI1552" i="4"/>
  <c r="AI1545" i="4"/>
  <c r="AI1732" i="4"/>
  <c r="AJ1839" i="4"/>
  <c r="AI1956" i="4"/>
  <c r="AI1752" i="4"/>
  <c r="AJ1661" i="4"/>
  <c r="AJ1816" i="4"/>
  <c r="AI1657" i="4"/>
  <c r="AI1523" i="4"/>
  <c r="AI1673" i="4"/>
  <c r="AJ1604" i="4"/>
  <c r="AI1617" i="4"/>
  <c r="AJ1666" i="4"/>
  <c r="AI1602" i="4"/>
  <c r="AI1559" i="4"/>
  <c r="AI1693" i="4"/>
  <c r="AJ1559" i="4"/>
  <c r="AI1767" i="4"/>
  <c r="AJ1535" i="4"/>
  <c r="AI1885" i="4"/>
  <c r="AI1613" i="4"/>
  <c r="AI1658" i="4"/>
  <c r="AI1672" i="4"/>
  <c r="AI1547" i="4"/>
  <c r="AJ1711" i="4"/>
  <c r="AI1550" i="4"/>
  <c r="AI1635" i="4"/>
  <c r="AI1734" i="4"/>
  <c r="AI1600" i="4"/>
  <c r="AI1718" i="4"/>
  <c r="AJ1691" i="4"/>
  <c r="AI1622" i="4"/>
  <c r="AI1852" i="4"/>
  <c r="AJ1650" i="4"/>
  <c r="AJ1656" i="4"/>
  <c r="AJ1728" i="4"/>
  <c r="AJ1879" i="4"/>
  <c r="AI1522" i="4"/>
  <c r="AJ1884" i="4"/>
  <c r="AJ1941" i="4"/>
  <c r="AJ1719" i="4"/>
  <c r="AJ1520" i="4"/>
  <c r="AI1902" i="4"/>
  <c r="AJ1751" i="4"/>
  <c r="AI1783" i="4"/>
  <c r="AJ1564" i="4"/>
  <c r="AJ1541" i="4"/>
  <c r="AJ1795" i="4"/>
  <c r="AJ1901" i="4"/>
  <c r="AI1726" i="4"/>
  <c r="AJ1536" i="4"/>
  <c r="AJ1723" i="4"/>
  <c r="AJ1741" i="4"/>
  <c r="AJ1551" i="4"/>
  <c r="AJ1878" i="4"/>
  <c r="AI1717" i="4"/>
  <c r="AJ1737" i="4"/>
  <c r="AI1968" i="4"/>
  <c r="AI1696" i="4"/>
  <c r="AI1986" i="4"/>
  <c r="AI1525" i="4"/>
  <c r="AJ1552" i="4"/>
  <c r="AJ2015" i="4"/>
  <c r="AJ1662" i="4"/>
  <c r="AI1941" i="4"/>
  <c r="AJ1528" i="4"/>
  <c r="AJ1696" i="4"/>
  <c r="AI1768" i="4"/>
  <c r="AJ1906" i="4"/>
  <c r="AI1910" i="4"/>
  <c r="AJ1698" i="4"/>
  <c r="AI1699" i="4"/>
  <c r="AI1802" i="4"/>
  <c r="AI1907" i="4"/>
  <c r="AI1989" i="4"/>
  <c r="AI1998" i="4"/>
  <c r="AJ1835" i="4"/>
  <c r="AJ1949" i="4"/>
  <c r="AI1730" i="4"/>
  <c r="AI1640" i="4"/>
  <c r="AI1992" i="4"/>
  <c r="AI1932" i="4"/>
  <c r="AJ1933" i="4"/>
  <c r="AI1827" i="4"/>
  <c r="AI1664" i="4"/>
  <c r="AI1636" i="4"/>
  <c r="AI1713" i="4"/>
  <c r="AI1949" i="4"/>
  <c r="AI1963" i="4"/>
  <c r="AJ1948" i="4"/>
  <c r="AI1811" i="4"/>
  <c r="AI1697" i="4"/>
  <c r="AI1829" i="4"/>
  <c r="AI1737" i="4"/>
  <c r="AJ1844" i="4"/>
  <c r="AI1727" i="4"/>
  <c r="AI1766" i="4"/>
  <c r="AJ1914" i="4"/>
  <c r="AI1574" i="4"/>
  <c r="AI1936" i="4"/>
  <c r="AI1791" i="4"/>
  <c r="AI1841" i="4"/>
  <c r="AJ1890" i="4"/>
  <c r="AJ1538" i="4"/>
  <c r="AJ1846" i="4"/>
  <c r="AJ1653" i="4"/>
  <c r="AJ1601" i="4"/>
  <c r="AI1799" i="4"/>
  <c r="AI1677" i="4"/>
  <c r="AI1755" i="4"/>
  <c r="AI1918" i="4"/>
  <c r="AJ2000" i="4"/>
  <c r="AJ1726" i="4"/>
  <c r="AI1774" i="4"/>
  <c r="AJ1547" i="4"/>
  <c r="AI1667" i="4"/>
  <c r="AI1623" i="4"/>
  <c r="AI1533" i="4"/>
  <c r="AI1702" i="4"/>
  <c r="AI1869" i="4"/>
  <c r="AI1626" i="4"/>
  <c r="AI1969" i="4"/>
  <c r="AJ1635" i="4"/>
  <c r="AI1924" i="4"/>
  <c r="AJ1729" i="4"/>
  <c r="AI1988" i="4"/>
  <c r="AJ1993" i="4"/>
  <c r="AI1541" i="4"/>
  <c r="AI1981" i="4"/>
  <c r="AI1824" i="4"/>
  <c r="AJ1919" i="4"/>
  <c r="AI1870" i="4"/>
  <c r="AI1925" i="4"/>
  <c r="AI1946" i="4"/>
  <c r="AJ1866" i="4"/>
  <c r="AI1820" i="4"/>
  <c r="AJ1638" i="4"/>
  <c r="AJ1931" i="4"/>
  <c r="AI1586" i="4"/>
  <c r="AI1832" i="4"/>
  <c r="AI1954" i="4"/>
  <c r="AI1809" i="4"/>
  <c r="AJ1984" i="4"/>
  <c r="AI1817" i="4"/>
  <c r="AI1608" i="4"/>
  <c r="AJ1841" i="4"/>
  <c r="AI1888" i="4"/>
  <c r="AJ1848" i="4"/>
  <c r="AI2000" i="4"/>
  <c r="AJ1812" i="4"/>
  <c r="AI1952" i="4"/>
  <c r="AJ1814" i="4"/>
  <c r="AJ1710" i="4"/>
  <c r="AJ1637" i="4"/>
  <c r="AJ1762" i="4"/>
  <c r="AI1788" i="4"/>
  <c r="AI1996" i="4"/>
  <c r="AI1526" i="4"/>
  <c r="AI1558" i="4"/>
  <c r="AJ1801" i="4"/>
  <c r="AJ1672" i="4"/>
  <c r="AJ1677" i="4"/>
  <c r="AI1900" i="4"/>
  <c r="AI1974" i="4"/>
  <c r="AJ1753" i="4"/>
  <c r="AI1654" i="4"/>
  <c r="AJ1593" i="4"/>
  <c r="AI1678" i="4"/>
  <c r="AJ1702" i="4"/>
  <c r="AJ1539" i="4"/>
  <c r="AJ1616" i="4"/>
  <c r="AI1764" i="4"/>
  <c r="AJ1664" i="4"/>
  <c r="AI1976" i="4"/>
  <c r="AJ1808" i="4"/>
  <c r="AJ1891" i="4"/>
  <c r="AJ1955" i="4"/>
  <c r="AJ1586" i="4"/>
  <c r="AI1606" i="4"/>
  <c r="AI1651" i="4"/>
  <c r="AI1544" i="4"/>
  <c r="AI1715" i="4"/>
  <c r="AJ1836" i="4"/>
  <c r="AJ1681" i="4"/>
  <c r="AI1856" i="4"/>
  <c r="AI1787" i="4"/>
  <c r="AI1712" i="4"/>
  <c r="AJ1789" i="4"/>
  <c r="AJ1956" i="4"/>
  <c r="AJ1614" i="4"/>
  <c r="AI1806" i="4"/>
  <c r="AJ1585" i="4"/>
  <c r="AJ1992" i="4"/>
  <c r="AJ1823" i="4"/>
  <c r="AI1980" i="4"/>
  <c r="AJ2013" i="4"/>
  <c r="AI1868" i="4"/>
  <c r="AJ1787" i="4"/>
  <c r="AI1993" i="4"/>
  <c r="AJ1981" i="4"/>
  <c r="AJ1757" i="4"/>
  <c r="AJ1960" i="4"/>
  <c r="AI1781" i="4"/>
  <c r="AJ1790" i="4"/>
  <c r="AJ1678" i="4"/>
  <c r="AI1710" i="4"/>
  <c r="AJ1644" i="4"/>
  <c r="AI1773" i="4"/>
  <c r="AJ1748" i="4"/>
  <c r="AJ1974" i="4"/>
  <c r="AI1927" i="4"/>
  <c r="AI1604" i="4"/>
  <c r="AI1872" i="4"/>
  <c r="AJ1928" i="4"/>
  <c r="AI1867" i="4"/>
  <c r="AI1582" i="4"/>
  <c r="AI1603" i="4"/>
  <c r="AI1692" i="4"/>
  <c r="AI1649" i="4"/>
  <c r="AJ1903" i="4"/>
  <c r="AI1595" i="4"/>
  <c r="AJ1739" i="4"/>
  <c r="AI1792" i="4"/>
  <c r="AI1659" i="4"/>
  <c r="AJ1897" i="4"/>
  <c r="AI1979" i="4"/>
  <c r="AI1983" i="4"/>
  <c r="AI1970" i="4"/>
  <c r="AJ1784" i="4"/>
  <c r="AI1951" i="4"/>
  <c r="AI1641" i="4"/>
  <c r="AI1728" i="4"/>
  <c r="AJ1999" i="4"/>
  <c r="AJ1642" i="4"/>
  <c r="AJ1657" i="4"/>
  <c r="AJ1847" i="4"/>
  <c r="AJ1822" i="4"/>
  <c r="AJ1648" i="4"/>
  <c r="AJ1894" i="4"/>
  <c r="AI1850" i="4"/>
  <c r="AJ1537" i="4"/>
  <c r="AI2002" i="4"/>
  <c r="AJ1923" i="4"/>
  <c r="AJ1917" i="4"/>
  <c r="AJ1600" i="4"/>
  <c r="AJ1920" i="4"/>
  <c r="AJ1934" i="4"/>
  <c r="AJ1766" i="4"/>
  <c r="AI1931" i="4"/>
  <c r="AI1540" i="4"/>
  <c r="AI1569" i="4"/>
  <c r="AI1687" i="4"/>
  <c r="AJ1821" i="4"/>
  <c r="AJ1646" i="4"/>
  <c r="AJ1892" i="4"/>
  <c r="AJ2002" i="4"/>
  <c r="AI1578" i="4"/>
  <c r="AI1843" i="4"/>
  <c r="AI1527" i="4"/>
  <c r="AI1882" i="4"/>
  <c r="AI1801" i="4"/>
  <c r="AJ1850" i="4"/>
  <c r="AI1548" i="4"/>
  <c r="AI1554" i="4"/>
  <c r="AI1646" i="4"/>
  <c r="AJ1611" i="4"/>
  <c r="AI1977" i="4"/>
  <c r="AI1708" i="4"/>
  <c r="AI1716" i="4"/>
  <c r="AJ1911" i="4"/>
  <c r="AJ1608" i="4"/>
  <c r="AI1594" i="4"/>
  <c r="AJ1659" i="4"/>
  <c r="AI1999" i="4"/>
  <c r="AI1878" i="4"/>
  <c r="AJ1856" i="4"/>
  <c r="AI2005" i="4"/>
  <c r="AI1940" i="4"/>
  <c r="AI1736" i="4"/>
  <c r="AI1742" i="4"/>
  <c r="AJ1968" i="4"/>
  <c r="AJ1673" i="4"/>
  <c r="AJ1613" i="4"/>
  <c r="AJ1530" i="4"/>
  <c r="AJ1531" i="4"/>
  <c r="AJ1524" i="4"/>
  <c r="AJ1975" i="4"/>
  <c r="AI1633" i="4"/>
  <c r="AJ2019" i="4"/>
  <c r="AJ1566" i="4"/>
  <c r="AJ1889" i="4"/>
  <c r="AJ1679" i="4"/>
  <c r="AI1917" i="4"/>
  <c r="AJ1565" i="4"/>
  <c r="AJ1927" i="4"/>
  <c r="AI1680" i="4"/>
  <c r="AJ1667" i="4"/>
  <c r="AJ1825" i="4"/>
  <c r="AJ1597" i="4"/>
  <c r="AJ2007" i="4"/>
  <c r="AJ1926" i="4"/>
  <c r="AI1585" i="4"/>
  <c r="AI1572" i="4"/>
  <c r="AJ1758" i="4"/>
  <c r="AI1833" i="4"/>
  <c r="AJ1584" i="4"/>
  <c r="AI1793" i="4"/>
  <c r="AJ1959" i="4"/>
  <c r="AJ1556" i="4"/>
  <c r="AJ1695" i="4"/>
  <c r="AI1871" i="4"/>
  <c r="AI1964" i="4"/>
  <c r="AI1863" i="4"/>
  <c r="AJ1780" i="4"/>
  <c r="AJ1845" i="4"/>
  <c r="AI1738" i="4"/>
  <c r="AJ1573" i="4"/>
  <c r="AI1729" i="4"/>
  <c r="AJ1720" i="4"/>
  <c r="AJ1877" i="4"/>
  <c r="AI1957" i="4"/>
  <c r="AJ1701" i="4"/>
  <c r="AI1538" i="4"/>
  <c r="AI1960" i="4"/>
  <c r="AI1616" i="4"/>
  <c r="AJ1558" i="4"/>
  <c r="AI1994" i="4"/>
  <c r="AI1744" i="4"/>
  <c r="AI1688" i="4"/>
  <c r="AI1849" i="4"/>
  <c r="AJ1913" i="4"/>
  <c r="AI1839" i="4"/>
  <c r="AI1771" i="4"/>
  <c r="AI1551" i="4"/>
  <c r="AJ1633" i="4"/>
  <c r="AI1858" i="4"/>
  <c r="AI1938" i="4"/>
  <c r="AI1746" i="4"/>
  <c r="AJ1995" i="4"/>
  <c r="AI1711" i="4"/>
  <c r="AJ1800" i="4"/>
  <c r="AJ1781" i="4"/>
  <c r="AI1690" i="4"/>
  <c r="AI1624" i="4"/>
  <c r="AJ1865" i="4"/>
  <c r="AI1648" i="4"/>
  <c r="AI1714" i="4"/>
  <c r="AJ1782" i="4"/>
  <c r="AJ1626" i="4"/>
  <c r="AI1663" i="4"/>
  <c r="AI2018" i="4"/>
  <c r="AJ1612" i="4"/>
  <c r="AJ2016" i="4"/>
  <c r="AI1876" i="4"/>
  <c r="AI1831" i="4"/>
  <c r="AI1758" i="4"/>
  <c r="AI1810" i="4"/>
  <c r="AJ1864" i="4"/>
  <c r="AI1913" i="4"/>
  <c r="AI1625" i="4"/>
  <c r="AI1763" i="4"/>
  <c r="AJ1902" i="4"/>
  <c r="AJ1619" i="4"/>
  <c r="AI1920" i="4"/>
  <c r="AI1686" i="4"/>
  <c r="AI1906" i="4"/>
  <c r="AJ1669" i="4"/>
  <c r="AI1905" i="4"/>
  <c r="AJ1886" i="4"/>
  <c r="AI1944" i="4"/>
  <c r="AI1822" i="4"/>
  <c r="AI1682" i="4"/>
  <c r="AJ1935" i="4"/>
  <c r="AI1549" i="4"/>
  <c r="AI2004" i="4"/>
  <c r="AI1816" i="4"/>
  <c r="AJ1834" i="4"/>
  <c r="AJ1910" i="4"/>
  <c r="AJ1660" i="4"/>
  <c r="AJ1900" i="4"/>
  <c r="AI1567" i="4"/>
  <c r="AI1607" i="4"/>
  <c r="AJ1687" i="4"/>
  <c r="AI1529" i="4"/>
  <c r="AI1886" i="4"/>
  <c r="AI1618" i="4"/>
  <c r="AJ1831" i="4"/>
  <c r="AI1721" i="4"/>
  <c r="AJ1945" i="4"/>
  <c r="AI1584" i="4"/>
  <c r="AJ1805" i="4"/>
  <c r="AJ1806" i="4"/>
  <c r="AJ1555" i="4"/>
  <c r="AI1751" i="4"/>
  <c r="AJ1869" i="4"/>
  <c r="AJ1568" i="4"/>
  <c r="AI1930" i="4"/>
  <c r="AJ1853" i="4"/>
  <c r="AI1881" i="4"/>
  <c r="AJ1582" i="4"/>
  <c r="AI1642" i="4"/>
  <c r="AI1919" i="4"/>
  <c r="AJ1647" i="4"/>
  <c r="AI1577" i="4"/>
  <c r="AI1840" i="4"/>
  <c r="AI1520" i="4"/>
  <c r="AJ1828" i="4"/>
  <c r="AI1803" i="4"/>
  <c r="AI1861" i="4"/>
  <c r="AJ1875" i="4"/>
  <c r="AJ1867" i="4"/>
  <c r="AJ1645" i="4"/>
  <c r="AJ1670" i="4"/>
  <c r="AJ1820" i="4"/>
  <c r="AI1750" i="4"/>
  <c r="AI1753" i="4"/>
  <c r="AI1765" i="4"/>
  <c r="AJ1783" i="4"/>
  <c r="AJ1763" i="4"/>
  <c r="AI1639" i="4"/>
  <c r="AJ1962" i="4"/>
  <c r="AJ1779" i="4"/>
  <c r="AJ1838" i="4"/>
  <c r="AJ1529" i="4"/>
  <c r="AI1815" i="4"/>
  <c r="AJ1554" i="4"/>
  <c r="AI1945" i="4"/>
  <c r="AI1661" i="4"/>
  <c r="AI1933" i="4"/>
  <c r="AJ1963" i="4"/>
  <c r="AJ1871" i="4"/>
  <c r="AJ1663" i="4"/>
  <c r="AJ1607" i="4"/>
  <c r="AI1807" i="4"/>
  <c r="AJ1561" i="4"/>
  <c r="AI1532" i="4"/>
  <c r="AJ1716" i="4"/>
  <c r="AJ1895" i="4"/>
  <c r="AI1887" i="4"/>
  <c r="AI1893" i="4"/>
  <c r="AJ1898" i="4"/>
  <c r="AJ1690" i="4"/>
  <c r="AI2017" i="4"/>
  <c r="AJ1699" i="4"/>
  <c r="AI1909" i="4"/>
  <c r="AJ1735" i="4"/>
  <c r="AI1761" i="4"/>
  <c r="AI1821" i="4"/>
  <c r="AI1647" i="4"/>
  <c r="AI1530" i="4"/>
  <c r="AJ1599" i="4"/>
  <c r="AJ1665" i="4"/>
  <c r="AI1675" i="4"/>
  <c r="AJ1880" i="4"/>
  <c r="AI1814" i="4"/>
  <c r="AJ1602" i="4"/>
  <c r="AJ1980" i="4"/>
  <c r="AI1706" i="4"/>
  <c r="AI1837" i="4"/>
  <c r="AI1899" i="4"/>
  <c r="AJ1750" i="4"/>
  <c r="AJ1732" i="4"/>
  <c r="AJ1736" i="4"/>
  <c r="AI1743" i="4"/>
  <c r="AJ2004" i="4"/>
  <c r="AJ1852" i="4"/>
  <c r="AI1854" i="4"/>
  <c r="AJ1527" i="4"/>
  <c r="AJ1525" i="4"/>
  <c r="AJ1893" i="4"/>
  <c r="AJ1533" i="4"/>
  <c r="AI1873" i="4"/>
  <c r="AJ1979" i="4"/>
  <c r="N5" i="5"/>
  <c r="AJ1652" i="4"/>
  <c r="AJ2008" i="4"/>
  <c r="AJ1744" i="4"/>
  <c r="AI1581" i="4"/>
  <c r="AJ1668" i="4"/>
  <c r="AJ1870" i="4"/>
  <c r="AI1535" i="4"/>
  <c r="AI2001" i="4"/>
  <c r="AJ1873" i="4"/>
  <c r="AI1860" i="4"/>
  <c r="AI1785" i="4"/>
  <c r="AJ1804" i="4"/>
  <c r="AJ1860" i="4"/>
  <c r="AI1634" i="4"/>
  <c r="AJ1590" i="4"/>
  <c r="AJ1954" i="4"/>
  <c r="AJ1588" i="4"/>
  <c r="AJ1857" i="4"/>
  <c r="AI1845" i="4"/>
  <c r="AJ1952" i="4"/>
  <c r="AI1921" i="4"/>
  <c r="AI1745" i="4"/>
  <c r="AI1700" i="4"/>
  <c r="AJ1964" i="4"/>
  <c r="AI1985" i="4"/>
  <c r="AJ1947" i="4"/>
  <c r="AI1914" i="4"/>
  <c r="AI1971" i="4"/>
  <c r="AJ1743" i="4"/>
  <c r="AJ2012" i="4"/>
  <c r="AJ1915" i="4"/>
  <c r="AJ1918" i="4"/>
  <c r="AJ1615" i="4"/>
  <c r="AI2019" i="4"/>
  <c r="AJ1651" i="4"/>
  <c r="AI1859" i="4"/>
  <c r="AI1800" i="4"/>
  <c r="AI1593" i="4"/>
  <c r="AI1923" i="4"/>
  <c r="AJ1916" i="4"/>
  <c r="AI1705" i="4"/>
  <c r="AI1740" i="4"/>
  <c r="AI1735" i="4"/>
  <c r="AI1531" i="4"/>
  <c r="AJ1562" i="4"/>
  <c r="AI1704" i="4"/>
  <c r="AJ1717" i="4"/>
  <c r="AI1991" i="4"/>
  <c r="AJ1722" i="4"/>
  <c r="AJ1951" i="4"/>
  <c r="AI1528" i="4"/>
  <c r="AI1695" i="4"/>
  <c r="AI1655" i="4"/>
  <c r="AI1610" i="4"/>
  <c r="AJ1824" i="4"/>
  <c r="AJ1532" i="4"/>
  <c r="AJ1896" i="4"/>
  <c r="AI1912" i="4"/>
  <c r="AI2014" i="4"/>
  <c r="AJ1725" i="4"/>
  <c r="AI1935" i="4"/>
  <c r="AI1568" i="4"/>
  <c r="AI1772" i="4"/>
  <c r="AI1877" i="4"/>
  <c r="AI1846" i="4"/>
  <c r="AJ1937" i="4"/>
  <c r="AI1556" i="4"/>
  <c r="AI1645" i="4"/>
  <c r="AI1724" i="4"/>
  <c r="AJ1639" i="4"/>
  <c r="AJ1944" i="4"/>
  <c r="AI1536" i="4"/>
  <c r="AI1709" i="4"/>
  <c r="AI1922" i="4"/>
  <c r="AJ1703" i="4"/>
  <c r="AJ1747" i="4"/>
  <c r="AJ1817" i="4"/>
  <c r="AI1590" i="4"/>
  <c r="AI1864" i="4"/>
  <c r="AI1598" i="4"/>
  <c r="AJ1899" i="4"/>
  <c r="AJ1904" i="4"/>
  <c r="AJ1807" i="4"/>
  <c r="AJ1587" i="4"/>
  <c r="AI1676" i="4"/>
  <c r="AI1669" i="4"/>
  <c r="AI1722" i="4"/>
  <c r="AI1615" i="4"/>
  <c r="AI1990" i="4"/>
  <c r="AI1828" i="4"/>
  <c r="AJ1658" i="4"/>
  <c r="AJ1764" i="4"/>
  <c r="AJ1929" i="4"/>
  <c r="AI1725" i="4"/>
  <c r="AJ1705" i="4"/>
  <c r="AI1903" i="4"/>
  <c r="AI1733" i="4"/>
  <c r="AI1929" i="4"/>
  <c r="AJ1983" i="4"/>
  <c r="AJ1976" i="4"/>
  <c r="AI1537" i="4"/>
  <c r="AJ1715" i="4"/>
  <c r="AJ1788" i="4"/>
  <c r="AI1965" i="4"/>
  <c r="AJ1759" i="4"/>
  <c r="AJ1712" i="4"/>
  <c r="AJ1991" i="4"/>
  <c r="AJ1706" i="4"/>
  <c r="AJ1815" i="4"/>
  <c r="AJ1688" i="4"/>
  <c r="AI1808" i="4"/>
  <c r="AI1619" i="4"/>
  <c r="AI1638" i="4"/>
  <c r="AJ1771" i="4"/>
  <c r="AJ1961" i="4"/>
  <c r="AJ1534" i="4"/>
  <c r="AJ1730" i="4"/>
  <c r="AJ1970" i="4"/>
  <c r="AI1597" i="4"/>
  <c r="AI1955" i="4"/>
  <c r="AI1620" i="4"/>
  <c r="AJ1799" i="4"/>
  <c r="AI1874" i="4"/>
  <c r="AJ1727" i="4"/>
  <c r="AJ1714" i="4"/>
  <c r="AJ1603" i="4"/>
  <c r="AI1660" i="4"/>
  <c r="AJ1760" i="4"/>
  <c r="AJ1605" i="4"/>
  <c r="AJ1767" i="4"/>
  <c r="AJ1546" i="4"/>
  <c r="AI1591" i="4"/>
  <c r="AJ1888" i="4"/>
  <c r="AJ1872" i="4"/>
  <c r="AI1962" i="4"/>
  <c r="AI2009" i="4"/>
  <c r="AI1689" i="4"/>
  <c r="AI1942" i="4"/>
  <c r="AJ1548" i="4"/>
  <c r="AJ2018" i="4"/>
  <c r="AJ1876" i="4"/>
  <c r="AJ1623" i="4"/>
  <c r="AI1770" i="4"/>
  <c r="AJ1887" i="4"/>
  <c r="AI1842" i="4"/>
  <c r="AJ1924" i="4"/>
  <c r="AI1670" i="4"/>
  <c r="AI1575" i="4"/>
  <c r="AJ1553" i="4"/>
  <c r="AI1754" i="4"/>
  <c r="AJ1692" i="4"/>
  <c r="AJ1925" i="4"/>
  <c r="AJ1982" i="4"/>
  <c r="AI1797" i="4"/>
  <c r="AJ1526" i="4"/>
  <c r="AI1739" i="4"/>
  <c r="AJ1549" i="4"/>
  <c r="AI1632" i="4"/>
  <c r="AI1794" i="4"/>
  <c r="AI1779" i="4"/>
  <c r="AI1629" i="4"/>
  <c r="AJ1813" i="4"/>
  <c r="AI1895" i="4"/>
  <c r="AI1784" i="4"/>
  <c r="AI1838" i="4"/>
  <c r="AI1894" i="4"/>
  <c r="AJ1819" i="4"/>
  <c r="AJ1749" i="4"/>
  <c r="AI1875" i="4"/>
  <c r="AJ1522" i="4"/>
  <c r="AI1898" i="4"/>
  <c r="AI1566" i="4"/>
  <c r="AJ1978" i="4"/>
  <c r="AJ1810" i="4"/>
  <c r="AJ2006" i="4"/>
  <c r="AI1698" i="4"/>
  <c r="AI1853" i="4"/>
  <c r="AJ1630" i="4"/>
  <c r="AI1684" i="4"/>
  <c r="AJ1997" i="4"/>
  <c r="AI1587" i="4"/>
  <c r="AI1571" i="4"/>
  <c r="AI1880" i="4"/>
  <c r="AI1694" i="4"/>
  <c r="AJ1786" i="4"/>
  <c r="AJ1583" i="4"/>
  <c r="AJ1707" i="4"/>
  <c r="AI1834" i="4"/>
  <c r="AJ1581" i="4"/>
  <c r="AJ1994" i="4"/>
  <c r="AJ1578" i="4"/>
  <c r="AJ1684" i="4"/>
  <c r="AJ1966" i="4"/>
  <c r="AJ1851" i="4"/>
  <c r="AJ1939" i="4"/>
  <c r="AI1524" i="4"/>
  <c r="AI1798" i="4"/>
  <c r="AI1796" i="4"/>
  <c r="AI1573" i="4"/>
  <c r="AJ1579" i="4"/>
  <c r="AJ1550" i="4"/>
  <c r="AJ1989" i="4"/>
  <c r="AJ1598" i="4"/>
  <c r="AJ1674" i="4"/>
  <c r="AI1812" i="4"/>
  <c r="AJ1802" i="4"/>
  <c r="AJ2011" i="4"/>
  <c r="AI1723" i="4"/>
  <c r="AI1879" i="4"/>
  <c r="AJ1942" i="4"/>
  <c r="AI1681" i="4"/>
  <c r="AI1915" i="4"/>
  <c r="AI2013" i="4"/>
  <c r="AI1851" i="4"/>
  <c r="AJ1620" i="4"/>
  <c r="AI1650" i="4"/>
  <c r="AJ1521" i="4"/>
  <c r="AI1830" i="4"/>
  <c r="AI1562" i="4"/>
  <c r="AI1637" i="4"/>
  <c r="AI1769" i="4"/>
  <c r="AI2016" i="4"/>
  <c r="AI1583" i="4"/>
  <c r="AJ1609" i="4"/>
  <c r="AI1665" i="4"/>
  <c r="AJ1969" i="4"/>
  <c r="AI1747" i="4"/>
  <c r="AI1911" i="4"/>
  <c r="AI1757" i="4"/>
  <c r="AJ1770" i="4"/>
  <c r="AI1818" i="4"/>
  <c r="AI2008" i="4"/>
  <c r="AJ1629" i="4"/>
  <c r="AJ2003" i="4"/>
  <c r="AI1805" i="4"/>
  <c r="AJ1883" i="4"/>
  <c r="AJ1708" i="4"/>
  <c r="AJ1540" i="4"/>
  <c r="AJ1986" i="4"/>
  <c r="AJ1740" i="4"/>
  <c r="AJ1977" i="4"/>
  <c r="AJ1793" i="4"/>
  <c r="AJ1754" i="4"/>
  <c r="AI1553" i="4"/>
  <c r="AJ1700" i="4"/>
  <c r="AI1671" i="4"/>
  <c r="AI1542" i="4"/>
  <c r="AJ1777" i="4"/>
  <c r="AI1904" i="4"/>
  <c r="AI1823" i="4"/>
  <c r="AJ1718" i="4"/>
  <c r="AJ1826" i="4"/>
  <c r="AI1653" i="4"/>
  <c r="AI1961" i="4"/>
  <c r="AI1978" i="4"/>
  <c r="AJ1577" i="4"/>
  <c r="AJ2005" i="4"/>
  <c r="AJ1709" i="4"/>
  <c r="AI1592" i="4"/>
  <c r="AJ1621" i="4"/>
  <c r="AJ1967" i="4"/>
  <c r="AI1561" i="4"/>
  <c r="AJ1731" i="4"/>
  <c r="AJ1523" i="4"/>
  <c r="AJ1791" i="4"/>
  <c r="AJ1809" i="4"/>
  <c r="AI1975" i="4"/>
  <c r="AI1855" i="4"/>
  <c r="AI1958" i="4"/>
  <c r="AJ1863" i="4"/>
  <c r="AI1749" i="4"/>
  <c r="AJ1803" i="4"/>
  <c r="AJ1908" i="4"/>
  <c r="AJ1761" i="4"/>
  <c r="AI1662" i="4"/>
  <c r="AJ1649" i="4"/>
  <c r="AJ1689" i="4"/>
  <c r="AI1819" i="4"/>
  <c r="AI1668" i="4"/>
  <c r="AJ1755" i="4"/>
  <c r="AJ1756" i="4"/>
  <c r="AI1564" i="4"/>
  <c r="AJ1837" i="4"/>
  <c r="AJ1833" i="4"/>
  <c r="AJ1922" i="4"/>
  <c r="AI1703" i="4"/>
  <c r="AI1707" i="4"/>
  <c r="AJ1996" i="4"/>
  <c r="AJ1943" i="4"/>
  <c r="AJ1641" i="4"/>
  <c r="AI1987" i="4"/>
  <c r="AJ1768" i="4"/>
  <c r="AI1609" i="4"/>
  <c r="AJ1909" i="4"/>
  <c r="AJ1940" i="4"/>
  <c r="AJ1693" i="4"/>
  <c r="AJ1765" i="4"/>
  <c r="AI1937" i="4"/>
  <c r="AJ1682" i="4"/>
  <c r="AI1908" i="4"/>
  <c r="AJ1574" i="4"/>
  <c r="M8" i="4" l="1"/>
  <c r="M15" i="4" s="1"/>
  <c r="K20" i="4" s="1"/>
  <c r="L8" i="4"/>
  <c r="L15" i="4" s="1"/>
  <c r="K19" i="4" s="1"/>
  <c r="K73" i="4" s="1"/>
  <c r="AK1776" i="4"/>
  <c r="AK1697" i="4"/>
  <c r="AO1644" i="4"/>
  <c r="AM1776" i="4"/>
  <c r="AN1571" i="4"/>
  <c r="AP1631" i="4"/>
  <c r="AK1680" i="4"/>
  <c r="AN1862" i="4"/>
  <c r="AP2011" i="4"/>
  <c r="AP2001" i="4"/>
  <c r="AL1601" i="4"/>
  <c r="AL1613" i="4"/>
  <c r="AM1686" i="4"/>
  <c r="AL1697" i="4"/>
  <c r="AL1628" i="4"/>
  <c r="AM1890" i="4"/>
  <c r="AM1878" i="4"/>
  <c r="AP1927" i="4"/>
  <c r="AP1544" i="4"/>
  <c r="AN2010" i="4"/>
  <c r="AN1697" i="4"/>
  <c r="AK1636" i="4"/>
  <c r="AN1830" i="4"/>
  <c r="AK1848" i="4"/>
  <c r="AN1632" i="4"/>
  <c r="AN1947" i="4"/>
  <c r="AM1742" i="4"/>
  <c r="AN1774" i="4"/>
  <c r="AM1589" i="4"/>
  <c r="AK1889" i="4"/>
  <c r="AO1990" i="4"/>
  <c r="AM1650" i="4"/>
  <c r="AO1753" i="4"/>
  <c r="AM1617" i="4"/>
  <c r="AL1734" i="4"/>
  <c r="AL1986" i="4"/>
  <c r="AM1729" i="4"/>
  <c r="AM1829" i="4"/>
  <c r="AL1652" i="4"/>
  <c r="AO1686" i="4"/>
  <c r="AO1702" i="4"/>
  <c r="AO1673" i="4"/>
  <c r="AL1946" i="4"/>
  <c r="AP1989" i="4"/>
  <c r="AP1842" i="4"/>
  <c r="AM1636" i="4"/>
  <c r="AM1564" i="4"/>
  <c r="AL1984" i="4"/>
  <c r="AP1790" i="4"/>
  <c r="AL1557" i="4"/>
  <c r="AL1778" i="4"/>
  <c r="AM1946" i="4"/>
  <c r="AL1995" i="4"/>
  <c r="AN1836" i="4"/>
  <c r="AK1990" i="4"/>
  <c r="AP1768" i="4"/>
  <c r="AO1622" i="4"/>
  <c r="AL1525" i="4"/>
  <c r="AP1558" i="4"/>
  <c r="AM1580" i="4"/>
  <c r="AL1925" i="4"/>
  <c r="AP1760" i="4"/>
  <c r="AO1556" i="4"/>
  <c r="AO1845" i="4"/>
  <c r="AM1745" i="4"/>
  <c r="AP1933" i="4"/>
  <c r="AP1776" i="4"/>
  <c r="AO1886" i="4"/>
  <c r="AN1863" i="4"/>
  <c r="AP1969" i="4"/>
  <c r="AN1537" i="4"/>
  <c r="AP1897" i="4"/>
  <c r="AL1956" i="4"/>
  <c r="AO1558" i="4"/>
  <c r="AK1985" i="4"/>
  <c r="AM1993" i="4"/>
  <c r="AL1918" i="4"/>
  <c r="AL1890" i="4"/>
  <c r="AM1691" i="4"/>
  <c r="AK1644" i="4"/>
  <c r="AL1832" i="4"/>
  <c r="AM1973" i="4"/>
  <c r="AM1544" i="4"/>
  <c r="AL1570" i="4"/>
  <c r="AP1628" i="4"/>
  <c r="AN1841" i="4"/>
  <c r="AM1841" i="4"/>
  <c r="AP1884" i="4"/>
  <c r="AN2018" i="4"/>
  <c r="AN1777" i="4"/>
  <c r="AP1837" i="4"/>
  <c r="AN1593" i="4"/>
  <c r="AO1940" i="4"/>
  <c r="AO1898" i="4"/>
  <c r="AN1548" i="4"/>
  <c r="AO1547" i="4"/>
  <c r="AO1927" i="4"/>
  <c r="AM1664" i="4"/>
  <c r="AL1841" i="4"/>
  <c r="AN1855" i="4"/>
  <c r="AK1675" i="4"/>
  <c r="AN1931" i="4"/>
  <c r="AK1564" i="4"/>
  <c r="AN1793" i="4"/>
  <c r="AM1830" i="4"/>
  <c r="AL1989" i="4"/>
  <c r="AK1631" i="4"/>
  <c r="AN1798" i="4"/>
  <c r="AN1989" i="4"/>
  <c r="AO1848" i="4"/>
  <c r="AM1672" i="4"/>
  <c r="AP1609" i="4"/>
  <c r="AK1982" i="4"/>
  <c r="AP1627" i="4"/>
  <c r="AM1846" i="4"/>
  <c r="AK1993" i="4"/>
  <c r="AL1802" i="4"/>
  <c r="AO1942" i="4"/>
  <c r="AK1901" i="4"/>
  <c r="AK1719" i="4"/>
  <c r="AN1570" i="4"/>
  <c r="AP1614" i="4"/>
  <c r="AO1561" i="4"/>
  <c r="AO1697" i="4"/>
  <c r="AL1605" i="4"/>
  <c r="AN1959" i="4"/>
  <c r="AK1885" i="4"/>
  <c r="AN1724" i="4"/>
  <c r="AN1644" i="4"/>
  <c r="AL2015" i="4"/>
  <c r="AL1596" i="4"/>
  <c r="AL1617" i="4"/>
  <c r="AM1794" i="4"/>
  <c r="AO1544" i="4"/>
  <c r="AN1625" i="4"/>
  <c r="AO1632" i="4"/>
  <c r="AK1827" i="4"/>
  <c r="AK1637" i="4"/>
  <c r="AO1998" i="4"/>
  <c r="AP1791" i="4"/>
  <c r="AL2006" i="4"/>
  <c r="AO1645" i="4"/>
  <c r="AM1696" i="4"/>
  <c r="AP1733" i="4"/>
  <c r="AN1735" i="4"/>
  <c r="AN1920" i="4"/>
  <c r="AM1752" i="4"/>
  <c r="AO1781" i="4"/>
  <c r="AO1999" i="4"/>
  <c r="AO1612" i="4"/>
  <c r="AL2003" i="4"/>
  <c r="AM1643" i="4"/>
  <c r="AO1692" i="4"/>
  <c r="AO1960" i="4"/>
  <c r="AL1678" i="4"/>
  <c r="AL1869" i="4"/>
  <c r="AM1539" i="4"/>
  <c r="AP1949" i="4"/>
  <c r="AO1641" i="4"/>
  <c r="AK1694" i="4"/>
  <c r="AM1885" i="4"/>
  <c r="AN1973" i="4"/>
  <c r="AP1686" i="4"/>
  <c r="AM1775" i="4"/>
  <c r="AL1973" i="4"/>
  <c r="AO1600" i="4"/>
  <c r="AP1964" i="4"/>
  <c r="AN1747" i="4"/>
  <c r="AO1833" i="4"/>
  <c r="AK1659" i="4"/>
  <c r="AL1969" i="4"/>
  <c r="AM1570" i="4"/>
  <c r="AN1529" i="4"/>
  <c r="AL1600" i="4"/>
  <c r="AL1953" i="4"/>
  <c r="AN1845" i="4"/>
  <c r="AN1879" i="4"/>
  <c r="AM1933" i="4"/>
  <c r="AO1589" i="4"/>
  <c r="AK1600" i="4"/>
  <c r="AP1615" i="4"/>
  <c r="AP1890" i="4"/>
  <c r="AM1628" i="4"/>
  <c r="AP1779" i="4"/>
  <c r="AN1695" i="4"/>
  <c r="AL1565" i="4"/>
  <c r="AO1973" i="4"/>
  <c r="AP1953" i="4"/>
  <c r="AN1753" i="4"/>
  <c r="AP1997" i="4"/>
  <c r="AO1954" i="4"/>
  <c r="AO1925" i="4"/>
  <c r="AO1792" i="4"/>
  <c r="AK1830" i="4"/>
  <c r="AM1907" i="4"/>
  <c r="AO1601" i="4"/>
  <c r="AK1613" i="4"/>
  <c r="AP1753" i="4"/>
  <c r="AM1719" i="4"/>
  <c r="AK1544" i="4"/>
  <c r="AO1776" i="4"/>
  <c r="AO1624" i="4"/>
  <c r="AO1631" i="4"/>
  <c r="AN1966" i="4"/>
  <c r="AK1686" i="4"/>
  <c r="AM1855" i="4"/>
  <c r="AN1775" i="4"/>
  <c r="AP1636" i="4"/>
  <c r="AL1966" i="4"/>
  <c r="AL1776" i="4"/>
  <c r="AN1543" i="4"/>
  <c r="AN1573" i="4"/>
  <c r="AM1881" i="4"/>
  <c r="AO1636" i="4"/>
  <c r="AM1984" i="4"/>
  <c r="AK1926" i="4"/>
  <c r="AP1775" i="4"/>
  <c r="AK2011" i="4"/>
  <c r="AK1628" i="4"/>
  <c r="AL1789" i="4"/>
  <c r="AN1722" i="4"/>
  <c r="AL1865" i="4"/>
  <c r="AL1924" i="4"/>
  <c r="AP1678" i="4"/>
  <c r="AO1680" i="4"/>
  <c r="AO1890" i="4"/>
  <c r="AN1686" i="4"/>
  <c r="AK1733" i="4"/>
  <c r="AO1810" i="4"/>
  <c r="AN1617" i="4"/>
  <c r="AM1557" i="4"/>
  <c r="AN1544" i="4"/>
  <c r="AM1632" i="4"/>
  <c r="AN1628" i="4"/>
  <c r="AO1953" i="4"/>
  <c r="AP1697" i="4"/>
  <c r="AP1644" i="4"/>
  <c r="AO1735" i="4"/>
  <c r="AM1676" i="4"/>
  <c r="AL1939" i="4"/>
  <c r="AN1933" i="4"/>
  <c r="AL1804" i="4"/>
  <c r="AP1973" i="4"/>
  <c r="AM2015" i="4"/>
  <c r="AL1885" i="4"/>
  <c r="AO1522" i="4"/>
  <c r="AN1842" i="4"/>
  <c r="AO1628" i="4"/>
  <c r="AL1631" i="4"/>
  <c r="AK1973" i="4"/>
  <c r="AN1596" i="4"/>
  <c r="AL1640" i="4"/>
  <c r="AK1571" i="4"/>
  <c r="AP1810" i="4"/>
  <c r="AN1636" i="4"/>
  <c r="AO1775" i="4"/>
  <c r="AO2011" i="4"/>
  <c r="AP1970" i="4"/>
  <c r="AK2012" i="4"/>
  <c r="AM1874" i="4"/>
  <c r="AN1602" i="4"/>
  <c r="AM1571" i="4"/>
  <c r="AK1678" i="4"/>
  <c r="AP1589" i="4"/>
  <c r="AM1637" i="4"/>
  <c r="AO2007" i="4"/>
  <c r="AN1637" i="4"/>
  <c r="AN1776" i="4"/>
  <c r="AL1636" i="4"/>
  <c r="AM1638" i="4"/>
  <c r="AK1524" i="4"/>
  <c r="AL1555" i="4"/>
  <c r="AL1764" i="4"/>
  <c r="AK1658" i="4"/>
  <c r="AL1666" i="4"/>
  <c r="AM1697" i="4"/>
  <c r="AO1777" i="4"/>
  <c r="AK1775" i="4"/>
  <c r="AM1965" i="4"/>
  <c r="AM1575" i="4"/>
  <c r="AL1967" i="4"/>
  <c r="AL1813" i="4"/>
  <c r="AK1581" i="4"/>
  <c r="AP1714" i="4"/>
  <c r="AO1731" i="4"/>
  <c r="AN1676" i="4"/>
  <c r="AP1935" i="4"/>
  <c r="AM1655" i="4"/>
  <c r="AN1860" i="4"/>
  <c r="AK1534" i="4"/>
  <c r="AL1762" i="4"/>
  <c r="AL1888" i="4"/>
  <c r="AL1811" i="4"/>
  <c r="AL1775" i="4"/>
  <c r="AM1832" i="4"/>
  <c r="AM1618" i="4"/>
  <c r="AN1618" i="4"/>
  <c r="AP1849" i="4"/>
  <c r="AM1849" i="4"/>
  <c r="AO1849" i="4"/>
  <c r="AP1825" i="4"/>
  <c r="AL1825" i="4"/>
  <c r="AK1825" i="4"/>
  <c r="AO1974" i="4"/>
  <c r="AN1974" i="4"/>
  <c r="AK1974" i="4"/>
  <c r="AM1702" i="4"/>
  <c r="AN1999" i="4"/>
  <c r="AK1999" i="4"/>
  <c r="AM1796" i="4"/>
  <c r="AM1795" i="4"/>
  <c r="AO1796" i="4"/>
  <c r="AN1796" i="4"/>
  <c r="AL1552" i="4"/>
  <c r="AP1553" i="4"/>
  <c r="AN1552" i="4"/>
  <c r="AP1968" i="4"/>
  <c r="AO1837" i="4"/>
  <c r="AL1950" i="4"/>
  <c r="AP1993" i="4"/>
  <c r="AN1539" i="4"/>
  <c r="AK1673" i="4"/>
  <c r="AK1684" i="4"/>
  <c r="AN1763" i="4"/>
  <c r="AO1674" i="4"/>
  <c r="AN1592" i="4"/>
  <c r="AL1726" i="4"/>
  <c r="AN1590" i="4"/>
  <c r="AN1639" i="4"/>
  <c r="AL1611" i="4"/>
  <c r="AL1635" i="4"/>
  <c r="AM1635" i="4"/>
  <c r="AK1870" i="4"/>
  <c r="AK1821" i="4"/>
  <c r="AO1893" i="4"/>
  <c r="AP1893" i="4"/>
  <c r="AP1763" i="4"/>
  <c r="AL1720" i="4"/>
  <c r="AM1862" i="4"/>
  <c r="AO1523" i="4"/>
  <c r="AM1988" i="4"/>
  <c r="AL1988" i="4"/>
  <c r="AO1975" i="4"/>
  <c r="AK1975" i="4"/>
  <c r="AP1526" i="4"/>
  <c r="AK1527" i="4"/>
  <c r="AP1566" i="4"/>
  <c r="AM1567" i="4"/>
  <c r="AM1844" i="4"/>
  <c r="AL1844" i="4"/>
  <c r="AK1627" i="4"/>
  <c r="AL1627" i="4"/>
  <c r="AO1627" i="4"/>
  <c r="AN1738" i="4"/>
  <c r="AL1737" i="4"/>
  <c r="AN1560" i="4"/>
  <c r="AM1559" i="4"/>
  <c r="AP1560" i="4"/>
  <c r="AO1560" i="4"/>
  <c r="AM1560" i="4"/>
  <c r="AL1560" i="4"/>
  <c r="AP1987" i="4"/>
  <c r="AL1866" i="4"/>
  <c r="AP1866" i="4"/>
  <c r="AK1866" i="4"/>
  <c r="AP1957" i="4"/>
  <c r="AM1958" i="4"/>
  <c r="AK1957" i="4"/>
  <c r="AO1957" i="4"/>
  <c r="AP1667" i="4"/>
  <c r="AK1667" i="4"/>
  <c r="AL1667" i="4"/>
  <c r="AN1667" i="4"/>
  <c r="AO1667" i="4"/>
  <c r="AO1659" i="4"/>
  <c r="AK1814" i="4"/>
  <c r="AM1814" i="4"/>
  <c r="AL1541" i="4"/>
  <c r="AN1542" i="4"/>
  <c r="AM1728" i="4"/>
  <c r="AK1728" i="4"/>
  <c r="AL1727" i="4"/>
  <c r="AO1728" i="4"/>
  <c r="AL1622" i="4"/>
  <c r="AO1623" i="4"/>
  <c r="AK1623" i="4"/>
  <c r="AK1622" i="4"/>
  <c r="AP1658" i="4"/>
  <c r="AO1657" i="4"/>
  <c r="AP1657" i="4"/>
  <c r="AK1657" i="4"/>
  <c r="AL1657" i="4"/>
  <c r="AP1597" i="4"/>
  <c r="AK1597" i="4"/>
  <c r="AP1898" i="4"/>
  <c r="AO1658" i="4"/>
  <c r="AN1681" i="4"/>
  <c r="AK1703" i="4"/>
  <c r="AK1763" i="4"/>
  <c r="AO1897" i="4"/>
  <c r="AL1862" i="4"/>
  <c r="AO2001" i="4"/>
  <c r="AL1623" i="4"/>
  <c r="AO1678" i="4"/>
  <c r="AK1526" i="4"/>
  <c r="AO1783" i="4"/>
  <c r="AL1884" i="4"/>
  <c r="AO2016" i="4"/>
  <c r="AK1796" i="4"/>
  <c r="AN1623" i="4"/>
  <c r="AO1964" i="4"/>
  <c r="AK1702" i="4"/>
  <c r="AP1998" i="4"/>
  <c r="AO1675" i="4"/>
  <c r="AM1957" i="4"/>
  <c r="AK1546" i="4"/>
  <c r="AP1902" i="4"/>
  <c r="AO1902" i="4"/>
  <c r="AP1974" i="4"/>
  <c r="AN1720" i="4"/>
  <c r="AP1719" i="4"/>
  <c r="AL1559" i="4"/>
  <c r="AN1939" i="4"/>
  <c r="AP1886" i="4"/>
  <c r="AK1886" i="4"/>
  <c r="AP1891" i="4"/>
  <c r="AP1892" i="4"/>
  <c r="AL1892" i="4"/>
  <c r="AO1892" i="4"/>
  <c r="AK1891" i="4"/>
  <c r="AL1891" i="4"/>
  <c r="AO1891" i="4"/>
  <c r="AM1891" i="4"/>
  <c r="AM1950" i="4"/>
  <c r="AP1950" i="4"/>
  <c r="AO1949" i="4"/>
  <c r="AK1950" i="4"/>
  <c r="AO1950" i="4"/>
  <c r="AK1949" i="4"/>
  <c r="AM1949" i="4"/>
  <c r="AL1949" i="4"/>
  <c r="AN1950" i="4"/>
  <c r="AN1942" i="4"/>
  <c r="AP1548" i="4"/>
  <c r="AO1548" i="4"/>
  <c r="AL1809" i="4"/>
  <c r="AM1808" i="4"/>
  <c r="AO1535" i="4"/>
  <c r="AK1535" i="4"/>
  <c r="AL1902" i="4"/>
  <c r="AM1866" i="4"/>
  <c r="AK1566" i="4"/>
  <c r="AP1692" i="4"/>
  <c r="AL1974" i="4"/>
  <c r="AN1958" i="4"/>
  <c r="AN1654" i="4"/>
  <c r="AM1654" i="4"/>
  <c r="AL1654" i="4"/>
  <c r="AK1700" i="4"/>
  <c r="AN1770" i="4"/>
  <c r="AO1769" i="4"/>
  <c r="AL1588" i="4"/>
  <c r="AO1587" i="4"/>
  <c r="AK1556" i="4"/>
  <c r="AL1910" i="4"/>
  <c r="AK1902" i="4"/>
  <c r="AP1702" i="4"/>
  <c r="AN1949" i="4"/>
  <c r="AO1540" i="4"/>
  <c r="AN1540" i="4"/>
  <c r="AP1540" i="4"/>
  <c r="AL1941" i="4"/>
  <c r="AP1942" i="4"/>
  <c r="AO1546" i="4"/>
  <c r="AN1545" i="4"/>
  <c r="AM1545" i="4"/>
  <c r="AK1898" i="4"/>
  <c r="AK2016" i="4"/>
  <c r="AM2017" i="4"/>
  <c r="AL1932" i="4"/>
  <c r="AM1932" i="4"/>
  <c r="AN1932" i="4"/>
  <c r="AM2000" i="4"/>
  <c r="AP1765" i="4"/>
  <c r="AL1824" i="4"/>
  <c r="AM1919" i="4"/>
  <c r="AK1560" i="4"/>
  <c r="AO1618" i="4"/>
  <c r="AP1674" i="4"/>
  <c r="AK1768" i="4"/>
  <c r="AO1768" i="4"/>
  <c r="AL1768" i="4"/>
  <c r="AN1833" i="4"/>
  <c r="AP1622" i="4"/>
  <c r="AL1621" i="4"/>
  <c r="AM1827" i="4"/>
  <c r="AK1826" i="4"/>
  <c r="AO1827" i="4"/>
  <c r="AP1826" i="4"/>
  <c r="AP1827" i="4"/>
  <c r="AO1911" i="4"/>
  <c r="AL1916" i="4"/>
  <c r="AL1674" i="4"/>
  <c r="AK1674" i="4"/>
  <c r="AL1835" i="4"/>
  <c r="AO1566" i="4"/>
  <c r="AK1784" i="4"/>
  <c r="AM1785" i="4"/>
  <c r="AN1576" i="4"/>
  <c r="AM1576" i="4"/>
  <c r="AL1752" i="4"/>
  <c r="AP1542" i="4"/>
  <c r="AL1545" i="4"/>
  <c r="AL1626" i="4"/>
  <c r="AN1597" i="4"/>
  <c r="AN1657" i="4"/>
  <c r="AM1552" i="4"/>
  <c r="AN1752" i="4"/>
  <c r="AK1818" i="4"/>
  <c r="AN1626" i="4"/>
  <c r="AP1612" i="4"/>
  <c r="AP1767" i="4"/>
  <c r="AL1981" i="4"/>
  <c r="AP1742" i="4"/>
  <c r="AP1761" i="4"/>
  <c r="AP1830" i="4"/>
  <c r="AK1942" i="4"/>
  <c r="AO1767" i="4"/>
  <c r="AN1885" i="4"/>
  <c r="AK1969" i="4"/>
  <c r="AM1811" i="4"/>
  <c r="AL1526" i="4"/>
  <c r="AK1614" i="4"/>
  <c r="AO1866" i="4"/>
  <c r="AK1989" i="4"/>
  <c r="AP1534" i="4"/>
  <c r="AM1726" i="4"/>
  <c r="AL1656" i="4"/>
  <c r="AK1890" i="4"/>
  <c r="AL1997" i="4"/>
  <c r="AP1632" i="4"/>
  <c r="AK1935" i="4"/>
  <c r="AK1761" i="4"/>
  <c r="AP1805" i="4"/>
  <c r="AL1691" i="4"/>
  <c r="AK1867" i="4"/>
  <c r="AO1871" i="4"/>
  <c r="AO1969" i="4"/>
  <c r="AP1784" i="4"/>
  <c r="AN1867" i="4"/>
  <c r="AO1989" i="4"/>
  <c r="AL1954" i="4"/>
  <c r="AN1907" i="4"/>
  <c r="AO1867" i="4"/>
  <c r="AO1985" i="4"/>
  <c r="AN1712" i="4"/>
  <c r="AK1929" i="4"/>
  <c r="AO1951" i="4"/>
  <c r="AL2019" i="4"/>
  <c r="AN1665" i="4"/>
  <c r="AM1661" i="4"/>
  <c r="AN2015" i="4"/>
  <c r="AN1891" i="4"/>
  <c r="AN1564" i="4"/>
  <c r="AN1779" i="4"/>
  <c r="AM1685" i="4"/>
  <c r="AP1673" i="4"/>
  <c r="AP1885" i="4"/>
  <c r="AP1814" i="4"/>
  <c r="AO1944" i="4"/>
  <c r="AL1943" i="4"/>
  <c r="AL1820" i="4"/>
  <c r="AK1781" i="4"/>
  <c r="AP1559" i="4"/>
  <c r="AO1784" i="4"/>
  <c r="AO1955" i="4"/>
  <c r="AP1613" i="4"/>
  <c r="AM1906" i="4"/>
  <c r="AP1624" i="4"/>
  <c r="AL1996" i="4"/>
  <c r="AK1897" i="4"/>
  <c r="AP1600" i="4"/>
  <c r="AO1534" i="4"/>
  <c r="AP1564" i="4"/>
  <c r="AN1655" i="4"/>
  <c r="AL1672" i="4"/>
  <c r="AN1692" i="4"/>
  <c r="AL1589" i="4"/>
  <c r="AL1817" i="4"/>
  <c r="AP1787" i="4"/>
  <c r="AN1677" i="4"/>
  <c r="AL1543" i="4"/>
  <c r="AO1564" i="4"/>
  <c r="AO1885" i="4"/>
  <c r="AM1771" i="4"/>
  <c r="AN1772" i="4"/>
  <c r="AO1829" i="4"/>
  <c r="AL1828" i="4"/>
  <c r="AP1829" i="4"/>
  <c r="AK1829" i="4"/>
  <c r="AO1828" i="4"/>
  <c r="AN1938" i="4"/>
  <c r="AM1937" i="4"/>
  <c r="AM1938" i="4"/>
  <c r="AK1861" i="4"/>
  <c r="AP1861" i="4"/>
  <c r="AL1860" i="4"/>
  <c r="AO1861" i="4"/>
  <c r="AL1899" i="4"/>
  <c r="AO1900" i="4"/>
  <c r="AP1900" i="4"/>
  <c r="AK1900" i="4"/>
  <c r="AK1533" i="4"/>
  <c r="AP1533" i="4"/>
  <c r="AL1532" i="4"/>
  <c r="AO1533" i="4"/>
  <c r="AL1533" i="4"/>
  <c r="AK1951" i="4"/>
  <c r="AN1766" i="4"/>
  <c r="AM1765" i="4"/>
  <c r="AO1765" i="4"/>
  <c r="AK1765" i="4"/>
  <c r="AM1908" i="4"/>
  <c r="AN1909" i="4"/>
  <c r="AN1978" i="4"/>
  <c r="AM1977" i="4"/>
  <c r="AP1977" i="4"/>
  <c r="AN1522" i="4"/>
  <c r="AM1521" i="4"/>
  <c r="AK1522" i="4"/>
  <c r="AN1521" i="4"/>
  <c r="AM1550" i="4"/>
  <c r="AN1551" i="4"/>
  <c r="AM1551" i="4"/>
  <c r="AL1853" i="4"/>
  <c r="AK1854" i="4"/>
  <c r="AO1854" i="4"/>
  <c r="AP1854" i="4"/>
  <c r="AO1876" i="4"/>
  <c r="AP1876" i="4"/>
  <c r="AK1876" i="4"/>
  <c r="AL1875" i="4"/>
  <c r="AK1630" i="4"/>
  <c r="AP1630" i="4"/>
  <c r="AO1630" i="4"/>
  <c r="AL1629" i="4"/>
  <c r="AO1629" i="4"/>
  <c r="AL1630" i="4"/>
  <c r="AM1982" i="4"/>
  <c r="AN1983" i="4"/>
  <c r="AP1982" i="4"/>
  <c r="AL1982" i="4"/>
  <c r="AK1983" i="4"/>
  <c r="AP1983" i="4"/>
  <c r="AP1843" i="4"/>
  <c r="AL1842" i="4"/>
  <c r="AO1843" i="4"/>
  <c r="AK1843" i="4"/>
  <c r="AN1843" i="4"/>
  <c r="AM1843" i="4"/>
  <c r="AM1842" i="4"/>
  <c r="AP1690" i="4"/>
  <c r="AO1690" i="4"/>
  <c r="AK1690" i="4"/>
  <c r="AL1689" i="4"/>
  <c r="AM1605" i="4"/>
  <c r="AN1606" i="4"/>
  <c r="AK1606" i="4"/>
  <c r="AN1605" i="4"/>
  <c r="AM1772" i="4"/>
  <c r="AP1522" i="4"/>
  <c r="AO1982" i="4"/>
  <c r="AK1937" i="4"/>
  <c r="AL1900" i="4"/>
  <c r="AO1842" i="4"/>
  <c r="AP1603" i="4"/>
  <c r="AL1829" i="4"/>
  <c r="AK1791" i="4"/>
  <c r="AL1639" i="4"/>
  <c r="AO1640" i="4"/>
  <c r="AP1640" i="4"/>
  <c r="AK1640" i="4"/>
  <c r="AM1645" i="4"/>
  <c r="AN1646" i="4"/>
  <c r="AP1645" i="4"/>
  <c r="AO1578" i="4"/>
  <c r="AP1578" i="4"/>
  <c r="AK1578" i="4"/>
  <c r="AL1577" i="4"/>
  <c r="AN1569" i="4"/>
  <c r="AM1568" i="4"/>
  <c r="AM1569" i="4"/>
  <c r="AN1568" i="4"/>
  <c r="AL1721" i="4"/>
  <c r="AO1722" i="4"/>
  <c r="AK1722" i="4"/>
  <c r="AP1722" i="4"/>
  <c r="AK1721" i="4"/>
  <c r="AO1721" i="4"/>
  <c r="AN1901" i="4"/>
  <c r="AM1900" i="4"/>
  <c r="AP1901" i="4"/>
  <c r="AP1683" i="4"/>
  <c r="AO1683" i="4"/>
  <c r="AL1682" i="4"/>
  <c r="AK1683" i="4"/>
  <c r="AP1921" i="4"/>
  <c r="AL1920" i="4"/>
  <c r="AO1921" i="4"/>
  <c r="AK1921" i="4"/>
  <c r="AO1759" i="4"/>
  <c r="AK1759" i="4"/>
  <c r="AP1759" i="4"/>
  <c r="AL1758" i="4"/>
  <c r="AL1759" i="4"/>
  <c r="AN1783" i="4"/>
  <c r="AM1782" i="4"/>
  <c r="AL1782" i="4"/>
  <c r="AK1712" i="4"/>
  <c r="AO1712" i="4"/>
  <c r="AP1712" i="4"/>
  <c r="AL1711" i="4"/>
  <c r="AK1840" i="4"/>
  <c r="AP1840" i="4"/>
  <c r="AO1840" i="4"/>
  <c r="AL1839" i="4"/>
  <c r="AN1840" i="4"/>
  <c r="AM1840" i="4"/>
  <c r="AP1961" i="4"/>
  <c r="AK1961" i="4"/>
  <c r="AO1961" i="4"/>
  <c r="AL1960" i="4"/>
  <c r="AL1738" i="4"/>
  <c r="AK1739" i="4"/>
  <c r="AO1739" i="4"/>
  <c r="AP1739" i="4"/>
  <c r="AM1738" i="4"/>
  <c r="AO1738" i="4"/>
  <c r="AK1738" i="4"/>
  <c r="AM1959" i="4"/>
  <c r="AN1960" i="4"/>
  <c r="AM2007" i="4"/>
  <c r="AN2008" i="4"/>
  <c r="AK2007" i="4"/>
  <c r="AP2007" i="4"/>
  <c r="AN1680" i="4"/>
  <c r="AM1679" i="4"/>
  <c r="AL1679" i="4"/>
  <c r="AK1679" i="4"/>
  <c r="AM1680" i="4"/>
  <c r="AM1530" i="4"/>
  <c r="AN1531" i="4"/>
  <c r="AN1857" i="4"/>
  <c r="AM1856" i="4"/>
  <c r="AP1709" i="4"/>
  <c r="AK1709" i="4"/>
  <c r="AL1708" i="4"/>
  <c r="AO1709" i="4"/>
  <c r="AK1883" i="4"/>
  <c r="AP1883" i="4"/>
  <c r="AL1882" i="4"/>
  <c r="AO1883" i="4"/>
  <c r="AL1687" i="4"/>
  <c r="AK1688" i="4"/>
  <c r="AP1688" i="4"/>
  <c r="AO1688" i="4"/>
  <c r="AN1918" i="4"/>
  <c r="AM1917" i="4"/>
  <c r="AP1917" i="4"/>
  <c r="AO1917" i="4"/>
  <c r="AM1847" i="4"/>
  <c r="AN1848" i="4"/>
  <c r="AN1847" i="4"/>
  <c r="AK1971" i="4"/>
  <c r="AO1971" i="4"/>
  <c r="AL1970" i="4"/>
  <c r="AP1971" i="4"/>
  <c r="AM1903" i="4"/>
  <c r="AN1904" i="4"/>
  <c r="AP1903" i="4"/>
  <c r="AO1605" i="4"/>
  <c r="AK1605" i="4"/>
  <c r="AL1604" i="4"/>
  <c r="AP1605" i="4"/>
  <c r="AM1604" i="4"/>
  <c r="AN1791" i="4"/>
  <c r="AM1790" i="4"/>
  <c r="AO1790" i="4"/>
  <c r="AK1790" i="4"/>
  <c r="AL1790" i="4"/>
  <c r="AN2014" i="4"/>
  <c r="AM2013" i="4"/>
  <c r="AM2014" i="4"/>
  <c r="AK2013" i="4"/>
  <c r="AM1789" i="4"/>
  <c r="AN1790" i="4"/>
  <c r="AP1789" i="4"/>
  <c r="AK1652" i="4"/>
  <c r="AL1651" i="4"/>
  <c r="AO1652" i="4"/>
  <c r="AP1652" i="4"/>
  <c r="AO1967" i="4"/>
  <c r="AM1711" i="4"/>
  <c r="AK1789" i="4"/>
  <c r="AN1786" i="4"/>
  <c r="AN1694" i="4"/>
  <c r="AM1693" i="4"/>
  <c r="AP1694" i="4"/>
  <c r="AM1694" i="4"/>
  <c r="AM1996" i="4"/>
  <c r="AN1997" i="4"/>
  <c r="AP1996" i="4"/>
  <c r="AO1996" i="4"/>
  <c r="AK1996" i="4"/>
  <c r="AM1755" i="4"/>
  <c r="AN1756" i="4"/>
  <c r="AL1755" i="4"/>
  <c r="AM1803" i="4"/>
  <c r="AN1804" i="4"/>
  <c r="AP1803" i="4"/>
  <c r="AM1523" i="4"/>
  <c r="AN1524" i="4"/>
  <c r="AK1523" i="4"/>
  <c r="AP1523" i="4"/>
  <c r="AM1577" i="4"/>
  <c r="AN1578" i="4"/>
  <c r="AK1577" i="4"/>
  <c r="AN1577" i="4"/>
  <c r="AN1778" i="4"/>
  <c r="AM1777" i="4"/>
  <c r="AM1778" i="4"/>
  <c r="AP1777" i="4"/>
  <c r="AP1778" i="4"/>
  <c r="AK1777" i="4"/>
  <c r="AK1778" i="4"/>
  <c r="AM1740" i="4"/>
  <c r="AN1741" i="4"/>
  <c r="AM1741" i="4"/>
  <c r="AP2009" i="4"/>
  <c r="AK2009" i="4"/>
  <c r="AL2008" i="4"/>
  <c r="AO2009" i="4"/>
  <c r="AO2008" i="4"/>
  <c r="AM1609" i="4"/>
  <c r="AN1610" i="4"/>
  <c r="AK1609" i="4"/>
  <c r="AL1650" i="4"/>
  <c r="AP1651" i="4"/>
  <c r="AO1651" i="4"/>
  <c r="AK1651" i="4"/>
  <c r="AO1724" i="4"/>
  <c r="AK1724" i="4"/>
  <c r="AL1723" i="4"/>
  <c r="AP1724" i="4"/>
  <c r="AM1723" i="4"/>
  <c r="AN1580" i="4"/>
  <c r="AM1579" i="4"/>
  <c r="AL1580" i="4"/>
  <c r="AO1580" i="4"/>
  <c r="AP1580" i="4"/>
  <c r="AM1684" i="4"/>
  <c r="AN1685" i="4"/>
  <c r="AN1684" i="4"/>
  <c r="AP1684" i="4"/>
  <c r="AK1695" i="4"/>
  <c r="AP1695" i="4"/>
  <c r="AL1694" i="4"/>
  <c r="AO1695" i="4"/>
  <c r="AL1698" i="4"/>
  <c r="AK1699" i="4"/>
  <c r="AO1699" i="4"/>
  <c r="AP1699" i="4"/>
  <c r="AK1698" i="4"/>
  <c r="AP1698" i="4"/>
  <c r="AL1699" i="4"/>
  <c r="AN1750" i="4"/>
  <c r="AM1749" i="4"/>
  <c r="AP1749" i="4"/>
  <c r="AK1780" i="4"/>
  <c r="AP1780" i="4"/>
  <c r="AL1779" i="4"/>
  <c r="AO1780" i="4"/>
  <c r="AO1779" i="4"/>
  <c r="AL1780" i="4"/>
  <c r="AN1926" i="4"/>
  <c r="AM1925" i="4"/>
  <c r="AP1925" i="4"/>
  <c r="AO1926" i="4"/>
  <c r="AL1926" i="4"/>
  <c r="AM1887" i="4"/>
  <c r="AN1888" i="4"/>
  <c r="AO2010" i="4"/>
  <c r="AP2010" i="4"/>
  <c r="AL2009" i="4"/>
  <c r="AK2010" i="4"/>
  <c r="AL2010" i="4"/>
  <c r="AM1760" i="4"/>
  <c r="AN1761" i="4"/>
  <c r="AM1625" i="4"/>
  <c r="AL1959" i="4"/>
  <c r="AO1524" i="4"/>
  <c r="AM1854" i="4"/>
  <c r="AM1606" i="4"/>
  <c r="AK1968" i="4"/>
  <c r="AO1778" i="4"/>
  <c r="AL1955" i="4"/>
  <c r="AK1956" i="4"/>
  <c r="AO1956" i="4"/>
  <c r="AP1956" i="4"/>
  <c r="AO1620" i="4"/>
  <c r="AL1619" i="4"/>
  <c r="AK1620" i="4"/>
  <c r="AP1620" i="4"/>
  <c r="AN1619" i="4"/>
  <c r="AP1966" i="4"/>
  <c r="AK1966" i="4"/>
  <c r="AL1965" i="4"/>
  <c r="AO1966" i="4"/>
  <c r="AP1904" i="4"/>
  <c r="AL1903" i="4"/>
  <c r="AO1904" i="4"/>
  <c r="AK1904" i="4"/>
  <c r="AO1903" i="4"/>
  <c r="AK1616" i="4"/>
  <c r="AL1615" i="4"/>
  <c r="AP1616" i="4"/>
  <c r="AO1616" i="4"/>
  <c r="AK1615" i="4"/>
  <c r="AK1599" i="4"/>
  <c r="AO1599" i="4"/>
  <c r="AL1598" i="4"/>
  <c r="AP1599" i="4"/>
  <c r="AL1599" i="4"/>
  <c r="AL1536" i="4"/>
  <c r="AK1537" i="4"/>
  <c r="AO1537" i="4"/>
  <c r="AP1537" i="4"/>
  <c r="AL1877" i="4"/>
  <c r="AK1878" i="4"/>
  <c r="AP1878" i="4"/>
  <c r="AO1878" i="4"/>
  <c r="AM1532" i="4"/>
  <c r="AN1533" i="4"/>
  <c r="AP1992" i="4"/>
  <c r="AO1992" i="4"/>
  <c r="AK1992" i="4"/>
  <c r="AL1991" i="4"/>
  <c r="AN1991" i="4"/>
  <c r="AN1917" i="4"/>
  <c r="AM1916" i="4"/>
  <c r="AM1918" i="4"/>
  <c r="AN1919" i="4"/>
  <c r="AP1919" i="4"/>
  <c r="AM1964" i="4"/>
  <c r="AN1965" i="4"/>
  <c r="AK1964" i="4"/>
  <c r="AN1955" i="4"/>
  <c r="AM1954" i="4"/>
  <c r="AP1954" i="4"/>
  <c r="AP1955" i="4"/>
  <c r="AO2002" i="4"/>
  <c r="AP2002" i="4"/>
  <c r="AL2001" i="4"/>
  <c r="AK2002" i="4"/>
  <c r="AM2001" i="4"/>
  <c r="AK2001" i="4"/>
  <c r="P9" i="5"/>
  <c r="O9" i="5"/>
  <c r="R5" i="5"/>
  <c r="Q5" i="5"/>
  <c r="T5" i="5" s="1"/>
  <c r="N9" i="5"/>
  <c r="AN1853" i="4"/>
  <c r="AM1852" i="4"/>
  <c r="AO1707" i="4"/>
  <c r="AL1706" i="4"/>
  <c r="AK1707" i="4"/>
  <c r="AP1707" i="4"/>
  <c r="AP1531" i="4"/>
  <c r="AL1530" i="4"/>
  <c r="AO1531" i="4"/>
  <c r="AK1531" i="4"/>
  <c r="AM1690" i="4"/>
  <c r="AN1691" i="4"/>
  <c r="AO1808" i="4"/>
  <c r="AL1807" i="4"/>
  <c r="AP1808" i="4"/>
  <c r="AK1808" i="4"/>
  <c r="AN1698" i="4"/>
  <c r="AL1701" i="4"/>
  <c r="AM1971" i="4"/>
  <c r="AO1937" i="4"/>
  <c r="AK1767" i="4"/>
  <c r="AP1680" i="4"/>
  <c r="AL1889" i="4"/>
  <c r="AL1683" i="4"/>
  <c r="AP1870" i="4"/>
  <c r="AO1901" i="4"/>
  <c r="AK1603" i="4"/>
  <c r="AO1889" i="4"/>
  <c r="AM1879" i="4"/>
  <c r="AO1983" i="4"/>
  <c r="AN1908" i="4"/>
  <c r="AN1651" i="4"/>
  <c r="AM1677" i="4"/>
  <c r="AO1789" i="4"/>
  <c r="AP1889" i="4"/>
  <c r="AO1698" i="4"/>
  <c r="AP2012" i="4"/>
  <c r="AM1536" i="4"/>
  <c r="AO1700" i="4"/>
  <c r="AK1917" i="4"/>
  <c r="AM1940" i="4"/>
  <c r="AN1941" i="4"/>
  <c r="AM1941" i="4"/>
  <c r="AP1940" i="4"/>
  <c r="AK1940" i="4"/>
  <c r="AK1708" i="4"/>
  <c r="AP1708" i="4"/>
  <c r="AO1708" i="4"/>
  <c r="AL1707" i="4"/>
  <c r="AO1669" i="4"/>
  <c r="AL1668" i="4"/>
  <c r="AK1669" i="4"/>
  <c r="AP1669" i="4"/>
  <c r="AP1750" i="4"/>
  <c r="AK1750" i="4"/>
  <c r="AL1749" i="4"/>
  <c r="AO1750" i="4"/>
  <c r="AO1749" i="4"/>
  <c r="AN1732" i="4"/>
  <c r="AM1731" i="4"/>
  <c r="AL1731" i="4"/>
  <c r="AP1731" i="4"/>
  <c r="AP1979" i="4"/>
  <c r="AL1978" i="4"/>
  <c r="AK1979" i="4"/>
  <c r="AO1979" i="4"/>
  <c r="AP1543" i="4"/>
  <c r="AL1542" i="4"/>
  <c r="AO1543" i="4"/>
  <c r="AK1543" i="4"/>
  <c r="AM1543" i="4"/>
  <c r="AK1542" i="4"/>
  <c r="AM1542" i="4"/>
  <c r="AO1542" i="4"/>
  <c r="AN1987" i="4"/>
  <c r="AM1986" i="4"/>
  <c r="AN1986" i="4"/>
  <c r="AM1987" i="4"/>
  <c r="AP1819" i="4"/>
  <c r="AO1819" i="4"/>
  <c r="AK1819" i="4"/>
  <c r="AL1818" i="4"/>
  <c r="AO1818" i="4"/>
  <c r="AP1584" i="4"/>
  <c r="AO1584" i="4"/>
  <c r="AK1584" i="4"/>
  <c r="AL1583" i="4"/>
  <c r="AM1620" i="4"/>
  <c r="AN1621" i="4"/>
  <c r="AM2011" i="4"/>
  <c r="AN2012" i="4"/>
  <c r="AL2011" i="4"/>
  <c r="AN2011" i="4"/>
  <c r="AP1574" i="4"/>
  <c r="AK1574" i="4"/>
  <c r="AL1573" i="4"/>
  <c r="AO1574" i="4"/>
  <c r="AL1574" i="4"/>
  <c r="AN1579" i="4"/>
  <c r="AM1578" i="4"/>
  <c r="AP1881" i="4"/>
  <c r="AK1881" i="4"/>
  <c r="AO1881" i="4"/>
  <c r="AL1880" i="4"/>
  <c r="AN2007" i="4"/>
  <c r="AM2006" i="4"/>
  <c r="AN1820" i="4"/>
  <c r="AM1819" i="4"/>
  <c r="AN1819" i="4"/>
  <c r="AO1795" i="4"/>
  <c r="AK1795" i="4"/>
  <c r="AL1794" i="4"/>
  <c r="AP1795" i="4"/>
  <c r="AN1795" i="4"/>
  <c r="AL1795" i="4"/>
  <c r="AM1692" i="4"/>
  <c r="AN1693" i="4"/>
  <c r="AK1692" i="4"/>
  <c r="AK1771" i="4"/>
  <c r="AP1771" i="4"/>
  <c r="AL1770" i="4"/>
  <c r="AO1771" i="4"/>
  <c r="AL1962" i="4"/>
  <c r="AO1963" i="4"/>
  <c r="AP1963" i="4"/>
  <c r="AK1963" i="4"/>
  <c r="AL1963" i="4"/>
  <c r="AK1661" i="4"/>
  <c r="AP1661" i="4"/>
  <c r="AO1661" i="4"/>
  <c r="AL1660" i="4"/>
  <c r="AM1818" i="4"/>
  <c r="AL1523" i="4"/>
  <c r="AL1870" i="4"/>
  <c r="AK1955" i="4"/>
  <c r="AP1908" i="4"/>
  <c r="AM1848" i="4"/>
  <c r="AL1777" i="4"/>
  <c r="AK1653" i="4"/>
  <c r="AP1590" i="4"/>
  <c r="AN1536" i="4"/>
  <c r="AK1954" i="4"/>
  <c r="AK1925" i="4"/>
  <c r="AP1937" i="4"/>
  <c r="AP1738" i="4"/>
  <c r="AK1812" i="4"/>
  <c r="AL1992" i="4"/>
  <c r="AK1919" i="4"/>
  <c r="AO1919" i="4"/>
  <c r="AK1944" i="4"/>
  <c r="AL1693" i="4"/>
  <c r="AP1960" i="4"/>
  <c r="AO1787" i="4"/>
  <c r="AK1769" i="4"/>
  <c r="AO1668" i="4"/>
  <c r="AO1694" i="4"/>
  <c r="AK1903" i="4"/>
  <c r="AO2012" i="4"/>
  <c r="AK1731" i="4"/>
  <c r="AL1522" i="4"/>
  <c r="AM1712" i="4"/>
  <c r="AN1713" i="4"/>
  <c r="AL1713" i="4"/>
  <c r="AM1904" i="4"/>
  <c r="AN1905" i="4"/>
  <c r="AO1913" i="4"/>
  <c r="AP1913" i="4"/>
  <c r="AL1912" i="4"/>
  <c r="AK1913" i="4"/>
  <c r="AL1740" i="4"/>
  <c r="AO1741" i="4"/>
  <c r="AP1741" i="4"/>
  <c r="AK1741" i="4"/>
  <c r="AM1857" i="4"/>
  <c r="AN1858" i="4"/>
  <c r="AM1858" i="4"/>
  <c r="AP1858" i="4"/>
  <c r="AL1857" i="4"/>
  <c r="AM1527" i="4"/>
  <c r="AN1528" i="4"/>
  <c r="AO1527" i="4"/>
  <c r="AM1528" i="4"/>
  <c r="AM1699" i="4"/>
  <c r="AN1700" i="4"/>
  <c r="AN1699" i="4"/>
  <c r="AO1858" i="4"/>
  <c r="AM1943" i="4"/>
  <c r="AN1944" i="4"/>
  <c r="AN1792" i="4"/>
  <c r="AM1791" i="4"/>
  <c r="AL1791" i="4"/>
  <c r="AP1792" i="4"/>
  <c r="AO1791" i="4"/>
  <c r="AP1905" i="4"/>
  <c r="AO1905" i="4"/>
  <c r="AL1904" i="4"/>
  <c r="AK1905" i="4"/>
  <c r="AL1665" i="4"/>
  <c r="AO1666" i="4"/>
  <c r="AP1666" i="4"/>
  <c r="AK1666" i="4"/>
  <c r="AM1966" i="4"/>
  <c r="AN1967" i="4"/>
  <c r="AJ1517" i="4"/>
  <c r="AE8" i="4" s="1"/>
  <c r="AE15" i="4" s="1"/>
  <c r="AE16" i="4" s="1"/>
  <c r="S27" i="4" s="1"/>
  <c r="AK1908" i="4"/>
  <c r="AN1971" i="4"/>
  <c r="AM1970" i="4"/>
  <c r="AK1970" i="4"/>
  <c r="AM1715" i="4"/>
  <c r="AN1716" i="4"/>
  <c r="AL1669" i="4"/>
  <c r="AK1670" i="4"/>
  <c r="AO1670" i="4"/>
  <c r="AP1670" i="4"/>
  <c r="AN1640" i="4"/>
  <c r="AM1639" i="4"/>
  <c r="AM1640" i="4"/>
  <c r="AL1610" i="4"/>
  <c r="AK1611" i="4"/>
  <c r="AP1611" i="4"/>
  <c r="AO1611" i="4"/>
  <c r="AK1594" i="4"/>
  <c r="AO1594" i="4"/>
  <c r="AP1594" i="4"/>
  <c r="AL1593" i="4"/>
  <c r="AM1594" i="4"/>
  <c r="AL1745" i="4"/>
  <c r="AO1746" i="4"/>
  <c r="AK1746" i="4"/>
  <c r="AP1746" i="4"/>
  <c r="AM1746" i="4"/>
  <c r="AN1746" i="4"/>
  <c r="AM1870" i="4"/>
  <c r="AN1871" i="4"/>
  <c r="AO1870" i="4"/>
  <c r="AL1743" i="4"/>
  <c r="AO1744" i="4"/>
  <c r="AP1744" i="4"/>
  <c r="AK1744" i="4"/>
  <c r="AN1603" i="4"/>
  <c r="AM1602" i="4"/>
  <c r="AL1602" i="4"/>
  <c r="AK1602" i="4"/>
  <c r="AO1603" i="4"/>
  <c r="AP1602" i="4"/>
  <c r="AP1894" i="4"/>
  <c r="AK1894" i="4"/>
  <c r="AO1894" i="4"/>
  <c r="AL1893" i="4"/>
  <c r="AN1937" i="4"/>
  <c r="AO1602" i="4"/>
  <c r="AO1970" i="4"/>
  <c r="AP1610" i="4"/>
  <c r="AK1610" i="4"/>
  <c r="AL1609" i="4"/>
  <c r="AO1610" i="4"/>
  <c r="AM1689" i="4"/>
  <c r="AN1690" i="4"/>
  <c r="AN1968" i="4"/>
  <c r="AM1967" i="4"/>
  <c r="AO1968" i="4"/>
  <c r="AP1967" i="4"/>
  <c r="AK1967" i="4"/>
  <c r="AL1968" i="4"/>
  <c r="AN1701" i="4"/>
  <c r="AM1700" i="4"/>
  <c r="AP1700" i="4"/>
  <c r="AP1758" i="4"/>
  <c r="AK1758" i="4"/>
  <c r="AO1758" i="4"/>
  <c r="AL1757" i="4"/>
  <c r="AP2014" i="4"/>
  <c r="AL2013" i="4"/>
  <c r="AO2014" i="4"/>
  <c r="AK2014" i="4"/>
  <c r="AL1798" i="4"/>
  <c r="AK1799" i="4"/>
  <c r="AO1799" i="4"/>
  <c r="AP1799" i="4"/>
  <c r="AL1799" i="4"/>
  <c r="AM1798" i="4"/>
  <c r="AO1588" i="4"/>
  <c r="AP1588" i="4"/>
  <c r="AL1587" i="4"/>
  <c r="AK1588" i="4"/>
  <c r="AK1839" i="4"/>
  <c r="AP1839" i="4"/>
  <c r="AL1838" i="4"/>
  <c r="AO1839" i="4"/>
  <c r="AN1554" i="4"/>
  <c r="AM1553" i="4"/>
  <c r="AK1553" i="4"/>
  <c r="AN1553" i="4"/>
  <c r="AM1888" i="4"/>
  <c r="AN1889" i="4"/>
  <c r="AJ1518" i="4"/>
  <c r="AF8" i="4" s="1"/>
  <c r="AF15" i="4" s="1"/>
  <c r="AF16" i="4" s="1"/>
  <c r="S28" i="4" s="1"/>
  <c r="AN1594" i="4"/>
  <c r="AK1551" i="4"/>
  <c r="AL1786" i="4"/>
  <c r="AM1730" i="4"/>
  <c r="AN1731" i="4"/>
  <c r="AO1538" i="4"/>
  <c r="AL1537" i="4"/>
  <c r="AP1538" i="4"/>
  <c r="AK1538" i="4"/>
  <c r="AP1677" i="4"/>
  <c r="AK1677" i="4"/>
  <c r="AO1677" i="4"/>
  <c r="AL1676" i="4"/>
  <c r="AL1677" i="4"/>
  <c r="AO1725" i="4"/>
  <c r="AL1724" i="4"/>
  <c r="AP1725" i="4"/>
  <c r="AK1725" i="4"/>
  <c r="AL1655" i="4"/>
  <c r="AO1656" i="4"/>
  <c r="AP1656" i="4"/>
  <c r="AK1656" i="4"/>
  <c r="AM1656" i="4"/>
  <c r="AK1655" i="4"/>
  <c r="AN1656" i="4"/>
  <c r="AK1801" i="4"/>
  <c r="AO1801" i="4"/>
  <c r="AL1800" i="4"/>
  <c r="AP1801" i="4"/>
  <c r="AO1800" i="4"/>
  <c r="AM1801" i="4"/>
  <c r="AP1922" i="4"/>
  <c r="AK1922" i="4"/>
  <c r="AL1921" i="4"/>
  <c r="AO1922" i="4"/>
  <c r="AM1668" i="4"/>
  <c r="AN1669" i="4"/>
  <c r="AP1668" i="4"/>
  <c r="AK1668" i="4"/>
  <c r="AN1737" i="4"/>
  <c r="AM1736" i="4"/>
  <c r="AM1737" i="4"/>
  <c r="AK1762" i="4"/>
  <c r="AP1762" i="4"/>
  <c r="AL1761" i="4"/>
  <c r="AO1762" i="4"/>
  <c r="AM1762" i="4"/>
  <c r="AN1872" i="4"/>
  <c r="AM1871" i="4"/>
  <c r="AK1871" i="4"/>
  <c r="AP1871" i="4"/>
  <c r="AN1913" i="4"/>
  <c r="AK1754" i="4"/>
  <c r="AO1754" i="4"/>
  <c r="AL1753" i="4"/>
  <c r="AP1754" i="4"/>
  <c r="AK1753" i="4"/>
  <c r="AN1583" i="4"/>
  <c r="AM1582" i="4"/>
  <c r="AL1529" i="4"/>
  <c r="AO1530" i="4"/>
  <c r="AP1530" i="4"/>
  <c r="AK1530" i="4"/>
  <c r="AP1906" i="4"/>
  <c r="AK1906" i="4"/>
  <c r="AL1905" i="4"/>
  <c r="AO1906" i="4"/>
  <c r="AN1906" i="4"/>
  <c r="AN1613" i="4"/>
  <c r="AM1612" i="4"/>
  <c r="AL1612" i="4"/>
  <c r="AK1612" i="4"/>
  <c r="AP1859" i="4"/>
  <c r="AL1858" i="4"/>
  <c r="AO1859" i="4"/>
  <c r="AK1859" i="4"/>
  <c r="AM1859" i="4"/>
  <c r="AN1859" i="4"/>
  <c r="AN1878" i="4"/>
  <c r="AM1877" i="4"/>
  <c r="AM1758" i="4"/>
  <c r="AN1759" i="4"/>
  <c r="AO1634" i="4"/>
  <c r="AL1633" i="4"/>
  <c r="AK1634" i="4"/>
  <c r="AP1634" i="4"/>
  <c r="AK1595" i="4"/>
  <c r="AL1594" i="4"/>
  <c r="AP1595" i="4"/>
  <c r="AO1595" i="4"/>
  <c r="AM2002" i="4"/>
  <c r="AN2003" i="4"/>
  <c r="AN2002" i="4"/>
  <c r="AO1851" i="4"/>
  <c r="AP1851" i="4"/>
  <c r="AK1851" i="4"/>
  <c r="AL1850" i="4"/>
  <c r="AP1660" i="4"/>
  <c r="AO1660" i="4"/>
  <c r="AK1660" i="4"/>
  <c r="AL1659" i="4"/>
  <c r="AP1659" i="4"/>
  <c r="AP1774" i="4"/>
  <c r="AK1774" i="4"/>
  <c r="AL1773" i="4"/>
  <c r="AO1774" i="4"/>
  <c r="AL1774" i="4"/>
  <c r="AN1773" i="4"/>
  <c r="AN1586" i="4"/>
  <c r="AM1585" i="4"/>
  <c r="AN1730" i="4"/>
  <c r="AN1611" i="4"/>
  <c r="AK1645" i="4"/>
  <c r="AN1856" i="4"/>
  <c r="AK1828" i="4"/>
  <c r="AP1769" i="4"/>
  <c r="AM1839" i="4"/>
  <c r="AO1760" i="4"/>
  <c r="AP1853" i="4"/>
  <c r="AM1901" i="4"/>
  <c r="AL1783" i="4"/>
  <c r="AL1947" i="4"/>
  <c r="AO1757" i="4"/>
  <c r="AO1947" i="4"/>
  <c r="AO1613" i="4"/>
  <c r="AP1655" i="4"/>
  <c r="AK1580" i="4"/>
  <c r="AN1728" i="4"/>
  <c r="AM1727" i="4"/>
  <c r="AP1728" i="4"/>
  <c r="AP1727" i="4"/>
  <c r="AN1727" i="4"/>
  <c r="AN1535" i="4"/>
  <c r="AM1534" i="4"/>
  <c r="AP1535" i="4"/>
  <c r="AL1534" i="4"/>
  <c r="AN1707" i="4"/>
  <c r="AM1706" i="4"/>
  <c r="AM1976" i="4"/>
  <c r="AN1977" i="4"/>
  <c r="AM1764" i="4"/>
  <c r="AN1765" i="4"/>
  <c r="AM1587" i="4"/>
  <c r="AN1588" i="4"/>
  <c r="AK1587" i="4"/>
  <c r="AM1747" i="4"/>
  <c r="AN1748" i="4"/>
  <c r="AL1645" i="4"/>
  <c r="AO1646" i="4"/>
  <c r="AK1646" i="4"/>
  <c r="AP1646" i="4"/>
  <c r="AN1726" i="4"/>
  <c r="AM1725" i="4"/>
  <c r="AL1695" i="4"/>
  <c r="AK1696" i="4"/>
  <c r="AP1696" i="4"/>
  <c r="AO1696" i="4"/>
  <c r="AL1696" i="4"/>
  <c r="AP1532" i="4"/>
  <c r="AO1532" i="4"/>
  <c r="AL1531" i="4"/>
  <c r="AK1532" i="4"/>
  <c r="AP1860" i="4"/>
  <c r="AL1859" i="4"/>
  <c r="AO1860" i="4"/>
  <c r="AK1860" i="4"/>
  <c r="AK1972" i="4"/>
  <c r="AP1972" i="4"/>
  <c r="AO1972" i="4"/>
  <c r="AL1971" i="4"/>
  <c r="AL1972" i="4"/>
  <c r="AN1972" i="4"/>
  <c r="AN1953" i="4"/>
  <c r="AM1952" i="4"/>
  <c r="AM1953" i="4"/>
  <c r="AK1953" i="4"/>
  <c r="AN1805" i="4"/>
  <c r="AM1804" i="4"/>
  <c r="AO1582" i="4"/>
  <c r="AK1582" i="4"/>
  <c r="AP1582" i="4"/>
  <c r="AL1581" i="4"/>
  <c r="AN1894" i="4"/>
  <c r="AM1893" i="4"/>
  <c r="AK1893" i="4"/>
  <c r="AN1733" i="4"/>
  <c r="AM1732" i="4"/>
  <c r="AK1732" i="4"/>
  <c r="AM1733" i="4"/>
  <c r="AL1732" i="4"/>
  <c r="AN1881" i="4"/>
  <c r="AM1880" i="4"/>
  <c r="AM1735" i="4"/>
  <c r="AN1736" i="4"/>
  <c r="AP1735" i="4"/>
  <c r="AM1895" i="4"/>
  <c r="AN1896" i="4"/>
  <c r="AN1964" i="4"/>
  <c r="AM1963" i="4"/>
  <c r="AP1732" i="4"/>
  <c r="AN1595" i="4"/>
  <c r="AO1577" i="4"/>
  <c r="AN2001" i="4"/>
  <c r="AM1972" i="4"/>
  <c r="AM1773" i="4"/>
  <c r="AK1783" i="4"/>
  <c r="AN1954" i="4"/>
  <c r="AO1606" i="4"/>
  <c r="AM1724" i="4"/>
  <c r="AL1586" i="4"/>
  <c r="AM1912" i="4"/>
  <c r="AO1761" i="4"/>
  <c r="AO1665" i="4"/>
  <c r="AM1838" i="4"/>
  <c r="AN1839" i="4"/>
  <c r="AO1751" i="4"/>
  <c r="AP1751" i="4"/>
  <c r="AK1751" i="4"/>
  <c r="AL1750" i="4"/>
  <c r="AN1829" i="4"/>
  <c r="AM1828" i="4"/>
  <c r="AP1828" i="4"/>
  <c r="AK1882" i="4"/>
  <c r="AP1882" i="4"/>
  <c r="AO1882" i="4"/>
  <c r="AL1881" i="4"/>
  <c r="AN1882" i="4"/>
  <c r="AM1882" i="4"/>
  <c r="AM1805" i="4"/>
  <c r="AN1806" i="4"/>
  <c r="AK1805" i="4"/>
  <c r="AM1687" i="4"/>
  <c r="AN1688" i="4"/>
  <c r="AN1687" i="4"/>
  <c r="AP2005" i="4"/>
  <c r="AO2005" i="4"/>
  <c r="AK2005" i="4"/>
  <c r="AL2004" i="4"/>
  <c r="AK2004" i="4"/>
  <c r="AM1669" i="4"/>
  <c r="AN1670" i="4"/>
  <c r="AL1913" i="4"/>
  <c r="AP1914" i="4"/>
  <c r="AO1914" i="4"/>
  <c r="AK1914" i="4"/>
  <c r="AM1914" i="4"/>
  <c r="AK2019" i="4"/>
  <c r="AL2018" i="4"/>
  <c r="AO2019" i="4"/>
  <c r="AP2019" i="4"/>
  <c r="AO1691" i="4"/>
  <c r="AK1691" i="4"/>
  <c r="AP1691" i="4"/>
  <c r="AL1690" i="4"/>
  <c r="AM1633" i="4"/>
  <c r="AN1634" i="4"/>
  <c r="AM1634" i="4"/>
  <c r="AN1633" i="4"/>
  <c r="AK1995" i="4"/>
  <c r="AO1995" i="4"/>
  <c r="AL1994" i="4"/>
  <c r="AP1995" i="4"/>
  <c r="AM1720" i="4"/>
  <c r="AN1721" i="4"/>
  <c r="AK1720" i="4"/>
  <c r="AP1721" i="4"/>
  <c r="AP1720" i="4"/>
  <c r="AM1721" i="4"/>
  <c r="AO1720" i="4"/>
  <c r="AK1872" i="4"/>
  <c r="AL1871" i="4"/>
  <c r="AO1872" i="4"/>
  <c r="AP1872" i="4"/>
  <c r="AK1573" i="4"/>
  <c r="AP1573" i="4"/>
  <c r="AO1573" i="4"/>
  <c r="AL1572" i="4"/>
  <c r="AN1928" i="4"/>
  <c r="AM1927" i="4"/>
  <c r="AK1927" i="4"/>
  <c r="AN1976" i="4"/>
  <c r="AM1975" i="4"/>
  <c r="AP1975" i="4"/>
  <c r="AO1737" i="4"/>
  <c r="AK1737" i="4"/>
  <c r="AL1736" i="4"/>
  <c r="AP1737" i="4"/>
  <c r="AM1608" i="4"/>
  <c r="AN1609" i="4"/>
  <c r="AO1549" i="4"/>
  <c r="AL1548" i="4"/>
  <c r="AP1549" i="4"/>
  <c r="AK1549" i="4"/>
  <c r="AN1893" i="4"/>
  <c r="AM1892" i="4"/>
  <c r="AN1892" i="4"/>
  <c r="AK1892" i="4"/>
  <c r="AM1934" i="4"/>
  <c r="AN1935" i="4"/>
  <c r="AN1934" i="4"/>
  <c r="AN1895" i="4"/>
  <c r="AM1894" i="4"/>
  <c r="AP1642" i="4"/>
  <c r="AK1642" i="4"/>
  <c r="AL1641" i="4"/>
  <c r="AO1642" i="4"/>
  <c r="AN1641" i="4"/>
  <c r="AK1641" i="4"/>
  <c r="AP1641" i="4"/>
  <c r="AP1793" i="4"/>
  <c r="AK1793" i="4"/>
  <c r="AL1792" i="4"/>
  <c r="AO1793" i="4"/>
  <c r="AK1792" i="4"/>
  <c r="AP1868" i="4"/>
  <c r="AL1867" i="4"/>
  <c r="AK1868" i="4"/>
  <c r="AO1868" i="4"/>
  <c r="AM1868" i="4"/>
  <c r="AP1867" i="4"/>
  <c r="AM1644" i="4"/>
  <c r="AN1645" i="4"/>
  <c r="AL1993" i="4"/>
  <c r="AK1994" i="4"/>
  <c r="AP1994" i="4"/>
  <c r="AO1994" i="4"/>
  <c r="AO1993" i="4"/>
  <c r="AO1807" i="4"/>
  <c r="AK1807" i="4"/>
  <c r="AL1806" i="4"/>
  <c r="AP1807" i="4"/>
  <c r="AN1837" i="4"/>
  <c r="AM1836" i="4"/>
  <c r="AK1836" i="4"/>
  <c r="AP1836" i="4"/>
  <c r="AL1836" i="4"/>
  <c r="AO1836" i="4"/>
  <c r="AO1977" i="4"/>
  <c r="AM1774" i="4"/>
  <c r="AM1610" i="4"/>
  <c r="AL1644" i="4"/>
  <c r="AK1735" i="4"/>
  <c r="AO1727" i="4"/>
  <c r="AO2013" i="4"/>
  <c r="AN1875" i="4"/>
  <c r="AM1799" i="4"/>
  <c r="AN1800" i="4"/>
  <c r="AN1799" i="4"/>
  <c r="AP1800" i="4"/>
  <c r="AP1930" i="4"/>
  <c r="AO1930" i="4"/>
  <c r="AL1929" i="4"/>
  <c r="AK1930" i="4"/>
  <c r="AP1923" i="4"/>
  <c r="AK1923" i="4"/>
  <c r="AO1923" i="4"/>
  <c r="AL1922" i="4"/>
  <c r="AN1952" i="4"/>
  <c r="AM1951" i="4"/>
  <c r="AN1951" i="4"/>
  <c r="AP1951" i="4"/>
  <c r="AN1948" i="4"/>
  <c r="AM1947" i="4"/>
  <c r="AP1947" i="4"/>
  <c r="AK1948" i="4"/>
  <c r="AK1947" i="4"/>
  <c r="AM1948" i="4"/>
  <c r="AM2008" i="4"/>
  <c r="AN2009" i="4"/>
  <c r="AK2008" i="4"/>
  <c r="AN1666" i="4"/>
  <c r="AM1665" i="4"/>
  <c r="AP1665" i="4"/>
  <c r="AK1665" i="4"/>
  <c r="AP1662" i="4"/>
  <c r="AK1662" i="4"/>
  <c r="AL1661" i="4"/>
  <c r="AO1662" i="4"/>
  <c r="AM1662" i="4"/>
  <c r="AN1662" i="4"/>
  <c r="AL1948" i="4"/>
  <c r="AN1828" i="4"/>
  <c r="AP2008" i="4"/>
  <c r="AM1756" i="4"/>
  <c r="AN1757" i="4"/>
  <c r="AO1756" i="4"/>
  <c r="AL1756" i="4"/>
  <c r="AP1756" i="4"/>
  <c r="AP1757" i="4"/>
  <c r="AM2005" i="4"/>
  <c r="AN2006" i="4"/>
  <c r="AM1629" i="4"/>
  <c r="AN1630" i="4"/>
  <c r="AK1629" i="4"/>
  <c r="AN1629" i="4"/>
  <c r="AP1629" i="4"/>
  <c r="AK1880" i="4"/>
  <c r="AO1880" i="4"/>
  <c r="AL1879" i="4"/>
  <c r="AP1880" i="4"/>
  <c r="AM1786" i="4"/>
  <c r="AN1787" i="4"/>
  <c r="AM1905" i="4"/>
  <c r="AP1948" i="4"/>
  <c r="AP1551" i="4"/>
  <c r="AN1689" i="4"/>
  <c r="AM1688" i="4"/>
  <c r="AL1725" i="4"/>
  <c r="AP1726" i="4"/>
  <c r="AK1726" i="4"/>
  <c r="AO1726" i="4"/>
  <c r="AL1590" i="4"/>
  <c r="AP1591" i="4"/>
  <c r="AO1591" i="4"/>
  <c r="AK1591" i="4"/>
  <c r="AM1591" i="4"/>
  <c r="AK1590" i="4"/>
  <c r="AL1568" i="4"/>
  <c r="AP1569" i="4"/>
  <c r="AO1569" i="4"/>
  <c r="AK1569" i="4"/>
  <c r="AK1705" i="4"/>
  <c r="AL1704" i="4"/>
  <c r="AO1705" i="4"/>
  <c r="AP1705" i="4"/>
  <c r="AN2013" i="4"/>
  <c r="AM2012" i="4"/>
  <c r="AL2012" i="4"/>
  <c r="AL1634" i="4"/>
  <c r="AP1635" i="4"/>
  <c r="AK1635" i="4"/>
  <c r="AO1635" i="4"/>
  <c r="AN1635" i="4"/>
  <c r="AL1873" i="4"/>
  <c r="AP1874" i="4"/>
  <c r="AO1874" i="4"/>
  <c r="AK1874" i="4"/>
  <c r="AL1821" i="4"/>
  <c r="AK1822" i="4"/>
  <c r="AP1822" i="4"/>
  <c r="AO1822" i="4"/>
  <c r="AO1821" i="4"/>
  <c r="AN1664" i="4"/>
  <c r="AM1663" i="4"/>
  <c r="AN1743" i="4"/>
  <c r="AO1590" i="4"/>
  <c r="AN1575" i="4"/>
  <c r="AM1574" i="4"/>
  <c r="AP1575" i="4"/>
  <c r="AK1575" i="4"/>
  <c r="AN1923" i="4"/>
  <c r="AM1922" i="4"/>
  <c r="AN1922" i="4"/>
  <c r="AK1959" i="4"/>
  <c r="AL1958" i="4"/>
  <c r="AP1959" i="4"/>
  <c r="AO1959" i="4"/>
  <c r="AP1654" i="4"/>
  <c r="AK1654" i="4"/>
  <c r="AL1653" i="4"/>
  <c r="AO1654" i="4"/>
  <c r="AM1708" i="4"/>
  <c r="AN1709" i="4"/>
  <c r="AK1770" i="4"/>
  <c r="AP1770" i="4"/>
  <c r="AO1770" i="4"/>
  <c r="AL1769" i="4"/>
  <c r="AP1813" i="4"/>
  <c r="AK1813" i="4"/>
  <c r="AO1813" i="4"/>
  <c r="AL1812" i="4"/>
  <c r="AM1812" i="4"/>
  <c r="AN1812" i="4"/>
  <c r="AN1813" i="4"/>
  <c r="AP1812" i="4"/>
  <c r="AM1581" i="4"/>
  <c r="AN1582" i="4"/>
  <c r="AN1581" i="4"/>
  <c r="AP1581" i="4"/>
  <c r="AN1979" i="4"/>
  <c r="AM1978" i="4"/>
  <c r="AM1549" i="4"/>
  <c r="AN1550" i="4"/>
  <c r="AN1877" i="4"/>
  <c r="AM1876" i="4"/>
  <c r="AM1714" i="4"/>
  <c r="AN1715" i="4"/>
  <c r="AN1714" i="4"/>
  <c r="AK1714" i="4"/>
  <c r="AN1663" i="4"/>
  <c r="AO1948" i="4"/>
  <c r="AK1757" i="4"/>
  <c r="AO1908" i="4"/>
  <c r="AO1653" i="4"/>
  <c r="AM1815" i="4"/>
  <c r="AN1816" i="4"/>
  <c r="AN1815" i="4"/>
  <c r="AN1930" i="4"/>
  <c r="AM1929" i="4"/>
  <c r="AM1930" i="4"/>
  <c r="AP1929" i="4"/>
  <c r="AN1818" i="4"/>
  <c r="AM1817" i="4"/>
  <c r="AP1818" i="4"/>
  <c r="AN1817" i="4"/>
  <c r="AK1936" i="4"/>
  <c r="AP1936" i="4"/>
  <c r="AO1936" i="4"/>
  <c r="AL1935" i="4"/>
  <c r="AL1936" i="4"/>
  <c r="AO1935" i="4"/>
  <c r="AM1936" i="4"/>
  <c r="AN1563" i="4"/>
  <c r="AM1562" i="4"/>
  <c r="AM1563" i="4"/>
  <c r="AM1743" i="4"/>
  <c r="AN1744" i="4"/>
  <c r="AN1861" i="4"/>
  <c r="AM1860" i="4"/>
  <c r="AM1861" i="4"/>
  <c r="AN1534" i="4"/>
  <c r="AM1533" i="4"/>
  <c r="AP1815" i="4"/>
  <c r="AL1814" i="4"/>
  <c r="AK1815" i="4"/>
  <c r="AO1815" i="4"/>
  <c r="AO1814" i="4"/>
  <c r="AO1888" i="4"/>
  <c r="AP1888" i="4"/>
  <c r="AK1888" i="4"/>
  <c r="AL1887" i="4"/>
  <c r="AP1577" i="4"/>
  <c r="AO1812" i="4"/>
  <c r="AM1816" i="4"/>
  <c r="AO1581" i="4"/>
  <c r="AN1530" i="4"/>
  <c r="AM1529" i="4"/>
  <c r="AP1804" i="4"/>
  <c r="AL1803" i="4"/>
  <c r="AO1804" i="4"/>
  <c r="AK1804" i="4"/>
  <c r="AO1803" i="4"/>
  <c r="AM1806" i="4"/>
  <c r="AN1807" i="4"/>
  <c r="AP1817" i="4"/>
  <c r="AK1817" i="4"/>
  <c r="AO1817" i="4"/>
  <c r="AL1816" i="4"/>
  <c r="AO1626" i="4"/>
  <c r="AL1625" i="4"/>
  <c r="AP1626" i="4"/>
  <c r="AK1626" i="4"/>
  <c r="AL1624" i="4"/>
  <c r="AP1625" i="4"/>
  <c r="AK1625" i="4"/>
  <c r="AO1625" i="4"/>
  <c r="AK1624" i="4"/>
  <c r="AL1744" i="4"/>
  <c r="AP1745" i="4"/>
  <c r="AK1745" i="4"/>
  <c r="AO1745" i="4"/>
  <c r="AP1965" i="4"/>
  <c r="AL1964" i="4"/>
  <c r="AO1965" i="4"/>
  <c r="AK1965" i="4"/>
  <c r="AK1681" i="4"/>
  <c r="AO1681" i="4"/>
  <c r="AL1680" i="4"/>
  <c r="AP1681" i="4"/>
  <c r="AP1743" i="4"/>
  <c r="AO1743" i="4"/>
  <c r="AL1742" i="4"/>
  <c r="AK1743" i="4"/>
  <c r="AN1742" i="4"/>
  <c r="AO1742" i="4"/>
  <c r="AK1742" i="4"/>
  <c r="AK1555" i="4"/>
  <c r="AO1555" i="4"/>
  <c r="AP1555" i="4"/>
  <c r="AL1554" i="4"/>
  <c r="AN1767" i="4"/>
  <c r="AM1766" i="4"/>
  <c r="AL1766" i="4"/>
  <c r="AL1767" i="4"/>
  <c r="AK1729" i="4"/>
  <c r="AL1728" i="4"/>
  <c r="AP1729" i="4"/>
  <c r="AO1729" i="4"/>
  <c r="AN1729" i="4"/>
  <c r="AL1582" i="4"/>
  <c r="AO1583" i="4"/>
  <c r="AK1583" i="4"/>
  <c r="AP1583" i="4"/>
  <c r="AN1982" i="4"/>
  <c r="AM1981" i="4"/>
  <c r="AM1681" i="4"/>
  <c r="AN1682" i="4"/>
  <c r="AM1792" i="4"/>
  <c r="AO1679" i="4"/>
  <c r="AM1538" i="4"/>
  <c r="AK1803" i="4"/>
  <c r="AM2009" i="4"/>
  <c r="AN1883" i="4"/>
  <c r="AO1997" i="4"/>
  <c r="AN1683" i="4"/>
  <c r="AM1682" i="4"/>
  <c r="AM1683" i="4"/>
  <c r="AP1988" i="4"/>
  <c r="AK1988" i="4"/>
  <c r="AO1988" i="4"/>
  <c r="AL1987" i="4"/>
  <c r="AN1988" i="4"/>
  <c r="AO1987" i="4"/>
  <c r="AK1987" i="4"/>
  <c r="AN1838" i="4"/>
  <c r="AM1837" i="4"/>
  <c r="AO1663" i="4"/>
  <c r="AL1662" i="4"/>
  <c r="AK1663" i="4"/>
  <c r="AP1663" i="4"/>
  <c r="AL1975" i="4"/>
  <c r="AP1976" i="4"/>
  <c r="AK1976" i="4"/>
  <c r="AO1976" i="4"/>
  <c r="AL1976" i="4"/>
  <c r="AK1593" i="4"/>
  <c r="AP1593" i="4"/>
  <c r="AL1592" i="4"/>
  <c r="AO1593" i="4"/>
  <c r="AM1593" i="4"/>
  <c r="AM1718" i="4"/>
  <c r="AN1719" i="4"/>
  <c r="AP1718" i="4"/>
  <c r="AO1718" i="4"/>
  <c r="AL1718" i="4"/>
  <c r="AL1719" i="4"/>
  <c r="AO1719" i="4"/>
  <c r="AN1755" i="4"/>
  <c r="AM1754" i="4"/>
  <c r="AN1754" i="4"/>
  <c r="AL1805" i="4"/>
  <c r="AO1806" i="4"/>
  <c r="AP1806" i="4"/>
  <c r="AK1806" i="4"/>
  <c r="AO1805" i="4"/>
  <c r="AL1747" i="4"/>
  <c r="AK1748" i="4"/>
  <c r="AP1748" i="4"/>
  <c r="AO1748" i="4"/>
  <c r="AL1748" i="4"/>
  <c r="AO1563" i="4"/>
  <c r="AP1563" i="4"/>
  <c r="AL1562" i="4"/>
  <c r="AK1563" i="4"/>
  <c r="AO1682" i="4"/>
  <c r="AK1682" i="4"/>
  <c r="AP1682" i="4"/>
  <c r="AL1681" i="4"/>
  <c r="AM1598" i="4"/>
  <c r="AN1599" i="4"/>
  <c r="AN1940" i="4"/>
  <c r="AM1939" i="4"/>
  <c r="AM1707" i="4"/>
  <c r="AN1708" i="4"/>
  <c r="AL1684" i="4"/>
  <c r="AP1685" i="4"/>
  <c r="AK1685" i="4"/>
  <c r="AO1685" i="4"/>
  <c r="AO1684" i="4"/>
  <c r="AL1685" i="4"/>
  <c r="AL1898" i="4"/>
  <c r="AO1899" i="4"/>
  <c r="AK1899" i="4"/>
  <c r="AP1899" i="4"/>
  <c r="AK1896" i="4"/>
  <c r="AO1896" i="4"/>
  <c r="AL1895" i="4"/>
  <c r="AP1896" i="4"/>
  <c r="AL1896" i="4"/>
  <c r="AM1526" i="4"/>
  <c r="AN1527" i="4"/>
  <c r="AO1526" i="4"/>
  <c r="AP1671" i="4"/>
  <c r="AK1671" i="4"/>
  <c r="AL1670" i="4"/>
  <c r="AO1671" i="4"/>
  <c r="AM1671" i="4"/>
  <c r="AM1548" i="4"/>
  <c r="AN1549" i="4"/>
  <c r="AK1548" i="4"/>
  <c r="AM1546" i="4"/>
  <c r="AN1547" i="4"/>
  <c r="AL1546" i="4"/>
  <c r="AN1546" i="4"/>
  <c r="AP1546" i="4"/>
  <c r="AP1547" i="4"/>
  <c r="AK1547" i="4"/>
  <c r="AL1547" i="4"/>
  <c r="AM1547" i="4"/>
  <c r="AM2010" i="4"/>
  <c r="AK1760" i="4"/>
  <c r="AO1853" i="4"/>
  <c r="AP1527" i="4"/>
  <c r="AM1698" i="4"/>
  <c r="AO1615" i="4"/>
  <c r="AL1521" i="4"/>
  <c r="AP1926" i="4"/>
  <c r="AO1655" i="4"/>
  <c r="AK1997" i="4"/>
  <c r="AL1579" i="4"/>
  <c r="AO1714" i="4"/>
  <c r="AK1837" i="4"/>
  <c r="AO1732" i="4"/>
  <c r="AK1858" i="4"/>
  <c r="AL1901" i="4"/>
  <c r="AP1944" i="4"/>
  <c r="AP1783" i="4"/>
  <c r="AP1848" i="4"/>
  <c r="AP1606" i="4"/>
  <c r="AN1725" i="4"/>
  <c r="AL1563" i="4"/>
  <c r="AP1587" i="4"/>
  <c r="AM1921" i="4"/>
  <c r="AM1713" i="4"/>
  <c r="AL1760" i="4"/>
  <c r="AK1842" i="4"/>
  <c r="AO1609" i="4"/>
  <c r="AL1848" i="4"/>
  <c r="AL1664" i="4"/>
  <c r="AM1779" i="4"/>
  <c r="AN1780" i="4"/>
  <c r="AK1779" i="4"/>
  <c r="AN1821" i="4"/>
  <c r="AM1820" i="4"/>
  <c r="AP1821" i="4"/>
  <c r="AP1521" i="4"/>
  <c r="AI1518" i="4"/>
  <c r="AD8" i="4" s="1"/>
  <c r="AD15" i="4" s="1"/>
  <c r="AD16" i="4" s="1"/>
  <c r="R22" i="4" s="1"/>
  <c r="AI1517" i="4"/>
  <c r="AC8" i="4" s="1"/>
  <c r="AC15" i="4" s="1"/>
  <c r="AC16" i="4" s="1"/>
  <c r="AO1521" i="4"/>
  <c r="AK1521" i="4"/>
  <c r="AM1853" i="4"/>
  <c r="AN1854" i="4"/>
  <c r="AK1853" i="4"/>
  <c r="AO1585" i="4"/>
  <c r="AK1585" i="4"/>
  <c r="AP1585" i="4"/>
  <c r="AL1584" i="4"/>
  <c r="AO1608" i="4"/>
  <c r="AL1607" i="4"/>
  <c r="AP1608" i="4"/>
  <c r="AK1608" i="4"/>
  <c r="AL1608" i="4"/>
  <c r="AN1607" i="4"/>
  <c r="AK1550" i="4"/>
  <c r="AO1550" i="4"/>
  <c r="AP1550" i="4"/>
  <c r="AL1549" i="4"/>
  <c r="AL1550" i="4"/>
  <c r="AK1907" i="4"/>
  <c r="AL1906" i="4"/>
  <c r="AO1907" i="4"/>
  <c r="AP1907" i="4"/>
  <c r="AL1907" i="4"/>
  <c r="AM1864" i="4"/>
  <c r="AN1865" i="4"/>
  <c r="AK1664" i="4"/>
  <c r="AO1664" i="4"/>
  <c r="AP1664" i="4"/>
  <c r="AL1663" i="4"/>
  <c r="AM1781" i="4"/>
  <c r="AN1782" i="4"/>
  <c r="AP1781" i="4"/>
  <c r="AK1552" i="4"/>
  <c r="AP1552" i="4"/>
  <c r="AO1552" i="4"/>
  <c r="AL1551" i="4"/>
  <c r="AO1551" i="4"/>
  <c r="AN1559" i="4"/>
  <c r="AM1558" i="4"/>
  <c r="AN1558" i="4"/>
  <c r="AL1558" i="4"/>
  <c r="AO1559" i="4"/>
  <c r="AK1558" i="4"/>
  <c r="AK1730" i="4"/>
  <c r="AP1730" i="4"/>
  <c r="AO1730" i="4"/>
  <c r="AL1729" i="4"/>
  <c r="AL1730" i="4"/>
  <c r="AN1696" i="4"/>
  <c r="AM1695" i="4"/>
  <c r="AK1586" i="4"/>
  <c r="AO1586" i="4"/>
  <c r="AP1586" i="4"/>
  <c r="AL1585" i="4"/>
  <c r="AN1566" i="4"/>
  <c r="AM1565" i="4"/>
  <c r="AN1565" i="4"/>
  <c r="AN1525" i="4"/>
  <c r="AM1524" i="4"/>
  <c r="AP1524" i="4"/>
  <c r="AK1941" i="4"/>
  <c r="AO1941" i="4"/>
  <c r="AL1940" i="4"/>
  <c r="AP1941" i="4"/>
  <c r="AN1912" i="4"/>
  <c r="AM1911" i="4"/>
  <c r="AP1911" i="4"/>
  <c r="AK1911" i="4"/>
  <c r="AN1851" i="4"/>
  <c r="AM1850" i="4"/>
  <c r="AN1850" i="4"/>
  <c r="AN1647" i="4"/>
  <c r="AM1646" i="4"/>
  <c r="AM1920" i="4"/>
  <c r="AN1921" i="4"/>
  <c r="AN1649" i="4"/>
  <c r="AM1648" i="4"/>
  <c r="AL1951" i="4"/>
  <c r="AK1952" i="4"/>
  <c r="AP1952" i="4"/>
  <c r="AO1952" i="4"/>
  <c r="AL1952" i="4"/>
  <c r="AM1739" i="4"/>
  <c r="AN1740" i="4"/>
  <c r="AN1739" i="4"/>
  <c r="AM1928" i="4"/>
  <c r="AN1929" i="4"/>
  <c r="AO1711" i="4"/>
  <c r="AK1711" i="4"/>
  <c r="AP1711" i="4"/>
  <c r="AL1710" i="4"/>
  <c r="AN1711" i="4"/>
  <c r="AM1710" i="4"/>
  <c r="AN1788" i="4"/>
  <c r="AM1787" i="4"/>
  <c r="AK1787" i="4"/>
  <c r="AM1614" i="4"/>
  <c r="AN1615" i="4"/>
  <c r="AO1614" i="4"/>
  <c r="AL1614" i="4"/>
  <c r="AK1716" i="4"/>
  <c r="AO1716" i="4"/>
  <c r="AL1715" i="4"/>
  <c r="AP1716" i="4"/>
  <c r="AO1929" i="4"/>
  <c r="AK1977" i="4"/>
  <c r="AN1880" i="4"/>
  <c r="AP1679" i="4"/>
  <c r="AM1753" i="4"/>
  <c r="AK1718" i="4"/>
  <c r="AK1756" i="4"/>
  <c r="AK1559" i="4"/>
  <c r="AK1727" i="4"/>
  <c r="AL1741" i="4"/>
  <c r="AM1535" i="4"/>
  <c r="AL2007" i="4"/>
  <c r="AM1666" i="4"/>
  <c r="AO2004" i="4"/>
  <c r="AP2013" i="4"/>
  <c r="AK1749" i="4"/>
  <c r="AM1595" i="4"/>
  <c r="AL1883" i="4"/>
  <c r="AN1910" i="4"/>
  <c r="AM1909" i="4"/>
  <c r="AP1704" i="4"/>
  <c r="AO1704" i="4"/>
  <c r="AK1704" i="4"/>
  <c r="AL1703" i="4"/>
  <c r="AP1820" i="4"/>
  <c r="AO1820" i="4"/>
  <c r="AL1819" i="4"/>
  <c r="AK1820" i="4"/>
  <c r="AM1863" i="4"/>
  <c r="AN1864" i="4"/>
  <c r="AO1562" i="4"/>
  <c r="AL1561" i="4"/>
  <c r="AK1562" i="4"/>
  <c r="AP1562" i="4"/>
  <c r="AP1962" i="4"/>
  <c r="AK1962" i="4"/>
  <c r="AO1962" i="4"/>
  <c r="AL1961" i="4"/>
  <c r="AK1672" i="4"/>
  <c r="AO1672" i="4"/>
  <c r="AP1672" i="4"/>
  <c r="AL1671" i="4"/>
  <c r="AN1541" i="4"/>
  <c r="AM1540" i="4"/>
  <c r="AM1770" i="4"/>
  <c r="AN1771" i="4"/>
  <c r="AO2017" i="4"/>
  <c r="AK2017" i="4"/>
  <c r="AP2017" i="4"/>
  <c r="AL2016" i="4"/>
  <c r="AO1852" i="4"/>
  <c r="AK1852" i="4"/>
  <c r="AP1852" i="4"/>
  <c r="AL1851" i="4"/>
  <c r="AN1803" i="4"/>
  <c r="AM1802" i="4"/>
  <c r="AP1797" i="4"/>
  <c r="AO1797" i="4"/>
  <c r="AK1797" i="4"/>
  <c r="AL1796" i="4"/>
  <c r="AM1994" i="4"/>
  <c r="AN1995" i="4"/>
  <c r="AL1571" i="4"/>
  <c r="AO1572" i="4"/>
  <c r="AP1572" i="4"/>
  <c r="AK1572" i="4"/>
  <c r="AM1810" i="4"/>
  <c r="AN1811" i="4"/>
  <c r="AK1895" i="4"/>
  <c r="AO1895" i="4"/>
  <c r="AP1895" i="4"/>
  <c r="AL1894" i="4"/>
  <c r="AO1633" i="4"/>
  <c r="AP1633" i="4"/>
  <c r="AK1633" i="4"/>
  <c r="AL1632" i="4"/>
  <c r="AP1755" i="4"/>
  <c r="AK1755" i="4"/>
  <c r="AO1755" i="4"/>
  <c r="AL1754" i="4"/>
  <c r="AM1623" i="4"/>
  <c r="AN1624" i="4"/>
  <c r="AN1873" i="4"/>
  <c r="AM1872" i="4"/>
  <c r="AM1603" i="4"/>
  <c r="AN1604" i="4"/>
  <c r="AK1960" i="4"/>
  <c r="AM1884" i="4"/>
  <c r="AN1673" i="4"/>
  <c r="AN1902" i="4"/>
  <c r="AK1618" i="4"/>
  <c r="AO1825" i="4"/>
  <c r="AM1835" i="4"/>
  <c r="AK1875" i="4"/>
  <c r="AL1874" i="4"/>
  <c r="AP1875" i="4"/>
  <c r="AO1875" i="4"/>
  <c r="AN1962" i="4"/>
  <c r="AM1961" i="4"/>
  <c r="AN1992" i="4"/>
  <c r="AM1991" i="4"/>
  <c r="AN1984" i="4"/>
  <c r="AM1983" i="4"/>
  <c r="AM1658" i="4"/>
  <c r="AN1659" i="4"/>
  <c r="AN1808" i="4"/>
  <c r="AM1807" i="4"/>
  <c r="AN1704" i="4"/>
  <c r="AM1703" i="4"/>
  <c r="AL1556" i="4"/>
  <c r="AP1557" i="4"/>
  <c r="AK1557" i="4"/>
  <c r="AO1557" i="4"/>
  <c r="AK2015" i="4"/>
  <c r="AL2014" i="4"/>
  <c r="AO2015" i="4"/>
  <c r="AP2015" i="4"/>
  <c r="AO1529" i="4"/>
  <c r="AP1529" i="4"/>
  <c r="AK1529" i="4"/>
  <c r="AL1528" i="4"/>
  <c r="AP1736" i="4"/>
  <c r="AL1735" i="4"/>
  <c r="AO1736" i="4"/>
  <c r="AK1736" i="4"/>
  <c r="AN1652" i="4"/>
  <c r="AM1651" i="4"/>
  <c r="AK1915" i="4"/>
  <c r="AL1914" i="4"/>
  <c r="AO1915" i="4"/>
  <c r="AP1915" i="4"/>
  <c r="AL1845" i="4"/>
  <c r="AK1846" i="4"/>
  <c r="AO1846" i="4"/>
  <c r="AP1846" i="4"/>
  <c r="AP1786" i="4"/>
  <c r="AO1786" i="4"/>
  <c r="AK1786" i="4"/>
  <c r="AL1785" i="4"/>
  <c r="AN1745" i="4"/>
  <c r="AM1744" i="4"/>
  <c r="AN1526" i="4"/>
  <c r="AM1525" i="4"/>
  <c r="AN1751" i="4"/>
  <c r="AM1750" i="4"/>
  <c r="AK1676" i="4"/>
  <c r="AL1675" i="4"/>
  <c r="AP1676" i="4"/>
  <c r="AO1676" i="4"/>
  <c r="AK1910" i="4"/>
  <c r="AL1909" i="4"/>
  <c r="AP1910" i="4"/>
  <c r="AO1910" i="4"/>
  <c r="AN1717" i="4"/>
  <c r="AM1716" i="4"/>
  <c r="AK1934" i="4"/>
  <c r="AO1934" i="4"/>
  <c r="AP1934" i="4"/>
  <c r="AL1933" i="4"/>
  <c r="AL1897" i="4"/>
  <c r="AM1624" i="4"/>
  <c r="AK1632" i="4"/>
  <c r="AO1933" i="4"/>
  <c r="AP1990" i="4"/>
  <c r="AP1623" i="4"/>
  <c r="AO1830" i="4"/>
  <c r="AN1963" i="4"/>
  <c r="AM1962" i="4"/>
  <c r="AM1670" i="4"/>
  <c r="AN1671" i="4"/>
  <c r="AK1841" i="4"/>
  <c r="AL1840" i="4"/>
  <c r="AO1841" i="4"/>
  <c r="AP1841" i="4"/>
  <c r="AL1930" i="4"/>
  <c r="AK1931" i="4"/>
  <c r="AO1931" i="4"/>
  <c r="AP1931" i="4"/>
  <c r="AM1945" i="4"/>
  <c r="AN1946" i="4"/>
  <c r="AL1567" i="4"/>
  <c r="AP1568" i="4"/>
  <c r="AK1568" i="4"/>
  <c r="AO1568" i="4"/>
  <c r="AN1936" i="4"/>
  <c r="AM1935" i="4"/>
  <c r="AL1686" i="4"/>
  <c r="AP1687" i="4"/>
  <c r="AK1687" i="4"/>
  <c r="AO1687" i="4"/>
  <c r="AK1811" i="4"/>
  <c r="AL1810" i="4"/>
  <c r="AO1811" i="4"/>
  <c r="AP1811" i="4"/>
  <c r="AN1627" i="4"/>
  <c r="AM1626" i="4"/>
  <c r="AM1800" i="4"/>
  <c r="AN1801" i="4"/>
  <c r="AP1772" i="4"/>
  <c r="AK1772" i="4"/>
  <c r="AL1771" i="4"/>
  <c r="AO1772" i="4"/>
  <c r="AK1617" i="4"/>
  <c r="AL1616" i="4"/>
  <c r="AP1617" i="4"/>
  <c r="AO1617" i="4"/>
  <c r="AN1574" i="4"/>
  <c r="AM1573" i="4"/>
  <c r="AN1557" i="4"/>
  <c r="AM1556" i="4"/>
  <c r="AN1927" i="4"/>
  <c r="AM1926" i="4"/>
  <c r="AL1917" i="4"/>
  <c r="AK1918" i="4"/>
  <c r="AP1918" i="4"/>
  <c r="AO1918" i="4"/>
  <c r="AM1531" i="4"/>
  <c r="AN1532" i="4"/>
  <c r="AP2006" i="4"/>
  <c r="AK2006" i="4"/>
  <c r="AO2006" i="4"/>
  <c r="AL2005" i="4"/>
  <c r="AP1717" i="4"/>
  <c r="AO1717" i="4"/>
  <c r="AL1716" i="4"/>
  <c r="AK1717" i="4"/>
  <c r="AL1801" i="4"/>
  <c r="AK1802" i="4"/>
  <c r="AP1802" i="4"/>
  <c r="AO1802" i="4"/>
  <c r="AN1822" i="4"/>
  <c r="AM1821" i="4"/>
  <c r="AN1601" i="4"/>
  <c r="AM1600" i="4"/>
  <c r="AM1822" i="4"/>
  <c r="AN1823" i="4"/>
  <c r="AM1784" i="4"/>
  <c r="AN1785" i="4"/>
  <c r="AP1596" i="4"/>
  <c r="AL1595" i="4"/>
  <c r="AO1596" i="4"/>
  <c r="AK1596" i="4"/>
  <c r="AL1872" i="4"/>
  <c r="AO1873" i="4"/>
  <c r="AP1873" i="4"/>
  <c r="AK1873" i="4"/>
  <c r="AN1679" i="4"/>
  <c r="AM1678" i="4"/>
  <c r="AP1869" i="4"/>
  <c r="AK1869" i="4"/>
  <c r="AO1869" i="4"/>
  <c r="AL1868" i="4"/>
  <c r="AN1957" i="4"/>
  <c r="AM1956" i="4"/>
  <c r="AL1544" i="4"/>
  <c r="AP1545" i="4"/>
  <c r="AK1545" i="4"/>
  <c r="AO1545" i="4"/>
  <c r="AN1678" i="4"/>
  <c r="AP1556" i="4"/>
  <c r="AM1601" i="4"/>
  <c r="AM1627" i="4"/>
  <c r="AN1802" i="4"/>
  <c r="AK1810" i="4"/>
  <c r="AO1909" i="4"/>
  <c r="AP1909" i="4"/>
  <c r="AK1909" i="4"/>
  <c r="AL1908" i="4"/>
  <c r="AN1769" i="4"/>
  <c r="AM1768" i="4"/>
  <c r="AN1834" i="4"/>
  <c r="AM1833" i="4"/>
  <c r="AM1649" i="4"/>
  <c r="AN1650" i="4"/>
  <c r="AK1856" i="4"/>
  <c r="AP1856" i="4"/>
  <c r="AO1856" i="4"/>
  <c r="AL1855" i="4"/>
  <c r="AN1622" i="4"/>
  <c r="AM1621" i="4"/>
  <c r="AM1826" i="4"/>
  <c r="AN1827" i="4"/>
  <c r="AL1553" i="4"/>
  <c r="AK1554" i="4"/>
  <c r="AP1554" i="4"/>
  <c r="AO1554" i="4"/>
  <c r="AM1883" i="4"/>
  <c r="AN1884" i="4"/>
  <c r="AO1912" i="4"/>
  <c r="AK1912" i="4"/>
  <c r="AP1912" i="4"/>
  <c r="AL1911" i="4"/>
  <c r="AL1637" i="4"/>
  <c r="AK1638" i="4"/>
  <c r="AP1638" i="4"/>
  <c r="AO1638" i="4"/>
  <c r="AK1916" i="4"/>
  <c r="AO1916" i="4"/>
  <c r="AP1916" i="4"/>
  <c r="AL1915" i="4"/>
  <c r="AM1674" i="4"/>
  <c r="AN1675" i="4"/>
  <c r="AK1525" i="4"/>
  <c r="AL1524" i="4"/>
  <c r="AO1525" i="4"/>
  <c r="AP1525" i="4"/>
  <c r="AK1835" i="4"/>
  <c r="AO1835" i="4"/>
  <c r="AL1834" i="4"/>
  <c r="AP1835" i="4"/>
  <c r="AM1997" i="4"/>
  <c r="AN1998" i="4"/>
  <c r="AP1567" i="4"/>
  <c r="AL1566" i="4"/>
  <c r="AO1567" i="4"/>
  <c r="AK1567" i="4"/>
  <c r="AK1785" i="4"/>
  <c r="AL1784" i="4"/>
  <c r="AO1785" i="4"/>
  <c r="AP1785" i="4"/>
  <c r="AL1739" i="4"/>
  <c r="AO1740" i="4"/>
  <c r="AK1740" i="4"/>
  <c r="AP1740" i="4"/>
  <c r="AL1575" i="4"/>
  <c r="AK1576" i="4"/>
  <c r="AO1576" i="4"/>
  <c r="AP1576" i="4"/>
  <c r="AM2018" i="4"/>
  <c r="AN2019" i="4"/>
  <c r="AK1592" i="4"/>
  <c r="AL1591" i="4"/>
  <c r="AP1592" i="4"/>
  <c r="AO1592" i="4"/>
  <c r="AP2016" i="4"/>
  <c r="AL1852" i="4"/>
  <c r="AM1541" i="4"/>
  <c r="AM1769" i="4"/>
  <c r="AP1618" i="4"/>
  <c r="AK1833" i="4"/>
  <c r="AP1796" i="4"/>
  <c r="AN1703" i="4"/>
  <c r="AN1849" i="4"/>
  <c r="AK1621" i="4"/>
  <c r="AO1621" i="4"/>
  <c r="AP1621" i="4"/>
  <c r="AL1620" i="4"/>
  <c r="AL1638" i="4"/>
  <c r="AK1639" i="4"/>
  <c r="AP1639" i="4"/>
  <c r="AO1639" i="4"/>
  <c r="AN1760" i="4"/>
  <c r="AM1759" i="4"/>
  <c r="AO1734" i="4"/>
  <c r="AK1734" i="4"/>
  <c r="AP1734" i="4"/>
  <c r="AL1733" i="4"/>
  <c r="AL1990" i="4"/>
  <c r="AO1991" i="4"/>
  <c r="AK1991" i="4"/>
  <c r="AP1991" i="4"/>
  <c r="AM1899" i="4"/>
  <c r="AN1900" i="4"/>
  <c r="AP1710" i="4"/>
  <c r="AL1709" i="4"/>
  <c r="AO1710" i="4"/>
  <c r="AK1710" i="4"/>
  <c r="AK1847" i="4"/>
  <c r="AP1847" i="4"/>
  <c r="AO1847" i="4"/>
  <c r="AL1846" i="4"/>
  <c r="AM1896" i="4"/>
  <c r="AN1897" i="4"/>
  <c r="AM1722" i="4"/>
  <c r="AN1723" i="4"/>
  <c r="AK1706" i="4"/>
  <c r="AL1705" i="4"/>
  <c r="AO1706" i="4"/>
  <c r="AP1706" i="4"/>
  <c r="AM1615" i="4"/>
  <c r="AN1616" i="4"/>
  <c r="AP1986" i="4"/>
  <c r="AK1986" i="4"/>
  <c r="AO1986" i="4"/>
  <c r="AL1985" i="4"/>
  <c r="AM1588" i="4"/>
  <c r="AN1589" i="4"/>
  <c r="AN1874" i="4"/>
  <c r="AM1873" i="4"/>
  <c r="AN1653" i="4"/>
  <c r="AM1652" i="4"/>
  <c r="AO1855" i="4"/>
  <c r="AP1855" i="4"/>
  <c r="AK1855" i="4"/>
  <c r="AL1854" i="4"/>
  <c r="AO1838" i="4"/>
  <c r="AP1838" i="4"/>
  <c r="AL1837" i="4"/>
  <c r="AK1838" i="4"/>
  <c r="AM1599" i="4"/>
  <c r="AN1600" i="4"/>
  <c r="AL2017" i="4"/>
  <c r="AO2018" i="4"/>
  <c r="AK2018" i="4"/>
  <c r="AP2018" i="4"/>
  <c r="AM1561" i="4"/>
  <c r="AN1562" i="4"/>
  <c r="AO1946" i="4"/>
  <c r="AK1946" i="4"/>
  <c r="AP1946" i="4"/>
  <c r="AL1945" i="4"/>
  <c r="AN1572" i="4"/>
  <c r="AL1576" i="4"/>
  <c r="AP1845" i="4"/>
  <c r="AN1797" i="4"/>
  <c r="AM1653" i="4"/>
  <c r="AM1734" i="4"/>
  <c r="AO1571" i="4"/>
  <c r="AK1589" i="4"/>
  <c r="AK1933" i="4"/>
  <c r="AN2016" i="4"/>
  <c r="AL1934" i="4"/>
  <c r="AO1733" i="4"/>
  <c r="AM1763" i="4"/>
  <c r="AN1764" i="4"/>
  <c r="AN1868" i="4"/>
  <c r="AM1867" i="4"/>
  <c r="AN1648" i="4"/>
  <c r="AM1647" i="4"/>
  <c r="AM1869" i="4"/>
  <c r="AN1870" i="4"/>
  <c r="AN1832" i="4"/>
  <c r="AM1831" i="4"/>
  <c r="AM1660" i="4"/>
  <c r="AN1661" i="4"/>
  <c r="AK1823" i="4"/>
  <c r="AL1822" i="4"/>
  <c r="AP1823" i="4"/>
  <c r="AO1823" i="4"/>
  <c r="AN1620" i="4"/>
  <c r="AM1619" i="4"/>
  <c r="AL1831" i="4"/>
  <c r="AO1832" i="4"/>
  <c r="AK1832" i="4"/>
  <c r="AP1832" i="4"/>
  <c r="AP1715" i="4"/>
  <c r="AL1714" i="4"/>
  <c r="AK1715" i="4"/>
  <c r="AO1715" i="4"/>
  <c r="AM1995" i="4"/>
  <c r="AN1996" i="4"/>
  <c r="AN1914" i="4"/>
  <c r="AM1913" i="4"/>
  <c r="AP1539" i="4"/>
  <c r="AL1538" i="4"/>
  <c r="AK1539" i="4"/>
  <c r="AO1539" i="4"/>
  <c r="AN1846" i="4"/>
  <c r="AM1845" i="4"/>
  <c r="AK1794" i="4"/>
  <c r="AO1794" i="4"/>
  <c r="AL1793" i="4"/>
  <c r="AP1794" i="4"/>
  <c r="AM1597" i="4"/>
  <c r="AN1598" i="4"/>
  <c r="AN1890" i="4"/>
  <c r="AM1889" i="4"/>
  <c r="AN1614" i="4"/>
  <c r="AM1613" i="4"/>
  <c r="AP1879" i="4"/>
  <c r="AK1879" i="4"/>
  <c r="AL1878" i="4"/>
  <c r="AO1879" i="4"/>
  <c r="AK1978" i="4"/>
  <c r="AL1977" i="4"/>
  <c r="AO1978" i="4"/>
  <c r="AP1978" i="4"/>
  <c r="AO1528" i="4"/>
  <c r="AP1528" i="4"/>
  <c r="AL1527" i="4"/>
  <c r="AK1528" i="4"/>
  <c r="AK1570" i="4"/>
  <c r="AO1570" i="4"/>
  <c r="AP1570" i="4"/>
  <c r="AL1569" i="4"/>
  <c r="AN1924" i="4"/>
  <c r="AM1923" i="4"/>
  <c r="AM1657" i="4"/>
  <c r="AN1658" i="4"/>
  <c r="AO1984" i="4"/>
  <c r="AL1983" i="4"/>
  <c r="AP1984" i="4"/>
  <c r="AK1984" i="4"/>
  <c r="AP1650" i="4"/>
  <c r="AL1649" i="4"/>
  <c r="AK1650" i="4"/>
  <c r="AO1650" i="4"/>
  <c r="AO1928" i="4"/>
  <c r="AK1928" i="4"/>
  <c r="AP1928" i="4"/>
  <c r="AL1927" i="4"/>
  <c r="AP1782" i="4"/>
  <c r="AO1782" i="4"/>
  <c r="AK1782" i="4"/>
  <c r="AL1781" i="4"/>
  <c r="AO1981" i="4"/>
  <c r="AL1980" i="4"/>
  <c r="AK1981" i="4"/>
  <c r="AP1981" i="4"/>
  <c r="AL1712" i="4"/>
  <c r="AK1713" i="4"/>
  <c r="AO1713" i="4"/>
  <c r="AP1713" i="4"/>
  <c r="AK1607" i="4"/>
  <c r="AO1607" i="4"/>
  <c r="AL1606" i="4"/>
  <c r="AP1607" i="4"/>
  <c r="AL1928" i="4"/>
  <c r="AN1831" i="4"/>
  <c r="AO1703" i="4"/>
  <c r="AK1863" i="4"/>
  <c r="AM1675" i="4"/>
  <c r="AM1797" i="4"/>
  <c r="AM1751" i="4"/>
  <c r="AK1561" i="4"/>
  <c r="AK1601" i="4"/>
  <c r="AO1575" i="4"/>
  <c r="AO1637" i="4"/>
  <c r="AM1998" i="4"/>
  <c r="AN1555" i="4"/>
  <c r="AM1554" i="4"/>
  <c r="AN1784" i="4"/>
  <c r="AM1783" i="4"/>
  <c r="AM1875" i="4"/>
  <c r="AN1876" i="4"/>
  <c r="AO1920" i="4"/>
  <c r="AL1919" i="4"/>
  <c r="AP1920" i="4"/>
  <c r="AK1920" i="4"/>
  <c r="AO1752" i="4"/>
  <c r="AL1751" i="4"/>
  <c r="AP1752" i="4"/>
  <c r="AK1752" i="4"/>
  <c r="AO1619" i="4"/>
  <c r="AK1619" i="4"/>
  <c r="AP1619" i="4"/>
  <c r="AL1618" i="4"/>
  <c r="AN1911" i="4"/>
  <c r="AM1910" i="4"/>
  <c r="AO1945" i="4"/>
  <c r="AK1945" i="4"/>
  <c r="AL1944" i="4"/>
  <c r="AP1945" i="4"/>
  <c r="AN1903" i="4"/>
  <c r="AM1902" i="4"/>
  <c r="AK1877" i="4"/>
  <c r="AP1877" i="4"/>
  <c r="AL1876" i="4"/>
  <c r="AO1877" i="4"/>
  <c r="AP1649" i="4"/>
  <c r="AO1649" i="4"/>
  <c r="AL1648" i="4"/>
  <c r="AK1649" i="4"/>
  <c r="AK1747" i="4"/>
  <c r="AL1746" i="4"/>
  <c r="AP1747" i="4"/>
  <c r="AO1747" i="4"/>
  <c r="AL1849" i="4"/>
  <c r="AO1850" i="4"/>
  <c r="AK1850" i="4"/>
  <c r="AP1850" i="4"/>
  <c r="AM1701" i="4"/>
  <c r="AN1702" i="4"/>
  <c r="AM1780" i="4"/>
  <c r="AN1781" i="4"/>
  <c r="AN1585" i="4"/>
  <c r="AM1584" i="4"/>
  <c r="AM1825" i="4"/>
  <c r="AN1826" i="4"/>
  <c r="AM1566" i="4"/>
  <c r="AN1567" i="4"/>
  <c r="AM1673" i="4"/>
  <c r="AN1674" i="4"/>
  <c r="AP2000" i="4"/>
  <c r="AO2000" i="4"/>
  <c r="AL1999" i="4"/>
  <c r="AK2000" i="4"/>
  <c r="AM1611" i="4"/>
  <c r="AN1612" i="4"/>
  <c r="AL1843" i="4"/>
  <c r="AK1844" i="4"/>
  <c r="AO1844" i="4"/>
  <c r="AP1844" i="4"/>
  <c r="AK1541" i="4"/>
  <c r="AO1541" i="4"/>
  <c r="AP1541" i="4"/>
  <c r="AL1540" i="4"/>
  <c r="AP2003" i="4"/>
  <c r="AO2003" i="4"/>
  <c r="AL2002" i="4"/>
  <c r="AK2003" i="4"/>
  <c r="AM1642" i="4"/>
  <c r="AN1643" i="4"/>
  <c r="AP1980" i="4"/>
  <c r="AK1980" i="4"/>
  <c r="AO1980" i="4"/>
  <c r="AL1979" i="4"/>
  <c r="AO1693" i="4"/>
  <c r="AK1693" i="4"/>
  <c r="AP1693" i="4"/>
  <c r="AL1692" i="4"/>
  <c r="AM1974" i="4"/>
  <c r="AN1975" i="4"/>
  <c r="AN1961" i="4"/>
  <c r="AM1960" i="4"/>
  <c r="AN1824" i="4"/>
  <c r="AM1823" i="4"/>
  <c r="AP1788" i="4"/>
  <c r="AK1788" i="4"/>
  <c r="AO1788" i="4"/>
  <c r="AL1787" i="4"/>
  <c r="AN1587" i="4"/>
  <c r="AM1586" i="4"/>
  <c r="AL1702" i="4"/>
  <c r="AM1704" i="4"/>
  <c r="AO1863" i="4"/>
  <c r="AL1788" i="4"/>
  <c r="AL1827" i="4"/>
  <c r="AP1999" i="4"/>
  <c r="AK1540" i="4"/>
  <c r="AP1637" i="4"/>
  <c r="AO1553" i="4"/>
  <c r="AK1884" i="4"/>
  <c r="AP1938" i="4"/>
  <c r="AO1938" i="4"/>
  <c r="AL1937" i="4"/>
  <c r="AK1938" i="4"/>
  <c r="AN1642" i="4"/>
  <c r="AM1641" i="4"/>
  <c r="AO1565" i="4"/>
  <c r="AP1565" i="4"/>
  <c r="AK1565" i="4"/>
  <c r="AL1564" i="4"/>
  <c r="AN1762" i="4"/>
  <c r="AM1761" i="4"/>
  <c r="AM1809" i="4"/>
  <c r="AN1810" i="4"/>
  <c r="AN1710" i="4"/>
  <c r="AM1709" i="4"/>
  <c r="AP1824" i="4"/>
  <c r="AK1824" i="4"/>
  <c r="AO1824" i="4"/>
  <c r="AL1823" i="4"/>
  <c r="AM1793" i="4"/>
  <c r="AN1794" i="4"/>
  <c r="AN2004" i="4"/>
  <c r="AM2003" i="4"/>
  <c r="AM1969" i="4"/>
  <c r="AN1970" i="4"/>
  <c r="AL1830" i="4"/>
  <c r="AO1831" i="4"/>
  <c r="AK1831" i="4"/>
  <c r="AP1831" i="4"/>
  <c r="AM1942" i="4"/>
  <c r="AN1943" i="4"/>
  <c r="AN1990" i="4"/>
  <c r="AM1989" i="4"/>
  <c r="AM1851" i="4"/>
  <c r="AN1852" i="4"/>
  <c r="AM1583" i="4"/>
  <c r="AN1584" i="4"/>
  <c r="AN1631" i="4"/>
  <c r="AM1630" i="4"/>
  <c r="AN1523" i="4"/>
  <c r="AM1522" i="4"/>
  <c r="AN1814" i="4"/>
  <c r="AM1813" i="4"/>
  <c r="AL1797" i="4"/>
  <c r="AP1798" i="4"/>
  <c r="AK1798" i="4"/>
  <c r="AO1798" i="4"/>
  <c r="AM1924" i="4"/>
  <c r="AN1925" i="4"/>
  <c r="AP1943" i="4"/>
  <c r="AO1943" i="4"/>
  <c r="AK1943" i="4"/>
  <c r="AL1942" i="4"/>
  <c r="AM1767" i="4"/>
  <c r="AN1768" i="4"/>
  <c r="AO1826" i="4"/>
  <c r="AL2000" i="4"/>
  <c r="AN1985" i="4"/>
  <c r="AP1833" i="4"/>
  <c r="AM1572" i="4"/>
  <c r="AN1994" i="4"/>
  <c r="AL1673" i="4"/>
  <c r="AL1643" i="4"/>
  <c r="AM1592" i="4"/>
  <c r="AL1826" i="4"/>
  <c r="AP1985" i="4"/>
  <c r="AP1653" i="4"/>
  <c r="AL1597" i="4"/>
  <c r="AP1598" i="4"/>
  <c r="AK1598" i="4"/>
  <c r="AO1598" i="4"/>
  <c r="AP1809" i="4"/>
  <c r="AK1809" i="4"/>
  <c r="AL1808" i="4"/>
  <c r="AO1809" i="4"/>
  <c r="AM1788" i="4"/>
  <c r="AN1789" i="4"/>
  <c r="AM1705" i="4"/>
  <c r="AN1706" i="4"/>
  <c r="AO1723" i="4"/>
  <c r="AL1722" i="4"/>
  <c r="AP1723" i="4"/>
  <c r="AK1723" i="4"/>
  <c r="AK1865" i="4"/>
  <c r="AO1865" i="4"/>
  <c r="AP1865" i="4"/>
  <c r="AL1864" i="4"/>
  <c r="AM1944" i="4"/>
  <c r="AN1945" i="4"/>
  <c r="AO1773" i="4"/>
  <c r="AP1773" i="4"/>
  <c r="AL1772" i="4"/>
  <c r="AK1773" i="4"/>
  <c r="AM1824" i="4"/>
  <c r="AN1825" i="4"/>
  <c r="AM1717" i="4"/>
  <c r="AN1718" i="4"/>
  <c r="AK1924" i="4"/>
  <c r="AO1924" i="4"/>
  <c r="AP1924" i="4"/>
  <c r="AL1923" i="4"/>
  <c r="AM1915" i="4"/>
  <c r="AN1916" i="4"/>
  <c r="AK1701" i="4"/>
  <c r="AO1701" i="4"/>
  <c r="AP1701" i="4"/>
  <c r="AL1700" i="4"/>
  <c r="AM1590" i="4"/>
  <c r="AN1591" i="4"/>
  <c r="AP1536" i="4"/>
  <c r="AK1536" i="4"/>
  <c r="AO1536" i="4"/>
  <c r="AL1535" i="4"/>
  <c r="AM1979" i="4"/>
  <c r="AN1980" i="4"/>
  <c r="AM2004" i="4"/>
  <c r="AN2005" i="4"/>
  <c r="AN1981" i="4"/>
  <c r="AM1980" i="4"/>
  <c r="AP1648" i="4"/>
  <c r="AL1647" i="4"/>
  <c r="AO1648" i="4"/>
  <c r="AK1648" i="4"/>
  <c r="AN1899" i="4"/>
  <c r="AM1898" i="4"/>
  <c r="AM1607" i="4"/>
  <c r="AN1608" i="4"/>
  <c r="AM1631" i="4"/>
  <c r="AK1845" i="4"/>
  <c r="AM1622" i="4"/>
  <c r="AO1763" i="4"/>
  <c r="AP1571" i="4"/>
  <c r="AL1847" i="4"/>
  <c r="AK1998" i="4"/>
  <c r="AN1809" i="4"/>
  <c r="AP1675" i="4"/>
  <c r="AN1638" i="4"/>
  <c r="AK1849" i="4"/>
  <c r="AM1985" i="4"/>
  <c r="AO1597" i="4"/>
  <c r="AL1815" i="4"/>
  <c r="AO1816" i="4"/>
  <c r="AK1816" i="4"/>
  <c r="AP1816" i="4"/>
  <c r="AL1765" i="4"/>
  <c r="AP1766" i="4"/>
  <c r="AK1766" i="4"/>
  <c r="AO1766" i="4"/>
  <c r="AP1862" i="4"/>
  <c r="AK1862" i="4"/>
  <c r="AL1861" i="4"/>
  <c r="AO1862" i="4"/>
  <c r="AK1643" i="4"/>
  <c r="AP1643" i="4"/>
  <c r="AO1643" i="4"/>
  <c r="AL1642" i="4"/>
  <c r="AM1555" i="4"/>
  <c r="AN1556" i="4"/>
  <c r="AP1887" i="4"/>
  <c r="AO1887" i="4"/>
  <c r="AL1886" i="4"/>
  <c r="AK1887" i="4"/>
  <c r="AM1834" i="4"/>
  <c r="AN1835" i="4"/>
  <c r="AN1887" i="4"/>
  <c r="AM1886" i="4"/>
  <c r="AO1764" i="4"/>
  <c r="AP1764" i="4"/>
  <c r="AL1763" i="4"/>
  <c r="AK1764" i="4"/>
  <c r="AN2017" i="4"/>
  <c r="AM2016" i="4"/>
  <c r="AM1865" i="4"/>
  <c r="AN1866" i="4"/>
  <c r="AP1939" i="4"/>
  <c r="AK1939" i="4"/>
  <c r="AO1939" i="4"/>
  <c r="AL1938" i="4"/>
  <c r="AL1688" i="4"/>
  <c r="AP1689" i="4"/>
  <c r="AO1689" i="4"/>
  <c r="AK1689" i="4"/>
  <c r="AO1958" i="4"/>
  <c r="AP1958" i="4"/>
  <c r="AK1958" i="4"/>
  <c r="AL1957" i="4"/>
  <c r="AP1864" i="4"/>
  <c r="AK1864" i="4"/>
  <c r="AL1863" i="4"/>
  <c r="AO1864" i="4"/>
  <c r="AK1834" i="4"/>
  <c r="AP1834" i="4"/>
  <c r="AO1834" i="4"/>
  <c r="AL1833" i="4"/>
  <c r="AN1668" i="4"/>
  <c r="AM1667" i="4"/>
  <c r="AM2019" i="4"/>
  <c r="AN1969" i="4"/>
  <c r="AM1968" i="4"/>
  <c r="AN1660" i="4"/>
  <c r="AM1659" i="4"/>
  <c r="AO1647" i="4"/>
  <c r="AL1646" i="4"/>
  <c r="AP1647" i="4"/>
  <c r="AK1647" i="4"/>
  <c r="AP1579" i="4"/>
  <c r="AL1578" i="4"/>
  <c r="AK1579" i="4"/>
  <c r="AO1579" i="4"/>
  <c r="AP1932" i="4"/>
  <c r="AL1931" i="4"/>
  <c r="AK1932" i="4"/>
  <c r="AO1932" i="4"/>
  <c r="AN1538" i="4"/>
  <c r="AM1537" i="4"/>
  <c r="AM1999" i="4"/>
  <c r="AN2000" i="4"/>
  <c r="AM1897" i="4"/>
  <c r="AN1898" i="4"/>
  <c r="AL1603" i="4"/>
  <c r="AK1604" i="4"/>
  <c r="AP1604" i="4"/>
  <c r="AO1604" i="4"/>
  <c r="AN1749" i="4"/>
  <c r="AM1748" i="4"/>
  <c r="AM1757" i="4"/>
  <c r="AN1758" i="4"/>
  <c r="AM1992" i="4"/>
  <c r="AN1993" i="4"/>
  <c r="AP1857" i="4"/>
  <c r="AL1856" i="4"/>
  <c r="AO1857" i="4"/>
  <c r="AK1857" i="4"/>
  <c r="AM1955" i="4"/>
  <c r="AN1956" i="4"/>
  <c r="AN1886" i="4"/>
  <c r="AM1616" i="4"/>
  <c r="AP1703" i="4"/>
  <c r="AN1705" i="4"/>
  <c r="AN1844" i="4"/>
  <c r="AP1863" i="4"/>
  <c r="AL1717" i="4"/>
  <c r="AN1561" i="4"/>
  <c r="AM1990" i="4"/>
  <c r="AL1658" i="4"/>
  <c r="AN1915" i="4"/>
  <c r="AP2004" i="4"/>
  <c r="AM1596" i="4"/>
  <c r="AM1931" i="4"/>
  <c r="AP1561" i="4"/>
  <c r="AL1998" i="4"/>
  <c r="AN1869" i="4"/>
  <c r="AP1601" i="4"/>
  <c r="AK1800" i="4"/>
  <c r="AN1672" i="4"/>
  <c r="AL1539" i="4"/>
  <c r="AO1884" i="4"/>
  <c r="AN1734" i="4"/>
  <c r="K69" i="4" l="1"/>
  <c r="O10" i="4"/>
  <c r="Q10" i="4" s="1"/>
  <c r="V10" i="4" s="1"/>
  <c r="O13" i="4"/>
  <c r="Q13" i="4" s="1"/>
  <c r="V13" i="4" s="1"/>
  <c r="O9" i="4"/>
  <c r="Q9" i="4" s="1"/>
  <c r="V9" i="4" s="1"/>
  <c r="O12" i="4"/>
  <c r="Q12" i="4" s="1"/>
  <c r="V12" i="4" s="1"/>
  <c r="O11" i="4"/>
  <c r="Q11" i="4" s="1"/>
  <c r="V11" i="4" s="1"/>
  <c r="O6" i="4"/>
  <c r="Q6" i="4" s="1"/>
  <c r="V6" i="4" s="1"/>
  <c r="O7" i="4"/>
  <c r="Q7" i="4" s="1"/>
  <c r="V7" i="4" s="1"/>
  <c r="O14" i="4"/>
  <c r="Q14" i="4" s="1"/>
  <c r="V14" i="4" s="1"/>
  <c r="O8" i="4"/>
  <c r="Q8" i="4" s="1"/>
  <c r="O5" i="4"/>
  <c r="Q5" i="4" s="1"/>
  <c r="V5" i="4" s="1"/>
  <c r="N5" i="4"/>
  <c r="P5" i="4" s="1"/>
  <c r="W5" i="4" s="1"/>
  <c r="N10" i="4"/>
  <c r="P10" i="4" s="1"/>
  <c r="W10" i="4" s="1"/>
  <c r="N9" i="4"/>
  <c r="N11" i="4"/>
  <c r="N12" i="4"/>
  <c r="N13" i="4"/>
  <c r="P13" i="4" s="1"/>
  <c r="W13" i="4" s="1"/>
  <c r="N7" i="4"/>
  <c r="P7" i="4" s="1"/>
  <c r="W7" i="4" s="1"/>
  <c r="N14" i="4"/>
  <c r="N6" i="4"/>
  <c r="P6" i="4" s="1"/>
  <c r="W6" i="4" s="1"/>
  <c r="N8" i="4"/>
  <c r="R27" i="4"/>
  <c r="R28" i="4"/>
  <c r="S23" i="4"/>
  <c r="S22" i="4"/>
  <c r="R23" i="4"/>
  <c r="AB18" i="4"/>
  <c r="AB17" i="4"/>
  <c r="U9" i="5"/>
  <c r="AK1519" i="4"/>
  <c r="AN1519" i="4"/>
  <c r="AO1519" i="4"/>
  <c r="T9" i="5"/>
  <c r="S9" i="5"/>
  <c r="R9" i="5"/>
  <c r="Q9" i="5"/>
  <c r="AP1519" i="4"/>
  <c r="R12" i="4" l="1"/>
  <c r="X12" i="4" s="1"/>
  <c r="P12" i="4"/>
  <c r="W12" i="4" s="1"/>
  <c r="R7" i="4"/>
  <c r="X7" i="4" s="1"/>
  <c r="R14" i="4"/>
  <c r="X14" i="4" s="1"/>
  <c r="R8" i="4"/>
  <c r="P8" i="4"/>
  <c r="R5" i="4"/>
  <c r="X5" i="4" s="1"/>
  <c r="R9" i="4"/>
  <c r="X9" i="4" s="1"/>
  <c r="R11" i="4"/>
  <c r="X11" i="4" s="1"/>
  <c r="P9" i="4"/>
  <c r="W9" i="4" s="1"/>
  <c r="R10" i="4"/>
  <c r="X10" i="4" s="1"/>
  <c r="R13" i="4"/>
  <c r="X13" i="4" s="1"/>
  <c r="P14" i="4"/>
  <c r="W14" i="4" s="1"/>
  <c r="R6" i="4"/>
  <c r="X6" i="4" s="1"/>
  <c r="P11" i="4"/>
  <c r="W11" i="4" s="1"/>
  <c r="AB19" i="4"/>
  <c r="V9" i="5"/>
  <c r="W9" i="5"/>
  <c r="AL1519" i="4"/>
  <c r="AR1519" i="4" s="1"/>
  <c r="AM1519" i="4"/>
  <c r="AQ1519" i="4" s="1"/>
  <c r="S8" i="4" s="1"/>
  <c r="S42" i="4" l="1"/>
  <c r="S43" i="4" s="1"/>
  <c r="R42" i="4"/>
  <c r="R43" i="4" s="1"/>
  <c r="V8" i="4"/>
  <c r="V15" i="4" s="1"/>
  <c r="K23" i="4" s="1"/>
  <c r="T8" i="4"/>
  <c r="W8" i="4" s="1"/>
  <c r="W15" i="4" s="1"/>
  <c r="K24" i="4" s="1"/>
  <c r="K58" i="4" s="1"/>
  <c r="AA8" i="5"/>
  <c r="Z9" i="5" s="1"/>
  <c r="Z8" i="5"/>
  <c r="AA9" i="5" s="1"/>
  <c r="AS1519" i="4"/>
  <c r="U8" i="4" s="1"/>
  <c r="AC8" i="5"/>
  <c r="AD9" i="5" s="1"/>
  <c r="AD8" i="5"/>
  <c r="AC9" i="5" s="1"/>
  <c r="V25" i="5"/>
  <c r="W31" i="5"/>
  <c r="W26" i="5"/>
  <c r="W30" i="5"/>
  <c r="V30" i="5"/>
  <c r="W25" i="5"/>
  <c r="V26" i="5"/>
  <c r="V31" i="5"/>
  <c r="K28" i="4" l="1"/>
  <c r="K50" i="4"/>
  <c r="K51" i="4"/>
  <c r="K57" i="4"/>
  <c r="K33" i="4"/>
  <c r="K34" i="4"/>
  <c r="K48" i="4"/>
  <c r="K27" i="4"/>
  <c r="K26" i="4"/>
  <c r="K29" i="4" s="1"/>
  <c r="K49" i="4"/>
  <c r="X8" i="4"/>
  <c r="X15" i="4" s="1"/>
  <c r="K25" i="4" s="1"/>
  <c r="K32" i="4" s="1"/>
  <c r="L73" i="4" l="1"/>
  <c r="L69" i="4"/>
  <c r="K37" i="4"/>
  <c r="K43" i="4" s="1"/>
  <c r="K39" i="4"/>
  <c r="K36" i="4"/>
  <c r="K38" i="4"/>
  <c r="K44" i="4" s="1"/>
  <c r="K35" i="4"/>
  <c r="K75" i="4" l="1"/>
  <c r="M75" i="4"/>
  <c r="K40" i="4"/>
  <c r="R37" i="4" s="1"/>
  <c r="K42" i="4"/>
  <c r="K45" i="4" s="1"/>
  <c r="K41" i="4"/>
  <c r="R32" i="4" l="1"/>
  <c r="R33" i="4"/>
  <c r="S32" i="4"/>
  <c r="S33" i="4"/>
  <c r="S38" i="4"/>
  <c r="R38" i="4"/>
  <c r="S3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<sst xmlns="http://schemas.openxmlformats.org/spreadsheetml/2006/main" count="1069" uniqueCount="222">
  <si>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</si>
  <si>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</si>
  <si>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</si>
  <si>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</si>
  <si>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</si>
  <si>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</si>
  <si>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</si>
  <si>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Properties about global x,y axis</t>
  </si>
  <si>
    <t>Properties about shape centroid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</si>
  <si>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</si>
  <si>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</si>
  <si>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</si>
  <si>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</si>
  <si>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</si>
  <si>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</si>
  <si>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</si>
  <si>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</si>
  <si>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</si>
  <si>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</si>
  <si>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</si>
  <si>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</si>
  <si>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</si>
  <si>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</si>
  <si>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</si>
  <si>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</si>
  <si>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</si>
  <si>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</si>
  <si>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</si>
  <si>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</si>
  <si>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</si>
  <si>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</si>
  <si>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</si>
  <si>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</si>
  <si>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</si>
  <si>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</si>
  <si>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</si>
  <si>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</si>
  <si>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</si>
  <si>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</si>
  <si>
    <t>rx (in)</t>
  </si>
  <si>
    <t>ry (in)</t>
  </si>
  <si>
    <t>rz (in)</t>
  </si>
  <si>
    <t>rxx (in)</t>
  </si>
  <si>
    <t>ryy (in)</t>
  </si>
  <si>
    <t>rzz (in)</t>
  </si>
  <si>
    <t>Shape1</t>
  </si>
  <si>
    <t>Shape2</t>
  </si>
  <si>
    <t>Shape3</t>
  </si>
  <si>
    <t>Shape4</t>
  </si>
  <si>
    <t>Shape5</t>
  </si>
  <si>
    <t>Shape6</t>
  </si>
  <si>
    <t>Shape7</t>
  </si>
  <si>
    <t>Shape8</t>
  </si>
  <si>
    <t>Shape9</t>
  </si>
  <si>
    <t>Shape10</t>
  </si>
  <si>
    <t>Rotation about Own Centroid (degrees)</t>
  </si>
  <si>
    <t>Y</t>
  </si>
  <si>
    <t>Area</t>
  </si>
  <si>
    <t>Cx</t>
  </si>
  <si>
    <t>Cy</t>
  </si>
  <si>
    <t>A*Cx</t>
  </si>
  <si>
    <t>A*Cy</t>
  </si>
  <si>
    <t>A:</t>
  </si>
  <si>
    <t>Cx:</t>
  </si>
  <si>
    <t>Cy:</t>
  </si>
  <si>
    <t>N</t>
  </si>
  <si>
    <t>X Mirror Multi</t>
  </si>
  <si>
    <t>Y Mirror Multi</t>
  </si>
  <si>
    <t>Combined Shape Properties:</t>
  </si>
  <si>
    <t>in2</t>
  </si>
  <si>
    <t>in</t>
  </si>
  <si>
    <t>X-shift (in)</t>
  </si>
  <si>
    <t>Y-Shift (in)</t>
  </si>
  <si>
    <t>dx</t>
  </si>
  <si>
    <t>dy</t>
  </si>
  <si>
    <t>Adx2</t>
  </si>
  <si>
    <t>Ady2</t>
  </si>
  <si>
    <t>Adxdy</t>
  </si>
  <si>
    <t>Solid Multi</t>
  </si>
  <si>
    <t>Use?</t>
  </si>
  <si>
    <t>Solid?</t>
  </si>
  <si>
    <t>Mirror about X?</t>
  </si>
  <si>
    <t>Mirror about Y?</t>
  </si>
  <si>
    <t>Use Multi</t>
  </si>
  <si>
    <t>Notes:</t>
  </si>
  <si>
    <t xml:space="preserve">Voids (Solid? = N) must be completely inside the composite shape, spreadsheet gives void negative section properties </t>
  </si>
  <si>
    <t>Shapes must not overlap unless one of them is not solid, overlapping areas will be double counted and produce the wrong properties</t>
  </si>
  <si>
    <t>Ixx:</t>
  </si>
  <si>
    <t>Iyy:</t>
  </si>
  <si>
    <t>in4</t>
  </si>
  <si>
    <t>Jzz:</t>
  </si>
  <si>
    <t>rxx:</t>
  </si>
  <si>
    <t>ryy:</t>
  </si>
  <si>
    <t>rzz:</t>
  </si>
  <si>
    <t>rad</t>
  </si>
  <si>
    <t>Centroidal Axis Properties Parallel to global x and y axis</t>
  </si>
  <si>
    <t>Principle Axis Properties</t>
  </si>
  <si>
    <t>Max x</t>
  </si>
  <si>
    <t>Min x</t>
  </si>
  <si>
    <t>Max y</t>
  </si>
  <si>
    <t>Min y</t>
  </si>
  <si>
    <t>Axis Plot</t>
  </si>
  <si>
    <t>Centroid Axis - X</t>
  </si>
  <si>
    <t>Centroid Axis - Y</t>
  </si>
  <si>
    <t>Iuu</t>
  </si>
  <si>
    <t>Θu</t>
  </si>
  <si>
    <t>Θv</t>
  </si>
  <si>
    <t>ruu</t>
  </si>
  <si>
    <t>Jkk</t>
  </si>
  <si>
    <t>rkk</t>
  </si>
  <si>
    <t>Ivv</t>
  </si>
  <si>
    <t>Iuuvv</t>
  </si>
  <si>
    <t>rvv</t>
  </si>
  <si>
    <t>degrees</t>
  </si>
  <si>
    <t>Principle Axis - U</t>
  </si>
  <si>
    <t>Principle Axis - V</t>
  </si>
  <si>
    <t>tf</t>
  </si>
  <si>
    <t>tw</t>
  </si>
  <si>
    <t>k</t>
  </si>
  <si>
    <t>d</t>
  </si>
  <si>
    <t>bf</t>
  </si>
  <si>
    <t>kdes</t>
  </si>
  <si>
    <t>r</t>
  </si>
  <si>
    <t>bottom left fillet</t>
  </si>
  <si>
    <t>cx</t>
  </si>
  <si>
    <t>cy</t>
  </si>
  <si>
    <t>bottom right fillet</t>
  </si>
  <si>
    <t>top right fillet</t>
  </si>
  <si>
    <t>top left fillet</t>
  </si>
  <si>
    <r>
      <t xml:space="preserve">Copy X,Y </t>
    </r>
    <r>
      <rPr>
        <b/>
        <u/>
        <sz val="12"/>
        <color theme="1"/>
        <rFont val="Calibri"/>
        <family val="2"/>
        <scheme val="minor"/>
      </rPr>
      <t>values</t>
    </r>
    <r>
      <rPr>
        <sz val="12"/>
        <color theme="1"/>
        <rFont val="Calibri"/>
        <family val="2"/>
        <scheme val="minor"/>
      </rPr>
      <t xml:space="preserve"> below to the shape# tab you want to use, use right click paste special and choose values</t>
    </r>
  </si>
  <si>
    <t>V,leg</t>
  </si>
  <si>
    <t>H,Leg</t>
  </si>
  <si>
    <t>t</t>
  </si>
  <si>
    <t>r1</t>
  </si>
  <si>
    <t>r2</t>
  </si>
  <si>
    <t>leg-to-leg fillet</t>
  </si>
  <si>
    <t>toe fillet = 1/2*leg-to-leg fillet per ISO 657-1</t>
  </si>
  <si>
    <t>H,leg Toe Fillet</t>
  </si>
  <si>
    <t>H,Leg top flat</t>
  </si>
  <si>
    <t>Leg-to-Leg Fillet</t>
  </si>
  <si>
    <t>V,leg inside flat</t>
  </si>
  <si>
    <t>V,leg Toe Fillet</t>
  </si>
  <si>
    <t>Bend Radius</t>
  </si>
  <si>
    <t>Inside Bend Radius</t>
  </si>
  <si>
    <t>outside bend</t>
  </si>
  <si>
    <t>inside bend</t>
  </si>
  <si>
    <t>Sx+</t>
  </si>
  <si>
    <t>Sx-</t>
  </si>
  <si>
    <t>in3</t>
  </si>
  <si>
    <t>Sy+</t>
  </si>
  <si>
    <t>Sy-</t>
  </si>
  <si>
    <t>At User Point</t>
  </si>
  <si>
    <t>Sx</t>
  </si>
  <si>
    <t>Sy</t>
  </si>
  <si>
    <t>scale</t>
  </si>
  <si>
    <t>F</t>
  </si>
  <si>
    <t>OVERIDE - r2 = F * t &lt; t ie range of F is 0.01 to 0.99</t>
  </si>
  <si>
    <t>Radius</t>
  </si>
  <si>
    <t>Angle</t>
  </si>
  <si>
    <t>x'</t>
  </si>
  <si>
    <t>y'</t>
  </si>
  <si>
    <t>Copy these columns</t>
  </si>
  <si>
    <t>H</t>
  </si>
  <si>
    <t>t,des</t>
  </si>
  <si>
    <t>Outside Corner Radii</t>
  </si>
  <si>
    <t>Inside Corner Radii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</si>
  <si>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</si>
  <si>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</si>
  <si>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</si>
  <si>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</si>
  <si>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</si>
  <si>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</si>
  <si>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</si>
  <si>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</si>
  <si>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</si>
  <si>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</si>
  <si>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</si>
  <si>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</si>
  <si>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</si>
  <si>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</si>
  <si>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</si>
  <si>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</si>
  <si>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</si>
  <si>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</si>
  <si>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</si>
  <si>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</si>
  <si>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</si>
  <si>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</si>
  <si>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</si>
  <si>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 xml:space="preserve">P = </t>
  </si>
  <si>
    <t>kips</t>
  </si>
  <si>
    <t xml:space="preserve">Mx = </t>
  </si>
  <si>
    <t>ft-kips</t>
  </si>
  <si>
    <t xml:space="preserve">My = </t>
  </si>
  <si>
    <t>lbs</t>
  </si>
  <si>
    <t>in-lbs</t>
  </si>
  <si>
    <t xml:space="preserve">P/A = </t>
  </si>
  <si>
    <t>ksi</t>
  </si>
  <si>
    <t>psi</t>
  </si>
  <si>
    <t>Mx:</t>
  </si>
  <si>
    <t>dy = (y-cy) (in)</t>
  </si>
  <si>
    <t>positive = tension</t>
  </si>
  <si>
    <t>My:</t>
  </si>
  <si>
    <t>dx = (x-cx) (in)</t>
  </si>
  <si>
    <r>
      <t>σ</t>
    </r>
    <r>
      <rPr>
        <sz val="9.6"/>
        <color theme="1"/>
        <rFont val="Calibri"/>
        <family val="2"/>
      </rPr>
      <t>y =( (Mx Iyy - My Ixxyy) / ( Ixx Iyy - Ixxyy^2) ) * dy</t>
    </r>
    <r>
      <rPr>
        <sz val="12"/>
        <color theme="1"/>
        <rFont val="Calibri"/>
        <family val="2"/>
      </rPr>
      <t xml:space="preserve">  [ General Elastic Bending Stress Formula which captures non principle axis bending, if Ixxyy = 0 reduces to the common stress formula = Mx dy /Ixx ]</t>
    </r>
  </si>
  <si>
    <t>Ixxyy:</t>
  </si>
  <si>
    <t>Elastic Stresses at user point from loads applied at shape centroid</t>
  </si>
  <si>
    <t>σx =( (My Ixx - Mx Ixxyy) / ( Ixx Iyy - Ixxyy^2) ) * dx  [ General Elastic Bending Stress Formula which captures non principle axis bending, if Ixxyy = 0 reduces to the common stress formula = My dx /Iyy ]</t>
  </si>
  <si>
    <t>Rule of thumb = A36 -- t up to 1/4" - 1.5*t up to 1/2" - 2*t up to 1" --- 50ksi PL -- t up to 3/16" - 2*t up to 1/4" - 2.5*t up to 1/2" - 3*t over 1/2"</t>
  </si>
  <si>
    <r>
      <t>σ</t>
    </r>
    <r>
      <rPr>
        <b/>
        <vertAlign val="subscript"/>
        <sz val="12"/>
        <color theme="1"/>
        <rFont val="Calibri"/>
        <family val="2"/>
      </rPr>
      <t>,user point</t>
    </r>
    <r>
      <rPr>
        <b/>
        <sz val="10.8"/>
        <color theme="1"/>
        <rFont val="Calibri"/>
        <family val="2"/>
      </rPr>
      <t xml:space="preserve"> = </t>
    </r>
  </si>
  <si>
    <t>Lip H</t>
  </si>
  <si>
    <t>inside Radius</t>
  </si>
  <si>
    <t>Outside Radius</t>
  </si>
  <si>
    <t>bottom left inside radius</t>
  </si>
  <si>
    <t>bottom right inside radius</t>
  </si>
  <si>
    <t>Top left inside radius</t>
  </si>
  <si>
    <t>Top right inside radius</t>
  </si>
  <si>
    <t>Top right Outside radius</t>
  </si>
  <si>
    <t>Top Left Outside radius</t>
  </si>
  <si>
    <t>Bottom Left Outside radius</t>
  </si>
  <si>
    <t>Bottom right Outside radius</t>
  </si>
  <si>
    <t>Elastic Section Moduli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</si>
</sst>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  <font>
      <sz val="12"/>
      <color theme="1"/>
      <name val="Calibri"/>
      <family val="2"/>
    </font>
    <font>
      <sz val="9.6"/>
      <color theme="1"/>
      <name val="Calibri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</font>
    <font>
      <b/>
      <sz val="10.8"/>
      <color theme="1"/>
      <name val="Calibri"/>
      <family val="2"/>
    </font>
    <font>
      <b/>
      <vertAlign val="subscript"/>
      <sz val="1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7" xfId="0" applyNumberFormat="1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/>
    <xf numFmtId="0" fontId="0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9" xfId="0" applyBorder="1"/>
    <xf numFmtId="164" fontId="0" fillId="0" borderId="0" xfId="0" applyNumberFormat="1"/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5" fillId="0" borderId="0" xfId="0" applyFont="1"/>
    <xf numFmtId="0" fontId="7" fillId="8" borderId="1" xfId="0" applyFont="1" applyFill="1" applyBorder="1" applyAlignment="1">
      <alignment vertical="top" wrapText="1" indent="1"/>
    </xf>
    <xf numFmtId="0" fontId="6" fillId="8" borderId="3" xfId="0" applyFont="1" applyFill="1" applyBorder="1"/>
    <xf numFmtId="0" fontId="7" fillId="8" borderId="4" xfId="0" applyFont="1" applyFill="1" applyBorder="1" applyAlignment="1">
      <alignment horizontal="right" vertical="top" indent="1"/>
    </xf>
    <xf numFmtId="0" fontId="7" fillId="8" borderId="5" xfId="0" applyFont="1" applyFill="1" applyBorder="1" applyAlignment="1">
      <alignment vertical="top" wrapText="1" indent="1"/>
    </xf>
    <xf numFmtId="0" fontId="6" fillId="8" borderId="6" xfId="0" applyFont="1" applyFill="1" applyBorder="1"/>
    <xf numFmtId="0" fontId="6" fillId="8" borderId="8" xfId="0" applyFont="1" applyFill="1" applyBorder="1"/>
    <xf numFmtId="0" fontId="8" fillId="0" borderId="0" xfId="0" applyFont="1"/>
    <xf numFmtId="0" fontId="10" fillId="0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microsoft.com/office/2006/relationships/vbaProject" Target="vbaProject.bin"/><Relationship Id="rId3" Type="http://schemas.openxmlformats.org/officeDocument/2006/relationships/worksheet" Target="worksheets/sheet2.xml"/><Relationship Id="rId21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sheetMetadata" Target="metadata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4-4DF7-B704-C17138BBE0B3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4-4DF7-B704-C17138BBE0B3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4-4DF7-B704-C17138BBE0B3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4-4DF7-B704-C17138BBE0B3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4-4DF7-B704-C17138BBE0B3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4-4DF7-B704-C17138BBE0B3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4-4DF7-B704-C17138BBE0B3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4-4DF7-B704-C17138BBE0B3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3.9999714428418232</c:v>
                </c:pt>
                <c:pt idx="4">
                  <c:v>3.9998857800660805</c:v>
                </c:pt>
                <c:pt idx="5">
                  <c:v>3.9997430377664824</c:v>
                </c:pt>
                <c:pt idx="6">
                  <c:v>3.9995432594237172</c:v>
                </c:pt>
                <c:pt idx="7">
                  <c:v>3.9992865058922025</c:v>
                </c:pt>
                <c:pt idx="8">
                  <c:v>3.9989728553815511</c:v>
                </c:pt>
                <c:pt idx="9">
                  <c:v>3.9986024034327476</c:v>
                </c:pt>
                <c:pt idx="10">
                  <c:v>3.9981752628890446</c:v>
                </c:pt>
                <c:pt idx="11">
                  <c:v>3.9976915638615882</c:v>
                </c:pt>
                <c:pt idx="12">
                  <c:v>3.997151453689789</c:v>
                </c:pt>
                <c:pt idx="13">
                  <c:v>3.996555096896437</c:v>
                </c:pt>
                <c:pt idx="14">
                  <c:v>3.9959026751375886</c:v>
                </c:pt>
                <c:pt idx="15">
                  <c:v>3.9951943871472317</c:v>
                </c:pt>
                <c:pt idx="16">
                  <c:v>3.9944304486767495</c:v>
                </c:pt>
                <c:pt idx="17">
                  <c:v>3.9936110924292003</c:v>
                </c:pt>
                <c:pt idx="18">
                  <c:v>3.9927365679884348</c:v>
                </c:pt>
                <c:pt idx="19">
                  <c:v>3.9918071417430689</c:v>
                </c:pt>
                <c:pt idx="20">
                  <c:v>3.9908230968053413</c:v>
                </c:pt>
                <c:pt idx="21">
                  <c:v>3.9897847329248721</c:v>
                </c:pt>
                <c:pt idx="22">
                  <c:v>3.9886923663973577</c:v>
                </c:pt>
                <c:pt idx="23">
                  <c:v>3.9875463299682252</c:v>
                </c:pt>
                <c:pt idx="24">
                  <c:v>3.9863469727312726</c:v>
                </c:pt>
                <c:pt idx="25">
                  <c:v>3.9850946600223325</c:v>
                </c:pt>
                <c:pt idx="26">
                  <c:v>3.9837897733079877</c:v>
                </c:pt>
                <c:pt idx="27">
                  <c:v>3.9824327100693719</c:v>
                </c:pt>
                <c:pt idx="28">
                  <c:v>3.9810238836810941</c:v>
                </c:pt>
                <c:pt idx="29">
                  <c:v>3.9795637232853189</c:v>
                </c:pt>
                <c:pt idx="30">
                  <c:v>3.9780526736610486</c:v>
                </c:pt>
                <c:pt idx="31">
                  <c:v>3.9764911950886366</c:v>
                </c:pt>
                <c:pt idx="32">
                  <c:v>3.9748797632095823</c:v>
                </c:pt>
                <c:pt idx="33">
                  <c:v>3.9732188688816459</c:v>
                </c:pt>
                <c:pt idx="34">
                  <c:v>3.9715090180293298</c:v>
                </c:pt>
                <c:pt idx="35">
                  <c:v>3.9697507314897669</c:v>
                </c:pt>
                <c:pt idx="36">
                  <c:v>3.9679445448540704</c:v>
                </c:pt>
                <c:pt idx="37">
                  <c:v>3.9660910083041858</c:v>
                </c:pt>
                <c:pt idx="38">
                  <c:v>3.9641906864453027</c:v>
                </c:pt>
                <c:pt idx="39">
                  <c:v>3.9622441581338674</c:v>
                </c:pt>
                <c:pt idx="40">
                  <c:v>3.9602520163012604</c:v>
                </c:pt>
                <c:pt idx="41">
                  <c:v>3.9582148677731821</c:v>
                </c:pt>
                <c:pt idx="42">
                  <c:v>3.9561333330848085</c:v>
                </c:pt>
                <c:pt idx="43">
                  <c:v>3.9540080462917699</c:v>
                </c:pt>
                <c:pt idx="44">
                  <c:v>3.9518396547770114</c:v>
                </c:pt>
                <c:pt idx="45">
                  <c:v>3.9496288190535944</c:v>
                </c:pt>
                <c:pt idx="46">
                  <c:v>3.9473762125634972</c:v>
                </c:pt>
                <c:pt idx="47">
                  <c:v>3.9450825214724778</c:v>
                </c:pt>
                <c:pt idx="48">
                  <c:v>3.9427484444610621</c:v>
                </c:pt>
                <c:pt idx="49">
                  <c:v>3.9403746925117185</c:v>
                </c:pt>
                <c:pt idx="50">
                  <c:v>3.9379619886922859</c:v>
                </c:pt>
                <c:pt idx="51">
                  <c:v>3.9355110679357201</c:v>
                </c:pt>
                <c:pt idx="52">
                  <c:v>3.933022676816226</c:v>
                </c:pt>
                <c:pt idx="53">
                  <c:v>3.9304975733218446</c:v>
                </c:pt>
                <c:pt idx="54">
                  <c:v>3.9279365266235611</c:v>
                </c:pt>
                <c:pt idx="55">
                  <c:v>3.9253403168410093</c:v>
                </c:pt>
                <c:pt idx="56">
                  <c:v>3.9227097348048385</c:v>
                </c:pt>
                <c:pt idx="57">
                  <c:v>3.9200455818158213</c:v>
                </c:pt>
                <c:pt idx="58">
                  <c:v>3.9173486694007651</c:v>
                </c:pt>
                <c:pt idx="59">
                  <c:v>3.9146198190653174</c:v>
                </c:pt>
                <c:pt idx="60">
                  <c:v>3.9118598620437259</c:v>
                </c:pt>
                <c:pt idx="61">
                  <c:v>3.9090696390456352</c:v>
                </c:pt>
                <c:pt idx="62">
                  <c:v>3.90625</c:v>
                </c:pt>
                <c:pt idx="63">
                  <c:v>3.9034018037961884</c:v>
                </c:pt>
                <c:pt idx="64">
                  <c:v>3.9005259180223546</c:v>
                </c:pt>
                <c:pt idx="65">
                  <c:v>3.897623218701165</c:v>
                </c:pt>
                <c:pt idx="66">
                  <c:v>3.8946945900229522</c:v>
                </c:pt>
                <c:pt idx="67">
                  <c:v>3.8917409240763812</c:v>
                </c:pt>
                <c:pt idx="68">
                  <c:v>3.8887631205767126</c:v>
                </c:pt>
                <c:pt idx="69">
                  <c:v>3.8857620865917388</c:v>
                </c:pt>
                <c:pt idx="70">
                  <c:v>3.8827387362654835</c:v>
                </c:pt>
                <c:pt idx="71">
                  <c:v>3.8796939905397436</c:v>
                </c:pt>
                <c:pt idx="72">
                  <c:v>3.876628776873563</c:v>
                </c:pt>
                <c:pt idx="73">
                  <c:v>3.8735440289607168</c:v>
                </c:pt>
                <c:pt idx="74">
                  <c:v>3.8704406864453027</c:v>
                </c:pt>
                <c:pt idx="75">
                  <c:v>3.8673196946355133</c:v>
                </c:pt>
                <c:pt idx="76">
                  <c:v>3.8641820042156874</c:v>
                </c:pt>
                <c:pt idx="77">
                  <c:v>3.8610285709567225</c:v>
                </c:pt>
                <c:pt idx="78">
                  <c:v>3.8578603554249375</c:v>
                </c:pt>
                <c:pt idx="79">
                  <c:v>3.8546783226894745</c:v>
                </c:pt>
                <c:pt idx="80">
                  <c:v>3.8514834420283299</c:v>
                </c:pt>
                <c:pt idx="81">
                  <c:v>3.8482766866331022</c:v>
                </c:pt>
                <c:pt idx="82">
                  <c:v>3.8450590333125496</c:v>
                </c:pt>
                <c:pt idx="83">
                  <c:v>3.8418314621950431</c:v>
                </c:pt>
                <c:pt idx="84">
                  <c:v>3.8385949564300121</c:v>
                </c:pt>
                <c:pt idx="85">
                  <c:v>3.835350501888465</c:v>
                </c:pt>
                <c:pt idx="86">
                  <c:v>3.832099086862685</c:v>
                </c:pt>
                <c:pt idx="87">
                  <c:v>3.8288417017651861</c:v>
                </c:pt>
                <c:pt idx="88">
                  <c:v>3.8255793388270236</c:v>
                </c:pt>
                <c:pt idx="89">
                  <c:v>3.8223129917955521</c:v>
                </c:pt>
                <c:pt idx="90">
                  <c:v>3.8190436556317189</c:v>
                </c:pt>
                <c:pt idx="91">
                  <c:v>3.8157723262069907</c:v>
                </c:pt>
                <c:pt idx="92">
                  <c:v>3.8125</c:v>
                </c:pt>
                <c:pt idx="93">
                  <c:v>1</c:v>
                </c:pt>
                <c:pt idx="94">
                  <c:v>0.9912737967813583</c:v>
                </c:pt>
                <c:pt idx="95">
                  <c:v>0.98255025164874965</c:v>
                </c:pt>
                <c:pt idx="96">
                  <c:v>0.9738320218785278</c:v>
                </c:pt>
                <c:pt idx="97">
                  <c:v>0.96512176312793718</c:v>
                </c:pt>
                <c:pt idx="98">
                  <c:v>0.95642212862617093</c:v>
                </c:pt>
                <c:pt idx="99">
                  <c:v>0.94773576836617335</c:v>
                </c:pt>
                <c:pt idx="100">
                  <c:v>0.93906532829742639</c:v>
                </c:pt>
                <c:pt idx="101">
                  <c:v>0.93041344951996707</c:v>
                </c:pt>
                <c:pt idx="102">
                  <c:v>0.92178276747988452</c:v>
                </c:pt>
                <c:pt idx="103">
                  <c:v>0.91317591116653485</c:v>
                </c:pt>
                <c:pt idx="104">
                  <c:v>0.90459550231172769</c:v>
                </c:pt>
                <c:pt idx="105">
                  <c:v>0.89604415459112008</c:v>
                </c:pt>
                <c:pt idx="106">
                  <c:v>0.88752447282806735</c:v>
                </c:pt>
                <c:pt idx="107">
                  <c:v>0.87903905220016609</c:v>
                </c:pt>
                <c:pt idx="108">
                  <c:v>0.87059047744873963</c:v>
                </c:pt>
                <c:pt idx="109">
                  <c:v>0.86218132209150056</c:v>
                </c:pt>
                <c:pt idx="110">
                  <c:v>0.85381414763863139</c:v>
                </c:pt>
                <c:pt idx="111">
                  <c:v>0.84549150281252627</c:v>
                </c:pt>
                <c:pt idx="112">
                  <c:v>0.83721592277142165</c:v>
                </c:pt>
                <c:pt idx="113">
                  <c:v>0.82898992833716578</c:v>
                </c:pt>
                <c:pt idx="114">
                  <c:v>0.82081602522734964</c:v>
                </c:pt>
                <c:pt idx="115">
                  <c:v>0.8126967032920438</c:v>
                </c:pt>
                <c:pt idx="116">
                  <c:v>0.80463443575536309</c:v>
                </c:pt>
                <c:pt idx="117">
                  <c:v>0.79663167846209992</c:v>
                </c:pt>
                <c:pt idx="118">
                  <c:v>0.78869086912965036</c:v>
                </c:pt>
                <c:pt idx="119">
                  <c:v>0.78081442660546108</c:v>
                </c:pt>
                <c:pt idx="120">
                  <c:v>0.77300475013022651</c:v>
                </c:pt>
                <c:pt idx="121">
                  <c:v>0.76526421860705462</c:v>
                </c:pt>
                <c:pt idx="122">
                  <c:v>0.75759518987683161</c:v>
                </c:pt>
                <c:pt idx="123">
                  <c:v>0.74999999999999978</c:v>
                </c:pt>
                <c:pt idx="124">
                  <c:v>0.74248096254497276</c:v>
                </c:pt>
                <c:pt idx="125">
                  <c:v>0.73504036788339744</c:v>
                </c:pt>
                <c:pt idx="126">
                  <c:v>0.72768048249248651</c:v>
                </c:pt>
                <c:pt idx="127">
                  <c:v>0.72040354826462671</c:v>
                </c:pt>
                <c:pt idx="128">
                  <c:v>0.71321178182447675</c:v>
                </c:pt>
                <c:pt idx="129">
                  <c:v>0.70610737385376332</c:v>
                </c:pt>
                <c:pt idx="130">
                  <c:v>0.69909248842397587</c:v>
                </c:pt>
                <c:pt idx="131">
                  <c:v>0.69216926233717091</c:v>
                </c:pt>
                <c:pt idx="132">
                  <c:v>0.68533980447508114</c:v>
                </c:pt>
                <c:pt idx="133">
                  <c:v>0.67860619515673026</c:v>
                </c:pt>
                <c:pt idx="134">
                  <c:v>0.67197048550474636</c:v>
                </c:pt>
                <c:pt idx="135">
                  <c:v>0.66543469682057088</c:v>
                </c:pt>
                <c:pt idx="136">
                  <c:v>0.65900081996875071</c:v>
                </c:pt>
                <c:pt idx="137">
                  <c:v>0.65267081477050137</c:v>
                </c:pt>
                <c:pt idx="138">
                  <c:v>0.64644660940672616</c:v>
                </c:pt>
                <c:pt idx="139">
                  <c:v>0.64033009983067446</c:v>
                </c:pt>
                <c:pt idx="140">
                  <c:v>0.63432314919041466</c:v>
                </c:pt>
                <c:pt idx="141">
                  <c:v>0.62842758726130288</c:v>
                </c:pt>
                <c:pt idx="142">
                  <c:v>0.62264520988861394</c:v>
                </c:pt>
                <c:pt idx="143">
                  <c:v>0.61697777844051105</c:v>
                </c:pt>
                <c:pt idx="144">
                  <c:v>0.61142701927151455</c:v>
                </c:pt>
                <c:pt idx="145">
                  <c:v>0.60599462319663899</c:v>
                </c:pt>
                <c:pt idx="146">
                  <c:v>0.60068224497635359</c:v>
                </c:pt>
                <c:pt idx="147">
                  <c:v>0.59549150281252627</c:v>
                </c:pt>
                <c:pt idx="148">
                  <c:v>0.59042397785550405</c:v>
                </c:pt>
                <c:pt idx="149">
                  <c:v>0.58548121372247908</c:v>
                </c:pt>
                <c:pt idx="150">
                  <c:v>0.58066471602728797</c:v>
                </c:pt>
                <c:pt idx="151">
                  <c:v>0.57597595192178697</c:v>
                </c:pt>
                <c:pt idx="152">
                  <c:v>0.57141634964894383</c:v>
                </c:pt>
                <c:pt idx="153">
                  <c:v>0.5669872981077807</c:v>
                </c:pt>
                <c:pt idx="154">
                  <c:v>0.56269014643030202</c:v>
                </c:pt>
                <c:pt idx="155">
                  <c:v>0.55852620357053651</c:v>
                </c:pt>
                <c:pt idx="156">
                  <c:v>0.55449673790581611</c:v>
                </c:pt>
                <c:pt idx="157">
                  <c:v>0.55060297685041659</c:v>
                </c:pt>
                <c:pt idx="158">
                  <c:v>0.54684610648167498</c:v>
                </c:pt>
                <c:pt idx="159">
                  <c:v>0.54322727117869962</c:v>
                </c:pt>
                <c:pt idx="160">
                  <c:v>0.53974757327377976</c:v>
                </c:pt>
                <c:pt idx="161">
                  <c:v>0.53640807271660629</c:v>
                </c:pt>
                <c:pt idx="162">
                  <c:v>0.53320978675139918</c:v>
                </c:pt>
                <c:pt idx="163">
                  <c:v>0.53015368960704579</c:v>
                </c:pt>
                <c:pt idx="164">
                  <c:v>0.52724071220034163</c:v>
                </c:pt>
                <c:pt idx="165">
                  <c:v>0.52447174185242318</c:v>
                </c:pt>
                <c:pt idx="166">
                  <c:v>0.52184762201848223</c:v>
                </c:pt>
                <c:pt idx="167">
                  <c:v>0.51936915203084055</c:v>
                </c:pt>
                <c:pt idx="168">
                  <c:v>0.5170370868554659</c:v>
                </c:pt>
                <c:pt idx="169">
                  <c:v>0.51485213686200182</c:v>
                </c:pt>
                <c:pt idx="170">
                  <c:v>0.51281496760738232</c:v>
                </c:pt>
                <c:pt idx="171">
                  <c:v>0.51092619963309716</c:v>
                </c:pt>
                <c:pt idx="172">
                  <c:v>0.50918640827616801</c:v>
                </c:pt>
                <c:pt idx="173">
                  <c:v>0.50759612349389593</c:v>
                </c:pt>
                <c:pt idx="174">
                  <c:v>0.50615582970243111</c:v>
                </c:pt>
                <c:pt idx="175">
                  <c:v>0.50486596562921493</c:v>
                </c:pt>
                <c:pt idx="176">
                  <c:v>0.50372692417933895</c:v>
                </c:pt>
                <c:pt idx="177">
                  <c:v>0.50273905231586336</c:v>
                </c:pt>
                <c:pt idx="178">
                  <c:v>0.50190265095412723</c:v>
                </c:pt>
                <c:pt idx="179">
                  <c:v>0.5012179748700879</c:v>
                </c:pt>
                <c:pt idx="180">
                  <c:v>0.50068523262271314</c:v>
                </c:pt>
                <c:pt idx="181">
                  <c:v>0.50030458649045206</c:v>
                </c:pt>
                <c:pt idx="182">
                  <c:v>0.50007615242180437</c:v>
                </c:pt>
                <c:pt idx="183">
                  <c:v>0.5</c:v>
                </c:pt>
                <c:pt idx="184">
                  <c:v>0.5</c:v>
                </c:pt>
                <c:pt idx="185">
                  <c:v>0.49997144284182338</c:v>
                </c:pt>
                <c:pt idx="186">
                  <c:v>0.49988578006608042</c:v>
                </c:pt>
                <c:pt idx="187">
                  <c:v>0.4997430377664826</c:v>
                </c:pt>
                <c:pt idx="188">
                  <c:v>0.49954325942371702</c:v>
                </c:pt>
                <c:pt idx="189">
                  <c:v>0.4992865058922023</c:v>
                </c:pt>
                <c:pt idx="190">
                  <c:v>0.49897285538155123</c:v>
                </c:pt>
                <c:pt idx="191">
                  <c:v>0.49860240343274786</c:v>
                </c:pt>
                <c:pt idx="192">
                  <c:v>0.49817526288904446</c:v>
                </c:pt>
                <c:pt idx="193">
                  <c:v>0.4976915638615883</c:v>
                </c:pt>
                <c:pt idx="194">
                  <c:v>0.49715145368978897</c:v>
                </c:pt>
                <c:pt idx="195">
                  <c:v>0.49655509689643701</c:v>
                </c:pt>
                <c:pt idx="196">
                  <c:v>0.49590267513758857</c:v>
                </c:pt>
                <c:pt idx="197">
                  <c:v>0.49519438714723163</c:v>
                </c:pt>
                <c:pt idx="198">
                  <c:v>0.49443044867674935</c:v>
                </c:pt>
                <c:pt idx="199">
                  <c:v>0.49361109242920032</c:v>
                </c:pt>
                <c:pt idx="200">
                  <c:v>0.49273656798843479</c:v>
                </c:pt>
                <c:pt idx="201">
                  <c:v>0.49180714174306916</c:v>
                </c:pt>
                <c:pt idx="202">
                  <c:v>0.49082309680534131</c:v>
                </c:pt>
                <c:pt idx="203">
                  <c:v>0.4897847329248719</c:v>
                </c:pt>
                <c:pt idx="204">
                  <c:v>0.4886923663973578</c:v>
                </c:pt>
                <c:pt idx="205">
                  <c:v>0.48754632996822533</c:v>
                </c:pt>
                <c:pt idx="206">
                  <c:v>0.48634697273127264</c:v>
                </c:pt>
                <c:pt idx="207">
                  <c:v>0.48509466002233259</c:v>
                </c:pt>
                <c:pt idx="208">
                  <c:v>0.48378977330798767</c:v>
                </c:pt>
                <c:pt idx="209">
                  <c:v>0.48243271006937183</c:v>
                </c:pt>
                <c:pt idx="210">
                  <c:v>0.48102388368109383</c:v>
                </c:pt>
                <c:pt idx="211">
                  <c:v>0.47956372328531899</c:v>
                </c:pt>
                <c:pt idx="212">
                  <c:v>0.47805267366104887</c:v>
                </c:pt>
                <c:pt idx="213">
                  <c:v>0.47649119508863669</c:v>
                </c:pt>
                <c:pt idx="214">
                  <c:v>0.47487976320958225</c:v>
                </c:pt>
                <c:pt idx="215">
                  <c:v>0.4732188688816461</c:v>
                </c:pt>
                <c:pt idx="216">
                  <c:v>0.47150901802932987</c:v>
                </c:pt>
                <c:pt idx="217">
                  <c:v>0.46975073148976698</c:v>
                </c:pt>
                <c:pt idx="218">
                  <c:v>0.46794454485407033</c:v>
                </c:pt>
                <c:pt idx="219">
                  <c:v>0.46609100830418593</c:v>
                </c:pt>
                <c:pt idx="220">
                  <c:v>0.4641906864453027</c:v>
                </c:pt>
                <c:pt idx="221">
                  <c:v>0.46224415813386743</c:v>
                </c:pt>
                <c:pt idx="222">
                  <c:v>0.46025201630126034</c:v>
                </c:pt>
                <c:pt idx="223">
                  <c:v>0.4582148677731821</c:v>
                </c:pt>
                <c:pt idx="224">
                  <c:v>0.45613333308480841</c:v>
                </c:pt>
                <c:pt idx="225">
                  <c:v>0.45400804629176972</c:v>
                </c:pt>
                <c:pt idx="226">
                  <c:v>0.45183965477701138</c:v>
                </c:pt>
                <c:pt idx="227">
                  <c:v>0.44962881905359442</c:v>
                </c:pt>
                <c:pt idx="228">
                  <c:v>0.44737621256349713</c:v>
                </c:pt>
                <c:pt idx="229">
                  <c:v>0.44508252147247762</c:v>
                </c:pt>
                <c:pt idx="230">
                  <c:v>0.44274844446106199</c:v>
                </c:pt>
                <c:pt idx="231">
                  <c:v>0.44037469251171846</c:v>
                </c:pt>
                <c:pt idx="232">
                  <c:v>0.43796198869228586</c:v>
                </c:pt>
                <c:pt idx="233">
                  <c:v>0.43551106793572014</c:v>
                </c:pt>
                <c:pt idx="234">
                  <c:v>0.43302267681622619</c:v>
                </c:pt>
                <c:pt idx="235">
                  <c:v>0.43049757332184457</c:v>
                </c:pt>
                <c:pt idx="236">
                  <c:v>0.42793652662356096</c:v>
                </c:pt>
                <c:pt idx="237">
                  <c:v>0.42534031684100904</c:v>
                </c:pt>
                <c:pt idx="238">
                  <c:v>0.42270973480483875</c:v>
                </c:pt>
                <c:pt idx="239">
                  <c:v>0.42004558181582119</c:v>
                </c:pt>
                <c:pt idx="240">
                  <c:v>0.41734866940076509</c:v>
                </c:pt>
                <c:pt idx="241">
                  <c:v>0.41461981906531764</c:v>
                </c:pt>
                <c:pt idx="242">
                  <c:v>0.41185986204372593</c:v>
                </c:pt>
                <c:pt idx="243">
                  <c:v>0.4090696390456352</c:v>
                </c:pt>
                <c:pt idx="244">
                  <c:v>0.40625</c:v>
                </c:pt>
                <c:pt idx="245">
                  <c:v>0.40340180379618817</c:v>
                </c:pt>
                <c:pt idx="246">
                  <c:v>0.4005259180223546</c:v>
                </c:pt>
                <c:pt idx="247">
                  <c:v>0.39762321870116502</c:v>
                </c:pt>
                <c:pt idx="248">
                  <c:v>0.39469459002295204</c:v>
                </c:pt>
                <c:pt idx="249">
                  <c:v>0.39174092407638117</c:v>
                </c:pt>
                <c:pt idx="250">
                  <c:v>0.38876312057671258</c:v>
                </c:pt>
                <c:pt idx="251">
                  <c:v>0.38576208659173883</c:v>
                </c:pt>
                <c:pt idx="252">
                  <c:v>0.38273873626548349</c:v>
                </c:pt>
                <c:pt idx="253">
                  <c:v>0.37969399053974384</c:v>
                </c:pt>
                <c:pt idx="254">
                  <c:v>0.37662877687356289</c:v>
                </c:pt>
                <c:pt idx="255">
                  <c:v>0.37354402896071692</c:v>
                </c:pt>
                <c:pt idx="256">
                  <c:v>0.3704406864453027</c:v>
                </c:pt>
                <c:pt idx="257">
                  <c:v>0.36731969463551317</c:v>
                </c:pt>
                <c:pt idx="258">
                  <c:v>0.36418200421568736</c:v>
                </c:pt>
                <c:pt idx="259">
                  <c:v>0.36102857095672269</c:v>
                </c:pt>
                <c:pt idx="260">
                  <c:v>0.35786035542493766</c:v>
                </c:pt>
                <c:pt idx="261">
                  <c:v>0.35467832268947475</c:v>
                </c:pt>
                <c:pt idx="262">
                  <c:v>0.35148344202832993</c:v>
                </c:pt>
                <c:pt idx="263">
                  <c:v>0.34827668663310218</c:v>
                </c:pt>
                <c:pt idx="264">
                  <c:v>0.34505903331254939</c:v>
                </c:pt>
                <c:pt idx="265">
                  <c:v>0.34183146219504335</c:v>
                </c:pt>
                <c:pt idx="266">
                  <c:v>0.33859495643001225</c:v>
                </c:pt>
                <c:pt idx="267">
                  <c:v>0.33535050188846516</c:v>
                </c:pt>
                <c:pt idx="268">
                  <c:v>0.33209908686268497</c:v>
                </c:pt>
                <c:pt idx="269">
                  <c:v>0.3288417017651859</c:v>
                </c:pt>
                <c:pt idx="270">
                  <c:v>0.3255793388270235</c:v>
                </c:pt>
                <c:pt idx="271">
                  <c:v>0.32231299179555206</c:v>
                </c:pt>
                <c:pt idx="272">
                  <c:v>0.31904365563171888</c:v>
                </c:pt>
                <c:pt idx="273">
                  <c:v>0.31577232620699069</c:v>
                </c:pt>
                <c:pt idx="274">
                  <c:v>0.3125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0.3125</c:v>
                </c:pt>
                <c:pt idx="3">
                  <c:v>0.31577232620699069</c:v>
                </c:pt>
                <c:pt idx="4">
                  <c:v>0.31904365563171888</c:v>
                </c:pt>
                <c:pt idx="5">
                  <c:v>0.32231299179555184</c:v>
                </c:pt>
                <c:pt idx="6">
                  <c:v>0.32557933882702339</c:v>
                </c:pt>
                <c:pt idx="7">
                  <c:v>0.3288417017651859</c:v>
                </c:pt>
                <c:pt idx="8">
                  <c:v>0.33209908686268497</c:v>
                </c:pt>
                <c:pt idx="9">
                  <c:v>0.33535050188846527</c:v>
                </c:pt>
                <c:pt idx="10">
                  <c:v>0.33859495643001236</c:v>
                </c:pt>
                <c:pt idx="11">
                  <c:v>0.34183146219504335</c:v>
                </c:pt>
                <c:pt idx="12">
                  <c:v>0.34505903331254939</c:v>
                </c:pt>
                <c:pt idx="13">
                  <c:v>0.34827668663310218</c:v>
                </c:pt>
                <c:pt idx="14">
                  <c:v>0.35148344202832993</c:v>
                </c:pt>
                <c:pt idx="15">
                  <c:v>0.35467832268947475</c:v>
                </c:pt>
                <c:pt idx="16">
                  <c:v>0.35786035542493777</c:v>
                </c:pt>
                <c:pt idx="17">
                  <c:v>0.36102857095672269</c:v>
                </c:pt>
                <c:pt idx="18">
                  <c:v>0.36418200421568736</c:v>
                </c:pt>
                <c:pt idx="19">
                  <c:v>0.36731969463551306</c:v>
                </c:pt>
                <c:pt idx="20">
                  <c:v>0.3704406864453027</c:v>
                </c:pt>
                <c:pt idx="21">
                  <c:v>0.37354402896071681</c:v>
                </c:pt>
                <c:pt idx="22">
                  <c:v>0.37662877687356278</c:v>
                </c:pt>
                <c:pt idx="23">
                  <c:v>0.37969399053974384</c:v>
                </c:pt>
                <c:pt idx="24">
                  <c:v>0.38273873626548349</c:v>
                </c:pt>
                <c:pt idx="25">
                  <c:v>0.38576208659173883</c:v>
                </c:pt>
                <c:pt idx="26">
                  <c:v>0.38876312057671258</c:v>
                </c:pt>
                <c:pt idx="27">
                  <c:v>0.39174092407638117</c:v>
                </c:pt>
                <c:pt idx="28">
                  <c:v>0.39469459002295193</c:v>
                </c:pt>
                <c:pt idx="29">
                  <c:v>0.39762321870116502</c:v>
                </c:pt>
                <c:pt idx="30">
                  <c:v>0.4005259180223546</c:v>
                </c:pt>
                <c:pt idx="31">
                  <c:v>0.40340180379618817</c:v>
                </c:pt>
                <c:pt idx="32">
                  <c:v>0.40625</c:v>
                </c:pt>
                <c:pt idx="33">
                  <c:v>0.4090696390456352</c:v>
                </c:pt>
                <c:pt idx="34">
                  <c:v>0.41185986204372593</c:v>
                </c:pt>
                <c:pt idx="35">
                  <c:v>0.41461981906531764</c:v>
                </c:pt>
                <c:pt idx="36">
                  <c:v>0.41734866940076509</c:v>
                </c:pt>
                <c:pt idx="37">
                  <c:v>0.42004558181582108</c:v>
                </c:pt>
                <c:pt idx="38">
                  <c:v>0.42270973480483875</c:v>
                </c:pt>
                <c:pt idx="39">
                  <c:v>0.42534031684100904</c:v>
                </c:pt>
                <c:pt idx="40">
                  <c:v>0.42793652662356085</c:v>
                </c:pt>
                <c:pt idx="41">
                  <c:v>0.43049757332184457</c:v>
                </c:pt>
                <c:pt idx="42">
                  <c:v>0.43302267681622619</c:v>
                </c:pt>
                <c:pt idx="43">
                  <c:v>0.43551106793572014</c:v>
                </c:pt>
                <c:pt idx="44">
                  <c:v>0.43796198869228586</c:v>
                </c:pt>
                <c:pt idx="45">
                  <c:v>0.44037469251171846</c:v>
                </c:pt>
                <c:pt idx="46">
                  <c:v>0.44274844446106187</c:v>
                </c:pt>
                <c:pt idx="47">
                  <c:v>0.44508252147247762</c:v>
                </c:pt>
                <c:pt idx="48">
                  <c:v>0.44737621256349702</c:v>
                </c:pt>
                <c:pt idx="49">
                  <c:v>0.44962881905359442</c:v>
                </c:pt>
                <c:pt idx="50">
                  <c:v>0.45183965477701138</c:v>
                </c:pt>
                <c:pt idx="51">
                  <c:v>0.45400804629176972</c:v>
                </c:pt>
                <c:pt idx="52">
                  <c:v>0.4561333330848083</c:v>
                </c:pt>
                <c:pt idx="53">
                  <c:v>0.4582148677731821</c:v>
                </c:pt>
                <c:pt idx="54">
                  <c:v>0.46025201630126045</c:v>
                </c:pt>
                <c:pt idx="55">
                  <c:v>0.46224415813386743</c:v>
                </c:pt>
                <c:pt idx="56">
                  <c:v>0.4641906864453027</c:v>
                </c:pt>
                <c:pt idx="57">
                  <c:v>0.46609100830418604</c:v>
                </c:pt>
                <c:pt idx="58">
                  <c:v>0.46794454485407022</c:v>
                </c:pt>
                <c:pt idx="59">
                  <c:v>0.46975073148976709</c:v>
                </c:pt>
                <c:pt idx="60">
                  <c:v>0.47150901802932998</c:v>
                </c:pt>
                <c:pt idx="61">
                  <c:v>0.4732188688816461</c:v>
                </c:pt>
                <c:pt idx="62">
                  <c:v>0.47487976320958225</c:v>
                </c:pt>
                <c:pt idx="63">
                  <c:v>0.4764911950886368</c:v>
                </c:pt>
                <c:pt idx="64">
                  <c:v>0.47805267366104887</c:v>
                </c:pt>
                <c:pt idx="65">
                  <c:v>0.47956372328531893</c:v>
                </c:pt>
                <c:pt idx="66">
                  <c:v>0.48102388368109383</c:v>
                </c:pt>
                <c:pt idx="67">
                  <c:v>0.48243271006937172</c:v>
                </c:pt>
                <c:pt idx="68">
                  <c:v>0.48378977330798767</c:v>
                </c:pt>
                <c:pt idx="69">
                  <c:v>0.4850946600223327</c:v>
                </c:pt>
                <c:pt idx="70">
                  <c:v>0.48634697273127259</c:v>
                </c:pt>
                <c:pt idx="71">
                  <c:v>0.48754632996822544</c:v>
                </c:pt>
                <c:pt idx="72">
                  <c:v>0.48869236639735791</c:v>
                </c:pt>
                <c:pt idx="73">
                  <c:v>0.4897847329248719</c:v>
                </c:pt>
                <c:pt idx="74">
                  <c:v>0.49082309680534131</c:v>
                </c:pt>
                <c:pt idx="75">
                  <c:v>0.49180714174306916</c:v>
                </c:pt>
                <c:pt idx="76">
                  <c:v>0.49273656798843479</c:v>
                </c:pt>
                <c:pt idx="77">
                  <c:v>0.49361109242920032</c:v>
                </c:pt>
                <c:pt idx="78">
                  <c:v>0.49443044867674923</c:v>
                </c:pt>
                <c:pt idx="79">
                  <c:v>0.49519438714723152</c:v>
                </c:pt>
                <c:pt idx="80">
                  <c:v>0.49590267513758857</c:v>
                </c:pt>
                <c:pt idx="81">
                  <c:v>0.49655509689643695</c:v>
                </c:pt>
                <c:pt idx="82">
                  <c:v>0.49715145368978897</c:v>
                </c:pt>
                <c:pt idx="83">
                  <c:v>0.49769156386158842</c:v>
                </c:pt>
                <c:pt idx="84">
                  <c:v>0.49817526288904435</c:v>
                </c:pt>
                <c:pt idx="85">
                  <c:v>0.49860240343274786</c:v>
                </c:pt>
                <c:pt idx="86">
                  <c:v>0.49897285538155134</c:v>
                </c:pt>
                <c:pt idx="87">
                  <c:v>0.49928650589220225</c:v>
                </c:pt>
                <c:pt idx="88">
                  <c:v>0.49954325942371702</c:v>
                </c:pt>
                <c:pt idx="89">
                  <c:v>0.49974303776648266</c:v>
                </c:pt>
                <c:pt idx="90">
                  <c:v>0.49988578006608031</c:v>
                </c:pt>
                <c:pt idx="91">
                  <c:v>0.49997144284182338</c:v>
                </c:pt>
                <c:pt idx="92">
                  <c:v>0.5</c:v>
                </c:pt>
                <c:pt idx="93">
                  <c:v>0.5</c:v>
                </c:pt>
                <c:pt idx="94">
                  <c:v>0.50007615242180425</c:v>
                </c:pt>
                <c:pt idx="95">
                  <c:v>0.50030458649045206</c:v>
                </c:pt>
                <c:pt idx="96">
                  <c:v>0.50068523262271314</c:v>
                </c:pt>
                <c:pt idx="97">
                  <c:v>0.50121797487008801</c:v>
                </c:pt>
                <c:pt idx="98">
                  <c:v>0.50190265095412712</c:v>
                </c:pt>
                <c:pt idx="99">
                  <c:v>0.50273905231586324</c:v>
                </c:pt>
                <c:pt idx="100">
                  <c:v>0.50372692417933895</c:v>
                </c:pt>
                <c:pt idx="101">
                  <c:v>0.50486596562921493</c:v>
                </c:pt>
                <c:pt idx="102">
                  <c:v>0.50615582970243111</c:v>
                </c:pt>
                <c:pt idx="103">
                  <c:v>0.50759612349389593</c:v>
                </c:pt>
                <c:pt idx="104">
                  <c:v>0.5091864082761679</c:v>
                </c:pt>
                <c:pt idx="105">
                  <c:v>0.51092619963309716</c:v>
                </c:pt>
                <c:pt idx="106">
                  <c:v>0.51281496760738254</c:v>
                </c:pt>
                <c:pt idx="107">
                  <c:v>0.51485213686200182</c:v>
                </c:pt>
                <c:pt idx="108">
                  <c:v>0.5170370868554659</c:v>
                </c:pt>
                <c:pt idx="109">
                  <c:v>0.51936915203084055</c:v>
                </c:pt>
                <c:pt idx="110">
                  <c:v>0.52184762201848245</c:v>
                </c:pt>
                <c:pt idx="111">
                  <c:v>0.52447174185242318</c:v>
                </c:pt>
                <c:pt idx="112">
                  <c:v>0.52724071220034152</c:v>
                </c:pt>
                <c:pt idx="113">
                  <c:v>0.53015368960704579</c:v>
                </c:pt>
                <c:pt idx="114">
                  <c:v>0.53320978675139918</c:v>
                </c:pt>
                <c:pt idx="115">
                  <c:v>0.53640807271660629</c:v>
                </c:pt>
                <c:pt idx="116">
                  <c:v>0.53974757327377998</c:v>
                </c:pt>
                <c:pt idx="117">
                  <c:v>0.54322727117869962</c:v>
                </c:pt>
                <c:pt idx="118">
                  <c:v>0.54684610648167498</c:v>
                </c:pt>
                <c:pt idx="119">
                  <c:v>0.55060297685041659</c:v>
                </c:pt>
                <c:pt idx="120">
                  <c:v>0.55449673790581611</c:v>
                </c:pt>
                <c:pt idx="121">
                  <c:v>0.55852620357053651</c:v>
                </c:pt>
                <c:pt idx="122">
                  <c:v>0.56269014643030202</c:v>
                </c:pt>
                <c:pt idx="123">
                  <c:v>0.56698729810778081</c:v>
                </c:pt>
                <c:pt idx="124">
                  <c:v>0.57141634964894394</c:v>
                </c:pt>
                <c:pt idx="125">
                  <c:v>0.57597595192178708</c:v>
                </c:pt>
                <c:pt idx="126">
                  <c:v>0.58066471602728797</c:v>
                </c:pt>
                <c:pt idx="127">
                  <c:v>0.58548121372247919</c:v>
                </c:pt>
                <c:pt idx="128">
                  <c:v>0.59042397785550427</c:v>
                </c:pt>
                <c:pt idx="129">
                  <c:v>0.59549150281252627</c:v>
                </c:pt>
                <c:pt idx="130">
                  <c:v>0.60068224497635359</c:v>
                </c:pt>
                <c:pt idx="131">
                  <c:v>0.60599462319663888</c:v>
                </c:pt>
                <c:pt idx="132">
                  <c:v>0.61142701927151477</c:v>
                </c:pt>
                <c:pt idx="133">
                  <c:v>0.61697777844051105</c:v>
                </c:pt>
                <c:pt idx="134">
                  <c:v>0.62264520988861394</c:v>
                </c:pt>
                <c:pt idx="135">
                  <c:v>0.62842758726130277</c:v>
                </c:pt>
                <c:pt idx="136">
                  <c:v>0.63432314919041466</c:v>
                </c:pt>
                <c:pt idx="137">
                  <c:v>0.64033009983067446</c:v>
                </c:pt>
                <c:pt idx="138">
                  <c:v>0.64644660940672627</c:v>
                </c:pt>
                <c:pt idx="139">
                  <c:v>0.65267081477050137</c:v>
                </c:pt>
                <c:pt idx="140">
                  <c:v>0.65900081996875071</c:v>
                </c:pt>
                <c:pt idx="141">
                  <c:v>0.66543469682057088</c:v>
                </c:pt>
                <c:pt idx="142">
                  <c:v>0.67197048550474636</c:v>
                </c:pt>
                <c:pt idx="143">
                  <c:v>0.67860619515673037</c:v>
                </c:pt>
                <c:pt idx="144">
                  <c:v>0.68533980447508114</c:v>
                </c:pt>
                <c:pt idx="145">
                  <c:v>0.69216926233717091</c:v>
                </c:pt>
                <c:pt idx="146">
                  <c:v>0.69909248842397576</c:v>
                </c:pt>
                <c:pt idx="147">
                  <c:v>0.70610737385376354</c:v>
                </c:pt>
                <c:pt idx="148">
                  <c:v>0.71321178182447698</c:v>
                </c:pt>
                <c:pt idx="149">
                  <c:v>0.72040354826462671</c:v>
                </c:pt>
                <c:pt idx="150">
                  <c:v>0.72768048249248651</c:v>
                </c:pt>
                <c:pt idx="151">
                  <c:v>0.73504036788339766</c:v>
                </c:pt>
                <c:pt idx="152">
                  <c:v>0.74248096254497287</c:v>
                </c:pt>
                <c:pt idx="153">
                  <c:v>0.75</c:v>
                </c:pt>
                <c:pt idx="154">
                  <c:v>0.75759518987683161</c:v>
                </c:pt>
                <c:pt idx="155">
                  <c:v>0.76526421860705462</c:v>
                </c:pt>
                <c:pt idx="156">
                  <c:v>0.77300475013022663</c:v>
                </c:pt>
                <c:pt idx="157">
                  <c:v>0.7808144266054613</c:v>
                </c:pt>
                <c:pt idx="158">
                  <c:v>0.78869086912965036</c:v>
                </c:pt>
                <c:pt idx="159">
                  <c:v>0.79663167846209992</c:v>
                </c:pt>
                <c:pt idx="160">
                  <c:v>0.8046344357553632</c:v>
                </c:pt>
                <c:pt idx="161">
                  <c:v>0.81269670329204402</c:v>
                </c:pt>
                <c:pt idx="162">
                  <c:v>0.82081602522734975</c:v>
                </c:pt>
                <c:pt idx="163">
                  <c:v>0.82898992833716556</c:v>
                </c:pt>
                <c:pt idx="164">
                  <c:v>0.83721592277142176</c:v>
                </c:pt>
                <c:pt idx="165">
                  <c:v>0.8454915028125265</c:v>
                </c:pt>
                <c:pt idx="166">
                  <c:v>0.85381414763863162</c:v>
                </c:pt>
                <c:pt idx="167">
                  <c:v>0.86218132209150045</c:v>
                </c:pt>
                <c:pt idx="168">
                  <c:v>0.87059047744873963</c:v>
                </c:pt>
                <c:pt idx="169">
                  <c:v>0.87903905220016632</c:v>
                </c:pt>
                <c:pt idx="170">
                  <c:v>0.88752447282806757</c:v>
                </c:pt>
                <c:pt idx="171">
                  <c:v>0.89604415459112019</c:v>
                </c:pt>
                <c:pt idx="172">
                  <c:v>0.90459550231172758</c:v>
                </c:pt>
                <c:pt idx="173">
                  <c:v>0.91317591116653474</c:v>
                </c:pt>
                <c:pt idx="174">
                  <c:v>0.92178276747988463</c:v>
                </c:pt>
                <c:pt idx="175">
                  <c:v>0.93041344951996718</c:v>
                </c:pt>
                <c:pt idx="176">
                  <c:v>0.93906532829742639</c:v>
                </c:pt>
                <c:pt idx="177">
                  <c:v>0.94773576836617335</c:v>
                </c:pt>
                <c:pt idx="178">
                  <c:v>0.95642212862617115</c:v>
                </c:pt>
                <c:pt idx="179">
                  <c:v>0.9651217631279374</c:v>
                </c:pt>
                <c:pt idx="180">
                  <c:v>0.97383202187852824</c:v>
                </c:pt>
                <c:pt idx="181">
                  <c:v>0.98255025164874954</c:v>
                </c:pt>
                <c:pt idx="182">
                  <c:v>0.99127379678135819</c:v>
                </c:pt>
                <c:pt idx="183">
                  <c:v>1</c:v>
                </c:pt>
                <c:pt idx="184">
                  <c:v>5.8125</c:v>
                </c:pt>
                <c:pt idx="185">
                  <c:v>5.8157723262069903</c:v>
                </c:pt>
                <c:pt idx="186">
                  <c:v>5.8190436556317193</c:v>
                </c:pt>
                <c:pt idx="187">
                  <c:v>5.8223129917955516</c:v>
                </c:pt>
                <c:pt idx="188">
                  <c:v>5.8255793388270236</c:v>
                </c:pt>
                <c:pt idx="189">
                  <c:v>5.8288417017651861</c:v>
                </c:pt>
                <c:pt idx="190">
                  <c:v>5.8320990868626854</c:v>
                </c:pt>
                <c:pt idx="191">
                  <c:v>5.835350501888465</c:v>
                </c:pt>
                <c:pt idx="192">
                  <c:v>5.8385949564300121</c:v>
                </c:pt>
                <c:pt idx="193">
                  <c:v>5.8418314621950431</c:v>
                </c:pt>
                <c:pt idx="194">
                  <c:v>5.8450590333125492</c:v>
                </c:pt>
                <c:pt idx="195">
                  <c:v>5.8482766866331017</c:v>
                </c:pt>
                <c:pt idx="196">
                  <c:v>5.8514834420283295</c:v>
                </c:pt>
                <c:pt idx="197">
                  <c:v>5.854678322689475</c:v>
                </c:pt>
                <c:pt idx="198">
                  <c:v>5.857860355424938</c:v>
                </c:pt>
                <c:pt idx="199">
                  <c:v>5.8610285709567229</c:v>
                </c:pt>
                <c:pt idx="200">
                  <c:v>5.8641820042156869</c:v>
                </c:pt>
                <c:pt idx="201">
                  <c:v>5.8673196946355128</c:v>
                </c:pt>
                <c:pt idx="202">
                  <c:v>5.8704406864453027</c:v>
                </c:pt>
                <c:pt idx="203">
                  <c:v>5.8735440289607173</c:v>
                </c:pt>
                <c:pt idx="204">
                  <c:v>5.876628776873563</c:v>
                </c:pt>
                <c:pt idx="205">
                  <c:v>5.8796939905397441</c:v>
                </c:pt>
                <c:pt idx="206">
                  <c:v>5.8827387362654839</c:v>
                </c:pt>
                <c:pt idx="207">
                  <c:v>5.8857620865917388</c:v>
                </c:pt>
                <c:pt idx="208">
                  <c:v>5.8887631205767121</c:v>
                </c:pt>
                <c:pt idx="209">
                  <c:v>5.8917409240763812</c:v>
                </c:pt>
                <c:pt idx="210">
                  <c:v>5.8946945900229517</c:v>
                </c:pt>
                <c:pt idx="211">
                  <c:v>5.897623218701165</c:v>
                </c:pt>
                <c:pt idx="212">
                  <c:v>5.9005259180223542</c:v>
                </c:pt>
                <c:pt idx="213">
                  <c:v>5.9034018037961884</c:v>
                </c:pt>
                <c:pt idx="214">
                  <c:v>5.90625</c:v>
                </c:pt>
                <c:pt idx="215">
                  <c:v>5.9090696390456348</c:v>
                </c:pt>
                <c:pt idx="216">
                  <c:v>5.9118598620437259</c:v>
                </c:pt>
                <c:pt idx="217">
                  <c:v>5.9146198190653179</c:v>
                </c:pt>
                <c:pt idx="218">
                  <c:v>5.9173486694007646</c:v>
                </c:pt>
                <c:pt idx="219">
                  <c:v>5.9200455818158213</c:v>
                </c:pt>
                <c:pt idx="220">
                  <c:v>5.9227097348048385</c:v>
                </c:pt>
                <c:pt idx="221">
                  <c:v>5.9253403168410088</c:v>
                </c:pt>
                <c:pt idx="222">
                  <c:v>5.9279365266235606</c:v>
                </c:pt>
                <c:pt idx="223">
                  <c:v>5.9304975733218441</c:v>
                </c:pt>
                <c:pt idx="224">
                  <c:v>5.9330226768162264</c:v>
                </c:pt>
                <c:pt idx="225">
                  <c:v>5.9355110679357201</c:v>
                </c:pt>
                <c:pt idx="226">
                  <c:v>5.9379619886922859</c:v>
                </c:pt>
                <c:pt idx="227">
                  <c:v>5.9403746925117185</c:v>
                </c:pt>
                <c:pt idx="228">
                  <c:v>5.9427484444610617</c:v>
                </c:pt>
                <c:pt idx="229">
                  <c:v>5.9450825214724778</c:v>
                </c:pt>
                <c:pt idx="230">
                  <c:v>5.9473762125634968</c:v>
                </c:pt>
                <c:pt idx="231">
                  <c:v>5.9496288190535944</c:v>
                </c:pt>
                <c:pt idx="232">
                  <c:v>5.9518396547770118</c:v>
                </c:pt>
                <c:pt idx="233">
                  <c:v>5.9540080462917695</c:v>
                </c:pt>
                <c:pt idx="234">
                  <c:v>5.9561333330848081</c:v>
                </c:pt>
                <c:pt idx="235">
                  <c:v>5.9582148677731821</c:v>
                </c:pt>
                <c:pt idx="236">
                  <c:v>5.9602520163012604</c:v>
                </c:pt>
                <c:pt idx="237">
                  <c:v>5.962244158133867</c:v>
                </c:pt>
                <c:pt idx="238">
                  <c:v>5.9641906864453027</c:v>
                </c:pt>
                <c:pt idx="239">
                  <c:v>5.9660910083041863</c:v>
                </c:pt>
                <c:pt idx="240">
                  <c:v>5.9679445448540704</c:v>
                </c:pt>
                <c:pt idx="241">
                  <c:v>5.9697507314897669</c:v>
                </c:pt>
                <c:pt idx="242">
                  <c:v>5.9715090180293302</c:v>
                </c:pt>
                <c:pt idx="243">
                  <c:v>5.9732188688816459</c:v>
                </c:pt>
                <c:pt idx="244">
                  <c:v>5.9748797632095823</c:v>
                </c:pt>
                <c:pt idx="245">
                  <c:v>5.976491195088637</c:v>
                </c:pt>
                <c:pt idx="246">
                  <c:v>5.9780526736610486</c:v>
                </c:pt>
                <c:pt idx="247">
                  <c:v>5.9795637232853194</c:v>
                </c:pt>
                <c:pt idx="248">
                  <c:v>5.9810238836810941</c:v>
                </c:pt>
                <c:pt idx="249">
                  <c:v>5.9824327100693715</c:v>
                </c:pt>
                <c:pt idx="250">
                  <c:v>5.9837897733079881</c:v>
                </c:pt>
                <c:pt idx="251">
                  <c:v>5.9850946600223329</c:v>
                </c:pt>
                <c:pt idx="252">
                  <c:v>5.9863469727312726</c:v>
                </c:pt>
                <c:pt idx="253">
                  <c:v>5.9875463299682252</c:v>
                </c:pt>
                <c:pt idx="254">
                  <c:v>5.9886923663973581</c:v>
                </c:pt>
                <c:pt idx="255">
                  <c:v>5.9897847329248721</c:v>
                </c:pt>
                <c:pt idx="256">
                  <c:v>5.9908230968053413</c:v>
                </c:pt>
                <c:pt idx="257">
                  <c:v>5.9918071417430694</c:v>
                </c:pt>
                <c:pt idx="258">
                  <c:v>5.9927365679884348</c:v>
                </c:pt>
                <c:pt idx="259">
                  <c:v>5.9936110924291999</c:v>
                </c:pt>
                <c:pt idx="260">
                  <c:v>5.9944304486767495</c:v>
                </c:pt>
                <c:pt idx="261">
                  <c:v>5.9951943871472313</c:v>
                </c:pt>
                <c:pt idx="262">
                  <c:v>5.9959026751375886</c:v>
                </c:pt>
                <c:pt idx="263">
                  <c:v>5.9965550968964374</c:v>
                </c:pt>
                <c:pt idx="264">
                  <c:v>5.9971514536897894</c:v>
                </c:pt>
                <c:pt idx="265">
                  <c:v>5.9976915638615882</c:v>
                </c:pt>
                <c:pt idx="266">
                  <c:v>5.9981752628890446</c:v>
                </c:pt>
                <c:pt idx="267">
                  <c:v>5.9986024034327476</c:v>
                </c:pt>
                <c:pt idx="268">
                  <c:v>5.9989728553815516</c:v>
                </c:pt>
                <c:pt idx="269">
                  <c:v>5.9992865058922025</c:v>
                </c:pt>
                <c:pt idx="270">
                  <c:v>5.9995432594237172</c:v>
                </c:pt>
                <c:pt idx="271">
                  <c:v>5.9997430377664829</c:v>
                </c:pt>
                <c:pt idx="272">
                  <c:v>5.9998857800660801</c:v>
                </c:pt>
                <c:pt idx="273">
                  <c:v>5.9999714428418232</c:v>
                </c:pt>
                <c:pt idx="274">
                  <c:v>6</c:v>
                </c:pt>
                <c:pt idx="275">
                  <c:v>6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C4-4DF7-B704-C17138BBE0B3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C4-4DF7-B704-C17138BBE0B3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0.97878920328148666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1.967583259722584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C4-4DF7-B704-C17138BBE0B3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0.97878920328148666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C4-4DF7-B704-C17138BBE0B3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</c:v>
                </c:pt>
                <c:pt idx="1">
                  <c:v>5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1.967583259722584</c:v>
                </c:pt>
                <c:pt idx="1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C4-4DF7-B704-C17138BBE0B3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0.97878920328148666</c:v>
                </c:pt>
                <c:pt idx="1">
                  <c:v>0.97878920328148666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7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C4-4DF7-B704-C17138BBE0B3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-0.83509201063996286</c:v>
                </c:pt>
                <c:pt idx="1">
                  <c:v>4.664881036251848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2.7584319511966418</c:v>
                </c:pt>
                <c:pt idx="1">
                  <c:v>0.360454369261479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AC4-4DF7-B704-C17138BBE0B3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2.9900596243048985</c:v>
                </c:pt>
                <c:pt idx="1">
                  <c:v>-0.20724381827531846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6.5806093317647401</c:v>
                </c:pt>
                <c:pt idx="1">
                  <c:v>-0.7526880640910083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AC4-4DF7-B704-C17138BBE0B3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AC4-4DF7-B704-C17138BBE0B3}"/>
            </c:ext>
          </c:extLst>
        </c:ser>
        <c:ser>
          <c:idx val="17"/>
          <c:order val="17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Shape'!$R$42:$R$43</c:f>
              <c:numCache>
                <c:formatCode>General</c:formatCode>
                <c:ptCount val="2"/>
                <c:pt idx="0">
                  <c:v>7</c:v>
                </c:pt>
                <c:pt idx="1">
                  <c:v>-7</c:v>
                </c:pt>
              </c:numCache>
            </c:numRef>
          </c:xVal>
          <c:yVal>
            <c:numRef>
              <c:f>'Combined Shape'!$S$42:$S$43</c:f>
              <c:numCache>
                <c:formatCode>General</c:formatCode>
                <c:ptCount val="2"/>
                <c:pt idx="0">
                  <c:v>7</c:v>
                </c:pt>
                <c:pt idx="1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AC4-4DF7-B704-C17138BB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C-42CD-AE32-FC9B21F6F177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6C-42CD-AE32-FC9B21F6F177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6C-42CD-AE32-FC9B21F6F177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6C-42CD-AE32-FC9B21F6F177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6C-42CD-AE32-FC9B21F6F177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6C-42CD-AE32-FC9B21F6F177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6C-42CD-AE32-FC9B21F6F177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6C-42CD-AE32-FC9B21F6F177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3.9999714428418232</c:v>
                </c:pt>
                <c:pt idx="4">
                  <c:v>3.9998857800660805</c:v>
                </c:pt>
                <c:pt idx="5">
                  <c:v>3.9997430377664824</c:v>
                </c:pt>
                <c:pt idx="6">
                  <c:v>3.9995432594237172</c:v>
                </c:pt>
                <c:pt idx="7">
                  <c:v>3.9992865058922025</c:v>
                </c:pt>
                <c:pt idx="8">
                  <c:v>3.9989728553815511</c:v>
                </c:pt>
                <c:pt idx="9">
                  <c:v>3.9986024034327476</c:v>
                </c:pt>
                <c:pt idx="10">
                  <c:v>3.9981752628890446</c:v>
                </c:pt>
                <c:pt idx="11">
                  <c:v>3.9976915638615882</c:v>
                </c:pt>
                <c:pt idx="12">
                  <c:v>3.997151453689789</c:v>
                </c:pt>
                <c:pt idx="13">
                  <c:v>3.996555096896437</c:v>
                </c:pt>
                <c:pt idx="14">
                  <c:v>3.9959026751375886</c:v>
                </c:pt>
                <c:pt idx="15">
                  <c:v>3.9951943871472317</c:v>
                </c:pt>
                <c:pt idx="16">
                  <c:v>3.9944304486767495</c:v>
                </c:pt>
                <c:pt idx="17">
                  <c:v>3.9936110924292003</c:v>
                </c:pt>
                <c:pt idx="18">
                  <c:v>3.9927365679884348</c:v>
                </c:pt>
                <c:pt idx="19">
                  <c:v>3.9918071417430689</c:v>
                </c:pt>
                <c:pt idx="20">
                  <c:v>3.9908230968053413</c:v>
                </c:pt>
                <c:pt idx="21">
                  <c:v>3.9897847329248721</c:v>
                </c:pt>
                <c:pt idx="22">
                  <c:v>3.9886923663973577</c:v>
                </c:pt>
                <c:pt idx="23">
                  <c:v>3.9875463299682252</c:v>
                </c:pt>
                <c:pt idx="24">
                  <c:v>3.9863469727312726</c:v>
                </c:pt>
                <c:pt idx="25">
                  <c:v>3.9850946600223325</c:v>
                </c:pt>
                <c:pt idx="26">
                  <c:v>3.9837897733079877</c:v>
                </c:pt>
                <c:pt idx="27">
                  <c:v>3.9824327100693719</c:v>
                </c:pt>
                <c:pt idx="28">
                  <c:v>3.9810238836810941</c:v>
                </c:pt>
                <c:pt idx="29">
                  <c:v>3.9795637232853189</c:v>
                </c:pt>
                <c:pt idx="30">
                  <c:v>3.9780526736610486</c:v>
                </c:pt>
                <c:pt idx="31">
                  <c:v>3.9764911950886366</c:v>
                </c:pt>
                <c:pt idx="32">
                  <c:v>3.9748797632095823</c:v>
                </c:pt>
                <c:pt idx="33">
                  <c:v>3.9732188688816459</c:v>
                </c:pt>
                <c:pt idx="34">
                  <c:v>3.9715090180293298</c:v>
                </c:pt>
                <c:pt idx="35">
                  <c:v>3.9697507314897669</c:v>
                </c:pt>
                <c:pt idx="36">
                  <c:v>3.9679445448540704</c:v>
                </c:pt>
                <c:pt idx="37">
                  <c:v>3.9660910083041858</c:v>
                </c:pt>
                <c:pt idx="38">
                  <c:v>3.9641906864453027</c:v>
                </c:pt>
                <c:pt idx="39">
                  <c:v>3.9622441581338674</c:v>
                </c:pt>
                <c:pt idx="40">
                  <c:v>3.9602520163012604</c:v>
                </c:pt>
                <c:pt idx="41">
                  <c:v>3.9582148677731821</c:v>
                </c:pt>
                <c:pt idx="42">
                  <c:v>3.9561333330848085</c:v>
                </c:pt>
                <c:pt idx="43">
                  <c:v>3.9540080462917699</c:v>
                </c:pt>
                <c:pt idx="44">
                  <c:v>3.9518396547770114</c:v>
                </c:pt>
                <c:pt idx="45">
                  <c:v>3.9496288190535944</c:v>
                </c:pt>
                <c:pt idx="46">
                  <c:v>3.9473762125634972</c:v>
                </c:pt>
                <c:pt idx="47">
                  <c:v>3.9450825214724778</c:v>
                </c:pt>
                <c:pt idx="48">
                  <c:v>3.9427484444610621</c:v>
                </c:pt>
                <c:pt idx="49">
                  <c:v>3.9403746925117185</c:v>
                </c:pt>
                <c:pt idx="50">
                  <c:v>3.9379619886922859</c:v>
                </c:pt>
                <c:pt idx="51">
                  <c:v>3.9355110679357201</c:v>
                </c:pt>
                <c:pt idx="52">
                  <c:v>3.933022676816226</c:v>
                </c:pt>
                <c:pt idx="53">
                  <c:v>3.9304975733218446</c:v>
                </c:pt>
                <c:pt idx="54">
                  <c:v>3.9279365266235611</c:v>
                </c:pt>
                <c:pt idx="55">
                  <c:v>3.9253403168410093</c:v>
                </c:pt>
                <c:pt idx="56">
                  <c:v>3.9227097348048385</c:v>
                </c:pt>
                <c:pt idx="57">
                  <c:v>3.9200455818158213</c:v>
                </c:pt>
                <c:pt idx="58">
                  <c:v>3.9173486694007651</c:v>
                </c:pt>
                <c:pt idx="59">
                  <c:v>3.9146198190653174</c:v>
                </c:pt>
                <c:pt idx="60">
                  <c:v>3.9118598620437259</c:v>
                </c:pt>
                <c:pt idx="61">
                  <c:v>3.9090696390456352</c:v>
                </c:pt>
                <c:pt idx="62">
                  <c:v>3.90625</c:v>
                </c:pt>
                <c:pt idx="63">
                  <c:v>3.9034018037961884</c:v>
                </c:pt>
                <c:pt idx="64">
                  <c:v>3.9005259180223546</c:v>
                </c:pt>
                <c:pt idx="65">
                  <c:v>3.897623218701165</c:v>
                </c:pt>
                <c:pt idx="66">
                  <c:v>3.8946945900229522</c:v>
                </c:pt>
                <c:pt idx="67">
                  <c:v>3.8917409240763812</c:v>
                </c:pt>
                <c:pt idx="68">
                  <c:v>3.8887631205767126</c:v>
                </c:pt>
                <c:pt idx="69">
                  <c:v>3.8857620865917388</c:v>
                </c:pt>
                <c:pt idx="70">
                  <c:v>3.8827387362654835</c:v>
                </c:pt>
                <c:pt idx="71">
                  <c:v>3.8796939905397436</c:v>
                </c:pt>
                <c:pt idx="72">
                  <c:v>3.876628776873563</c:v>
                </c:pt>
                <c:pt idx="73">
                  <c:v>3.8735440289607168</c:v>
                </c:pt>
                <c:pt idx="74">
                  <c:v>3.8704406864453027</c:v>
                </c:pt>
                <c:pt idx="75">
                  <c:v>3.8673196946355133</c:v>
                </c:pt>
                <c:pt idx="76">
                  <c:v>3.8641820042156874</c:v>
                </c:pt>
                <c:pt idx="77">
                  <c:v>3.8610285709567225</c:v>
                </c:pt>
                <c:pt idx="78">
                  <c:v>3.8578603554249375</c:v>
                </c:pt>
                <c:pt idx="79">
                  <c:v>3.8546783226894745</c:v>
                </c:pt>
                <c:pt idx="80">
                  <c:v>3.8514834420283299</c:v>
                </c:pt>
                <c:pt idx="81">
                  <c:v>3.8482766866331022</c:v>
                </c:pt>
                <c:pt idx="82">
                  <c:v>3.8450590333125496</c:v>
                </c:pt>
                <c:pt idx="83">
                  <c:v>3.8418314621950431</c:v>
                </c:pt>
                <c:pt idx="84">
                  <c:v>3.8385949564300121</c:v>
                </c:pt>
                <c:pt idx="85">
                  <c:v>3.835350501888465</c:v>
                </c:pt>
                <c:pt idx="86">
                  <c:v>3.832099086862685</c:v>
                </c:pt>
                <c:pt idx="87">
                  <c:v>3.8288417017651861</c:v>
                </c:pt>
                <c:pt idx="88">
                  <c:v>3.8255793388270236</c:v>
                </c:pt>
                <c:pt idx="89">
                  <c:v>3.8223129917955521</c:v>
                </c:pt>
                <c:pt idx="90">
                  <c:v>3.8190436556317189</c:v>
                </c:pt>
                <c:pt idx="91">
                  <c:v>3.8157723262069907</c:v>
                </c:pt>
                <c:pt idx="92">
                  <c:v>3.8125</c:v>
                </c:pt>
                <c:pt idx="93">
                  <c:v>1</c:v>
                </c:pt>
                <c:pt idx="94">
                  <c:v>0.9912737967813583</c:v>
                </c:pt>
                <c:pt idx="95">
                  <c:v>0.98255025164874965</c:v>
                </c:pt>
                <c:pt idx="96">
                  <c:v>0.9738320218785278</c:v>
                </c:pt>
                <c:pt idx="97">
                  <c:v>0.96512176312793718</c:v>
                </c:pt>
                <c:pt idx="98">
                  <c:v>0.95642212862617093</c:v>
                </c:pt>
                <c:pt idx="99">
                  <c:v>0.94773576836617335</c:v>
                </c:pt>
                <c:pt idx="100">
                  <c:v>0.93906532829742639</c:v>
                </c:pt>
                <c:pt idx="101">
                  <c:v>0.93041344951996707</c:v>
                </c:pt>
                <c:pt idx="102">
                  <c:v>0.92178276747988452</c:v>
                </c:pt>
                <c:pt idx="103">
                  <c:v>0.91317591116653485</c:v>
                </c:pt>
                <c:pt idx="104">
                  <c:v>0.90459550231172769</c:v>
                </c:pt>
                <c:pt idx="105">
                  <c:v>0.89604415459112008</c:v>
                </c:pt>
                <c:pt idx="106">
                  <c:v>0.88752447282806735</c:v>
                </c:pt>
                <c:pt idx="107">
                  <c:v>0.87903905220016609</c:v>
                </c:pt>
                <c:pt idx="108">
                  <c:v>0.87059047744873963</c:v>
                </c:pt>
                <c:pt idx="109">
                  <c:v>0.86218132209150056</c:v>
                </c:pt>
                <c:pt idx="110">
                  <c:v>0.85381414763863139</c:v>
                </c:pt>
                <c:pt idx="111">
                  <c:v>0.84549150281252627</c:v>
                </c:pt>
                <c:pt idx="112">
                  <c:v>0.83721592277142165</c:v>
                </c:pt>
                <c:pt idx="113">
                  <c:v>0.82898992833716578</c:v>
                </c:pt>
                <c:pt idx="114">
                  <c:v>0.82081602522734964</c:v>
                </c:pt>
                <c:pt idx="115">
                  <c:v>0.8126967032920438</c:v>
                </c:pt>
                <c:pt idx="116">
                  <c:v>0.80463443575536309</c:v>
                </c:pt>
                <c:pt idx="117">
                  <c:v>0.79663167846209992</c:v>
                </c:pt>
                <c:pt idx="118">
                  <c:v>0.78869086912965036</c:v>
                </c:pt>
                <c:pt idx="119">
                  <c:v>0.78081442660546108</c:v>
                </c:pt>
                <c:pt idx="120">
                  <c:v>0.77300475013022651</c:v>
                </c:pt>
                <c:pt idx="121">
                  <c:v>0.76526421860705462</c:v>
                </c:pt>
                <c:pt idx="122">
                  <c:v>0.75759518987683161</c:v>
                </c:pt>
                <c:pt idx="123">
                  <c:v>0.74999999999999978</c:v>
                </c:pt>
                <c:pt idx="124">
                  <c:v>0.74248096254497276</c:v>
                </c:pt>
                <c:pt idx="125">
                  <c:v>0.73504036788339744</c:v>
                </c:pt>
                <c:pt idx="126">
                  <c:v>0.72768048249248651</c:v>
                </c:pt>
                <c:pt idx="127">
                  <c:v>0.72040354826462671</c:v>
                </c:pt>
                <c:pt idx="128">
                  <c:v>0.71321178182447675</c:v>
                </c:pt>
                <c:pt idx="129">
                  <c:v>0.70610737385376332</c:v>
                </c:pt>
                <c:pt idx="130">
                  <c:v>0.69909248842397587</c:v>
                </c:pt>
                <c:pt idx="131">
                  <c:v>0.69216926233717091</c:v>
                </c:pt>
                <c:pt idx="132">
                  <c:v>0.68533980447508114</c:v>
                </c:pt>
                <c:pt idx="133">
                  <c:v>0.67860619515673026</c:v>
                </c:pt>
                <c:pt idx="134">
                  <c:v>0.67197048550474636</c:v>
                </c:pt>
                <c:pt idx="135">
                  <c:v>0.66543469682057088</c:v>
                </c:pt>
                <c:pt idx="136">
                  <c:v>0.65900081996875071</c:v>
                </c:pt>
                <c:pt idx="137">
                  <c:v>0.65267081477050137</c:v>
                </c:pt>
                <c:pt idx="138">
                  <c:v>0.64644660940672616</c:v>
                </c:pt>
                <c:pt idx="139">
                  <c:v>0.64033009983067446</c:v>
                </c:pt>
                <c:pt idx="140">
                  <c:v>0.63432314919041466</c:v>
                </c:pt>
                <c:pt idx="141">
                  <c:v>0.62842758726130288</c:v>
                </c:pt>
                <c:pt idx="142">
                  <c:v>0.62264520988861394</c:v>
                </c:pt>
                <c:pt idx="143">
                  <c:v>0.61697777844051105</c:v>
                </c:pt>
                <c:pt idx="144">
                  <c:v>0.61142701927151455</c:v>
                </c:pt>
                <c:pt idx="145">
                  <c:v>0.60599462319663899</c:v>
                </c:pt>
                <c:pt idx="146">
                  <c:v>0.60068224497635359</c:v>
                </c:pt>
                <c:pt idx="147">
                  <c:v>0.59549150281252627</c:v>
                </c:pt>
                <c:pt idx="148">
                  <c:v>0.59042397785550405</c:v>
                </c:pt>
                <c:pt idx="149">
                  <c:v>0.58548121372247908</c:v>
                </c:pt>
                <c:pt idx="150">
                  <c:v>0.58066471602728797</c:v>
                </c:pt>
                <c:pt idx="151">
                  <c:v>0.57597595192178697</c:v>
                </c:pt>
                <c:pt idx="152">
                  <c:v>0.57141634964894383</c:v>
                </c:pt>
                <c:pt idx="153">
                  <c:v>0.5669872981077807</c:v>
                </c:pt>
                <c:pt idx="154">
                  <c:v>0.56269014643030202</c:v>
                </c:pt>
                <c:pt idx="155">
                  <c:v>0.55852620357053651</c:v>
                </c:pt>
                <c:pt idx="156">
                  <c:v>0.55449673790581611</c:v>
                </c:pt>
                <c:pt idx="157">
                  <c:v>0.55060297685041659</c:v>
                </c:pt>
                <c:pt idx="158">
                  <c:v>0.54684610648167498</c:v>
                </c:pt>
                <c:pt idx="159">
                  <c:v>0.54322727117869962</c:v>
                </c:pt>
                <c:pt idx="160">
                  <c:v>0.53974757327377976</c:v>
                </c:pt>
                <c:pt idx="161">
                  <c:v>0.53640807271660629</c:v>
                </c:pt>
                <c:pt idx="162">
                  <c:v>0.53320978675139918</c:v>
                </c:pt>
                <c:pt idx="163">
                  <c:v>0.53015368960704579</c:v>
                </c:pt>
                <c:pt idx="164">
                  <c:v>0.52724071220034163</c:v>
                </c:pt>
                <c:pt idx="165">
                  <c:v>0.52447174185242318</c:v>
                </c:pt>
                <c:pt idx="166">
                  <c:v>0.52184762201848223</c:v>
                </c:pt>
                <c:pt idx="167">
                  <c:v>0.51936915203084055</c:v>
                </c:pt>
                <c:pt idx="168">
                  <c:v>0.5170370868554659</c:v>
                </c:pt>
                <c:pt idx="169">
                  <c:v>0.51485213686200182</c:v>
                </c:pt>
                <c:pt idx="170">
                  <c:v>0.51281496760738232</c:v>
                </c:pt>
                <c:pt idx="171">
                  <c:v>0.51092619963309716</c:v>
                </c:pt>
                <c:pt idx="172">
                  <c:v>0.50918640827616801</c:v>
                </c:pt>
                <c:pt idx="173">
                  <c:v>0.50759612349389593</c:v>
                </c:pt>
                <c:pt idx="174">
                  <c:v>0.50615582970243111</c:v>
                </c:pt>
                <c:pt idx="175">
                  <c:v>0.50486596562921493</c:v>
                </c:pt>
                <c:pt idx="176">
                  <c:v>0.50372692417933895</c:v>
                </c:pt>
                <c:pt idx="177">
                  <c:v>0.50273905231586336</c:v>
                </c:pt>
                <c:pt idx="178">
                  <c:v>0.50190265095412723</c:v>
                </c:pt>
                <c:pt idx="179">
                  <c:v>0.5012179748700879</c:v>
                </c:pt>
                <c:pt idx="180">
                  <c:v>0.50068523262271314</c:v>
                </c:pt>
                <c:pt idx="181">
                  <c:v>0.50030458649045206</c:v>
                </c:pt>
                <c:pt idx="182">
                  <c:v>0.50007615242180437</c:v>
                </c:pt>
                <c:pt idx="183">
                  <c:v>0.5</c:v>
                </c:pt>
                <c:pt idx="184">
                  <c:v>0.5</c:v>
                </c:pt>
                <c:pt idx="185">
                  <c:v>0.49997144284182338</c:v>
                </c:pt>
                <c:pt idx="186">
                  <c:v>0.49988578006608042</c:v>
                </c:pt>
                <c:pt idx="187">
                  <c:v>0.4997430377664826</c:v>
                </c:pt>
                <c:pt idx="188">
                  <c:v>0.49954325942371702</c:v>
                </c:pt>
                <c:pt idx="189">
                  <c:v>0.4992865058922023</c:v>
                </c:pt>
                <c:pt idx="190">
                  <c:v>0.49897285538155123</c:v>
                </c:pt>
                <c:pt idx="191">
                  <c:v>0.49860240343274786</c:v>
                </c:pt>
                <c:pt idx="192">
                  <c:v>0.49817526288904446</c:v>
                </c:pt>
                <c:pt idx="193">
                  <c:v>0.4976915638615883</c:v>
                </c:pt>
                <c:pt idx="194">
                  <c:v>0.49715145368978897</c:v>
                </c:pt>
                <c:pt idx="195">
                  <c:v>0.49655509689643701</c:v>
                </c:pt>
                <c:pt idx="196">
                  <c:v>0.49590267513758857</c:v>
                </c:pt>
                <c:pt idx="197">
                  <c:v>0.49519438714723163</c:v>
                </c:pt>
                <c:pt idx="198">
                  <c:v>0.49443044867674935</c:v>
                </c:pt>
                <c:pt idx="199">
                  <c:v>0.49361109242920032</c:v>
                </c:pt>
                <c:pt idx="200">
                  <c:v>0.49273656798843479</c:v>
                </c:pt>
                <c:pt idx="201">
                  <c:v>0.49180714174306916</c:v>
                </c:pt>
                <c:pt idx="202">
                  <c:v>0.49082309680534131</c:v>
                </c:pt>
                <c:pt idx="203">
                  <c:v>0.4897847329248719</c:v>
                </c:pt>
                <c:pt idx="204">
                  <c:v>0.4886923663973578</c:v>
                </c:pt>
                <c:pt idx="205">
                  <c:v>0.48754632996822533</c:v>
                </c:pt>
                <c:pt idx="206">
                  <c:v>0.48634697273127264</c:v>
                </c:pt>
                <c:pt idx="207">
                  <c:v>0.48509466002233259</c:v>
                </c:pt>
                <c:pt idx="208">
                  <c:v>0.48378977330798767</c:v>
                </c:pt>
                <c:pt idx="209">
                  <c:v>0.48243271006937183</c:v>
                </c:pt>
                <c:pt idx="210">
                  <c:v>0.48102388368109383</c:v>
                </c:pt>
                <c:pt idx="211">
                  <c:v>0.47956372328531899</c:v>
                </c:pt>
                <c:pt idx="212">
                  <c:v>0.47805267366104887</c:v>
                </c:pt>
                <c:pt idx="213">
                  <c:v>0.47649119508863669</c:v>
                </c:pt>
                <c:pt idx="214">
                  <c:v>0.47487976320958225</c:v>
                </c:pt>
                <c:pt idx="215">
                  <c:v>0.4732188688816461</c:v>
                </c:pt>
                <c:pt idx="216">
                  <c:v>0.47150901802932987</c:v>
                </c:pt>
                <c:pt idx="217">
                  <c:v>0.46975073148976698</c:v>
                </c:pt>
                <c:pt idx="218">
                  <c:v>0.46794454485407033</c:v>
                </c:pt>
                <c:pt idx="219">
                  <c:v>0.46609100830418593</c:v>
                </c:pt>
                <c:pt idx="220">
                  <c:v>0.4641906864453027</c:v>
                </c:pt>
                <c:pt idx="221">
                  <c:v>0.46224415813386743</c:v>
                </c:pt>
                <c:pt idx="222">
                  <c:v>0.46025201630126034</c:v>
                </c:pt>
                <c:pt idx="223">
                  <c:v>0.4582148677731821</c:v>
                </c:pt>
                <c:pt idx="224">
                  <c:v>0.45613333308480841</c:v>
                </c:pt>
                <c:pt idx="225">
                  <c:v>0.45400804629176972</c:v>
                </c:pt>
                <c:pt idx="226">
                  <c:v>0.45183965477701138</c:v>
                </c:pt>
                <c:pt idx="227">
                  <c:v>0.44962881905359442</c:v>
                </c:pt>
                <c:pt idx="228">
                  <c:v>0.44737621256349713</c:v>
                </c:pt>
                <c:pt idx="229">
                  <c:v>0.44508252147247762</c:v>
                </c:pt>
                <c:pt idx="230">
                  <c:v>0.44274844446106199</c:v>
                </c:pt>
                <c:pt idx="231">
                  <c:v>0.44037469251171846</c:v>
                </c:pt>
                <c:pt idx="232">
                  <c:v>0.43796198869228586</c:v>
                </c:pt>
                <c:pt idx="233">
                  <c:v>0.43551106793572014</c:v>
                </c:pt>
                <c:pt idx="234">
                  <c:v>0.43302267681622619</c:v>
                </c:pt>
                <c:pt idx="235">
                  <c:v>0.43049757332184457</c:v>
                </c:pt>
                <c:pt idx="236">
                  <c:v>0.42793652662356096</c:v>
                </c:pt>
                <c:pt idx="237">
                  <c:v>0.42534031684100904</c:v>
                </c:pt>
                <c:pt idx="238">
                  <c:v>0.42270973480483875</c:v>
                </c:pt>
                <c:pt idx="239">
                  <c:v>0.42004558181582119</c:v>
                </c:pt>
                <c:pt idx="240">
                  <c:v>0.41734866940076509</c:v>
                </c:pt>
                <c:pt idx="241">
                  <c:v>0.41461981906531764</c:v>
                </c:pt>
                <c:pt idx="242">
                  <c:v>0.41185986204372593</c:v>
                </c:pt>
                <c:pt idx="243">
                  <c:v>0.4090696390456352</c:v>
                </c:pt>
                <c:pt idx="244">
                  <c:v>0.40625</c:v>
                </c:pt>
                <c:pt idx="245">
                  <c:v>0.40340180379618817</c:v>
                </c:pt>
                <c:pt idx="246">
                  <c:v>0.4005259180223546</c:v>
                </c:pt>
                <c:pt idx="247">
                  <c:v>0.39762321870116502</c:v>
                </c:pt>
                <c:pt idx="248">
                  <c:v>0.39469459002295204</c:v>
                </c:pt>
                <c:pt idx="249">
                  <c:v>0.39174092407638117</c:v>
                </c:pt>
                <c:pt idx="250">
                  <c:v>0.38876312057671258</c:v>
                </c:pt>
                <c:pt idx="251">
                  <c:v>0.38576208659173883</c:v>
                </c:pt>
                <c:pt idx="252">
                  <c:v>0.38273873626548349</c:v>
                </c:pt>
                <c:pt idx="253">
                  <c:v>0.37969399053974384</c:v>
                </c:pt>
                <c:pt idx="254">
                  <c:v>0.37662877687356289</c:v>
                </c:pt>
                <c:pt idx="255">
                  <c:v>0.37354402896071692</c:v>
                </c:pt>
                <c:pt idx="256">
                  <c:v>0.3704406864453027</c:v>
                </c:pt>
                <c:pt idx="257">
                  <c:v>0.36731969463551317</c:v>
                </c:pt>
                <c:pt idx="258">
                  <c:v>0.36418200421568736</c:v>
                </c:pt>
                <c:pt idx="259">
                  <c:v>0.36102857095672269</c:v>
                </c:pt>
                <c:pt idx="260">
                  <c:v>0.35786035542493766</c:v>
                </c:pt>
                <c:pt idx="261">
                  <c:v>0.35467832268947475</c:v>
                </c:pt>
                <c:pt idx="262">
                  <c:v>0.35148344202832993</c:v>
                </c:pt>
                <c:pt idx="263">
                  <c:v>0.34827668663310218</c:v>
                </c:pt>
                <c:pt idx="264">
                  <c:v>0.34505903331254939</c:v>
                </c:pt>
                <c:pt idx="265">
                  <c:v>0.34183146219504335</c:v>
                </c:pt>
                <c:pt idx="266">
                  <c:v>0.33859495643001225</c:v>
                </c:pt>
                <c:pt idx="267">
                  <c:v>0.33535050188846516</c:v>
                </c:pt>
                <c:pt idx="268">
                  <c:v>0.33209908686268497</c:v>
                </c:pt>
                <c:pt idx="269">
                  <c:v>0.3288417017651859</c:v>
                </c:pt>
                <c:pt idx="270">
                  <c:v>0.3255793388270235</c:v>
                </c:pt>
                <c:pt idx="271">
                  <c:v>0.32231299179555206</c:v>
                </c:pt>
                <c:pt idx="272">
                  <c:v>0.31904365563171888</c:v>
                </c:pt>
                <c:pt idx="273">
                  <c:v>0.31577232620699069</c:v>
                </c:pt>
                <c:pt idx="274">
                  <c:v>0.3125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0.3125</c:v>
                </c:pt>
                <c:pt idx="3">
                  <c:v>0.31577232620699069</c:v>
                </c:pt>
                <c:pt idx="4">
                  <c:v>0.31904365563171888</c:v>
                </c:pt>
                <c:pt idx="5">
                  <c:v>0.32231299179555184</c:v>
                </c:pt>
                <c:pt idx="6">
                  <c:v>0.32557933882702339</c:v>
                </c:pt>
                <c:pt idx="7">
                  <c:v>0.3288417017651859</c:v>
                </c:pt>
                <c:pt idx="8">
                  <c:v>0.33209908686268497</c:v>
                </c:pt>
                <c:pt idx="9">
                  <c:v>0.33535050188846527</c:v>
                </c:pt>
                <c:pt idx="10">
                  <c:v>0.33859495643001236</c:v>
                </c:pt>
                <c:pt idx="11">
                  <c:v>0.34183146219504335</c:v>
                </c:pt>
                <c:pt idx="12">
                  <c:v>0.34505903331254939</c:v>
                </c:pt>
                <c:pt idx="13">
                  <c:v>0.34827668663310218</c:v>
                </c:pt>
                <c:pt idx="14">
                  <c:v>0.35148344202832993</c:v>
                </c:pt>
                <c:pt idx="15">
                  <c:v>0.35467832268947475</c:v>
                </c:pt>
                <c:pt idx="16">
                  <c:v>0.35786035542493777</c:v>
                </c:pt>
                <c:pt idx="17">
                  <c:v>0.36102857095672269</c:v>
                </c:pt>
                <c:pt idx="18">
                  <c:v>0.36418200421568736</c:v>
                </c:pt>
                <c:pt idx="19">
                  <c:v>0.36731969463551306</c:v>
                </c:pt>
                <c:pt idx="20">
                  <c:v>0.3704406864453027</c:v>
                </c:pt>
                <c:pt idx="21">
                  <c:v>0.37354402896071681</c:v>
                </c:pt>
                <c:pt idx="22">
                  <c:v>0.37662877687356278</c:v>
                </c:pt>
                <c:pt idx="23">
                  <c:v>0.37969399053974384</c:v>
                </c:pt>
                <c:pt idx="24">
                  <c:v>0.38273873626548349</c:v>
                </c:pt>
                <c:pt idx="25">
                  <c:v>0.38576208659173883</c:v>
                </c:pt>
                <c:pt idx="26">
                  <c:v>0.38876312057671258</c:v>
                </c:pt>
                <c:pt idx="27">
                  <c:v>0.39174092407638117</c:v>
                </c:pt>
                <c:pt idx="28">
                  <c:v>0.39469459002295193</c:v>
                </c:pt>
                <c:pt idx="29">
                  <c:v>0.39762321870116502</c:v>
                </c:pt>
                <c:pt idx="30">
                  <c:v>0.4005259180223546</c:v>
                </c:pt>
                <c:pt idx="31">
                  <c:v>0.40340180379618817</c:v>
                </c:pt>
                <c:pt idx="32">
                  <c:v>0.40625</c:v>
                </c:pt>
                <c:pt idx="33">
                  <c:v>0.4090696390456352</c:v>
                </c:pt>
                <c:pt idx="34">
                  <c:v>0.41185986204372593</c:v>
                </c:pt>
                <c:pt idx="35">
                  <c:v>0.41461981906531764</c:v>
                </c:pt>
                <c:pt idx="36">
                  <c:v>0.41734866940076509</c:v>
                </c:pt>
                <c:pt idx="37">
                  <c:v>0.42004558181582108</c:v>
                </c:pt>
                <c:pt idx="38">
                  <c:v>0.42270973480483875</c:v>
                </c:pt>
                <c:pt idx="39">
                  <c:v>0.42534031684100904</c:v>
                </c:pt>
                <c:pt idx="40">
                  <c:v>0.42793652662356085</c:v>
                </c:pt>
                <c:pt idx="41">
                  <c:v>0.43049757332184457</c:v>
                </c:pt>
                <c:pt idx="42">
                  <c:v>0.43302267681622619</c:v>
                </c:pt>
                <c:pt idx="43">
                  <c:v>0.43551106793572014</c:v>
                </c:pt>
                <c:pt idx="44">
                  <c:v>0.43796198869228586</c:v>
                </c:pt>
                <c:pt idx="45">
                  <c:v>0.44037469251171846</c:v>
                </c:pt>
                <c:pt idx="46">
                  <c:v>0.44274844446106187</c:v>
                </c:pt>
                <c:pt idx="47">
                  <c:v>0.44508252147247762</c:v>
                </c:pt>
                <c:pt idx="48">
                  <c:v>0.44737621256349702</c:v>
                </c:pt>
                <c:pt idx="49">
                  <c:v>0.44962881905359442</c:v>
                </c:pt>
                <c:pt idx="50">
                  <c:v>0.45183965477701138</c:v>
                </c:pt>
                <c:pt idx="51">
                  <c:v>0.45400804629176972</c:v>
                </c:pt>
                <c:pt idx="52">
                  <c:v>0.4561333330848083</c:v>
                </c:pt>
                <c:pt idx="53">
                  <c:v>0.4582148677731821</c:v>
                </c:pt>
                <c:pt idx="54">
                  <c:v>0.46025201630126045</c:v>
                </c:pt>
                <c:pt idx="55">
                  <c:v>0.46224415813386743</c:v>
                </c:pt>
                <c:pt idx="56">
                  <c:v>0.4641906864453027</c:v>
                </c:pt>
                <c:pt idx="57">
                  <c:v>0.46609100830418604</c:v>
                </c:pt>
                <c:pt idx="58">
                  <c:v>0.46794454485407022</c:v>
                </c:pt>
                <c:pt idx="59">
                  <c:v>0.46975073148976709</c:v>
                </c:pt>
                <c:pt idx="60">
                  <c:v>0.47150901802932998</c:v>
                </c:pt>
                <c:pt idx="61">
                  <c:v>0.4732188688816461</c:v>
                </c:pt>
                <c:pt idx="62">
                  <c:v>0.47487976320958225</c:v>
                </c:pt>
                <c:pt idx="63">
                  <c:v>0.4764911950886368</c:v>
                </c:pt>
                <c:pt idx="64">
                  <c:v>0.47805267366104887</c:v>
                </c:pt>
                <c:pt idx="65">
                  <c:v>0.47956372328531893</c:v>
                </c:pt>
                <c:pt idx="66">
                  <c:v>0.48102388368109383</c:v>
                </c:pt>
                <c:pt idx="67">
                  <c:v>0.48243271006937172</c:v>
                </c:pt>
                <c:pt idx="68">
                  <c:v>0.48378977330798767</c:v>
                </c:pt>
                <c:pt idx="69">
                  <c:v>0.4850946600223327</c:v>
                </c:pt>
                <c:pt idx="70">
                  <c:v>0.48634697273127259</c:v>
                </c:pt>
                <c:pt idx="71">
                  <c:v>0.48754632996822544</c:v>
                </c:pt>
                <c:pt idx="72">
                  <c:v>0.48869236639735791</c:v>
                </c:pt>
                <c:pt idx="73">
                  <c:v>0.4897847329248719</c:v>
                </c:pt>
                <c:pt idx="74">
                  <c:v>0.49082309680534131</c:v>
                </c:pt>
                <c:pt idx="75">
                  <c:v>0.49180714174306916</c:v>
                </c:pt>
                <c:pt idx="76">
                  <c:v>0.49273656798843479</c:v>
                </c:pt>
                <c:pt idx="77">
                  <c:v>0.49361109242920032</c:v>
                </c:pt>
                <c:pt idx="78">
                  <c:v>0.49443044867674923</c:v>
                </c:pt>
                <c:pt idx="79">
                  <c:v>0.49519438714723152</c:v>
                </c:pt>
                <c:pt idx="80">
                  <c:v>0.49590267513758857</c:v>
                </c:pt>
                <c:pt idx="81">
                  <c:v>0.49655509689643695</c:v>
                </c:pt>
                <c:pt idx="82">
                  <c:v>0.49715145368978897</c:v>
                </c:pt>
                <c:pt idx="83">
                  <c:v>0.49769156386158842</c:v>
                </c:pt>
                <c:pt idx="84">
                  <c:v>0.49817526288904435</c:v>
                </c:pt>
                <c:pt idx="85">
                  <c:v>0.49860240343274786</c:v>
                </c:pt>
                <c:pt idx="86">
                  <c:v>0.49897285538155134</c:v>
                </c:pt>
                <c:pt idx="87">
                  <c:v>0.49928650589220225</c:v>
                </c:pt>
                <c:pt idx="88">
                  <c:v>0.49954325942371702</c:v>
                </c:pt>
                <c:pt idx="89">
                  <c:v>0.49974303776648266</c:v>
                </c:pt>
                <c:pt idx="90">
                  <c:v>0.49988578006608031</c:v>
                </c:pt>
                <c:pt idx="91">
                  <c:v>0.49997144284182338</c:v>
                </c:pt>
                <c:pt idx="92">
                  <c:v>0.5</c:v>
                </c:pt>
                <c:pt idx="93">
                  <c:v>0.5</c:v>
                </c:pt>
                <c:pt idx="94">
                  <c:v>0.50007615242180425</c:v>
                </c:pt>
                <c:pt idx="95">
                  <c:v>0.50030458649045206</c:v>
                </c:pt>
                <c:pt idx="96">
                  <c:v>0.50068523262271314</c:v>
                </c:pt>
                <c:pt idx="97">
                  <c:v>0.50121797487008801</c:v>
                </c:pt>
                <c:pt idx="98">
                  <c:v>0.50190265095412712</c:v>
                </c:pt>
                <c:pt idx="99">
                  <c:v>0.50273905231586324</c:v>
                </c:pt>
                <c:pt idx="100">
                  <c:v>0.50372692417933895</c:v>
                </c:pt>
                <c:pt idx="101">
                  <c:v>0.50486596562921493</c:v>
                </c:pt>
                <c:pt idx="102">
                  <c:v>0.50615582970243111</c:v>
                </c:pt>
                <c:pt idx="103">
                  <c:v>0.50759612349389593</c:v>
                </c:pt>
                <c:pt idx="104">
                  <c:v>0.5091864082761679</c:v>
                </c:pt>
                <c:pt idx="105">
                  <c:v>0.51092619963309716</c:v>
                </c:pt>
                <c:pt idx="106">
                  <c:v>0.51281496760738254</c:v>
                </c:pt>
                <c:pt idx="107">
                  <c:v>0.51485213686200182</c:v>
                </c:pt>
                <c:pt idx="108">
                  <c:v>0.5170370868554659</c:v>
                </c:pt>
                <c:pt idx="109">
                  <c:v>0.51936915203084055</c:v>
                </c:pt>
                <c:pt idx="110">
                  <c:v>0.52184762201848245</c:v>
                </c:pt>
                <c:pt idx="111">
                  <c:v>0.52447174185242318</c:v>
                </c:pt>
                <c:pt idx="112">
                  <c:v>0.52724071220034152</c:v>
                </c:pt>
                <c:pt idx="113">
                  <c:v>0.53015368960704579</c:v>
                </c:pt>
                <c:pt idx="114">
                  <c:v>0.53320978675139918</c:v>
                </c:pt>
                <c:pt idx="115">
                  <c:v>0.53640807271660629</c:v>
                </c:pt>
                <c:pt idx="116">
                  <c:v>0.53974757327377998</c:v>
                </c:pt>
                <c:pt idx="117">
                  <c:v>0.54322727117869962</c:v>
                </c:pt>
                <c:pt idx="118">
                  <c:v>0.54684610648167498</c:v>
                </c:pt>
                <c:pt idx="119">
                  <c:v>0.55060297685041659</c:v>
                </c:pt>
                <c:pt idx="120">
                  <c:v>0.55449673790581611</c:v>
                </c:pt>
                <c:pt idx="121">
                  <c:v>0.55852620357053651</c:v>
                </c:pt>
                <c:pt idx="122">
                  <c:v>0.56269014643030202</c:v>
                </c:pt>
                <c:pt idx="123">
                  <c:v>0.56698729810778081</c:v>
                </c:pt>
                <c:pt idx="124">
                  <c:v>0.57141634964894394</c:v>
                </c:pt>
                <c:pt idx="125">
                  <c:v>0.57597595192178708</c:v>
                </c:pt>
                <c:pt idx="126">
                  <c:v>0.58066471602728797</c:v>
                </c:pt>
                <c:pt idx="127">
                  <c:v>0.58548121372247919</c:v>
                </c:pt>
                <c:pt idx="128">
                  <c:v>0.59042397785550427</c:v>
                </c:pt>
                <c:pt idx="129">
                  <c:v>0.59549150281252627</c:v>
                </c:pt>
                <c:pt idx="130">
                  <c:v>0.60068224497635359</c:v>
                </c:pt>
                <c:pt idx="131">
                  <c:v>0.60599462319663888</c:v>
                </c:pt>
                <c:pt idx="132">
                  <c:v>0.61142701927151477</c:v>
                </c:pt>
                <c:pt idx="133">
                  <c:v>0.61697777844051105</c:v>
                </c:pt>
                <c:pt idx="134">
                  <c:v>0.62264520988861394</c:v>
                </c:pt>
                <c:pt idx="135">
                  <c:v>0.62842758726130277</c:v>
                </c:pt>
                <c:pt idx="136">
                  <c:v>0.63432314919041466</c:v>
                </c:pt>
                <c:pt idx="137">
                  <c:v>0.64033009983067446</c:v>
                </c:pt>
                <c:pt idx="138">
                  <c:v>0.64644660940672627</c:v>
                </c:pt>
                <c:pt idx="139">
                  <c:v>0.65267081477050137</c:v>
                </c:pt>
                <c:pt idx="140">
                  <c:v>0.65900081996875071</c:v>
                </c:pt>
                <c:pt idx="141">
                  <c:v>0.66543469682057088</c:v>
                </c:pt>
                <c:pt idx="142">
                  <c:v>0.67197048550474636</c:v>
                </c:pt>
                <c:pt idx="143">
                  <c:v>0.67860619515673037</c:v>
                </c:pt>
                <c:pt idx="144">
                  <c:v>0.68533980447508114</c:v>
                </c:pt>
                <c:pt idx="145">
                  <c:v>0.69216926233717091</c:v>
                </c:pt>
                <c:pt idx="146">
                  <c:v>0.69909248842397576</c:v>
                </c:pt>
                <c:pt idx="147">
                  <c:v>0.70610737385376354</c:v>
                </c:pt>
                <c:pt idx="148">
                  <c:v>0.71321178182447698</c:v>
                </c:pt>
                <c:pt idx="149">
                  <c:v>0.72040354826462671</c:v>
                </c:pt>
                <c:pt idx="150">
                  <c:v>0.72768048249248651</c:v>
                </c:pt>
                <c:pt idx="151">
                  <c:v>0.73504036788339766</c:v>
                </c:pt>
                <c:pt idx="152">
                  <c:v>0.74248096254497287</c:v>
                </c:pt>
                <c:pt idx="153">
                  <c:v>0.75</c:v>
                </c:pt>
                <c:pt idx="154">
                  <c:v>0.75759518987683161</c:v>
                </c:pt>
                <c:pt idx="155">
                  <c:v>0.76526421860705462</c:v>
                </c:pt>
                <c:pt idx="156">
                  <c:v>0.77300475013022663</c:v>
                </c:pt>
                <c:pt idx="157">
                  <c:v>0.7808144266054613</c:v>
                </c:pt>
                <c:pt idx="158">
                  <c:v>0.78869086912965036</c:v>
                </c:pt>
                <c:pt idx="159">
                  <c:v>0.79663167846209992</c:v>
                </c:pt>
                <c:pt idx="160">
                  <c:v>0.8046344357553632</c:v>
                </c:pt>
                <c:pt idx="161">
                  <c:v>0.81269670329204402</c:v>
                </c:pt>
                <c:pt idx="162">
                  <c:v>0.82081602522734975</c:v>
                </c:pt>
                <c:pt idx="163">
                  <c:v>0.82898992833716556</c:v>
                </c:pt>
                <c:pt idx="164">
                  <c:v>0.83721592277142176</c:v>
                </c:pt>
                <c:pt idx="165">
                  <c:v>0.8454915028125265</c:v>
                </c:pt>
                <c:pt idx="166">
                  <c:v>0.85381414763863162</c:v>
                </c:pt>
                <c:pt idx="167">
                  <c:v>0.86218132209150045</c:v>
                </c:pt>
                <c:pt idx="168">
                  <c:v>0.87059047744873963</c:v>
                </c:pt>
                <c:pt idx="169">
                  <c:v>0.87903905220016632</c:v>
                </c:pt>
                <c:pt idx="170">
                  <c:v>0.88752447282806757</c:v>
                </c:pt>
                <c:pt idx="171">
                  <c:v>0.89604415459112019</c:v>
                </c:pt>
                <c:pt idx="172">
                  <c:v>0.90459550231172758</c:v>
                </c:pt>
                <c:pt idx="173">
                  <c:v>0.91317591116653474</c:v>
                </c:pt>
                <c:pt idx="174">
                  <c:v>0.92178276747988463</c:v>
                </c:pt>
                <c:pt idx="175">
                  <c:v>0.93041344951996718</c:v>
                </c:pt>
                <c:pt idx="176">
                  <c:v>0.93906532829742639</c:v>
                </c:pt>
                <c:pt idx="177">
                  <c:v>0.94773576836617335</c:v>
                </c:pt>
                <c:pt idx="178">
                  <c:v>0.95642212862617115</c:v>
                </c:pt>
                <c:pt idx="179">
                  <c:v>0.9651217631279374</c:v>
                </c:pt>
                <c:pt idx="180">
                  <c:v>0.97383202187852824</c:v>
                </c:pt>
                <c:pt idx="181">
                  <c:v>0.98255025164874954</c:v>
                </c:pt>
                <c:pt idx="182">
                  <c:v>0.99127379678135819</c:v>
                </c:pt>
                <c:pt idx="183">
                  <c:v>1</c:v>
                </c:pt>
                <c:pt idx="184">
                  <c:v>5.8125</c:v>
                </c:pt>
                <c:pt idx="185">
                  <c:v>5.8157723262069903</c:v>
                </c:pt>
                <c:pt idx="186">
                  <c:v>5.8190436556317193</c:v>
                </c:pt>
                <c:pt idx="187">
                  <c:v>5.8223129917955516</c:v>
                </c:pt>
                <c:pt idx="188">
                  <c:v>5.8255793388270236</c:v>
                </c:pt>
                <c:pt idx="189">
                  <c:v>5.8288417017651861</c:v>
                </c:pt>
                <c:pt idx="190">
                  <c:v>5.8320990868626854</c:v>
                </c:pt>
                <c:pt idx="191">
                  <c:v>5.835350501888465</c:v>
                </c:pt>
                <c:pt idx="192">
                  <c:v>5.8385949564300121</c:v>
                </c:pt>
                <c:pt idx="193">
                  <c:v>5.8418314621950431</c:v>
                </c:pt>
                <c:pt idx="194">
                  <c:v>5.8450590333125492</c:v>
                </c:pt>
                <c:pt idx="195">
                  <c:v>5.8482766866331017</c:v>
                </c:pt>
                <c:pt idx="196">
                  <c:v>5.8514834420283295</c:v>
                </c:pt>
                <c:pt idx="197">
                  <c:v>5.854678322689475</c:v>
                </c:pt>
                <c:pt idx="198">
                  <c:v>5.857860355424938</c:v>
                </c:pt>
                <c:pt idx="199">
                  <c:v>5.8610285709567229</c:v>
                </c:pt>
                <c:pt idx="200">
                  <c:v>5.8641820042156869</c:v>
                </c:pt>
                <c:pt idx="201">
                  <c:v>5.8673196946355128</c:v>
                </c:pt>
                <c:pt idx="202">
                  <c:v>5.8704406864453027</c:v>
                </c:pt>
                <c:pt idx="203">
                  <c:v>5.8735440289607173</c:v>
                </c:pt>
                <c:pt idx="204">
                  <c:v>5.876628776873563</c:v>
                </c:pt>
                <c:pt idx="205">
                  <c:v>5.8796939905397441</c:v>
                </c:pt>
                <c:pt idx="206">
                  <c:v>5.8827387362654839</c:v>
                </c:pt>
                <c:pt idx="207">
                  <c:v>5.8857620865917388</c:v>
                </c:pt>
                <c:pt idx="208">
                  <c:v>5.8887631205767121</c:v>
                </c:pt>
                <c:pt idx="209">
                  <c:v>5.8917409240763812</c:v>
                </c:pt>
                <c:pt idx="210">
                  <c:v>5.8946945900229517</c:v>
                </c:pt>
                <c:pt idx="211">
                  <c:v>5.897623218701165</c:v>
                </c:pt>
                <c:pt idx="212">
                  <c:v>5.9005259180223542</c:v>
                </c:pt>
                <c:pt idx="213">
                  <c:v>5.9034018037961884</c:v>
                </c:pt>
                <c:pt idx="214">
                  <c:v>5.90625</c:v>
                </c:pt>
                <c:pt idx="215">
                  <c:v>5.9090696390456348</c:v>
                </c:pt>
                <c:pt idx="216">
                  <c:v>5.9118598620437259</c:v>
                </c:pt>
                <c:pt idx="217">
                  <c:v>5.9146198190653179</c:v>
                </c:pt>
                <c:pt idx="218">
                  <c:v>5.9173486694007646</c:v>
                </c:pt>
                <c:pt idx="219">
                  <c:v>5.9200455818158213</c:v>
                </c:pt>
                <c:pt idx="220">
                  <c:v>5.9227097348048385</c:v>
                </c:pt>
                <c:pt idx="221">
                  <c:v>5.9253403168410088</c:v>
                </c:pt>
                <c:pt idx="222">
                  <c:v>5.9279365266235606</c:v>
                </c:pt>
                <c:pt idx="223">
                  <c:v>5.9304975733218441</c:v>
                </c:pt>
                <c:pt idx="224">
                  <c:v>5.9330226768162264</c:v>
                </c:pt>
                <c:pt idx="225">
                  <c:v>5.9355110679357201</c:v>
                </c:pt>
                <c:pt idx="226">
                  <c:v>5.9379619886922859</c:v>
                </c:pt>
                <c:pt idx="227">
                  <c:v>5.9403746925117185</c:v>
                </c:pt>
                <c:pt idx="228">
                  <c:v>5.9427484444610617</c:v>
                </c:pt>
                <c:pt idx="229">
                  <c:v>5.9450825214724778</c:v>
                </c:pt>
                <c:pt idx="230">
                  <c:v>5.9473762125634968</c:v>
                </c:pt>
                <c:pt idx="231">
                  <c:v>5.9496288190535944</c:v>
                </c:pt>
                <c:pt idx="232">
                  <c:v>5.9518396547770118</c:v>
                </c:pt>
                <c:pt idx="233">
                  <c:v>5.9540080462917695</c:v>
                </c:pt>
                <c:pt idx="234">
                  <c:v>5.9561333330848081</c:v>
                </c:pt>
                <c:pt idx="235">
                  <c:v>5.9582148677731821</c:v>
                </c:pt>
                <c:pt idx="236">
                  <c:v>5.9602520163012604</c:v>
                </c:pt>
                <c:pt idx="237">
                  <c:v>5.962244158133867</c:v>
                </c:pt>
                <c:pt idx="238">
                  <c:v>5.9641906864453027</c:v>
                </c:pt>
                <c:pt idx="239">
                  <c:v>5.9660910083041863</c:v>
                </c:pt>
                <c:pt idx="240">
                  <c:v>5.9679445448540704</c:v>
                </c:pt>
                <c:pt idx="241">
                  <c:v>5.9697507314897669</c:v>
                </c:pt>
                <c:pt idx="242">
                  <c:v>5.9715090180293302</c:v>
                </c:pt>
                <c:pt idx="243">
                  <c:v>5.9732188688816459</c:v>
                </c:pt>
                <c:pt idx="244">
                  <c:v>5.9748797632095823</c:v>
                </c:pt>
                <c:pt idx="245">
                  <c:v>5.976491195088637</c:v>
                </c:pt>
                <c:pt idx="246">
                  <c:v>5.9780526736610486</c:v>
                </c:pt>
                <c:pt idx="247">
                  <c:v>5.9795637232853194</c:v>
                </c:pt>
                <c:pt idx="248">
                  <c:v>5.9810238836810941</c:v>
                </c:pt>
                <c:pt idx="249">
                  <c:v>5.9824327100693715</c:v>
                </c:pt>
                <c:pt idx="250">
                  <c:v>5.9837897733079881</c:v>
                </c:pt>
                <c:pt idx="251">
                  <c:v>5.9850946600223329</c:v>
                </c:pt>
                <c:pt idx="252">
                  <c:v>5.9863469727312726</c:v>
                </c:pt>
                <c:pt idx="253">
                  <c:v>5.9875463299682252</c:v>
                </c:pt>
                <c:pt idx="254">
                  <c:v>5.9886923663973581</c:v>
                </c:pt>
                <c:pt idx="255">
                  <c:v>5.9897847329248721</c:v>
                </c:pt>
                <c:pt idx="256">
                  <c:v>5.9908230968053413</c:v>
                </c:pt>
                <c:pt idx="257">
                  <c:v>5.9918071417430694</c:v>
                </c:pt>
                <c:pt idx="258">
                  <c:v>5.9927365679884348</c:v>
                </c:pt>
                <c:pt idx="259">
                  <c:v>5.9936110924291999</c:v>
                </c:pt>
                <c:pt idx="260">
                  <c:v>5.9944304486767495</c:v>
                </c:pt>
                <c:pt idx="261">
                  <c:v>5.9951943871472313</c:v>
                </c:pt>
                <c:pt idx="262">
                  <c:v>5.9959026751375886</c:v>
                </c:pt>
                <c:pt idx="263">
                  <c:v>5.9965550968964374</c:v>
                </c:pt>
                <c:pt idx="264">
                  <c:v>5.9971514536897894</c:v>
                </c:pt>
                <c:pt idx="265">
                  <c:v>5.9976915638615882</c:v>
                </c:pt>
                <c:pt idx="266">
                  <c:v>5.9981752628890446</c:v>
                </c:pt>
                <c:pt idx="267">
                  <c:v>5.9986024034327476</c:v>
                </c:pt>
                <c:pt idx="268">
                  <c:v>5.9989728553815516</c:v>
                </c:pt>
                <c:pt idx="269">
                  <c:v>5.9992865058922025</c:v>
                </c:pt>
                <c:pt idx="270">
                  <c:v>5.9995432594237172</c:v>
                </c:pt>
                <c:pt idx="271">
                  <c:v>5.9997430377664829</c:v>
                </c:pt>
                <c:pt idx="272">
                  <c:v>5.9998857800660801</c:v>
                </c:pt>
                <c:pt idx="273">
                  <c:v>5.9999714428418232</c:v>
                </c:pt>
                <c:pt idx="274">
                  <c:v>6</c:v>
                </c:pt>
                <c:pt idx="275">
                  <c:v>6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6C-42CD-AE32-FC9B21F6F177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6C-42CD-AE32-FC9B21F6F177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0.97878920328148666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1.967583259722584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6C-42CD-AE32-FC9B21F6F177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0.97878920328148666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6C-42CD-AE32-FC9B21F6F177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</c:v>
                </c:pt>
                <c:pt idx="1">
                  <c:v>5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1.967583259722584</c:v>
                </c:pt>
                <c:pt idx="1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49A7-8084-4730A7CB3BE6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0.97878920328148666</c:v>
                </c:pt>
                <c:pt idx="1">
                  <c:v>0.97878920328148666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7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C5-49A7-8084-4730A7CB3BE6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-0.83509201063996286</c:v>
                </c:pt>
                <c:pt idx="1">
                  <c:v>4.664881036251848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2.7584319511966418</c:v>
                </c:pt>
                <c:pt idx="1">
                  <c:v>0.360454369261479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C5-49A7-8084-4730A7CB3BE6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2.9900596243048985</c:v>
                </c:pt>
                <c:pt idx="1">
                  <c:v>-0.20724381827531846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6.5806093317647401</c:v>
                </c:pt>
                <c:pt idx="1">
                  <c:v>-0.7526880640910083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C5-49A7-8084-4730A7CB3BE6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6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0-4378-A5A3-F2704218A453}"/>
            </c:ext>
          </c:extLst>
        </c:ser>
        <c:ser>
          <c:idx val="17"/>
          <c:order val="17"/>
          <c:tx>
            <c:strRef>
              <c:f>'Combined Shape'!$R$40</c:f>
              <c:strCache>
                <c:ptCount val="1"/>
                <c:pt idx="0">
                  <c:v>scale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Shape'!$R$42:$R$43</c:f>
              <c:numCache>
                <c:formatCode>General</c:formatCode>
                <c:ptCount val="2"/>
                <c:pt idx="0">
                  <c:v>7</c:v>
                </c:pt>
                <c:pt idx="1">
                  <c:v>-7</c:v>
                </c:pt>
              </c:numCache>
            </c:numRef>
          </c:xVal>
          <c:yVal>
            <c:numRef>
              <c:f>'Combined Shape'!$S$42:$S$43</c:f>
              <c:numCache>
                <c:formatCode>General</c:formatCode>
                <c:ptCount val="2"/>
                <c:pt idx="0">
                  <c:v>7</c:v>
                </c:pt>
                <c:pt idx="1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7-4DD9-B26B-3759CE8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Shape1!$E$5</c:f>
              <c:numCache>
                <c:formatCode>0.0000</c:formatCode>
                <c:ptCount val="1"/>
                <c:pt idx="0">
                  <c:v>2.4999999999999956</c:v>
                </c:pt>
              </c:numCache>
            </c:numRef>
          </c:xVal>
          <c:yVal>
            <c:numRef>
              <c:f>Shape1!$F$5</c:f>
              <c:numCache>
                <c:formatCode>0.0000</c:formatCode>
                <c:ptCount val="1"/>
                <c:pt idx="0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Shape1!$V$13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Shape1!$V$15:$V$16</c:f>
              <c:numCache>
                <c:formatCode>0.0000</c:formatCode>
                <c:ptCount val="2"/>
                <c:pt idx="0">
                  <c:v>2.4999999999999956</c:v>
                </c:pt>
                <c:pt idx="1">
                  <c:v>2.4999999999999956</c:v>
                </c:pt>
              </c:numCache>
            </c:numRef>
          </c:xVal>
          <c:yVal>
            <c:numRef>
              <c:f>Shape1!$W$15:$W$16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Shape1!$V$18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Shape1!$V$20:$V$21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Shape1!$W$20:$W$21</c:f>
              <c:numCache>
                <c:formatCode>0.0000</c:formatCode>
                <c:ptCount val="2"/>
                <c:pt idx="0">
                  <c:v>6.8499999999999881</c:v>
                </c:pt>
                <c:pt idx="1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Shape1!$V$23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Shape1!$V$25:$V$26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Shape1!$W$25:$W$26</c:f>
              <c:numCache>
                <c:formatCode>General</c:formatCode>
                <c:ptCount val="2"/>
                <c:pt idx="0">
                  <c:v>6.8499999999999934</c:v>
                </c:pt>
                <c:pt idx="1">
                  <c:v>6.8499999999999828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Shape1!$V$28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Shape1!$V$30:$V$31</c:f>
              <c:numCache>
                <c:formatCode>General</c:formatCode>
                <c:ptCount val="2"/>
                <c:pt idx="0">
                  <c:v>2.499999999999984</c:v>
                </c:pt>
                <c:pt idx="1">
                  <c:v>2.5000000000000071</c:v>
                </c:pt>
              </c:numCache>
            </c:numRef>
          </c:xVal>
          <c:yVal>
            <c:numRef>
              <c:f>Shape1!$W$30:$W$31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Shape1!$B$7:$B$506</c:f>
              <c:numCache>
                <c:formatCode>0.0000</c:formatCode>
                <c:ptCount val="500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3.0150000000000001</c:v>
                </c:pt>
                <c:pt idx="4">
                  <c:v>3.0080190374250866</c:v>
                </c:pt>
                <c:pt idx="5">
                  <c:v>3.0010402013189998</c:v>
                </c:pt>
                <c:pt idx="6">
                  <c:v>2.9940656175028222</c:v>
                </c:pt>
                <c:pt idx="7">
                  <c:v>2.9870974105023498</c:v>
                </c:pt>
                <c:pt idx="8">
                  <c:v>2.9801377029009366</c:v>
                </c:pt>
                <c:pt idx="9">
                  <c:v>2.9731886146929387</c:v>
                </c:pt>
                <c:pt idx="10">
                  <c:v>2.9662522626379411</c:v>
                </c:pt>
                <c:pt idx="11">
                  <c:v>2.9593307596159737</c:v>
                </c:pt>
                <c:pt idx="12">
                  <c:v>2.9524262139839079</c:v>
                </c:pt>
                <c:pt idx="13">
                  <c:v>2.9455407289332278</c:v>
                </c:pt>
                <c:pt idx="14">
                  <c:v>2.9386764018493823</c:v>
                </c:pt>
                <c:pt idx="15">
                  <c:v>2.931835323672896</c:v>
                </c:pt>
                <c:pt idx="16">
                  <c:v>2.9250195782624542</c:v>
                </c:pt>
                <c:pt idx="17">
                  <c:v>2.9182312417601328</c:v>
                </c:pt>
                <c:pt idx="18">
                  <c:v>2.9114723819589918</c:v>
                </c:pt>
                <c:pt idx="19">
                  <c:v>2.9047450576732006</c:v>
                </c:pt>
                <c:pt idx="20">
                  <c:v>2.8980513181109053</c:v>
                </c:pt>
                <c:pt idx="21">
                  <c:v>2.8913932022500211</c:v>
                </c:pt>
                <c:pt idx="22">
                  <c:v>2.8847727382171375</c:v>
                </c:pt>
                <c:pt idx="23">
                  <c:v>2.8781919426697327</c:v>
                </c:pt>
                <c:pt idx="24">
                  <c:v>2.8716528201818798</c:v>
                </c:pt>
                <c:pt idx="25">
                  <c:v>2.8651573626336351</c:v>
                </c:pt>
                <c:pt idx="26">
                  <c:v>2.8587075486042908</c:v>
                </c:pt>
                <c:pt idx="27">
                  <c:v>2.8523053427696801</c:v>
                </c:pt>
                <c:pt idx="28">
                  <c:v>2.8459526953037204</c:v>
                </c:pt>
                <c:pt idx="29">
                  <c:v>2.8396515412843693</c:v>
                </c:pt>
                <c:pt idx="30">
                  <c:v>2.8334038001041812</c:v>
                </c:pt>
                <c:pt idx="31">
                  <c:v>2.827211374885644</c:v>
                </c:pt>
                <c:pt idx="32">
                  <c:v>2.8210761519014653</c:v>
                </c:pt>
                <c:pt idx="33">
                  <c:v>2.8149999999999999</c:v>
                </c:pt>
                <c:pt idx="34">
                  <c:v>2.8089847700359782</c:v>
                </c:pt>
                <c:pt idx="35">
                  <c:v>2.8030322943067181</c:v>
                </c:pt>
                <c:pt idx="36">
                  <c:v>2.7971443859939895</c:v>
                </c:pt>
                <c:pt idx="37">
                  <c:v>2.7913228386117015</c:v>
                </c:pt>
                <c:pt idx="38">
                  <c:v>2.7855694254595815</c:v>
                </c:pt>
                <c:pt idx="39">
                  <c:v>2.7798858990830109</c:v>
                </c:pt>
                <c:pt idx="40">
                  <c:v>2.7742739907391809</c:v>
                </c:pt>
                <c:pt idx="41">
                  <c:v>2.7687354098697368</c:v>
                </c:pt>
                <c:pt idx="42">
                  <c:v>2.7632718435800649</c:v>
                </c:pt>
                <c:pt idx="43">
                  <c:v>2.7578849561253844</c:v>
                </c:pt>
                <c:pt idx="44">
                  <c:v>2.7525763884037975</c:v>
                </c:pt>
                <c:pt idx="45">
                  <c:v>2.7473477574564571</c:v>
                </c:pt>
                <c:pt idx="46">
                  <c:v>2.742200655975001</c:v>
                </c:pt>
                <c:pt idx="47">
                  <c:v>2.7371366518164013</c:v>
                </c:pt>
                <c:pt idx="48">
                  <c:v>2.7321572875253812</c:v>
                </c:pt>
                <c:pt idx="49">
                  <c:v>2.7272640798645398</c:v>
                </c:pt>
                <c:pt idx="50">
                  <c:v>2.7224585193523319</c:v>
                </c:pt>
                <c:pt idx="51">
                  <c:v>2.7177420698090424</c:v>
                </c:pt>
                <c:pt idx="52">
                  <c:v>2.7131161679108913</c:v>
                </c:pt>
                <c:pt idx="53">
                  <c:v>2.7085822227524088</c:v>
                </c:pt>
                <c:pt idx="54">
                  <c:v>2.7041416154172118</c:v>
                </c:pt>
                <c:pt idx="55">
                  <c:v>2.6997956985573115</c:v>
                </c:pt>
                <c:pt idx="56">
                  <c:v>2.6955457959810829</c:v>
                </c:pt>
                <c:pt idx="57">
                  <c:v>2.6913932022500209</c:v>
                </c:pt>
                <c:pt idx="58">
                  <c:v>2.6873391822844033</c:v>
                </c:pt>
                <c:pt idx="59">
                  <c:v>2.6833849709779836</c:v>
                </c:pt>
                <c:pt idx="60">
                  <c:v>2.6795317728218304</c:v>
                </c:pt>
                <c:pt idx="61">
                  <c:v>2.6757807615374296</c:v>
                </c:pt>
                <c:pt idx="62">
                  <c:v>2.6721330797191554</c:v>
                </c:pt>
                <c:pt idx="63">
                  <c:v>2.6685898384862248</c:v>
                </c:pt>
                <c:pt idx="64">
                  <c:v>2.6651521171442418</c:v>
                </c:pt>
                <c:pt idx="65">
                  <c:v>2.6618209628564293</c:v>
                </c:pt>
                <c:pt idx="66">
                  <c:v>2.6585973903246529</c:v>
                </c:pt>
                <c:pt idx="67">
                  <c:v>2.6554823814803332</c:v>
                </c:pt>
                <c:pt idx="68">
                  <c:v>2.6524768851853402</c:v>
                </c:pt>
                <c:pt idx="69">
                  <c:v>2.6495818169429599</c:v>
                </c:pt>
                <c:pt idx="70">
                  <c:v>2.6467980586190238</c:v>
                </c:pt>
                <c:pt idx="71">
                  <c:v>2.6441264581732851</c:v>
                </c:pt>
                <c:pt idx="72">
                  <c:v>2.6415678294011196</c:v>
                </c:pt>
                <c:pt idx="73">
                  <c:v>2.6391229516856369</c:v>
                </c:pt>
                <c:pt idx="74">
                  <c:v>2.6367925697602734</c:v>
                </c:pt>
                <c:pt idx="75">
                  <c:v>2.6345773934819388</c:v>
                </c:pt>
                <c:pt idx="76">
                  <c:v>2.6324780976147859</c:v>
                </c:pt>
                <c:pt idx="77">
                  <c:v>2.6304953216246725</c:v>
                </c:pt>
                <c:pt idx="78">
                  <c:v>2.6286296694843729</c:v>
                </c:pt>
                <c:pt idx="79">
                  <c:v>2.6268817094896018</c:v>
                </c:pt>
                <c:pt idx="80">
                  <c:v>2.6252519740859062</c:v>
                </c:pt>
                <c:pt idx="81">
                  <c:v>2.623740959706478</c:v>
                </c:pt>
                <c:pt idx="82">
                  <c:v>2.6223491266209344</c:v>
                </c:pt>
                <c:pt idx="83">
                  <c:v>2.621076898795117</c:v>
                </c:pt>
                <c:pt idx="84">
                  <c:v>2.6199246637619451</c:v>
                </c:pt>
                <c:pt idx="85">
                  <c:v>2.6188927725033722</c:v>
                </c:pt>
                <c:pt idx="86">
                  <c:v>2.6179815393434716</c:v>
                </c:pt>
                <c:pt idx="87">
                  <c:v>2.6171912418526908</c:v>
                </c:pt>
                <c:pt idx="88">
                  <c:v>2.6165221207633018</c:v>
                </c:pt>
                <c:pt idx="89">
                  <c:v>2.6159743798960706</c:v>
                </c:pt>
                <c:pt idx="90">
                  <c:v>2.6155481860981706</c:v>
                </c:pt>
                <c:pt idx="91">
                  <c:v>2.615243669192362</c:v>
                </c:pt>
                <c:pt idx="92">
                  <c:v>2.6150609219374434</c:v>
                </c:pt>
                <c:pt idx="93">
                  <c:v>2.6150000000000002</c:v>
                </c:pt>
                <c:pt idx="94">
                  <c:v>2.6150000000000002</c:v>
                </c:pt>
                <c:pt idx="95">
                  <c:v>2.6150609219374434</c:v>
                </c:pt>
                <c:pt idx="96">
                  <c:v>2.615243669192362</c:v>
                </c:pt>
                <c:pt idx="97">
                  <c:v>2.6155481860981706</c:v>
                </c:pt>
                <c:pt idx="98">
                  <c:v>2.6159743798960706</c:v>
                </c:pt>
                <c:pt idx="99">
                  <c:v>2.6165221207633018</c:v>
                </c:pt>
                <c:pt idx="100">
                  <c:v>2.6171912418526908</c:v>
                </c:pt>
                <c:pt idx="101">
                  <c:v>2.6179815393434716</c:v>
                </c:pt>
                <c:pt idx="102">
                  <c:v>2.6188927725033722</c:v>
                </c:pt>
                <c:pt idx="103">
                  <c:v>2.6199246637619451</c:v>
                </c:pt>
                <c:pt idx="104">
                  <c:v>2.621076898795117</c:v>
                </c:pt>
                <c:pt idx="105">
                  <c:v>2.6223491266209344</c:v>
                </c:pt>
                <c:pt idx="106">
                  <c:v>2.623740959706478</c:v>
                </c:pt>
                <c:pt idx="107">
                  <c:v>2.6252519740859062</c:v>
                </c:pt>
                <c:pt idx="108">
                  <c:v>2.6268817094896018</c:v>
                </c:pt>
                <c:pt idx="109">
                  <c:v>2.6286296694843729</c:v>
                </c:pt>
                <c:pt idx="110">
                  <c:v>2.6304953216246725</c:v>
                </c:pt>
                <c:pt idx="111">
                  <c:v>2.6324780976147859</c:v>
                </c:pt>
                <c:pt idx="112">
                  <c:v>2.6345773934819388</c:v>
                </c:pt>
                <c:pt idx="113">
                  <c:v>2.6367925697602734</c:v>
                </c:pt>
                <c:pt idx="114">
                  <c:v>2.6391229516856369</c:v>
                </c:pt>
                <c:pt idx="115">
                  <c:v>2.6415678294011196</c:v>
                </c:pt>
                <c:pt idx="116">
                  <c:v>2.6441264581732851</c:v>
                </c:pt>
                <c:pt idx="117">
                  <c:v>2.6467980586190238</c:v>
                </c:pt>
                <c:pt idx="118">
                  <c:v>2.6495818169429599</c:v>
                </c:pt>
                <c:pt idx="119">
                  <c:v>2.6524768851853402</c:v>
                </c:pt>
                <c:pt idx="120">
                  <c:v>2.6554823814803332</c:v>
                </c:pt>
                <c:pt idx="121">
                  <c:v>2.6585973903246529</c:v>
                </c:pt>
                <c:pt idx="122">
                  <c:v>2.6618209628564293</c:v>
                </c:pt>
                <c:pt idx="123">
                  <c:v>2.6651521171442418</c:v>
                </c:pt>
                <c:pt idx="124">
                  <c:v>2.6685898384862248</c:v>
                </c:pt>
                <c:pt idx="125">
                  <c:v>2.6721330797191554</c:v>
                </c:pt>
                <c:pt idx="126">
                  <c:v>2.6757807615374296</c:v>
                </c:pt>
                <c:pt idx="127">
                  <c:v>2.6795317728218304</c:v>
                </c:pt>
                <c:pt idx="128">
                  <c:v>2.6833849709779836</c:v>
                </c:pt>
                <c:pt idx="129">
                  <c:v>2.6873391822844033</c:v>
                </c:pt>
                <c:pt idx="130">
                  <c:v>2.6913932022500213</c:v>
                </c:pt>
                <c:pt idx="131">
                  <c:v>2.6955457959810829</c:v>
                </c:pt>
                <c:pt idx="132">
                  <c:v>2.6997956985573115</c:v>
                </c:pt>
                <c:pt idx="133">
                  <c:v>2.7041416154172118</c:v>
                </c:pt>
                <c:pt idx="134">
                  <c:v>2.7085822227524092</c:v>
                </c:pt>
                <c:pt idx="135">
                  <c:v>2.7131161679108913</c:v>
                </c:pt>
                <c:pt idx="136">
                  <c:v>2.7177420698090424</c:v>
                </c:pt>
                <c:pt idx="137">
                  <c:v>2.7224585193523319</c:v>
                </c:pt>
                <c:pt idx="138">
                  <c:v>2.7272640798645398</c:v>
                </c:pt>
                <c:pt idx="139">
                  <c:v>2.7321572875253812</c:v>
                </c:pt>
                <c:pt idx="140">
                  <c:v>2.7371366518164013</c:v>
                </c:pt>
                <c:pt idx="141">
                  <c:v>2.742200655975001</c:v>
                </c:pt>
                <c:pt idx="142">
                  <c:v>2.7473477574564571</c:v>
                </c:pt>
                <c:pt idx="143">
                  <c:v>2.7525763884037975</c:v>
                </c:pt>
                <c:pt idx="144">
                  <c:v>2.7578849561253844</c:v>
                </c:pt>
                <c:pt idx="145">
                  <c:v>2.7632718435800654</c:v>
                </c:pt>
                <c:pt idx="146">
                  <c:v>2.7687354098697368</c:v>
                </c:pt>
                <c:pt idx="147">
                  <c:v>2.7742739907391809</c:v>
                </c:pt>
                <c:pt idx="148">
                  <c:v>2.7798858990830109</c:v>
                </c:pt>
                <c:pt idx="149">
                  <c:v>2.7855694254595815</c:v>
                </c:pt>
                <c:pt idx="150">
                  <c:v>2.7913228386117015</c:v>
                </c:pt>
                <c:pt idx="151">
                  <c:v>2.7971443859939895</c:v>
                </c:pt>
                <c:pt idx="152">
                  <c:v>2.8030322943067181</c:v>
                </c:pt>
                <c:pt idx="153">
                  <c:v>2.8089847700359782</c:v>
                </c:pt>
                <c:pt idx="154">
                  <c:v>2.8150000000000004</c:v>
                </c:pt>
                <c:pt idx="155">
                  <c:v>2.8210761519014653</c:v>
                </c:pt>
                <c:pt idx="156">
                  <c:v>2.8272113748856436</c:v>
                </c:pt>
                <c:pt idx="157">
                  <c:v>2.8334038001041817</c:v>
                </c:pt>
                <c:pt idx="158">
                  <c:v>2.8396515412843693</c:v>
                </c:pt>
                <c:pt idx="159">
                  <c:v>2.8459526953037204</c:v>
                </c:pt>
                <c:pt idx="160">
                  <c:v>2.8523053427696801</c:v>
                </c:pt>
                <c:pt idx="161">
                  <c:v>2.8587075486042908</c:v>
                </c:pt>
                <c:pt idx="162">
                  <c:v>2.8651573626336351</c:v>
                </c:pt>
                <c:pt idx="163">
                  <c:v>2.8716528201818798</c:v>
                </c:pt>
                <c:pt idx="164">
                  <c:v>2.8781919426697327</c:v>
                </c:pt>
                <c:pt idx="165">
                  <c:v>2.8847727382171375</c:v>
                </c:pt>
                <c:pt idx="166">
                  <c:v>2.8913932022500211</c:v>
                </c:pt>
                <c:pt idx="167">
                  <c:v>2.8980513181109053</c:v>
                </c:pt>
                <c:pt idx="168">
                  <c:v>2.9047450576732006</c:v>
                </c:pt>
                <c:pt idx="169">
                  <c:v>2.9114723819589918</c:v>
                </c:pt>
                <c:pt idx="170">
                  <c:v>2.9182312417601328</c:v>
                </c:pt>
                <c:pt idx="171">
                  <c:v>2.9250195782624542</c:v>
                </c:pt>
                <c:pt idx="172">
                  <c:v>2.9318353236728965</c:v>
                </c:pt>
                <c:pt idx="173">
                  <c:v>2.9386764018493823</c:v>
                </c:pt>
                <c:pt idx="174">
                  <c:v>2.9455407289332278</c:v>
                </c:pt>
                <c:pt idx="175">
                  <c:v>2.9524262139839079</c:v>
                </c:pt>
                <c:pt idx="176">
                  <c:v>2.9593307596159741</c:v>
                </c:pt>
                <c:pt idx="177">
                  <c:v>2.9662522626379411</c:v>
                </c:pt>
                <c:pt idx="178">
                  <c:v>2.9731886146929387</c:v>
                </c:pt>
                <c:pt idx="179">
                  <c:v>2.980137702900937</c:v>
                </c:pt>
                <c:pt idx="180">
                  <c:v>2.9870974105023498</c:v>
                </c:pt>
                <c:pt idx="181">
                  <c:v>2.9940656175028226</c:v>
                </c:pt>
                <c:pt idx="182">
                  <c:v>3.0010402013189998</c:v>
                </c:pt>
                <c:pt idx="183">
                  <c:v>3.0080190374250866</c:v>
                </c:pt>
                <c:pt idx="184">
                  <c:v>3.0150000000000001</c:v>
                </c:pt>
                <c:pt idx="185">
                  <c:v>5</c:v>
                </c:pt>
                <c:pt idx="186">
                  <c:v>5</c:v>
                </c:pt>
                <c:pt idx="187">
                  <c:v>0</c:v>
                </c:pt>
                <c:pt idx="188">
                  <c:v>0</c:v>
                </c:pt>
                <c:pt idx="189">
                  <c:v>1.9849999999999999</c:v>
                </c:pt>
                <c:pt idx="190">
                  <c:v>1.9919809625749134</c:v>
                </c:pt>
                <c:pt idx="191">
                  <c:v>1.9989597986810004</c:v>
                </c:pt>
                <c:pt idx="192">
                  <c:v>2.0059343824971774</c:v>
                </c:pt>
                <c:pt idx="193">
                  <c:v>2.0129025894976498</c:v>
                </c:pt>
                <c:pt idx="194">
                  <c:v>2.019862297099063</c:v>
                </c:pt>
                <c:pt idx="195">
                  <c:v>2.0268113853070613</c:v>
                </c:pt>
                <c:pt idx="196">
                  <c:v>2.0337477373620589</c:v>
                </c:pt>
                <c:pt idx="197">
                  <c:v>2.0406692403840259</c:v>
                </c:pt>
                <c:pt idx="198">
                  <c:v>2.0475737860160921</c:v>
                </c:pt>
                <c:pt idx="199">
                  <c:v>2.0544592710667722</c:v>
                </c:pt>
                <c:pt idx="200">
                  <c:v>2.0613235981506177</c:v>
                </c:pt>
                <c:pt idx="201">
                  <c:v>2.0681646763271035</c:v>
                </c:pt>
                <c:pt idx="202">
                  <c:v>2.0749804217375458</c:v>
                </c:pt>
                <c:pt idx="203">
                  <c:v>2.0817687582398667</c:v>
                </c:pt>
                <c:pt idx="204">
                  <c:v>2.0885276180410082</c:v>
                </c:pt>
                <c:pt idx="205">
                  <c:v>2.0952549423267994</c:v>
                </c:pt>
                <c:pt idx="206">
                  <c:v>2.1019486818890947</c:v>
                </c:pt>
                <c:pt idx="207">
                  <c:v>2.1086067977499789</c:v>
                </c:pt>
                <c:pt idx="208">
                  <c:v>2.1152272617828625</c:v>
                </c:pt>
                <c:pt idx="209">
                  <c:v>2.1218080573302673</c:v>
                </c:pt>
                <c:pt idx="210">
                  <c:v>2.1283471798181202</c:v>
                </c:pt>
                <c:pt idx="211">
                  <c:v>2.1348426373663645</c:v>
                </c:pt>
                <c:pt idx="212">
                  <c:v>2.1412924513957092</c:v>
                </c:pt>
                <c:pt idx="213">
                  <c:v>2.1476946572303199</c:v>
                </c:pt>
                <c:pt idx="214">
                  <c:v>2.1540473046962796</c:v>
                </c:pt>
                <c:pt idx="215">
                  <c:v>2.1603484587156307</c:v>
                </c:pt>
                <c:pt idx="216">
                  <c:v>2.1665961998958188</c:v>
                </c:pt>
                <c:pt idx="217">
                  <c:v>2.172788625114356</c:v>
                </c:pt>
                <c:pt idx="218">
                  <c:v>2.1789238480985347</c:v>
                </c:pt>
                <c:pt idx="219">
                  <c:v>2.1850000000000001</c:v>
                </c:pt>
                <c:pt idx="220">
                  <c:v>2.1910152299640213</c:v>
                </c:pt>
                <c:pt idx="221">
                  <c:v>2.1969677056932819</c:v>
                </c:pt>
                <c:pt idx="222">
                  <c:v>2.2028556140060105</c:v>
                </c:pt>
                <c:pt idx="223">
                  <c:v>2.2086771613882985</c:v>
                </c:pt>
                <c:pt idx="224">
                  <c:v>2.2144305745404185</c:v>
                </c:pt>
                <c:pt idx="225">
                  <c:v>2.2201141009169891</c:v>
                </c:pt>
                <c:pt idx="226">
                  <c:v>2.2257260092608191</c:v>
                </c:pt>
                <c:pt idx="227">
                  <c:v>2.2312645901302632</c:v>
                </c:pt>
                <c:pt idx="228">
                  <c:v>2.2367281564199351</c:v>
                </c:pt>
                <c:pt idx="229">
                  <c:v>2.2421150438746156</c:v>
                </c:pt>
                <c:pt idx="230">
                  <c:v>2.2474236115962025</c:v>
                </c:pt>
                <c:pt idx="231">
                  <c:v>2.2526522425435429</c:v>
                </c:pt>
                <c:pt idx="232">
                  <c:v>2.257799344024999</c:v>
                </c:pt>
                <c:pt idx="233">
                  <c:v>2.2628633481835987</c:v>
                </c:pt>
                <c:pt idx="234">
                  <c:v>2.2678427124746188</c:v>
                </c:pt>
                <c:pt idx="235">
                  <c:v>2.2727359201354602</c:v>
                </c:pt>
                <c:pt idx="236">
                  <c:v>2.2775414806476681</c:v>
                </c:pt>
                <c:pt idx="237">
                  <c:v>2.2822579301909576</c:v>
                </c:pt>
                <c:pt idx="238">
                  <c:v>2.2868838320891087</c:v>
                </c:pt>
                <c:pt idx="239">
                  <c:v>2.2914177772475912</c:v>
                </c:pt>
                <c:pt idx="240">
                  <c:v>2.2958583845827882</c:v>
                </c:pt>
                <c:pt idx="241">
                  <c:v>2.3002043014426885</c:v>
                </c:pt>
                <c:pt idx="242">
                  <c:v>2.3044542040189171</c:v>
                </c:pt>
                <c:pt idx="243">
                  <c:v>2.3086067977499787</c:v>
                </c:pt>
                <c:pt idx="244">
                  <c:v>2.3126608177155967</c:v>
                </c:pt>
                <c:pt idx="245">
                  <c:v>2.3166150290220164</c:v>
                </c:pt>
                <c:pt idx="246">
                  <c:v>2.3204682271781696</c:v>
                </c:pt>
                <c:pt idx="247">
                  <c:v>2.3242192384625704</c:v>
                </c:pt>
                <c:pt idx="248">
                  <c:v>2.3278669202808446</c:v>
                </c:pt>
                <c:pt idx="249">
                  <c:v>2.3314101615137752</c:v>
                </c:pt>
                <c:pt idx="250">
                  <c:v>2.3348478828557582</c:v>
                </c:pt>
                <c:pt idx="251">
                  <c:v>2.3381790371435707</c:v>
                </c:pt>
                <c:pt idx="252">
                  <c:v>2.3414026096753471</c:v>
                </c:pt>
                <c:pt idx="253">
                  <c:v>2.3445176185196668</c:v>
                </c:pt>
                <c:pt idx="254">
                  <c:v>2.3475231148146598</c:v>
                </c:pt>
                <c:pt idx="255">
                  <c:v>2.3504181830570401</c:v>
                </c:pt>
                <c:pt idx="256">
                  <c:v>2.3532019413809762</c:v>
                </c:pt>
                <c:pt idx="257">
                  <c:v>2.3558735418267149</c:v>
                </c:pt>
                <c:pt idx="258">
                  <c:v>2.3584321705988804</c:v>
                </c:pt>
                <c:pt idx="259">
                  <c:v>2.3608770483143631</c:v>
                </c:pt>
                <c:pt idx="260">
                  <c:v>2.3632074302397266</c:v>
                </c:pt>
                <c:pt idx="261">
                  <c:v>2.3654226065180612</c:v>
                </c:pt>
                <c:pt idx="262">
                  <c:v>2.3675219023852141</c:v>
                </c:pt>
                <c:pt idx="263">
                  <c:v>2.3695046783753275</c:v>
                </c:pt>
                <c:pt idx="264">
                  <c:v>2.3713703305156271</c:v>
                </c:pt>
                <c:pt idx="265">
                  <c:v>2.3731182905103982</c:v>
                </c:pt>
                <c:pt idx="266">
                  <c:v>2.3747480259140938</c:v>
                </c:pt>
                <c:pt idx="267">
                  <c:v>2.376259040293522</c:v>
                </c:pt>
                <c:pt idx="268">
                  <c:v>2.3776508733790656</c:v>
                </c:pt>
                <c:pt idx="269">
                  <c:v>2.378923101204883</c:v>
                </c:pt>
                <c:pt idx="270">
                  <c:v>2.3800753362380549</c:v>
                </c:pt>
                <c:pt idx="271">
                  <c:v>2.3811072274966278</c:v>
                </c:pt>
                <c:pt idx="272">
                  <c:v>2.3820184606565284</c:v>
                </c:pt>
                <c:pt idx="273">
                  <c:v>2.3828087581473092</c:v>
                </c:pt>
                <c:pt idx="274">
                  <c:v>2.3834778792366982</c:v>
                </c:pt>
                <c:pt idx="275">
                  <c:v>2.3840256201039294</c:v>
                </c:pt>
                <c:pt idx="276">
                  <c:v>2.3844518139018294</c:v>
                </c:pt>
                <c:pt idx="277">
                  <c:v>2.384756330807638</c:v>
                </c:pt>
                <c:pt idx="278">
                  <c:v>2.3849390780625566</c:v>
                </c:pt>
                <c:pt idx="279">
                  <c:v>2.3849999999999998</c:v>
                </c:pt>
                <c:pt idx="280">
                  <c:v>2.3849999999999998</c:v>
                </c:pt>
                <c:pt idx="281">
                  <c:v>2.3849390780625566</c:v>
                </c:pt>
                <c:pt idx="282">
                  <c:v>2.384756330807638</c:v>
                </c:pt>
                <c:pt idx="283">
                  <c:v>2.3844518139018294</c:v>
                </c:pt>
                <c:pt idx="284">
                  <c:v>2.3840256201039294</c:v>
                </c:pt>
                <c:pt idx="285">
                  <c:v>2.3834778792366982</c:v>
                </c:pt>
                <c:pt idx="286">
                  <c:v>2.3828087581473092</c:v>
                </c:pt>
                <c:pt idx="287">
                  <c:v>2.3820184606565284</c:v>
                </c:pt>
                <c:pt idx="288">
                  <c:v>2.3811072274966278</c:v>
                </c:pt>
                <c:pt idx="289">
                  <c:v>2.3800753362380549</c:v>
                </c:pt>
                <c:pt idx="290">
                  <c:v>2.378923101204883</c:v>
                </c:pt>
                <c:pt idx="291">
                  <c:v>2.3776508733790656</c:v>
                </c:pt>
                <c:pt idx="292">
                  <c:v>2.376259040293522</c:v>
                </c:pt>
                <c:pt idx="293">
                  <c:v>2.3747480259140938</c:v>
                </c:pt>
                <c:pt idx="294">
                  <c:v>2.3731182905103982</c:v>
                </c:pt>
                <c:pt idx="295">
                  <c:v>2.3713703305156271</c:v>
                </c:pt>
                <c:pt idx="296">
                  <c:v>2.3695046783753275</c:v>
                </c:pt>
                <c:pt idx="297">
                  <c:v>2.3675219023852141</c:v>
                </c:pt>
                <c:pt idx="298">
                  <c:v>2.3654226065180612</c:v>
                </c:pt>
                <c:pt idx="299">
                  <c:v>2.3632074302397266</c:v>
                </c:pt>
                <c:pt idx="300">
                  <c:v>2.3608770483143631</c:v>
                </c:pt>
                <c:pt idx="301">
                  <c:v>2.3584321705988804</c:v>
                </c:pt>
                <c:pt idx="302">
                  <c:v>2.3558735418267149</c:v>
                </c:pt>
                <c:pt idx="303">
                  <c:v>2.3532019413809762</c:v>
                </c:pt>
                <c:pt idx="304">
                  <c:v>2.3504181830570401</c:v>
                </c:pt>
                <c:pt idx="305">
                  <c:v>2.3475231148146598</c:v>
                </c:pt>
                <c:pt idx="306">
                  <c:v>2.3445176185196668</c:v>
                </c:pt>
                <c:pt idx="307">
                  <c:v>2.3414026096753471</c:v>
                </c:pt>
                <c:pt idx="308">
                  <c:v>2.3381790371435707</c:v>
                </c:pt>
                <c:pt idx="309">
                  <c:v>2.3348478828557582</c:v>
                </c:pt>
                <c:pt idx="310">
                  <c:v>2.3314101615137752</c:v>
                </c:pt>
                <c:pt idx="311">
                  <c:v>2.3278669202808446</c:v>
                </c:pt>
                <c:pt idx="312">
                  <c:v>2.3242192384625704</c:v>
                </c:pt>
                <c:pt idx="313">
                  <c:v>2.3204682271781696</c:v>
                </c:pt>
                <c:pt idx="314">
                  <c:v>2.3166150290220164</c:v>
                </c:pt>
                <c:pt idx="315">
                  <c:v>2.3126608177155967</c:v>
                </c:pt>
                <c:pt idx="316">
                  <c:v>2.3086067977499787</c:v>
                </c:pt>
                <c:pt idx="317">
                  <c:v>2.3044542040189171</c:v>
                </c:pt>
                <c:pt idx="318">
                  <c:v>2.3002043014426885</c:v>
                </c:pt>
                <c:pt idx="319">
                  <c:v>2.2958583845827882</c:v>
                </c:pt>
                <c:pt idx="320">
                  <c:v>2.2914177772475912</c:v>
                </c:pt>
                <c:pt idx="321">
                  <c:v>2.2868838320891087</c:v>
                </c:pt>
                <c:pt idx="322">
                  <c:v>2.2822579301909576</c:v>
                </c:pt>
                <c:pt idx="323">
                  <c:v>2.2775414806476681</c:v>
                </c:pt>
                <c:pt idx="324">
                  <c:v>2.2727359201354602</c:v>
                </c:pt>
                <c:pt idx="325">
                  <c:v>2.2678427124746188</c:v>
                </c:pt>
                <c:pt idx="326">
                  <c:v>2.2628633481835987</c:v>
                </c:pt>
                <c:pt idx="327">
                  <c:v>2.257799344024999</c:v>
                </c:pt>
                <c:pt idx="328">
                  <c:v>2.2526522425435429</c:v>
                </c:pt>
                <c:pt idx="329">
                  <c:v>2.2474236115962025</c:v>
                </c:pt>
                <c:pt idx="330">
                  <c:v>2.2421150438746156</c:v>
                </c:pt>
                <c:pt idx="331">
                  <c:v>2.2367281564199351</c:v>
                </c:pt>
                <c:pt idx="332">
                  <c:v>2.2312645901302632</c:v>
                </c:pt>
                <c:pt idx="333">
                  <c:v>2.2257260092608191</c:v>
                </c:pt>
                <c:pt idx="334">
                  <c:v>2.2201141009169891</c:v>
                </c:pt>
                <c:pt idx="335">
                  <c:v>2.2144305745404185</c:v>
                </c:pt>
                <c:pt idx="336">
                  <c:v>2.2086771613882985</c:v>
                </c:pt>
                <c:pt idx="337">
                  <c:v>2.2028556140060105</c:v>
                </c:pt>
                <c:pt idx="338">
                  <c:v>2.1969677056932819</c:v>
                </c:pt>
                <c:pt idx="339">
                  <c:v>2.1910152299640213</c:v>
                </c:pt>
                <c:pt idx="340">
                  <c:v>2.1850000000000001</c:v>
                </c:pt>
                <c:pt idx="341">
                  <c:v>2.1789238480985347</c:v>
                </c:pt>
                <c:pt idx="342">
                  <c:v>2.172788625114356</c:v>
                </c:pt>
                <c:pt idx="343">
                  <c:v>2.1665961998958188</c:v>
                </c:pt>
                <c:pt idx="344">
                  <c:v>2.1603484587156307</c:v>
                </c:pt>
                <c:pt idx="345">
                  <c:v>2.1540473046962796</c:v>
                </c:pt>
                <c:pt idx="346">
                  <c:v>2.1476946572303199</c:v>
                </c:pt>
                <c:pt idx="347">
                  <c:v>2.1412924513957092</c:v>
                </c:pt>
                <c:pt idx="348">
                  <c:v>2.1348426373663645</c:v>
                </c:pt>
                <c:pt idx="349">
                  <c:v>2.1283471798181202</c:v>
                </c:pt>
                <c:pt idx="350">
                  <c:v>2.1218080573302673</c:v>
                </c:pt>
                <c:pt idx="351">
                  <c:v>2.1152272617828625</c:v>
                </c:pt>
                <c:pt idx="352">
                  <c:v>2.1086067977499789</c:v>
                </c:pt>
                <c:pt idx="353">
                  <c:v>2.1019486818890947</c:v>
                </c:pt>
                <c:pt idx="354">
                  <c:v>2.0952549423267994</c:v>
                </c:pt>
                <c:pt idx="355">
                  <c:v>2.0885276180410082</c:v>
                </c:pt>
                <c:pt idx="356">
                  <c:v>2.0817687582398667</c:v>
                </c:pt>
                <c:pt idx="357">
                  <c:v>2.0749804217375458</c:v>
                </c:pt>
                <c:pt idx="358">
                  <c:v>2.0681646763271035</c:v>
                </c:pt>
                <c:pt idx="359">
                  <c:v>2.0613235981506177</c:v>
                </c:pt>
                <c:pt idx="360">
                  <c:v>2.0544592710667722</c:v>
                </c:pt>
                <c:pt idx="361">
                  <c:v>2.0475737860160921</c:v>
                </c:pt>
                <c:pt idx="362">
                  <c:v>2.0406692403840259</c:v>
                </c:pt>
                <c:pt idx="363">
                  <c:v>2.0337477373620589</c:v>
                </c:pt>
                <c:pt idx="364">
                  <c:v>2.0268113853070613</c:v>
                </c:pt>
                <c:pt idx="365">
                  <c:v>2.019862297099063</c:v>
                </c:pt>
                <c:pt idx="366">
                  <c:v>2.0129025894976498</c:v>
                </c:pt>
                <c:pt idx="367">
                  <c:v>2.0059343824971774</c:v>
                </c:pt>
                <c:pt idx="368">
                  <c:v>1.9989597986810004</c:v>
                </c:pt>
                <c:pt idx="369">
                  <c:v>1.9919809625749134</c:v>
                </c:pt>
                <c:pt idx="370">
                  <c:v>1.9849999999999999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0.33500000000000002</c:v>
                </c:pt>
                <c:pt idx="3">
                  <c:v>0.33500000000000002</c:v>
                </c:pt>
                <c:pt idx="4">
                  <c:v>0.33506092193744352</c:v>
                </c:pt>
                <c:pt idx="5">
                  <c:v>0.3352436691923617</c:v>
                </c:pt>
                <c:pt idx="6">
                  <c:v>0.3355481860981705</c:v>
                </c:pt>
                <c:pt idx="7">
                  <c:v>0.33597437989607032</c:v>
                </c:pt>
                <c:pt idx="8">
                  <c:v>0.33652212076330179</c:v>
                </c:pt>
                <c:pt idx="9">
                  <c:v>0.33719124185269067</c:v>
                </c:pt>
                <c:pt idx="10">
                  <c:v>0.33798153934347119</c:v>
                </c:pt>
                <c:pt idx="11">
                  <c:v>0.33889277250337191</c:v>
                </c:pt>
                <c:pt idx="12">
                  <c:v>0.33992466376194497</c:v>
                </c:pt>
                <c:pt idx="13">
                  <c:v>0.34107689879511682</c:v>
                </c:pt>
                <c:pt idx="14">
                  <c:v>0.34234912662093442</c:v>
                </c:pt>
                <c:pt idx="15">
                  <c:v>0.34374095970647778</c:v>
                </c:pt>
                <c:pt idx="16">
                  <c:v>0.34525197408590597</c:v>
                </c:pt>
                <c:pt idx="17">
                  <c:v>0.34688170948960145</c:v>
                </c:pt>
                <c:pt idx="18">
                  <c:v>0.34862966948437268</c:v>
                </c:pt>
                <c:pt idx="19">
                  <c:v>0.3504953216246724</c:v>
                </c:pt>
                <c:pt idx="20">
                  <c:v>0.35247809761478588</c:v>
                </c:pt>
                <c:pt idx="21">
                  <c:v>0.35457739348193862</c:v>
                </c:pt>
                <c:pt idx="22">
                  <c:v>0.35679256976027329</c:v>
                </c:pt>
                <c:pt idx="23">
                  <c:v>0.35912295168563663</c:v>
                </c:pt>
                <c:pt idx="24">
                  <c:v>0.36156782940111937</c:v>
                </c:pt>
                <c:pt idx="25">
                  <c:v>0.36412645817328509</c:v>
                </c:pt>
                <c:pt idx="26">
                  <c:v>0.36679805861902393</c:v>
                </c:pt>
                <c:pt idx="27">
                  <c:v>0.36958181694295961</c:v>
                </c:pt>
                <c:pt idx="28">
                  <c:v>0.37247688518534</c:v>
                </c:pt>
                <c:pt idx="29">
                  <c:v>0.3754823814803333</c:v>
                </c:pt>
                <c:pt idx="30">
                  <c:v>0.37859739032465289</c:v>
                </c:pt>
                <c:pt idx="31">
                  <c:v>0.38182096285642925</c:v>
                </c:pt>
                <c:pt idx="32">
                  <c:v>0.38515211714424163</c:v>
                </c:pt>
                <c:pt idx="33">
                  <c:v>0.38858983848622469</c:v>
                </c:pt>
                <c:pt idx="34">
                  <c:v>0.39213307971915518</c:v>
                </c:pt>
                <c:pt idx="35">
                  <c:v>0.39578076153742964</c:v>
                </c:pt>
                <c:pt idx="36">
                  <c:v>0.39953177282183039</c:v>
                </c:pt>
                <c:pt idx="37">
                  <c:v>0.40338497097798326</c:v>
                </c:pt>
                <c:pt idx="38">
                  <c:v>0.40733918228440336</c:v>
                </c:pt>
                <c:pt idx="39">
                  <c:v>0.41139320225002107</c:v>
                </c:pt>
                <c:pt idx="40">
                  <c:v>0.41554579598108288</c:v>
                </c:pt>
                <c:pt idx="41">
                  <c:v>0.41979569855731114</c:v>
                </c:pt>
                <c:pt idx="42">
                  <c:v>0.42414161541721179</c:v>
                </c:pt>
                <c:pt idx="43">
                  <c:v>0.42858222275240887</c:v>
                </c:pt>
                <c:pt idx="44">
                  <c:v>0.43311616791089119</c:v>
                </c:pt>
                <c:pt idx="45">
                  <c:v>0.43774206980904229</c:v>
                </c:pt>
                <c:pt idx="46">
                  <c:v>0.44245851935233182</c:v>
                </c:pt>
                <c:pt idx="47">
                  <c:v>0.44726407986453953</c:v>
                </c:pt>
                <c:pt idx="48">
                  <c:v>0.45215728752538104</c:v>
                </c:pt>
                <c:pt idx="49">
                  <c:v>0.45713665181640106</c:v>
                </c:pt>
                <c:pt idx="50">
                  <c:v>0.46220065597500065</c:v>
                </c:pt>
                <c:pt idx="51">
                  <c:v>0.46734775745645674</c:v>
                </c:pt>
                <c:pt idx="52">
                  <c:v>0.47257638840379718</c:v>
                </c:pt>
                <c:pt idx="53">
                  <c:v>0.47788495612538429</c:v>
                </c:pt>
                <c:pt idx="54">
                  <c:v>0.48327184358006497</c:v>
                </c:pt>
                <c:pt idx="55">
                  <c:v>0.48873540986973674</c:v>
                </c:pt>
                <c:pt idx="56">
                  <c:v>0.49427399073918066</c:v>
                </c:pt>
                <c:pt idx="57">
                  <c:v>0.49988589908301079</c:v>
                </c:pt>
                <c:pt idx="58">
                  <c:v>0.5055694254595815</c:v>
                </c:pt>
                <c:pt idx="59">
                  <c:v>0.51132283861170136</c:v>
                </c:pt>
                <c:pt idx="60">
                  <c:v>0.51714438599398915</c:v>
                </c:pt>
                <c:pt idx="61">
                  <c:v>0.52303229430671805</c:v>
                </c:pt>
                <c:pt idx="62">
                  <c:v>0.52898477003597832</c:v>
                </c:pt>
                <c:pt idx="63">
                  <c:v>0.53499999999999992</c:v>
                </c:pt>
                <c:pt idx="64">
                  <c:v>0.54107615190146519</c:v>
                </c:pt>
                <c:pt idx="65">
                  <c:v>0.54721137488564364</c:v>
                </c:pt>
                <c:pt idx="66">
                  <c:v>0.55340380010418133</c:v>
                </c:pt>
                <c:pt idx="67">
                  <c:v>0.559651541284369</c:v>
                </c:pt>
                <c:pt idx="68">
                  <c:v>0.56595269530372028</c:v>
                </c:pt>
                <c:pt idx="69">
                  <c:v>0.57230534276967993</c:v>
                </c:pt>
                <c:pt idx="70">
                  <c:v>0.57870754860429052</c:v>
                </c:pt>
                <c:pt idx="71">
                  <c:v>0.58515736263363516</c:v>
                </c:pt>
                <c:pt idx="72">
                  <c:v>0.59165282018187981</c:v>
                </c:pt>
                <c:pt idx="73">
                  <c:v>0.59819194266973252</c:v>
                </c:pt>
                <c:pt idx="74">
                  <c:v>0.60477273821713728</c:v>
                </c:pt>
                <c:pt idx="75">
                  <c:v>0.61139320225002103</c:v>
                </c:pt>
                <c:pt idx="76">
                  <c:v>0.6180513181109053</c:v>
                </c:pt>
                <c:pt idx="77">
                  <c:v>0.62474505767320043</c:v>
                </c:pt>
                <c:pt idx="78">
                  <c:v>0.63147238195899169</c:v>
                </c:pt>
                <c:pt idx="79">
                  <c:v>0.63823124176013302</c:v>
                </c:pt>
                <c:pt idx="80">
                  <c:v>0.64501957826245404</c:v>
                </c:pt>
                <c:pt idx="81">
                  <c:v>0.65183532367289621</c:v>
                </c:pt>
                <c:pt idx="82">
                  <c:v>0.65867640184938214</c:v>
                </c:pt>
                <c:pt idx="83">
                  <c:v>0.6655407289332278</c:v>
                </c:pt>
                <c:pt idx="84">
                  <c:v>0.67242621398390767</c:v>
                </c:pt>
                <c:pt idx="85">
                  <c:v>0.67933075961597378</c:v>
                </c:pt>
                <c:pt idx="86">
                  <c:v>0.68625226263794104</c:v>
                </c:pt>
                <c:pt idx="87">
                  <c:v>0.69318861469293858</c:v>
                </c:pt>
                <c:pt idx="88">
                  <c:v>0.7001377029009368</c:v>
                </c:pt>
                <c:pt idx="89">
                  <c:v>0.70709741050234987</c:v>
                </c:pt>
                <c:pt idx="90">
                  <c:v>0.7140656175028226</c:v>
                </c:pt>
                <c:pt idx="91">
                  <c:v>0.7210402013189996</c:v>
                </c:pt>
                <c:pt idx="92">
                  <c:v>0.72801903742508656</c:v>
                </c:pt>
                <c:pt idx="93">
                  <c:v>0.73499999999999999</c:v>
                </c:pt>
                <c:pt idx="94">
                  <c:v>12.965</c:v>
                </c:pt>
                <c:pt idx="95">
                  <c:v>12.971980962574913</c:v>
                </c:pt>
                <c:pt idx="96">
                  <c:v>12.978959798681</c:v>
                </c:pt>
                <c:pt idx="97">
                  <c:v>12.985934382497177</c:v>
                </c:pt>
                <c:pt idx="98">
                  <c:v>12.99290258949765</c:v>
                </c:pt>
                <c:pt idx="99">
                  <c:v>12.999862297099064</c:v>
                </c:pt>
                <c:pt idx="100">
                  <c:v>13.006811385307062</c:v>
                </c:pt>
                <c:pt idx="101">
                  <c:v>13.013747737362058</c:v>
                </c:pt>
                <c:pt idx="102">
                  <c:v>13.020669240384025</c:v>
                </c:pt>
                <c:pt idx="103">
                  <c:v>13.027573786016092</c:v>
                </c:pt>
                <c:pt idx="104">
                  <c:v>13.034459271066773</c:v>
                </c:pt>
                <c:pt idx="105">
                  <c:v>13.041323598150617</c:v>
                </c:pt>
                <c:pt idx="106">
                  <c:v>13.048164676327104</c:v>
                </c:pt>
                <c:pt idx="107">
                  <c:v>13.054980421737547</c:v>
                </c:pt>
                <c:pt idx="108">
                  <c:v>13.061768758239866</c:v>
                </c:pt>
                <c:pt idx="109">
                  <c:v>13.068527618041008</c:v>
                </c:pt>
                <c:pt idx="110">
                  <c:v>13.075254942326799</c:v>
                </c:pt>
                <c:pt idx="111">
                  <c:v>13.081948681889095</c:v>
                </c:pt>
                <c:pt idx="112">
                  <c:v>13.088606797749978</c:v>
                </c:pt>
                <c:pt idx="113">
                  <c:v>13.095227261782863</c:v>
                </c:pt>
                <c:pt idx="114">
                  <c:v>13.101808057330267</c:v>
                </c:pt>
                <c:pt idx="115">
                  <c:v>13.10834717981812</c:v>
                </c:pt>
                <c:pt idx="116">
                  <c:v>13.114842637366365</c:v>
                </c:pt>
                <c:pt idx="117">
                  <c:v>13.121292451395709</c:v>
                </c:pt>
                <c:pt idx="118">
                  <c:v>13.12769465723032</c:v>
                </c:pt>
                <c:pt idx="119">
                  <c:v>13.13404730469628</c:v>
                </c:pt>
                <c:pt idx="120">
                  <c:v>13.14034845871563</c:v>
                </c:pt>
                <c:pt idx="121">
                  <c:v>13.146596199895818</c:v>
                </c:pt>
                <c:pt idx="122">
                  <c:v>13.152788625114356</c:v>
                </c:pt>
                <c:pt idx="123">
                  <c:v>13.158923848098535</c:v>
                </c:pt>
                <c:pt idx="124">
                  <c:v>13.164999999999999</c:v>
                </c:pt>
                <c:pt idx="125">
                  <c:v>13.171015229964022</c:v>
                </c:pt>
                <c:pt idx="126">
                  <c:v>13.176967705693281</c:v>
                </c:pt>
                <c:pt idx="127">
                  <c:v>13.18285561400601</c:v>
                </c:pt>
                <c:pt idx="128">
                  <c:v>13.188677161388298</c:v>
                </c:pt>
                <c:pt idx="129">
                  <c:v>13.194430574540418</c:v>
                </c:pt>
                <c:pt idx="130">
                  <c:v>13.20011410091699</c:v>
                </c:pt>
                <c:pt idx="131">
                  <c:v>13.20572600926082</c:v>
                </c:pt>
                <c:pt idx="132">
                  <c:v>13.211264590130263</c:v>
                </c:pt>
                <c:pt idx="133">
                  <c:v>13.216728156419935</c:v>
                </c:pt>
                <c:pt idx="134">
                  <c:v>13.222115043874616</c:v>
                </c:pt>
                <c:pt idx="135">
                  <c:v>13.227423611596203</c:v>
                </c:pt>
                <c:pt idx="136">
                  <c:v>13.232652242543542</c:v>
                </c:pt>
                <c:pt idx="137">
                  <c:v>13.237799344024999</c:v>
                </c:pt>
                <c:pt idx="138">
                  <c:v>13.242863348183599</c:v>
                </c:pt>
                <c:pt idx="139">
                  <c:v>13.247842712474618</c:v>
                </c:pt>
                <c:pt idx="140">
                  <c:v>13.252735920135461</c:v>
                </c:pt>
                <c:pt idx="141">
                  <c:v>13.257541480647667</c:v>
                </c:pt>
                <c:pt idx="142">
                  <c:v>13.262257930190957</c:v>
                </c:pt>
                <c:pt idx="143">
                  <c:v>13.266883832089109</c:v>
                </c:pt>
                <c:pt idx="144">
                  <c:v>13.27141777724759</c:v>
                </c:pt>
                <c:pt idx="145">
                  <c:v>13.275858384582788</c:v>
                </c:pt>
                <c:pt idx="146">
                  <c:v>13.280204301442689</c:v>
                </c:pt>
                <c:pt idx="147">
                  <c:v>13.284454204018918</c:v>
                </c:pt>
                <c:pt idx="148">
                  <c:v>13.28860679774998</c:v>
                </c:pt>
                <c:pt idx="149">
                  <c:v>13.292660817715596</c:v>
                </c:pt>
                <c:pt idx="150">
                  <c:v>13.296615029022016</c:v>
                </c:pt>
                <c:pt idx="151">
                  <c:v>13.30046822717817</c:v>
                </c:pt>
                <c:pt idx="152">
                  <c:v>13.30421923846257</c:v>
                </c:pt>
                <c:pt idx="153">
                  <c:v>13.307866920280844</c:v>
                </c:pt>
                <c:pt idx="154">
                  <c:v>13.311410161513775</c:v>
                </c:pt>
                <c:pt idx="155">
                  <c:v>13.314847882855759</c:v>
                </c:pt>
                <c:pt idx="156">
                  <c:v>13.318179037143571</c:v>
                </c:pt>
                <c:pt idx="157">
                  <c:v>13.321402609675348</c:v>
                </c:pt>
                <c:pt idx="158">
                  <c:v>13.324517618519666</c:v>
                </c:pt>
                <c:pt idx="159">
                  <c:v>13.32752311481466</c:v>
                </c:pt>
                <c:pt idx="160">
                  <c:v>13.33041818305704</c:v>
                </c:pt>
                <c:pt idx="161">
                  <c:v>13.333201941380976</c:v>
                </c:pt>
                <c:pt idx="162">
                  <c:v>13.335873541826714</c:v>
                </c:pt>
                <c:pt idx="163">
                  <c:v>13.33843217059888</c:v>
                </c:pt>
                <c:pt idx="164">
                  <c:v>13.340877048314363</c:v>
                </c:pt>
                <c:pt idx="165">
                  <c:v>13.343207430239726</c:v>
                </c:pt>
                <c:pt idx="166">
                  <c:v>13.345422606518062</c:v>
                </c:pt>
                <c:pt idx="167">
                  <c:v>13.347521902385214</c:v>
                </c:pt>
                <c:pt idx="168">
                  <c:v>13.349504678375327</c:v>
                </c:pt>
                <c:pt idx="169">
                  <c:v>13.351370330515627</c:v>
                </c:pt>
                <c:pt idx="170">
                  <c:v>13.353118290510398</c:v>
                </c:pt>
                <c:pt idx="171">
                  <c:v>13.354748025914095</c:v>
                </c:pt>
                <c:pt idx="172">
                  <c:v>13.356259040293523</c:v>
                </c:pt>
                <c:pt idx="173">
                  <c:v>13.357650873379065</c:v>
                </c:pt>
                <c:pt idx="174">
                  <c:v>13.358923101204883</c:v>
                </c:pt>
                <c:pt idx="175">
                  <c:v>13.360075336238054</c:v>
                </c:pt>
                <c:pt idx="176">
                  <c:v>13.361107227496628</c:v>
                </c:pt>
                <c:pt idx="177">
                  <c:v>13.362018460656529</c:v>
                </c:pt>
                <c:pt idx="178">
                  <c:v>13.36280875814731</c:v>
                </c:pt>
                <c:pt idx="179">
                  <c:v>13.363477879236697</c:v>
                </c:pt>
                <c:pt idx="180">
                  <c:v>13.364025620103929</c:v>
                </c:pt>
                <c:pt idx="181">
                  <c:v>13.36445181390183</c:v>
                </c:pt>
                <c:pt idx="182">
                  <c:v>13.364756330807639</c:v>
                </c:pt>
                <c:pt idx="183">
                  <c:v>13.364939078062557</c:v>
                </c:pt>
                <c:pt idx="184">
                  <c:v>13.365</c:v>
                </c:pt>
                <c:pt idx="185">
                  <c:v>13.364999999999998</c:v>
                </c:pt>
                <c:pt idx="186">
                  <c:v>13.7</c:v>
                </c:pt>
                <c:pt idx="187">
                  <c:v>13.7</c:v>
                </c:pt>
                <c:pt idx="188">
                  <c:v>13.364999999999998</c:v>
                </c:pt>
                <c:pt idx="189">
                  <c:v>13.365</c:v>
                </c:pt>
                <c:pt idx="190">
                  <c:v>13.364939078062557</c:v>
                </c:pt>
                <c:pt idx="191">
                  <c:v>13.364756330807639</c:v>
                </c:pt>
                <c:pt idx="192">
                  <c:v>13.36445181390183</c:v>
                </c:pt>
                <c:pt idx="193">
                  <c:v>13.364025620103929</c:v>
                </c:pt>
                <c:pt idx="194">
                  <c:v>13.363477879236697</c:v>
                </c:pt>
                <c:pt idx="195">
                  <c:v>13.36280875814731</c:v>
                </c:pt>
                <c:pt idx="196">
                  <c:v>13.362018460656529</c:v>
                </c:pt>
                <c:pt idx="197">
                  <c:v>13.361107227496628</c:v>
                </c:pt>
                <c:pt idx="198">
                  <c:v>13.360075336238054</c:v>
                </c:pt>
                <c:pt idx="199">
                  <c:v>13.358923101204883</c:v>
                </c:pt>
                <c:pt idx="200">
                  <c:v>13.357650873379065</c:v>
                </c:pt>
                <c:pt idx="201">
                  <c:v>13.356259040293523</c:v>
                </c:pt>
                <c:pt idx="202">
                  <c:v>13.354748025914095</c:v>
                </c:pt>
                <c:pt idx="203">
                  <c:v>13.353118290510398</c:v>
                </c:pt>
                <c:pt idx="204">
                  <c:v>13.351370330515627</c:v>
                </c:pt>
                <c:pt idx="205">
                  <c:v>13.349504678375327</c:v>
                </c:pt>
                <c:pt idx="206">
                  <c:v>13.347521902385214</c:v>
                </c:pt>
                <c:pt idx="207">
                  <c:v>13.345422606518062</c:v>
                </c:pt>
                <c:pt idx="208">
                  <c:v>13.343207430239726</c:v>
                </c:pt>
                <c:pt idx="209">
                  <c:v>13.340877048314363</c:v>
                </c:pt>
                <c:pt idx="210">
                  <c:v>13.33843217059888</c:v>
                </c:pt>
                <c:pt idx="211">
                  <c:v>13.335873541826714</c:v>
                </c:pt>
                <c:pt idx="212">
                  <c:v>13.333201941380976</c:v>
                </c:pt>
                <c:pt idx="213">
                  <c:v>13.33041818305704</c:v>
                </c:pt>
                <c:pt idx="214">
                  <c:v>13.32752311481466</c:v>
                </c:pt>
                <c:pt idx="215">
                  <c:v>13.324517618519666</c:v>
                </c:pt>
                <c:pt idx="216">
                  <c:v>13.321402609675348</c:v>
                </c:pt>
                <c:pt idx="217">
                  <c:v>13.318179037143571</c:v>
                </c:pt>
                <c:pt idx="218">
                  <c:v>13.314847882855759</c:v>
                </c:pt>
                <c:pt idx="219">
                  <c:v>13.311410161513775</c:v>
                </c:pt>
                <c:pt idx="220">
                  <c:v>13.307866920280844</c:v>
                </c:pt>
                <c:pt idx="221">
                  <c:v>13.30421923846257</c:v>
                </c:pt>
                <c:pt idx="222">
                  <c:v>13.30046822717817</c:v>
                </c:pt>
                <c:pt idx="223">
                  <c:v>13.296615029022016</c:v>
                </c:pt>
                <c:pt idx="224">
                  <c:v>13.292660817715596</c:v>
                </c:pt>
                <c:pt idx="225">
                  <c:v>13.28860679774998</c:v>
                </c:pt>
                <c:pt idx="226">
                  <c:v>13.284454204018918</c:v>
                </c:pt>
                <c:pt idx="227">
                  <c:v>13.280204301442689</c:v>
                </c:pt>
                <c:pt idx="228">
                  <c:v>13.275858384582788</c:v>
                </c:pt>
                <c:pt idx="229">
                  <c:v>13.27141777724759</c:v>
                </c:pt>
                <c:pt idx="230">
                  <c:v>13.266883832089109</c:v>
                </c:pt>
                <c:pt idx="231">
                  <c:v>13.262257930190957</c:v>
                </c:pt>
                <c:pt idx="232">
                  <c:v>13.257541480647667</c:v>
                </c:pt>
                <c:pt idx="233">
                  <c:v>13.252735920135461</c:v>
                </c:pt>
                <c:pt idx="234">
                  <c:v>13.247842712474618</c:v>
                </c:pt>
                <c:pt idx="235">
                  <c:v>13.242863348183599</c:v>
                </c:pt>
                <c:pt idx="236">
                  <c:v>13.237799344024999</c:v>
                </c:pt>
                <c:pt idx="237">
                  <c:v>13.232652242543542</c:v>
                </c:pt>
                <c:pt idx="238">
                  <c:v>13.227423611596203</c:v>
                </c:pt>
                <c:pt idx="239">
                  <c:v>13.222115043874616</c:v>
                </c:pt>
                <c:pt idx="240">
                  <c:v>13.216728156419935</c:v>
                </c:pt>
                <c:pt idx="241">
                  <c:v>13.211264590130263</c:v>
                </c:pt>
                <c:pt idx="242">
                  <c:v>13.20572600926082</c:v>
                </c:pt>
                <c:pt idx="243">
                  <c:v>13.20011410091699</c:v>
                </c:pt>
                <c:pt idx="244">
                  <c:v>13.194430574540418</c:v>
                </c:pt>
                <c:pt idx="245">
                  <c:v>13.188677161388298</c:v>
                </c:pt>
                <c:pt idx="246">
                  <c:v>13.18285561400601</c:v>
                </c:pt>
                <c:pt idx="247">
                  <c:v>13.176967705693281</c:v>
                </c:pt>
                <c:pt idx="248">
                  <c:v>13.171015229964022</c:v>
                </c:pt>
                <c:pt idx="249">
                  <c:v>13.164999999999999</c:v>
                </c:pt>
                <c:pt idx="250">
                  <c:v>13.158923848098535</c:v>
                </c:pt>
                <c:pt idx="251">
                  <c:v>13.152788625114356</c:v>
                </c:pt>
                <c:pt idx="252">
                  <c:v>13.146596199895818</c:v>
                </c:pt>
                <c:pt idx="253">
                  <c:v>13.14034845871563</c:v>
                </c:pt>
                <c:pt idx="254">
                  <c:v>13.13404730469628</c:v>
                </c:pt>
                <c:pt idx="255">
                  <c:v>13.12769465723032</c:v>
                </c:pt>
                <c:pt idx="256">
                  <c:v>13.121292451395709</c:v>
                </c:pt>
                <c:pt idx="257">
                  <c:v>13.114842637366365</c:v>
                </c:pt>
                <c:pt idx="258">
                  <c:v>13.10834717981812</c:v>
                </c:pt>
                <c:pt idx="259">
                  <c:v>13.101808057330267</c:v>
                </c:pt>
                <c:pt idx="260">
                  <c:v>13.095227261782863</c:v>
                </c:pt>
                <c:pt idx="261">
                  <c:v>13.088606797749978</c:v>
                </c:pt>
                <c:pt idx="262">
                  <c:v>13.081948681889095</c:v>
                </c:pt>
                <c:pt idx="263">
                  <c:v>13.075254942326799</c:v>
                </c:pt>
                <c:pt idx="264">
                  <c:v>13.068527618041008</c:v>
                </c:pt>
                <c:pt idx="265">
                  <c:v>13.061768758239866</c:v>
                </c:pt>
                <c:pt idx="266">
                  <c:v>13.054980421737547</c:v>
                </c:pt>
                <c:pt idx="267">
                  <c:v>13.048164676327104</c:v>
                </c:pt>
                <c:pt idx="268">
                  <c:v>13.041323598150617</c:v>
                </c:pt>
                <c:pt idx="269">
                  <c:v>13.034459271066773</c:v>
                </c:pt>
                <c:pt idx="270">
                  <c:v>13.027573786016092</c:v>
                </c:pt>
                <c:pt idx="271">
                  <c:v>13.020669240384025</c:v>
                </c:pt>
                <c:pt idx="272">
                  <c:v>13.013747737362058</c:v>
                </c:pt>
                <c:pt idx="273">
                  <c:v>13.006811385307062</c:v>
                </c:pt>
                <c:pt idx="274">
                  <c:v>12.999862297099064</c:v>
                </c:pt>
                <c:pt idx="275">
                  <c:v>12.99290258949765</c:v>
                </c:pt>
                <c:pt idx="276">
                  <c:v>12.985934382497177</c:v>
                </c:pt>
                <c:pt idx="277">
                  <c:v>12.978959798681</c:v>
                </c:pt>
                <c:pt idx="278">
                  <c:v>12.971980962574913</c:v>
                </c:pt>
                <c:pt idx="279">
                  <c:v>12.965</c:v>
                </c:pt>
                <c:pt idx="280">
                  <c:v>0.73499999999999999</c:v>
                </c:pt>
                <c:pt idx="281">
                  <c:v>0.72801903742508656</c:v>
                </c:pt>
                <c:pt idx="282">
                  <c:v>0.7210402013189996</c:v>
                </c:pt>
                <c:pt idx="283">
                  <c:v>0.71406561750282249</c:v>
                </c:pt>
                <c:pt idx="284">
                  <c:v>0.70709741050234987</c:v>
                </c:pt>
                <c:pt idx="285">
                  <c:v>0.70013770290093669</c:v>
                </c:pt>
                <c:pt idx="286">
                  <c:v>0.69318861469293858</c:v>
                </c:pt>
                <c:pt idx="287">
                  <c:v>0.68625226263794104</c:v>
                </c:pt>
                <c:pt idx="288">
                  <c:v>0.67933075961597378</c:v>
                </c:pt>
                <c:pt idx="289">
                  <c:v>0.67242621398390767</c:v>
                </c:pt>
                <c:pt idx="290">
                  <c:v>0.6655407289332278</c:v>
                </c:pt>
                <c:pt idx="291">
                  <c:v>0.65867640184938203</c:v>
                </c:pt>
                <c:pt idx="292">
                  <c:v>0.65183532367289621</c:v>
                </c:pt>
                <c:pt idx="293">
                  <c:v>0.64501957826245404</c:v>
                </c:pt>
                <c:pt idx="294">
                  <c:v>0.63823124176013291</c:v>
                </c:pt>
                <c:pt idx="295">
                  <c:v>0.63147238195899169</c:v>
                </c:pt>
                <c:pt idx="296">
                  <c:v>0.62474505767320032</c:v>
                </c:pt>
                <c:pt idx="297">
                  <c:v>0.6180513181109053</c:v>
                </c:pt>
                <c:pt idx="298">
                  <c:v>0.61139320225002103</c:v>
                </c:pt>
                <c:pt idx="299">
                  <c:v>0.60477273821713728</c:v>
                </c:pt>
                <c:pt idx="300">
                  <c:v>0.59819194266973252</c:v>
                </c:pt>
                <c:pt idx="301">
                  <c:v>0.59165282018187992</c:v>
                </c:pt>
                <c:pt idx="302">
                  <c:v>0.58515736263363516</c:v>
                </c:pt>
                <c:pt idx="303">
                  <c:v>0.57870754860429052</c:v>
                </c:pt>
                <c:pt idx="304">
                  <c:v>0.57230534276967993</c:v>
                </c:pt>
                <c:pt idx="305">
                  <c:v>0.56595269530372017</c:v>
                </c:pt>
                <c:pt idx="306">
                  <c:v>0.559651541284369</c:v>
                </c:pt>
                <c:pt idx="307">
                  <c:v>0.55340380010418133</c:v>
                </c:pt>
                <c:pt idx="308">
                  <c:v>0.54721137488564364</c:v>
                </c:pt>
                <c:pt idx="309">
                  <c:v>0.54107615190146519</c:v>
                </c:pt>
                <c:pt idx="310">
                  <c:v>0.53500000000000003</c:v>
                </c:pt>
                <c:pt idx="311">
                  <c:v>0.52898477003597832</c:v>
                </c:pt>
                <c:pt idx="312">
                  <c:v>0.52303229430671805</c:v>
                </c:pt>
                <c:pt idx="313">
                  <c:v>0.51714438599398915</c:v>
                </c:pt>
                <c:pt idx="314">
                  <c:v>0.51132283861170125</c:v>
                </c:pt>
                <c:pt idx="315">
                  <c:v>0.50556942545958161</c:v>
                </c:pt>
                <c:pt idx="316">
                  <c:v>0.49988589908301073</c:v>
                </c:pt>
                <c:pt idx="317">
                  <c:v>0.49427399073918071</c:v>
                </c:pt>
                <c:pt idx="318">
                  <c:v>0.48873540986973668</c:v>
                </c:pt>
                <c:pt idx="319">
                  <c:v>0.48327184358006503</c:v>
                </c:pt>
                <c:pt idx="320">
                  <c:v>0.47788495612538429</c:v>
                </c:pt>
                <c:pt idx="321">
                  <c:v>0.47257638840379712</c:v>
                </c:pt>
                <c:pt idx="322">
                  <c:v>0.46734775745645674</c:v>
                </c:pt>
                <c:pt idx="323">
                  <c:v>0.4622006559750006</c:v>
                </c:pt>
                <c:pt idx="324">
                  <c:v>0.45713665181640112</c:v>
                </c:pt>
                <c:pt idx="325">
                  <c:v>0.45215728752538104</c:v>
                </c:pt>
                <c:pt idx="326">
                  <c:v>0.44726407986453959</c:v>
                </c:pt>
                <c:pt idx="327">
                  <c:v>0.44245851935233182</c:v>
                </c:pt>
                <c:pt idx="328">
                  <c:v>0.43774206980904229</c:v>
                </c:pt>
                <c:pt idx="329">
                  <c:v>0.43311616791089119</c:v>
                </c:pt>
                <c:pt idx="330">
                  <c:v>0.42858222275240881</c:v>
                </c:pt>
                <c:pt idx="331">
                  <c:v>0.42414161541721163</c:v>
                </c:pt>
                <c:pt idx="332">
                  <c:v>0.41979569855731119</c:v>
                </c:pt>
                <c:pt idx="333">
                  <c:v>0.41554579598108288</c:v>
                </c:pt>
                <c:pt idx="334">
                  <c:v>0.41139320225002102</c:v>
                </c:pt>
                <c:pt idx="335">
                  <c:v>0.4073391822844033</c:v>
                </c:pt>
                <c:pt idx="336">
                  <c:v>0.40338497097798331</c:v>
                </c:pt>
                <c:pt idx="337">
                  <c:v>0.39953177282183039</c:v>
                </c:pt>
                <c:pt idx="338">
                  <c:v>0.39578076153742964</c:v>
                </c:pt>
                <c:pt idx="339">
                  <c:v>0.39213307971915506</c:v>
                </c:pt>
                <c:pt idx="340">
                  <c:v>0.38858983848622458</c:v>
                </c:pt>
                <c:pt idx="341">
                  <c:v>0.38515211714424175</c:v>
                </c:pt>
                <c:pt idx="342">
                  <c:v>0.38182096285642925</c:v>
                </c:pt>
                <c:pt idx="343">
                  <c:v>0.37859739032465289</c:v>
                </c:pt>
                <c:pt idx="344">
                  <c:v>0.37548238148033319</c:v>
                </c:pt>
                <c:pt idx="345">
                  <c:v>0.37247688518534006</c:v>
                </c:pt>
                <c:pt idx="346">
                  <c:v>0.36958181694295966</c:v>
                </c:pt>
                <c:pt idx="347">
                  <c:v>0.36679805861902387</c:v>
                </c:pt>
                <c:pt idx="348">
                  <c:v>0.36412645817328504</c:v>
                </c:pt>
                <c:pt idx="349">
                  <c:v>0.36156782940111931</c:v>
                </c:pt>
                <c:pt idx="350">
                  <c:v>0.35912295168563668</c:v>
                </c:pt>
                <c:pt idx="351">
                  <c:v>0.35679256976027335</c:v>
                </c:pt>
                <c:pt idx="352">
                  <c:v>0.35457739348193862</c:v>
                </c:pt>
                <c:pt idx="353">
                  <c:v>0.35247809761478582</c:v>
                </c:pt>
                <c:pt idx="354">
                  <c:v>0.35049532162467245</c:v>
                </c:pt>
                <c:pt idx="355">
                  <c:v>0.34862966948437268</c:v>
                </c:pt>
                <c:pt idx="356">
                  <c:v>0.34688170948960145</c:v>
                </c:pt>
                <c:pt idx="357">
                  <c:v>0.34525197408590591</c:v>
                </c:pt>
                <c:pt idx="358">
                  <c:v>0.34374095970647778</c:v>
                </c:pt>
                <c:pt idx="359">
                  <c:v>0.34234912662093442</c:v>
                </c:pt>
                <c:pt idx="360">
                  <c:v>0.34107689879511682</c:v>
                </c:pt>
                <c:pt idx="361">
                  <c:v>0.33992466376194491</c:v>
                </c:pt>
                <c:pt idx="362">
                  <c:v>0.33889277250337185</c:v>
                </c:pt>
                <c:pt idx="363">
                  <c:v>0.33798153934347125</c:v>
                </c:pt>
                <c:pt idx="364">
                  <c:v>0.33719124185269073</c:v>
                </c:pt>
                <c:pt idx="365">
                  <c:v>0.33652212076330179</c:v>
                </c:pt>
                <c:pt idx="366">
                  <c:v>0.33597437989607032</c:v>
                </c:pt>
                <c:pt idx="367">
                  <c:v>0.3355481860981705</c:v>
                </c:pt>
                <c:pt idx="368">
                  <c:v>0.3352436691923617</c:v>
                </c:pt>
                <c:pt idx="369">
                  <c:v>0.33506092193744352</c:v>
                </c:pt>
                <c:pt idx="370">
                  <c:v>0.33500000000000002</c:v>
                </c:pt>
                <c:pt idx="371">
                  <c:v>0.33500000000000002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Shape2!$E$5</c:f>
              <c:numCache>
                <c:formatCode>0.0000</c:formatCode>
                <c:ptCount val="1"/>
                <c:pt idx="0">
                  <c:v>2.7500000000000013</c:v>
                </c:pt>
              </c:numCache>
            </c:numRef>
          </c:xVal>
          <c:yVal>
            <c:numRef>
              <c:f>Shape2!$F$5</c:f>
              <c:numCache>
                <c:formatCode>0.0000</c:formatCode>
                <c:ptCount val="1"/>
                <c:pt idx="0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A-40A3-9DB5-C726EF38422F}"/>
            </c:ext>
          </c:extLst>
        </c:ser>
        <c:ser>
          <c:idx val="2"/>
          <c:order val="1"/>
          <c:tx>
            <c:strRef>
              <c:f>Shape2!$V$13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Shape2!$V$15:$V$16</c:f>
              <c:numCache>
                <c:formatCode>0.0000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Shape2!$W$15:$W$16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A-40A3-9DB5-C726EF38422F}"/>
            </c:ext>
          </c:extLst>
        </c:ser>
        <c:ser>
          <c:idx val="3"/>
          <c:order val="2"/>
          <c:tx>
            <c:strRef>
              <c:f>Shape2!$V$18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Shape2!$V$20:$V$21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Shape2!$W$20:$W$21</c:f>
              <c:numCache>
                <c:formatCode>0.0000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A-40A3-9DB5-C726EF38422F}"/>
            </c:ext>
          </c:extLst>
        </c:ser>
        <c:ser>
          <c:idx val="4"/>
          <c:order val="3"/>
          <c:tx>
            <c:strRef>
              <c:f>Shape2!$V$23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Shape2!$V$25:$V$26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Shape2!$W$25:$W$26</c:f>
              <c:numCache>
                <c:formatCode>General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A-40A3-9DB5-C726EF38422F}"/>
            </c:ext>
          </c:extLst>
        </c:ser>
        <c:ser>
          <c:idx val="5"/>
          <c:order val="4"/>
          <c:tx>
            <c:strRef>
              <c:f>Shape2!$V$28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Shape2!$V$30:$V$31</c:f>
              <c:numCache>
                <c:formatCode>General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Shape2!$W$30:$W$31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A-40A3-9DB5-C726EF38422F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Shape2!$B$7:$B$506</c:f>
              <c:numCache>
                <c:formatCode>0.0000</c:formatCode>
                <c:ptCount val="500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3.2770000000000001</c:v>
                </c:pt>
                <c:pt idx="4">
                  <c:v>3.2699841326122123</c:v>
                </c:pt>
                <c:pt idx="5">
                  <c:v>3.2629704023255948</c:v>
                </c:pt>
                <c:pt idx="6">
                  <c:v>3.2559609455903367</c:v>
                </c:pt>
                <c:pt idx="7">
                  <c:v>3.2489578975548619</c:v>
                </c:pt>
                <c:pt idx="8">
                  <c:v>3.2419633914154415</c:v>
                </c:pt>
                <c:pt idx="9">
                  <c:v>3.2349795577664033</c:v>
                </c:pt>
                <c:pt idx="10">
                  <c:v>3.2280085239511309</c:v>
                </c:pt>
                <c:pt idx="11">
                  <c:v>3.2210524134140535</c:v>
                </c:pt>
                <c:pt idx="12">
                  <c:v>3.2141133450538271</c:v>
                </c:pt>
                <c:pt idx="13">
                  <c:v>3.2071934325778941</c:v>
                </c:pt>
                <c:pt idx="14">
                  <c:v>3.2002947838586291</c:v>
                </c:pt>
                <c:pt idx="15">
                  <c:v>3.1934195002912609</c:v>
                </c:pt>
                <c:pt idx="16">
                  <c:v>3.1865696761537663</c:v>
                </c:pt>
                <c:pt idx="17">
                  <c:v>3.1797473979689337</c:v>
                </c:pt>
                <c:pt idx="18">
                  <c:v>3.1729547438687868</c:v>
                </c:pt>
                <c:pt idx="19">
                  <c:v>3.1661937829615665</c:v>
                </c:pt>
                <c:pt idx="20">
                  <c:v>3.1594665747014599</c:v>
                </c:pt>
                <c:pt idx="21">
                  <c:v>3.1527751682612712</c:v>
                </c:pt>
                <c:pt idx="22">
                  <c:v>3.1461216019082232</c:v>
                </c:pt>
                <c:pt idx="23">
                  <c:v>3.1395079023830812</c:v>
                </c:pt>
                <c:pt idx="24">
                  <c:v>3.1329360842827891</c:v>
                </c:pt>
                <c:pt idx="25">
                  <c:v>3.1264081494468035</c:v>
                </c:pt>
                <c:pt idx="26">
                  <c:v>3.1199260863473119</c:v>
                </c:pt>
                <c:pt idx="27">
                  <c:v>3.1134918694835285</c:v>
                </c:pt>
                <c:pt idx="28">
                  <c:v>3.1071074587802392</c:v>
                </c:pt>
                <c:pt idx="29">
                  <c:v>3.1007747989907908</c:v>
                </c:pt>
                <c:pt idx="30">
                  <c:v>3.0944958191047021</c:v>
                </c:pt>
                <c:pt idx="31">
                  <c:v>3.088272431760072</c:v>
                </c:pt>
                <c:pt idx="32">
                  <c:v>3.0821065326609727</c:v>
                </c:pt>
                <c:pt idx="33">
                  <c:v>3.0760000000000001</c:v>
                </c:pt>
                <c:pt idx="34">
                  <c:v>3.0699546938861584</c:v>
                </c:pt>
                <c:pt idx="35">
                  <c:v>3.0639724557782517</c:v>
                </c:pt>
                <c:pt idx="36">
                  <c:v>3.0580551079239591</c:v>
                </c:pt>
                <c:pt idx="37">
                  <c:v>3.05220445280476</c:v>
                </c:pt>
                <c:pt idx="38">
                  <c:v>3.0464222725868795</c:v>
                </c:pt>
                <c:pt idx="39">
                  <c:v>3.040710328578426</c:v>
                </c:pt>
                <c:pt idx="40">
                  <c:v>3.0350703606928766</c:v>
                </c:pt>
                <c:pt idx="41">
                  <c:v>3.0295040869190855</c:v>
                </c:pt>
                <c:pt idx="42">
                  <c:v>3.0240132027979651</c:v>
                </c:pt>
                <c:pt idx="43">
                  <c:v>3.0185993809060112</c:v>
                </c:pt>
                <c:pt idx="44">
                  <c:v>3.0132642703458163</c:v>
                </c:pt>
                <c:pt idx="45">
                  <c:v>3.0080094962437389</c:v>
                </c:pt>
                <c:pt idx="46">
                  <c:v>3.0028366592548759</c:v>
                </c:pt>
                <c:pt idx="47">
                  <c:v>2.9977473350754833</c:v>
                </c:pt>
                <c:pt idx="48">
                  <c:v>2.9927430739630081</c:v>
                </c:pt>
                <c:pt idx="49">
                  <c:v>2.9878254002638625</c:v>
                </c:pt>
                <c:pt idx="50">
                  <c:v>2.9829958119490936</c:v>
                </c:pt>
                <c:pt idx="51">
                  <c:v>2.9782557801580878</c:v>
                </c:pt>
                <c:pt idx="52">
                  <c:v>2.9736067487504458</c:v>
                </c:pt>
                <c:pt idx="53">
                  <c:v>2.9690501338661708</c:v>
                </c:pt>
                <c:pt idx="54">
                  <c:v>2.9645873234942979</c:v>
                </c:pt>
                <c:pt idx="55">
                  <c:v>2.9602196770500977</c:v>
                </c:pt>
                <c:pt idx="56">
                  <c:v>2.9559485249609883</c:v>
                </c:pt>
                <c:pt idx="57">
                  <c:v>2.9517751682612712</c:v>
                </c:pt>
                <c:pt idx="58">
                  <c:v>2.9477008781958256</c:v>
                </c:pt>
                <c:pt idx="59">
                  <c:v>2.9437268958328735</c:v>
                </c:pt>
                <c:pt idx="60">
                  <c:v>2.9398544316859399</c:v>
                </c:pt>
                <c:pt idx="61">
                  <c:v>2.9360846653451169</c:v>
                </c:pt>
                <c:pt idx="62">
                  <c:v>2.9324187451177508</c:v>
                </c:pt>
                <c:pt idx="63">
                  <c:v>2.9288577876786559</c:v>
                </c:pt>
                <c:pt idx="64">
                  <c:v>2.925402877729963</c:v>
                </c:pt>
                <c:pt idx="65">
                  <c:v>2.9220550676707115</c:v>
                </c:pt>
                <c:pt idx="66">
                  <c:v>2.9188153772762764</c:v>
                </c:pt>
                <c:pt idx="67">
                  <c:v>2.9156847933877348</c:v>
                </c:pt>
                <c:pt idx="68">
                  <c:v>2.912664269611267</c:v>
                </c:pt>
                <c:pt idx="69">
                  <c:v>2.9097547260276744</c:v>
                </c:pt>
                <c:pt idx="70">
                  <c:v>2.906957048912119</c:v>
                </c:pt>
                <c:pt idx="71">
                  <c:v>2.9042720904641515</c:v>
                </c:pt>
                <c:pt idx="72">
                  <c:v>2.9017006685481253</c:v>
                </c:pt>
                <c:pt idx="73">
                  <c:v>2.8992435664440648</c:v>
                </c:pt>
                <c:pt idx="74">
                  <c:v>2.8969015326090748</c:v>
                </c:pt>
                <c:pt idx="75">
                  <c:v>2.8946752804493485</c:v>
                </c:pt>
                <c:pt idx="76">
                  <c:v>2.8925654881028597</c:v>
                </c:pt>
                <c:pt idx="77">
                  <c:v>2.890572798232796</c:v>
                </c:pt>
                <c:pt idx="78">
                  <c:v>2.8886978178317948</c:v>
                </c:pt>
                <c:pt idx="79">
                  <c:v>2.8869411180370497</c:v>
                </c:pt>
                <c:pt idx="80">
                  <c:v>2.8853032339563356</c:v>
                </c:pt>
                <c:pt idx="81">
                  <c:v>2.8837846645050105</c:v>
                </c:pt>
                <c:pt idx="82">
                  <c:v>2.882385872254039</c:v>
                </c:pt>
                <c:pt idx="83">
                  <c:v>2.8811072832890927</c:v>
                </c:pt>
                <c:pt idx="84">
                  <c:v>2.8799492870807546</c:v>
                </c:pt>
                <c:pt idx="85">
                  <c:v>2.8789122363658888</c:v>
                </c:pt>
                <c:pt idx="86">
                  <c:v>2.8779964470401884</c:v>
                </c:pt>
                <c:pt idx="87">
                  <c:v>2.8772021980619544</c:v>
                </c:pt>
                <c:pt idx="88">
                  <c:v>2.8765297313671185</c:v>
                </c:pt>
                <c:pt idx="89">
                  <c:v>2.8759792517955507</c:v>
                </c:pt>
                <c:pt idx="90">
                  <c:v>2.8755509270286614</c:v>
                </c:pt>
                <c:pt idx="91">
                  <c:v>2.8752448875383236</c:v>
                </c:pt>
                <c:pt idx="92">
                  <c:v>2.8750612265471309</c:v>
                </c:pt>
                <c:pt idx="93">
                  <c:v>2.875</c:v>
                </c:pt>
                <c:pt idx="94">
                  <c:v>2.875</c:v>
                </c:pt>
                <c:pt idx="95">
                  <c:v>2.625</c:v>
                </c:pt>
                <c:pt idx="96">
                  <c:v>2.625</c:v>
                </c:pt>
                <c:pt idx="97">
                  <c:v>2.6249387734528691</c:v>
                </c:pt>
                <c:pt idx="98">
                  <c:v>2.6247551124616764</c:v>
                </c:pt>
                <c:pt idx="99">
                  <c:v>2.6244490729713386</c:v>
                </c:pt>
                <c:pt idx="100">
                  <c:v>2.6240207482044493</c:v>
                </c:pt>
                <c:pt idx="101">
                  <c:v>2.6234702686328815</c:v>
                </c:pt>
                <c:pt idx="102">
                  <c:v>2.6227978019380456</c:v>
                </c:pt>
                <c:pt idx="103">
                  <c:v>2.6220035529598111</c:v>
                </c:pt>
                <c:pt idx="104">
                  <c:v>2.6210877636341112</c:v>
                </c:pt>
                <c:pt idx="105">
                  <c:v>2.6200507129192454</c:v>
                </c:pt>
                <c:pt idx="106">
                  <c:v>2.6188927167109073</c:v>
                </c:pt>
                <c:pt idx="107">
                  <c:v>2.617614127745961</c:v>
                </c:pt>
                <c:pt idx="108">
                  <c:v>2.61621533549499</c:v>
                </c:pt>
                <c:pt idx="109">
                  <c:v>2.6146967660436644</c:v>
                </c:pt>
                <c:pt idx="110">
                  <c:v>2.6130588819629503</c:v>
                </c:pt>
                <c:pt idx="111">
                  <c:v>2.6113021821682052</c:v>
                </c:pt>
                <c:pt idx="112">
                  <c:v>2.609427201767204</c:v>
                </c:pt>
                <c:pt idx="113">
                  <c:v>2.6074345118971403</c:v>
                </c:pt>
                <c:pt idx="114">
                  <c:v>2.6053247195506515</c:v>
                </c:pt>
                <c:pt idx="115">
                  <c:v>2.6030984673909252</c:v>
                </c:pt>
                <c:pt idx="116">
                  <c:v>2.6007564335559352</c:v>
                </c:pt>
                <c:pt idx="117">
                  <c:v>2.5982993314518747</c:v>
                </c:pt>
                <c:pt idx="118">
                  <c:v>2.5957279095358485</c:v>
                </c:pt>
                <c:pt idx="119">
                  <c:v>2.593042951087881</c:v>
                </c:pt>
                <c:pt idx="120">
                  <c:v>2.5902452739723256</c:v>
                </c:pt>
                <c:pt idx="121">
                  <c:v>2.587335730388733</c:v>
                </c:pt>
                <c:pt idx="122">
                  <c:v>2.5843152066122652</c:v>
                </c:pt>
                <c:pt idx="123">
                  <c:v>2.5811846227237236</c:v>
                </c:pt>
                <c:pt idx="124">
                  <c:v>2.5779449323292885</c:v>
                </c:pt>
                <c:pt idx="125">
                  <c:v>2.574597122270037</c:v>
                </c:pt>
                <c:pt idx="126">
                  <c:v>2.5711422123213441</c:v>
                </c:pt>
                <c:pt idx="127">
                  <c:v>2.5675812548822492</c:v>
                </c:pt>
                <c:pt idx="128">
                  <c:v>2.5639153346548831</c:v>
                </c:pt>
                <c:pt idx="129">
                  <c:v>2.5601455683140601</c:v>
                </c:pt>
                <c:pt idx="130">
                  <c:v>2.5562731041671265</c:v>
                </c:pt>
                <c:pt idx="131">
                  <c:v>2.5522991218041744</c:v>
                </c:pt>
                <c:pt idx="132">
                  <c:v>2.5482248317387288</c:v>
                </c:pt>
                <c:pt idx="133">
                  <c:v>2.5440514750390117</c:v>
                </c:pt>
                <c:pt idx="134">
                  <c:v>2.5397803229499019</c:v>
                </c:pt>
                <c:pt idx="135">
                  <c:v>2.5354126765057021</c:v>
                </c:pt>
                <c:pt idx="136">
                  <c:v>2.5309498661338292</c:v>
                </c:pt>
                <c:pt idx="137">
                  <c:v>2.5263932512495542</c:v>
                </c:pt>
                <c:pt idx="138">
                  <c:v>2.5217442198419122</c:v>
                </c:pt>
                <c:pt idx="139">
                  <c:v>2.5170041880509064</c:v>
                </c:pt>
                <c:pt idx="140">
                  <c:v>2.5121745997361375</c:v>
                </c:pt>
                <c:pt idx="141">
                  <c:v>2.5072569260369919</c:v>
                </c:pt>
                <c:pt idx="142">
                  <c:v>2.5022526649245167</c:v>
                </c:pt>
                <c:pt idx="143">
                  <c:v>2.4971633407451241</c:v>
                </c:pt>
                <c:pt idx="144">
                  <c:v>2.4919905037562611</c:v>
                </c:pt>
                <c:pt idx="145">
                  <c:v>2.4867357296541837</c:v>
                </c:pt>
                <c:pt idx="146">
                  <c:v>2.4814006190939888</c:v>
                </c:pt>
                <c:pt idx="147">
                  <c:v>2.4759867972020344</c:v>
                </c:pt>
                <c:pt idx="148">
                  <c:v>2.4704959130809145</c:v>
                </c:pt>
                <c:pt idx="149">
                  <c:v>2.4649296393071234</c:v>
                </c:pt>
                <c:pt idx="150">
                  <c:v>2.459289671421574</c:v>
                </c:pt>
                <c:pt idx="151">
                  <c:v>2.4535777274131205</c:v>
                </c:pt>
                <c:pt idx="152">
                  <c:v>2.44779554719524</c:v>
                </c:pt>
                <c:pt idx="153">
                  <c:v>2.4419448920760409</c:v>
                </c:pt>
                <c:pt idx="154">
                  <c:v>2.4360275442217483</c:v>
                </c:pt>
                <c:pt idx="155">
                  <c:v>2.4300453061138416</c:v>
                </c:pt>
                <c:pt idx="156">
                  <c:v>2.4239999999999999</c:v>
                </c:pt>
                <c:pt idx="157">
                  <c:v>2.4178934673390273</c:v>
                </c:pt>
                <c:pt idx="158">
                  <c:v>2.411727568239928</c:v>
                </c:pt>
                <c:pt idx="159">
                  <c:v>2.4055041808952975</c:v>
                </c:pt>
                <c:pt idx="160">
                  <c:v>2.3992252010092092</c:v>
                </c:pt>
                <c:pt idx="161">
                  <c:v>2.3928925412197612</c:v>
                </c:pt>
                <c:pt idx="162">
                  <c:v>2.3865081305164715</c:v>
                </c:pt>
                <c:pt idx="163">
                  <c:v>2.3800739136526881</c:v>
                </c:pt>
                <c:pt idx="164">
                  <c:v>2.3735918505531965</c:v>
                </c:pt>
                <c:pt idx="165">
                  <c:v>2.3670639157172104</c:v>
                </c:pt>
                <c:pt idx="166">
                  <c:v>2.3604920976169188</c:v>
                </c:pt>
                <c:pt idx="167">
                  <c:v>2.3538783980917768</c:v>
                </c:pt>
                <c:pt idx="168">
                  <c:v>2.3472248317387288</c:v>
                </c:pt>
                <c:pt idx="169">
                  <c:v>2.3405334252985401</c:v>
                </c:pt>
                <c:pt idx="170">
                  <c:v>2.3338062170384335</c:v>
                </c:pt>
                <c:pt idx="171">
                  <c:v>2.3270452561312132</c:v>
                </c:pt>
                <c:pt idx="172">
                  <c:v>2.3202526020310663</c:v>
                </c:pt>
                <c:pt idx="173">
                  <c:v>2.3134303238462337</c:v>
                </c:pt>
                <c:pt idx="174">
                  <c:v>2.3065804997087391</c:v>
                </c:pt>
                <c:pt idx="175">
                  <c:v>2.2997052161413709</c:v>
                </c:pt>
                <c:pt idx="176">
                  <c:v>2.2928065674221059</c:v>
                </c:pt>
                <c:pt idx="177">
                  <c:v>2.2858866549461725</c:v>
                </c:pt>
                <c:pt idx="178">
                  <c:v>2.2789475865859461</c:v>
                </c:pt>
                <c:pt idx="179">
                  <c:v>2.2719914760488691</c:v>
                </c:pt>
                <c:pt idx="180">
                  <c:v>2.2650204422335967</c:v>
                </c:pt>
                <c:pt idx="181">
                  <c:v>2.2580366085845585</c:v>
                </c:pt>
                <c:pt idx="182">
                  <c:v>2.2510421024451381</c:v>
                </c:pt>
                <c:pt idx="183">
                  <c:v>2.2440390544096633</c:v>
                </c:pt>
                <c:pt idx="184">
                  <c:v>2.2370295976744052</c:v>
                </c:pt>
                <c:pt idx="185">
                  <c:v>2.2300158673877877</c:v>
                </c:pt>
                <c:pt idx="186">
                  <c:v>2.2229999999999999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Shape2!$C$7:$C$506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0.34499999999999997</c:v>
                </c:pt>
                <c:pt idx="3">
                  <c:v>0.34499999999999997</c:v>
                </c:pt>
                <c:pt idx="4">
                  <c:v>0.34506122654713067</c:v>
                </c:pt>
                <c:pt idx="5">
                  <c:v>0.3452448875383235</c:v>
                </c:pt>
                <c:pt idx="6">
                  <c:v>0.3455509270286613</c:v>
                </c:pt>
                <c:pt idx="7">
                  <c:v>0.34597925179555067</c:v>
                </c:pt>
                <c:pt idx="8">
                  <c:v>0.34652973136711829</c:v>
                </c:pt>
                <c:pt idx="9">
                  <c:v>0.34720219806195407</c:v>
                </c:pt>
                <c:pt idx="10">
                  <c:v>0.34799644704018851</c:v>
                </c:pt>
                <c:pt idx="11">
                  <c:v>0.34891223636588875</c:v>
                </c:pt>
                <c:pt idx="12">
                  <c:v>0.34994928708075462</c:v>
                </c:pt>
                <c:pt idx="13">
                  <c:v>0.35110728328909235</c:v>
                </c:pt>
                <c:pt idx="14">
                  <c:v>0.35238587225403906</c:v>
                </c:pt>
                <c:pt idx="15">
                  <c:v>0.35378466450501012</c:v>
                </c:pt>
                <c:pt idx="16">
                  <c:v>0.35530323395633545</c:v>
                </c:pt>
                <c:pt idx="17">
                  <c:v>0.35694111803704937</c:v>
                </c:pt>
                <c:pt idx="18">
                  <c:v>0.3586978178317945</c:v>
                </c:pt>
                <c:pt idx="19">
                  <c:v>0.36057279823279575</c:v>
                </c:pt>
                <c:pt idx="20">
                  <c:v>0.36256548810285977</c:v>
                </c:pt>
                <c:pt idx="21">
                  <c:v>0.36467528044934827</c:v>
                </c:pt>
                <c:pt idx="22">
                  <c:v>0.3669015326090746</c:v>
                </c:pt>
                <c:pt idx="23">
                  <c:v>0.36924356644406481</c:v>
                </c:pt>
                <c:pt idx="24">
                  <c:v>0.37170066854812495</c:v>
                </c:pt>
                <c:pt idx="25">
                  <c:v>0.3742720904641515</c:v>
                </c:pt>
                <c:pt idx="26">
                  <c:v>0.37695704891211901</c:v>
                </c:pt>
                <c:pt idx="27">
                  <c:v>0.37975472602767441</c:v>
                </c:pt>
                <c:pt idx="28">
                  <c:v>0.38266426961126665</c:v>
                </c:pt>
                <c:pt idx="29">
                  <c:v>0.38568479338773493</c:v>
                </c:pt>
                <c:pt idx="30">
                  <c:v>0.38881537727627613</c:v>
                </c:pt>
                <c:pt idx="31">
                  <c:v>0.3920550676707113</c:v>
                </c:pt>
                <c:pt idx="32">
                  <c:v>0.3954028777299628</c:v>
                </c:pt>
                <c:pt idx="33">
                  <c:v>0.39885778767865576</c:v>
                </c:pt>
                <c:pt idx="34">
                  <c:v>0.40241874511775089</c:v>
                </c:pt>
                <c:pt idx="35">
                  <c:v>0.40608466534511672</c:v>
                </c:pt>
                <c:pt idx="36">
                  <c:v>0.40985443168593949</c:v>
                </c:pt>
                <c:pt idx="37">
                  <c:v>0.41372689583287314</c:v>
                </c:pt>
                <c:pt idx="38">
                  <c:v>0.41770087819582535</c:v>
                </c:pt>
                <c:pt idx="39">
                  <c:v>0.42177516826127115</c:v>
                </c:pt>
                <c:pt idx="40">
                  <c:v>0.42594852496098828</c:v>
                </c:pt>
                <c:pt idx="41">
                  <c:v>0.43021967705009767</c:v>
                </c:pt>
                <c:pt idx="42">
                  <c:v>0.43458732349429779</c:v>
                </c:pt>
                <c:pt idx="43">
                  <c:v>0.43905013386617087</c:v>
                </c:pt>
                <c:pt idx="44">
                  <c:v>0.44360674875044565</c:v>
                </c:pt>
                <c:pt idx="45">
                  <c:v>0.44825578015808742</c:v>
                </c:pt>
                <c:pt idx="46">
                  <c:v>0.45299581194909344</c:v>
                </c:pt>
                <c:pt idx="47">
                  <c:v>0.4578254002638622</c:v>
                </c:pt>
                <c:pt idx="48">
                  <c:v>0.4627430739630079</c:v>
                </c:pt>
                <c:pt idx="49">
                  <c:v>0.46774733507548305</c:v>
                </c:pt>
                <c:pt idx="50">
                  <c:v>0.47283665925487561</c:v>
                </c:pt>
                <c:pt idx="51">
                  <c:v>0.47800949624373895</c:v>
                </c:pt>
                <c:pt idx="52">
                  <c:v>0.48326427034581615</c:v>
                </c:pt>
                <c:pt idx="53">
                  <c:v>0.48859938090601118</c:v>
                </c:pt>
                <c:pt idx="54">
                  <c:v>0.49401320279796523</c:v>
                </c:pt>
                <c:pt idx="55">
                  <c:v>0.49950408691908543</c:v>
                </c:pt>
                <c:pt idx="56">
                  <c:v>0.50507036069287659</c:v>
                </c:pt>
                <c:pt idx="57">
                  <c:v>0.5107103285784258</c:v>
                </c:pt>
                <c:pt idx="58">
                  <c:v>0.51642227258687945</c:v>
                </c:pt>
                <c:pt idx="59">
                  <c:v>0.5222044528047598</c:v>
                </c:pt>
                <c:pt idx="60">
                  <c:v>0.52805510792395904</c:v>
                </c:pt>
                <c:pt idx="61">
                  <c:v>0.5339724557782517</c:v>
                </c:pt>
                <c:pt idx="62">
                  <c:v>0.53995469388615824</c:v>
                </c:pt>
                <c:pt idx="63">
                  <c:v>0.54599999999999993</c:v>
                </c:pt>
                <c:pt idx="64">
                  <c:v>0.55210653266097254</c:v>
                </c:pt>
                <c:pt idx="65">
                  <c:v>0.5582724317600718</c:v>
                </c:pt>
                <c:pt idx="66">
                  <c:v>0.56449581910470226</c:v>
                </c:pt>
                <c:pt idx="67">
                  <c:v>0.57077479899079087</c:v>
                </c:pt>
                <c:pt idx="68">
                  <c:v>0.57710745878023895</c:v>
                </c:pt>
                <c:pt idx="69">
                  <c:v>0.58349186948352827</c:v>
                </c:pt>
                <c:pt idx="70">
                  <c:v>0.58992608634731203</c:v>
                </c:pt>
                <c:pt idx="71">
                  <c:v>0.59640814944680343</c:v>
                </c:pt>
                <c:pt idx="72">
                  <c:v>0.60293608428278922</c:v>
                </c:pt>
                <c:pt idx="73">
                  <c:v>0.60950790238308117</c:v>
                </c:pt>
                <c:pt idx="74">
                  <c:v>0.61612160190822296</c:v>
                </c:pt>
                <c:pt idx="75">
                  <c:v>0.62277516826127122</c:v>
                </c:pt>
                <c:pt idx="76">
                  <c:v>0.62946657470145984</c:v>
                </c:pt>
                <c:pt idx="77">
                  <c:v>0.63619378296156637</c:v>
                </c:pt>
                <c:pt idx="78">
                  <c:v>0.64295474386878659</c:v>
                </c:pt>
                <c:pt idx="79">
                  <c:v>0.64974739796893366</c:v>
                </c:pt>
                <c:pt idx="80">
                  <c:v>0.65656967615376627</c:v>
                </c:pt>
                <c:pt idx="81">
                  <c:v>0.66341950029126062</c:v>
                </c:pt>
                <c:pt idx="82">
                  <c:v>0.67029478385862906</c:v>
                </c:pt>
                <c:pt idx="83">
                  <c:v>0.67719343257789388</c:v>
                </c:pt>
                <c:pt idx="84">
                  <c:v>0.68411334505382726</c:v>
                </c:pt>
                <c:pt idx="85">
                  <c:v>0.69105241341405366</c:v>
                </c:pt>
                <c:pt idx="86">
                  <c:v>0.69800852395113078</c:v>
                </c:pt>
                <c:pt idx="87">
                  <c:v>0.70497955776640331</c:v>
                </c:pt>
                <c:pt idx="88">
                  <c:v>0.71196339141544152</c:v>
                </c:pt>
                <c:pt idx="89">
                  <c:v>0.71895789755486161</c:v>
                </c:pt>
                <c:pt idx="90">
                  <c:v>0.72596094559033664</c:v>
                </c:pt>
                <c:pt idx="91">
                  <c:v>0.73297040232559463</c:v>
                </c:pt>
                <c:pt idx="92">
                  <c:v>0.73998413261221196</c:v>
                </c:pt>
                <c:pt idx="93">
                  <c:v>0.747</c:v>
                </c:pt>
                <c:pt idx="94">
                  <c:v>7.85</c:v>
                </c:pt>
                <c:pt idx="95">
                  <c:v>7.85</c:v>
                </c:pt>
                <c:pt idx="96">
                  <c:v>0.747</c:v>
                </c:pt>
                <c:pt idx="97">
                  <c:v>0.73998413261221208</c:v>
                </c:pt>
                <c:pt idx="98">
                  <c:v>0.73297040232559463</c:v>
                </c:pt>
                <c:pt idx="99">
                  <c:v>0.72596094559033653</c:v>
                </c:pt>
                <c:pt idx="100">
                  <c:v>0.71895789755486161</c:v>
                </c:pt>
                <c:pt idx="101">
                  <c:v>0.7119633914154414</c:v>
                </c:pt>
                <c:pt idx="102">
                  <c:v>0.70497955776640331</c:v>
                </c:pt>
                <c:pt idx="103">
                  <c:v>0.69800852395113067</c:v>
                </c:pt>
                <c:pt idx="104">
                  <c:v>0.69105241341405366</c:v>
                </c:pt>
                <c:pt idx="105">
                  <c:v>0.68411334505382715</c:v>
                </c:pt>
                <c:pt idx="106">
                  <c:v>0.67719343257789399</c:v>
                </c:pt>
                <c:pt idx="107">
                  <c:v>0.67029478385862895</c:v>
                </c:pt>
                <c:pt idx="108">
                  <c:v>0.66341950029126073</c:v>
                </c:pt>
                <c:pt idx="109">
                  <c:v>0.65656967615376627</c:v>
                </c:pt>
                <c:pt idx="110">
                  <c:v>0.64974739796893355</c:v>
                </c:pt>
                <c:pt idx="111">
                  <c:v>0.64295474386878659</c:v>
                </c:pt>
                <c:pt idx="112">
                  <c:v>0.63619378296156637</c:v>
                </c:pt>
                <c:pt idx="113">
                  <c:v>0.62946657470145984</c:v>
                </c:pt>
                <c:pt idx="114">
                  <c:v>0.62277516826127111</c:v>
                </c:pt>
                <c:pt idx="115">
                  <c:v>0.61612160190822296</c:v>
                </c:pt>
                <c:pt idx="116">
                  <c:v>0.60950790238308117</c:v>
                </c:pt>
                <c:pt idx="117">
                  <c:v>0.60293608428278933</c:v>
                </c:pt>
                <c:pt idx="118">
                  <c:v>0.59640814944680343</c:v>
                </c:pt>
                <c:pt idx="119">
                  <c:v>0.58992608634731192</c:v>
                </c:pt>
                <c:pt idx="120">
                  <c:v>0.58349186948352827</c:v>
                </c:pt>
                <c:pt idx="121">
                  <c:v>0.57710745878023884</c:v>
                </c:pt>
                <c:pt idx="122">
                  <c:v>0.57077479899079087</c:v>
                </c:pt>
                <c:pt idx="123">
                  <c:v>0.56449581910470226</c:v>
                </c:pt>
                <c:pt idx="124">
                  <c:v>0.55827243176007191</c:v>
                </c:pt>
                <c:pt idx="125">
                  <c:v>0.55210653266097243</c:v>
                </c:pt>
                <c:pt idx="126">
                  <c:v>0.54600000000000004</c:v>
                </c:pt>
                <c:pt idx="127">
                  <c:v>0.53995469388615824</c:v>
                </c:pt>
                <c:pt idx="128">
                  <c:v>0.53397245577825159</c:v>
                </c:pt>
                <c:pt idx="129">
                  <c:v>0.52805510792395904</c:v>
                </c:pt>
                <c:pt idx="130">
                  <c:v>0.52220445280475969</c:v>
                </c:pt>
                <c:pt idx="131">
                  <c:v>0.51642227258687945</c:v>
                </c:pt>
                <c:pt idx="132">
                  <c:v>0.5107103285784258</c:v>
                </c:pt>
                <c:pt idx="133">
                  <c:v>0.50507036069287659</c:v>
                </c:pt>
                <c:pt idx="134">
                  <c:v>0.49950408691908532</c:v>
                </c:pt>
                <c:pt idx="135">
                  <c:v>0.49401320279796535</c:v>
                </c:pt>
                <c:pt idx="136">
                  <c:v>0.48859938090601118</c:v>
                </c:pt>
                <c:pt idx="137">
                  <c:v>0.48326427034581604</c:v>
                </c:pt>
                <c:pt idx="138">
                  <c:v>0.47800949624373895</c:v>
                </c:pt>
                <c:pt idx="139">
                  <c:v>0.47283665925487561</c:v>
                </c:pt>
                <c:pt idx="140">
                  <c:v>0.46774733507548311</c:v>
                </c:pt>
                <c:pt idx="141">
                  <c:v>0.4627430739630079</c:v>
                </c:pt>
                <c:pt idx="142">
                  <c:v>0.45782540026386226</c:v>
                </c:pt>
                <c:pt idx="143">
                  <c:v>0.45299581194909344</c:v>
                </c:pt>
                <c:pt idx="144">
                  <c:v>0.44825578015808748</c:v>
                </c:pt>
                <c:pt idx="145">
                  <c:v>0.44360674875044565</c:v>
                </c:pt>
                <c:pt idx="146">
                  <c:v>0.43905013386617081</c:v>
                </c:pt>
                <c:pt idx="147">
                  <c:v>0.43458732349429768</c:v>
                </c:pt>
                <c:pt idx="148">
                  <c:v>0.43021967705009773</c:v>
                </c:pt>
                <c:pt idx="149">
                  <c:v>0.42594852496098828</c:v>
                </c:pt>
                <c:pt idx="150">
                  <c:v>0.42177516826127109</c:v>
                </c:pt>
                <c:pt idx="151">
                  <c:v>0.4177008781958253</c:v>
                </c:pt>
                <c:pt idx="152">
                  <c:v>0.4137268958328732</c:v>
                </c:pt>
                <c:pt idx="153">
                  <c:v>0.40985443168593949</c:v>
                </c:pt>
                <c:pt idx="154">
                  <c:v>0.40608466534511672</c:v>
                </c:pt>
                <c:pt idx="155">
                  <c:v>0.40241874511775083</c:v>
                </c:pt>
                <c:pt idx="156">
                  <c:v>0.39885778767865565</c:v>
                </c:pt>
                <c:pt idx="157">
                  <c:v>0.39540287772996291</c:v>
                </c:pt>
                <c:pt idx="158">
                  <c:v>0.39205506767071135</c:v>
                </c:pt>
                <c:pt idx="159">
                  <c:v>0.38881537727627613</c:v>
                </c:pt>
                <c:pt idx="160">
                  <c:v>0.38568479338773481</c:v>
                </c:pt>
                <c:pt idx="161">
                  <c:v>0.38266426961126671</c:v>
                </c:pt>
                <c:pt idx="162">
                  <c:v>0.37975472602767441</c:v>
                </c:pt>
                <c:pt idx="163">
                  <c:v>0.37695704891211895</c:v>
                </c:pt>
                <c:pt idx="164">
                  <c:v>0.37427209046415144</c:v>
                </c:pt>
                <c:pt idx="165">
                  <c:v>0.37170066854812489</c:v>
                </c:pt>
                <c:pt idx="166">
                  <c:v>0.36924356644406481</c:v>
                </c:pt>
                <c:pt idx="167">
                  <c:v>0.36690153260907465</c:v>
                </c:pt>
                <c:pt idx="168">
                  <c:v>0.36467528044934827</c:v>
                </c:pt>
                <c:pt idx="169">
                  <c:v>0.36256548810285971</c:v>
                </c:pt>
                <c:pt idx="170">
                  <c:v>0.36057279823279575</c:v>
                </c:pt>
                <c:pt idx="171">
                  <c:v>0.3586978178317945</c:v>
                </c:pt>
                <c:pt idx="172">
                  <c:v>0.35694111803704937</c:v>
                </c:pt>
                <c:pt idx="173">
                  <c:v>0.3553032339563354</c:v>
                </c:pt>
                <c:pt idx="174">
                  <c:v>0.35378466450501012</c:v>
                </c:pt>
                <c:pt idx="175">
                  <c:v>0.35238587225403906</c:v>
                </c:pt>
                <c:pt idx="176">
                  <c:v>0.35110728328909235</c:v>
                </c:pt>
                <c:pt idx="177">
                  <c:v>0.34994928708075457</c:v>
                </c:pt>
                <c:pt idx="178">
                  <c:v>0.34891223636588869</c:v>
                </c:pt>
                <c:pt idx="179">
                  <c:v>0.34799644704018856</c:v>
                </c:pt>
                <c:pt idx="180">
                  <c:v>0.34720219806195413</c:v>
                </c:pt>
                <c:pt idx="181">
                  <c:v>0.34652973136711829</c:v>
                </c:pt>
                <c:pt idx="182">
                  <c:v>0.34597925179555067</c:v>
                </c:pt>
                <c:pt idx="183">
                  <c:v>0.3455509270286613</c:v>
                </c:pt>
                <c:pt idx="184">
                  <c:v>0.3452448875383235</c:v>
                </c:pt>
                <c:pt idx="185">
                  <c:v>0.34506122654713067</c:v>
                </c:pt>
                <c:pt idx="186">
                  <c:v>0.34499999999999997</c:v>
                </c:pt>
                <c:pt idx="187">
                  <c:v>0.34499999999999997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A-40A3-9DB5-C726EF38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Shape3!$E$5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Shape3!$F$5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F-4A4E-959E-6F7FD04F0284}"/>
            </c:ext>
          </c:extLst>
        </c:ser>
        <c:ser>
          <c:idx val="2"/>
          <c:order val="1"/>
          <c:tx>
            <c:strRef>
              <c:f>Shape3!$V$13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Shape3!$W$15:$W$16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F-4A4E-959E-6F7FD04F0284}"/>
            </c:ext>
          </c:extLst>
        </c:ser>
        <c:ser>
          <c:idx val="3"/>
          <c:order val="2"/>
          <c:tx>
            <c:strRef>
              <c:f>Shape3!$V$18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Shape3!$W$20:$W$21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F-4A4E-959E-6F7FD04F0284}"/>
            </c:ext>
          </c:extLst>
        </c:ser>
        <c:ser>
          <c:idx val="4"/>
          <c:order val="3"/>
          <c:tx>
            <c:strRef>
              <c:f>Shape3!$V$23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Shape3!$W$25:$W$26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6F-4A4E-959E-6F7FD04F0284}"/>
            </c:ext>
          </c:extLst>
        </c:ser>
        <c:ser>
          <c:idx val="5"/>
          <c:order val="4"/>
          <c:tx>
            <c:strRef>
              <c:f>Shape3!$V$28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Shape3!$W$30:$W$31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6F-4A4E-959E-6F7FD04F028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Shape3!$B$7:$B$506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Shape3!$C$7:$C$506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6F-4A4E-959E-6F7FD04F0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Shape4!$E$5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Shape4!$F$5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9-4924-9ACD-2441338180D3}"/>
            </c:ext>
          </c:extLst>
        </c:ser>
        <c:ser>
          <c:idx val="2"/>
          <c:order val="1"/>
          <c:tx>
            <c:strRef>
              <c:f>Shape4!$V$13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Shape4!$W$15:$W$16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9-4924-9ACD-2441338180D3}"/>
            </c:ext>
          </c:extLst>
        </c:ser>
        <c:ser>
          <c:idx val="3"/>
          <c:order val="2"/>
          <c:tx>
            <c:strRef>
              <c:f>Shape4!$V$18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Shape4!$W$20:$W$21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89-4924-9ACD-2441338180D3}"/>
            </c:ext>
          </c:extLst>
        </c:ser>
        <c:ser>
          <c:idx val="4"/>
          <c:order val="3"/>
          <c:tx>
            <c:strRef>
              <c:f>Shape4!$V$23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Shape4!$W$25:$W$26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89-4924-9ACD-2441338180D3}"/>
            </c:ext>
          </c:extLst>
        </c:ser>
        <c:ser>
          <c:idx val="5"/>
          <c:order val="4"/>
          <c:tx>
            <c:strRef>
              <c:f>Shape4!$V$28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Shape4!$W$30:$W$31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89-4924-9ACD-2441338180D3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Shape4!$B$7:$B$506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Shape4!$C$7:$C$506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89-4924-9ACD-24413381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Shape5!$E$5</c:f>
              <c:numCache>
                <c:formatCode>0.0000</c:formatCode>
                <c:ptCount val="1"/>
                <c:pt idx="0">
                  <c:v>7.0000000000000027</c:v>
                </c:pt>
              </c:numCache>
            </c:numRef>
          </c:xVal>
          <c:yVal>
            <c:numRef>
              <c:f>Shape5!$F$5</c:f>
              <c:numCache>
                <c:formatCode>0.0000</c:formatCode>
                <c:ptCount val="1"/>
                <c:pt idx="0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6-428B-9943-490153AD1CE2}"/>
            </c:ext>
          </c:extLst>
        </c:ser>
        <c:ser>
          <c:idx val="2"/>
          <c:order val="1"/>
          <c:tx>
            <c:strRef>
              <c:f>Shape5!$V$13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Shape5!$V$15:$V$16</c:f>
              <c:numCache>
                <c:formatCode>0.0000</c:formatCode>
                <c:ptCount val="2"/>
                <c:pt idx="0">
                  <c:v>7.0000000000000027</c:v>
                </c:pt>
                <c:pt idx="1">
                  <c:v>7.0000000000000027</c:v>
                </c:pt>
              </c:numCache>
            </c:numRef>
          </c:xVal>
          <c:yVal>
            <c:numRef>
              <c:f>Shape5!$W$15:$W$16</c:f>
              <c:numCache>
                <c:formatCode>0.000</c:formatCode>
                <c:ptCount val="2"/>
                <c:pt idx="0">
                  <c:v>-1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6-428B-9943-490153AD1CE2}"/>
            </c:ext>
          </c:extLst>
        </c:ser>
        <c:ser>
          <c:idx val="3"/>
          <c:order val="2"/>
          <c:tx>
            <c:strRef>
              <c:f>Shape5!$V$18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Shape5!$V$20:$V$21</c:f>
              <c:numCache>
                <c:formatCode>0.000</c:formatCode>
                <c:ptCount val="2"/>
                <c:pt idx="0">
                  <c:v>-1</c:v>
                </c:pt>
                <c:pt idx="1">
                  <c:v>15</c:v>
                </c:pt>
              </c:numCache>
            </c:numRef>
          </c:xVal>
          <c:yVal>
            <c:numRef>
              <c:f>Shape5!$W$20:$W$21</c:f>
              <c:numCache>
                <c:formatCode>0.0000</c:formatCode>
                <c:ptCount val="2"/>
                <c:pt idx="0">
                  <c:v>4.3843749999999968</c:v>
                </c:pt>
                <c:pt idx="1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6-428B-9943-490153AD1CE2}"/>
            </c:ext>
          </c:extLst>
        </c:ser>
        <c:ser>
          <c:idx val="4"/>
          <c:order val="3"/>
          <c:tx>
            <c:strRef>
              <c:f>Shape5!$V$23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Shape5!$V$25:$V$26</c:f>
              <c:numCache>
                <c:formatCode>0.000</c:formatCode>
                <c:ptCount val="2"/>
                <c:pt idx="0">
                  <c:v>7.0000000000000018</c:v>
                </c:pt>
                <c:pt idx="1">
                  <c:v>7.0000000000000036</c:v>
                </c:pt>
              </c:numCache>
            </c:numRef>
          </c:xVal>
          <c:yVal>
            <c:numRef>
              <c:f>Shape5!$W$25:$W$26</c:f>
              <c:numCache>
                <c:formatCode>General</c:formatCode>
                <c:ptCount val="2"/>
                <c:pt idx="0">
                  <c:v>-3.6156250000000068</c:v>
                </c:pt>
                <c:pt idx="1">
                  <c:v>12.384374999999995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A6-428B-9943-490153AD1CE2}"/>
            </c:ext>
          </c:extLst>
        </c:ser>
        <c:ser>
          <c:idx val="5"/>
          <c:order val="4"/>
          <c:tx>
            <c:strRef>
              <c:f>Shape5!$V$28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Shape5!$V$30:$V$31</c:f>
              <c:numCache>
                <c:formatCode>General</c:formatCode>
                <c:ptCount val="2"/>
                <c:pt idx="0">
                  <c:v>12.384374999999999</c:v>
                </c:pt>
                <c:pt idx="1">
                  <c:v>-1.6156250000000005</c:v>
                </c:pt>
              </c:numCache>
            </c:numRef>
          </c:xVal>
          <c:yVal>
            <c:numRef>
              <c:f>Shape5!$W$30:$W$31</c:f>
              <c:numCache>
                <c:formatCode>0.000</c:formatCode>
                <c:ptCount val="2"/>
                <c:pt idx="0">
                  <c:v>4.3843749999999968</c:v>
                </c:pt>
                <c:pt idx="1">
                  <c:v>4.3843749999999977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A6-428B-9943-490153AD1CE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Shape5!$B$7:$B$506</c:f>
              <c:numCache>
                <c:formatCode>0.0000</c:formatCode>
                <c:ptCount val="500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12.5</c:v>
                </c:pt>
                <c:pt idx="4">
                  <c:v>12.5</c:v>
                </c:pt>
                <c:pt idx="5">
                  <c:v>13.75</c:v>
                </c:pt>
                <c:pt idx="6">
                  <c:v>13.75</c:v>
                </c:pt>
                <c:pt idx="7">
                  <c:v>0.25</c:v>
                </c:pt>
                <c:pt idx="8">
                  <c:v>0.25</c:v>
                </c:pt>
                <c:pt idx="9">
                  <c:v>1.5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Shape5!$C$7:$C$506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11.75</c:v>
                </c:pt>
                <c:pt idx="5">
                  <c:v>11.75</c:v>
                </c:pt>
                <c:pt idx="6">
                  <c:v>0.25</c:v>
                </c:pt>
                <c:pt idx="7">
                  <c:v>0.25</c:v>
                </c:pt>
                <c:pt idx="8">
                  <c:v>11.75</c:v>
                </c:pt>
                <c:pt idx="9">
                  <c:v>11.75</c:v>
                </c:pt>
                <c:pt idx="10">
                  <c:v>12</c:v>
                </c:pt>
                <c:pt idx="11">
                  <c:v>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A6-428B-9943-490153AD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Shape6!$E$5</c:f>
              <c:numCache>
                <c:formatCode>0.0000</c:formatCode>
                <c:ptCount val="1"/>
                <c:pt idx="0">
                  <c:v>4.8379999999999779</c:v>
                </c:pt>
              </c:numCache>
            </c:numRef>
          </c:xVal>
          <c:yVal>
            <c:numRef>
              <c:f>Shape6!$F$5</c:f>
              <c:numCache>
                <c:formatCode>0.0000</c:formatCode>
                <c:ptCount val="1"/>
                <c:pt idx="0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2-4EF9-AE26-00C3A8461592}"/>
            </c:ext>
          </c:extLst>
        </c:ser>
        <c:ser>
          <c:idx val="2"/>
          <c:order val="1"/>
          <c:tx>
            <c:strRef>
              <c:f>Shape6!$V$13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Shape6!$V$15:$V$16</c:f>
              <c:numCache>
                <c:formatCode>0.0000</c:formatCode>
                <c:ptCount val="2"/>
                <c:pt idx="0">
                  <c:v>4.8379999999999779</c:v>
                </c:pt>
                <c:pt idx="1">
                  <c:v>4.8379999999999779</c:v>
                </c:pt>
              </c:numCache>
            </c:numRef>
          </c:xVal>
          <c:yVal>
            <c:numRef>
              <c:f>Shape6!$W$15:$W$16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2-4EF9-AE26-00C3A8461592}"/>
            </c:ext>
          </c:extLst>
        </c:ser>
        <c:ser>
          <c:idx val="3"/>
          <c:order val="2"/>
          <c:tx>
            <c:strRef>
              <c:f>Shape6!$V$18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Shape6!$V$20:$V$21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Shape6!$W$20:$W$21</c:f>
              <c:numCache>
                <c:formatCode>0.0000</c:formatCode>
                <c:ptCount val="2"/>
                <c:pt idx="0">
                  <c:v>10.000000000000032</c:v>
                </c:pt>
                <c:pt idx="1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2-4EF9-AE26-00C3A8461592}"/>
            </c:ext>
          </c:extLst>
        </c:ser>
        <c:ser>
          <c:idx val="4"/>
          <c:order val="3"/>
          <c:tx>
            <c:strRef>
              <c:f>Shape6!$V$23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Shape6!$V$25:$V$26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Shape6!$W$25:$W$26</c:f>
              <c:numCache>
                <c:formatCode>General</c:formatCode>
                <c:ptCount val="2"/>
                <c:pt idx="0">
                  <c:v>9.9999999999999538</c:v>
                </c:pt>
                <c:pt idx="1">
                  <c:v>10.00000000000011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2-4EF9-AE26-00C3A8461592}"/>
            </c:ext>
          </c:extLst>
        </c:ser>
        <c:ser>
          <c:idx val="5"/>
          <c:order val="4"/>
          <c:tx>
            <c:strRef>
              <c:f>Shape6!$V$28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Shape6!$V$30:$V$31</c:f>
              <c:numCache>
                <c:formatCode>General</c:formatCode>
                <c:ptCount val="2"/>
                <c:pt idx="0">
                  <c:v>4.8380000000000996</c:v>
                </c:pt>
                <c:pt idx="1">
                  <c:v>4.8379999999998562</c:v>
                </c:pt>
              </c:numCache>
            </c:numRef>
          </c:xVal>
          <c:yVal>
            <c:numRef>
              <c:f>Shape6!$W$30:$W$31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E2-4EF9-AE26-00C3A846159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Shape6!$B$7:$B$506</c:f>
              <c:numCache>
                <c:formatCode>0.0000</c:formatCode>
                <c:ptCount val="500"/>
                <c:pt idx="0">
                  <c:v>0</c:v>
                </c:pt>
                <c:pt idx="1">
                  <c:v>9.6760000000000002</c:v>
                </c:pt>
                <c:pt idx="2">
                  <c:v>9.7165532151683074</c:v>
                </c:pt>
                <c:pt idx="3">
                  <c:v>9.7570570224906739</c:v>
                </c:pt>
                <c:pt idx="4">
                  <c:v>9.7974620743170124</c:v>
                </c:pt>
                <c:pt idx="5">
                  <c:v>9.8377191433155957</c:v>
                </c:pt>
                <c:pt idx="6">
                  <c:v>9.8777791824489736</c:v>
                </c:pt>
                <c:pt idx="7">
                  <c:v>9.9175933847302371</c:v>
                </c:pt>
                <c:pt idx="8">
                  <c:v>9.9571132426868143</c:v>
                </c:pt>
                <c:pt idx="9">
                  <c:v>9.996290607459354</c:v>
                </c:pt>
                <c:pt idx="10">
                  <c:v>10.035077747463689</c:v>
                </c:pt>
                <c:pt idx="11">
                  <c:v>10.073427406544427</c:v>
                </c:pt>
                <c:pt idx="12">
                  <c:v>10.111292861549289</c:v>
                </c:pt>
                <c:pt idx="13">
                  <c:v>10.14862797925408</c:v>
                </c:pt>
                <c:pt idx="14">
                  <c:v>10.185387272568908</c:v>
                </c:pt>
                <c:pt idx="15">
                  <c:v>10.221525955957205</c:v>
                </c:pt>
                <c:pt idx="16">
                  <c:v>10.257</c:v>
                </c:pt>
                <c:pt idx="17">
                  <c:v>10.291766185038984</c:v>
                </c:pt>
                <c:pt idx="18">
                  <c:v>10.325782153833009</c:v>
                </c:pt>
                <c:pt idx="19">
                  <c:v>10.359006463163853</c:v>
                </c:pt>
                <c:pt idx="20">
                  <c:v>10.391398634328414</c:v>
                </c:pt>
                <c:pt idx="21">
                  <c:v>10.422919202455759</c:v>
                </c:pt>
                <c:pt idx="22">
                  <c:v>10.453529764588993</c:v>
                </c:pt>
                <c:pt idx="23">
                  <c:v>10.483193026473355</c:v>
                </c:pt>
                <c:pt idx="24">
                  <c:v>10.511872847993512</c:v>
                </c:pt>
                <c:pt idx="25">
                  <c:v>10.539534287204733</c:v>
                </c:pt>
                <c:pt idx="26">
                  <c:v>10.566143642904253</c:v>
                </c:pt>
                <c:pt idx="27">
                  <c:v>10.59166849569101</c:v>
                </c:pt>
                <c:pt idx="28">
                  <c:v>10.616077747463688</c:v>
                </c:pt>
                <c:pt idx="29">
                  <c:v>10.639341659308959</c:v>
                </c:pt>
                <c:pt idx="30">
                  <c:v>10.661431887733768</c:v>
                </c:pt>
                <c:pt idx="31">
                  <c:v>10.682321519197517</c:v>
                </c:pt>
                <c:pt idx="32">
                  <c:v>10.701985102902073</c:v>
                </c:pt>
                <c:pt idx="33">
                  <c:v>10.720398681799631</c:v>
                </c:pt>
                <c:pt idx="34">
                  <c:v>10.737539821780702</c:v>
                </c:pt>
                <c:pt idx="35">
                  <c:v>10.753387639006608</c:v>
                </c:pt>
                <c:pt idx="36">
                  <c:v>10.767922825353226</c:v>
                </c:pt>
                <c:pt idx="37">
                  <c:v>10.781127671934968</c:v>
                </c:pt>
                <c:pt idx="38">
                  <c:v>10.792986090680326</c:v>
                </c:pt>
                <c:pt idx="39">
                  <c:v>10.803483633932707</c:v>
                </c:pt>
                <c:pt idx="40">
                  <c:v>10.812607512052683</c:v>
                </c:pt>
                <c:pt idx="41">
                  <c:v>10.820346609000186</c:v>
                </c:pt>
                <c:pt idx="42">
                  <c:v>10.826691495877705</c:v>
                </c:pt>
                <c:pt idx="43">
                  <c:v>10.831634442417933</c:v>
                </c:pt>
                <c:pt idx="44">
                  <c:v>10.835169426401915</c:v>
                </c:pt>
                <c:pt idx="45">
                  <c:v>10.837292140996189</c:v>
                </c:pt>
                <c:pt idx="46">
                  <c:v>10.838000000000001</c:v>
                </c:pt>
                <c:pt idx="47">
                  <c:v>10.838000000000001</c:v>
                </c:pt>
                <c:pt idx="48">
                  <c:v>10.837292140996189</c:v>
                </c:pt>
                <c:pt idx="49">
                  <c:v>10.835169426401915</c:v>
                </c:pt>
                <c:pt idx="50">
                  <c:v>10.831634442417933</c:v>
                </c:pt>
                <c:pt idx="51">
                  <c:v>10.826691495877705</c:v>
                </c:pt>
                <c:pt idx="52">
                  <c:v>10.820346609000186</c:v>
                </c:pt>
                <c:pt idx="53">
                  <c:v>10.812607512052683</c:v>
                </c:pt>
                <c:pt idx="54">
                  <c:v>10.803483633932707</c:v>
                </c:pt>
                <c:pt idx="55">
                  <c:v>10.792986090680326</c:v>
                </c:pt>
                <c:pt idx="56">
                  <c:v>10.781127671934968</c:v>
                </c:pt>
                <c:pt idx="57">
                  <c:v>10.767922825353226</c:v>
                </c:pt>
                <c:pt idx="58">
                  <c:v>10.753387639006608</c:v>
                </c:pt>
                <c:pt idx="59">
                  <c:v>10.737539821780702</c:v>
                </c:pt>
                <c:pt idx="60">
                  <c:v>10.720398681799633</c:v>
                </c:pt>
                <c:pt idx="61">
                  <c:v>10.701985102902073</c:v>
                </c:pt>
                <c:pt idx="62">
                  <c:v>10.682321519197519</c:v>
                </c:pt>
                <c:pt idx="63">
                  <c:v>10.661431887733768</c:v>
                </c:pt>
                <c:pt idx="64">
                  <c:v>10.639341659308958</c:v>
                </c:pt>
                <c:pt idx="65">
                  <c:v>10.61607774746369</c:v>
                </c:pt>
                <c:pt idx="66">
                  <c:v>10.59166849569101</c:v>
                </c:pt>
                <c:pt idx="67">
                  <c:v>10.566143642904253</c:v>
                </c:pt>
                <c:pt idx="68">
                  <c:v>10.539534287204733</c:v>
                </c:pt>
                <c:pt idx="69">
                  <c:v>10.511872847993512</c:v>
                </c:pt>
                <c:pt idx="70">
                  <c:v>10.483193026473355</c:v>
                </c:pt>
                <c:pt idx="71">
                  <c:v>10.453529764588993</c:v>
                </c:pt>
                <c:pt idx="72">
                  <c:v>10.422919202455759</c:v>
                </c:pt>
                <c:pt idx="73">
                  <c:v>10.391398634328414</c:v>
                </c:pt>
                <c:pt idx="74">
                  <c:v>10.359006463163855</c:v>
                </c:pt>
                <c:pt idx="75">
                  <c:v>10.325782153833007</c:v>
                </c:pt>
                <c:pt idx="76">
                  <c:v>10.291766185038984</c:v>
                </c:pt>
                <c:pt idx="77">
                  <c:v>10.257</c:v>
                </c:pt>
                <c:pt idx="78">
                  <c:v>10.221525955957205</c:v>
                </c:pt>
                <c:pt idx="79">
                  <c:v>10.185387272568908</c:v>
                </c:pt>
                <c:pt idx="80">
                  <c:v>10.14862797925408</c:v>
                </c:pt>
                <c:pt idx="81">
                  <c:v>10.111292861549289</c:v>
                </c:pt>
                <c:pt idx="82">
                  <c:v>10.073427406544427</c:v>
                </c:pt>
                <c:pt idx="83">
                  <c:v>10.035077747463689</c:v>
                </c:pt>
                <c:pt idx="84">
                  <c:v>9.996290607459354</c:v>
                </c:pt>
                <c:pt idx="85">
                  <c:v>9.9571132426868143</c:v>
                </c:pt>
                <c:pt idx="86">
                  <c:v>9.9175933847302371</c:v>
                </c:pt>
                <c:pt idx="87">
                  <c:v>9.8777791824489736</c:v>
                </c:pt>
                <c:pt idx="88">
                  <c:v>9.8377191433155957</c:v>
                </c:pt>
                <c:pt idx="89">
                  <c:v>9.7974620743170142</c:v>
                </c:pt>
                <c:pt idx="90">
                  <c:v>9.7570570224906739</c:v>
                </c:pt>
                <c:pt idx="91">
                  <c:v>9.7165532151683056</c:v>
                </c:pt>
                <c:pt idx="92">
                  <c:v>9.6760000000000002</c:v>
                </c:pt>
                <c:pt idx="93">
                  <c:v>7.118112523019082E-17</c:v>
                </c:pt>
                <c:pt idx="94">
                  <c:v>-4.0553215168306109E-2</c:v>
                </c:pt>
                <c:pt idx="95">
                  <c:v>-8.1057022490673633E-2</c:v>
                </c:pt>
                <c:pt idx="96">
                  <c:v>-0.12146207431701342</c:v>
                </c:pt>
                <c:pt idx="97">
                  <c:v>-0.16171914331559592</c:v>
                </c:pt>
                <c:pt idx="98">
                  <c:v>-0.201779182448973</c:v>
                </c:pt>
                <c:pt idx="99">
                  <c:v>-0.24159338473023634</c:v>
                </c:pt>
                <c:pt idx="100">
                  <c:v>-0.28111324268681392</c:v>
                </c:pt>
                <c:pt idx="101">
                  <c:v>-0.32029060745935289</c:v>
                </c:pt>
                <c:pt idx="102">
                  <c:v>-0.35907774746368881</c:v>
                </c:pt>
                <c:pt idx="103">
                  <c:v>-0.39742740654442704</c:v>
                </c:pt>
                <c:pt idx="104">
                  <c:v>-0.43529286154928981</c:v>
                </c:pt>
                <c:pt idx="105">
                  <c:v>-0.4726279792540799</c:v>
                </c:pt>
                <c:pt idx="106">
                  <c:v>-0.50938727256890803</c:v>
                </c:pt>
                <c:pt idx="107">
                  <c:v>-0.54552595595720521</c:v>
                </c:pt>
                <c:pt idx="108">
                  <c:v>-0.58099999999999974</c:v>
                </c:pt>
                <c:pt idx="109">
                  <c:v>-0.61576618503898395</c:v>
                </c:pt>
                <c:pt idx="110">
                  <c:v>-0.64978215383300764</c:v>
                </c:pt>
                <c:pt idx="111">
                  <c:v>-0.68300646316385361</c:v>
                </c:pt>
                <c:pt idx="112">
                  <c:v>-0.71539863432841488</c:v>
                </c:pt>
                <c:pt idx="113">
                  <c:v>-0.74691920245575871</c:v>
                </c:pt>
                <c:pt idx="114">
                  <c:v>-0.77752976458899326</c:v>
                </c:pt>
                <c:pt idx="115">
                  <c:v>-0.80719302647335489</c:v>
                </c:pt>
                <c:pt idx="116">
                  <c:v>-0.83587284799351258</c:v>
                </c:pt>
                <c:pt idx="117">
                  <c:v>-0.8635342872047318</c:v>
                </c:pt>
                <c:pt idx="118">
                  <c:v>-0.8901436429042523</c:v>
                </c:pt>
                <c:pt idx="119">
                  <c:v>-0.91566849569101083</c:v>
                </c:pt>
                <c:pt idx="120">
                  <c:v>-0.94007774746368877</c:v>
                </c:pt>
                <c:pt idx="121">
                  <c:v>-0.96334165930895832</c:v>
                </c:pt>
                <c:pt idx="122">
                  <c:v>-0.98543188773376689</c:v>
                </c:pt>
                <c:pt idx="123">
                  <c:v>-1.0063215191975177</c:v>
                </c:pt>
                <c:pt idx="124">
                  <c:v>-1.025985102902073</c:v>
                </c:pt>
                <c:pt idx="125">
                  <c:v>-1.044398681799632</c:v>
                </c:pt>
                <c:pt idx="126">
                  <c:v>-1.0615398217807019</c:v>
                </c:pt>
                <c:pt idx="127">
                  <c:v>-1.0773876390066068</c:v>
                </c:pt>
                <c:pt idx="128">
                  <c:v>-1.0919228253532254</c:v>
                </c:pt>
                <c:pt idx="129">
                  <c:v>-1.1051276719349683</c:v>
                </c:pt>
                <c:pt idx="130">
                  <c:v>-1.1169860906803264</c:v>
                </c:pt>
                <c:pt idx="131">
                  <c:v>-1.1274836339327079</c:v>
                </c:pt>
                <c:pt idx="132">
                  <c:v>-1.1366075120526822</c:v>
                </c:pt>
                <c:pt idx="133">
                  <c:v>-1.1443466090001857</c:v>
                </c:pt>
                <c:pt idx="134">
                  <c:v>-1.1506914958777046</c:v>
                </c:pt>
                <c:pt idx="135">
                  <c:v>-1.1556344424179334</c:v>
                </c:pt>
                <c:pt idx="136">
                  <c:v>-1.1591694264019157</c:v>
                </c:pt>
                <c:pt idx="137">
                  <c:v>-1.1612921409961892</c:v>
                </c:pt>
                <c:pt idx="138">
                  <c:v>-1.1619999999999999</c:v>
                </c:pt>
                <c:pt idx="139">
                  <c:v>-1.1619999999999999</c:v>
                </c:pt>
                <c:pt idx="140">
                  <c:v>-1.1612921409961892</c:v>
                </c:pt>
                <c:pt idx="141">
                  <c:v>-1.1591694264019157</c:v>
                </c:pt>
                <c:pt idx="142">
                  <c:v>-1.1556344424179334</c:v>
                </c:pt>
                <c:pt idx="143">
                  <c:v>-1.1506914958777046</c:v>
                </c:pt>
                <c:pt idx="144">
                  <c:v>-1.1443466090001857</c:v>
                </c:pt>
                <c:pt idx="145">
                  <c:v>-1.136607512052682</c:v>
                </c:pt>
                <c:pt idx="146">
                  <c:v>-1.1274836339327079</c:v>
                </c:pt>
                <c:pt idx="147">
                  <c:v>-1.1169860906803264</c:v>
                </c:pt>
                <c:pt idx="148">
                  <c:v>-1.1051276719349685</c:v>
                </c:pt>
                <c:pt idx="149">
                  <c:v>-1.0919228253532256</c:v>
                </c:pt>
                <c:pt idx="150">
                  <c:v>-1.0773876390066068</c:v>
                </c:pt>
                <c:pt idx="151">
                  <c:v>-1.0615398217807022</c:v>
                </c:pt>
                <c:pt idx="152">
                  <c:v>-1.0443986817996318</c:v>
                </c:pt>
                <c:pt idx="153">
                  <c:v>-1.025985102902073</c:v>
                </c:pt>
                <c:pt idx="154">
                  <c:v>-1.0063215191975177</c:v>
                </c:pt>
                <c:pt idx="155">
                  <c:v>-0.985431887733767</c:v>
                </c:pt>
                <c:pt idx="156">
                  <c:v>-0.96334165930895854</c:v>
                </c:pt>
                <c:pt idx="157">
                  <c:v>-0.940077747463689</c:v>
                </c:pt>
                <c:pt idx="158">
                  <c:v>-0.91566849569101094</c:v>
                </c:pt>
                <c:pt idx="159">
                  <c:v>-0.89014364290425241</c:v>
                </c:pt>
                <c:pt idx="160">
                  <c:v>-0.86353428720473202</c:v>
                </c:pt>
                <c:pt idx="161">
                  <c:v>-0.83587284799351247</c:v>
                </c:pt>
                <c:pt idx="162">
                  <c:v>-0.80719302647335478</c:v>
                </c:pt>
                <c:pt idx="163">
                  <c:v>-0.77752976458899314</c:v>
                </c:pt>
                <c:pt idx="164">
                  <c:v>-0.74691920245575882</c:v>
                </c:pt>
                <c:pt idx="165">
                  <c:v>-0.71539863432841466</c:v>
                </c:pt>
                <c:pt idx="166">
                  <c:v>-0.68300646316385383</c:v>
                </c:pt>
                <c:pt idx="167">
                  <c:v>-0.64978215383300753</c:v>
                </c:pt>
                <c:pt idx="168">
                  <c:v>-0.61576618503898417</c:v>
                </c:pt>
                <c:pt idx="169">
                  <c:v>-0.58100000000000052</c:v>
                </c:pt>
                <c:pt idx="170">
                  <c:v>-0.54552595595720499</c:v>
                </c:pt>
                <c:pt idx="171">
                  <c:v>-0.50938727256890826</c:v>
                </c:pt>
                <c:pt idx="172">
                  <c:v>-0.47262797925407968</c:v>
                </c:pt>
                <c:pt idx="173">
                  <c:v>-0.43529286154929003</c:v>
                </c:pt>
                <c:pt idx="174">
                  <c:v>-0.39742740654442682</c:v>
                </c:pt>
                <c:pt idx="175">
                  <c:v>-0.35907774746368903</c:v>
                </c:pt>
                <c:pt idx="176">
                  <c:v>-0.32029060745935267</c:v>
                </c:pt>
                <c:pt idx="177">
                  <c:v>-0.28111324268681392</c:v>
                </c:pt>
                <c:pt idx="178">
                  <c:v>-0.24159338473023687</c:v>
                </c:pt>
                <c:pt idx="179">
                  <c:v>-0.20177918244897303</c:v>
                </c:pt>
                <c:pt idx="180">
                  <c:v>-0.16171914331559648</c:v>
                </c:pt>
                <c:pt idx="181">
                  <c:v>-0.1214620743170132</c:v>
                </c:pt>
                <c:pt idx="182">
                  <c:v>-8.1057022490673925E-2</c:v>
                </c:pt>
                <c:pt idx="183">
                  <c:v>-4.055321516830588E-2</c:v>
                </c:pt>
                <c:pt idx="184">
                  <c:v>-2.1354337569057246E-16</c:v>
                </c:pt>
                <c:pt idx="185">
                  <c:v>-1.0677168784528623E-16</c:v>
                </c:pt>
                <c:pt idx="186">
                  <c:v>-2.027660758415294E-2</c:v>
                </c:pt>
                <c:pt idx="187">
                  <c:v>-4.0528511245336962E-2</c:v>
                </c:pt>
                <c:pt idx="188">
                  <c:v>-6.0731037158506598E-2</c:v>
                </c:pt>
                <c:pt idx="189">
                  <c:v>-8.0859571657798238E-2</c:v>
                </c:pt>
                <c:pt idx="190">
                  <c:v>-0.10088959122448651</c:v>
                </c:pt>
                <c:pt idx="191">
                  <c:v>-0.12079669236511843</c:v>
                </c:pt>
                <c:pt idx="192">
                  <c:v>-0.14055662134340696</c:v>
                </c:pt>
                <c:pt idx="193">
                  <c:v>-0.16014530372967634</c:v>
                </c:pt>
                <c:pt idx="194">
                  <c:v>-0.17953887373184452</c:v>
                </c:pt>
                <c:pt idx="195">
                  <c:v>-0.19871370327221341</c:v>
                </c:pt>
                <c:pt idx="196">
                  <c:v>-0.21764643077464502</c:v>
                </c:pt>
                <c:pt idx="197">
                  <c:v>-0.23631398962703984</c:v>
                </c:pt>
                <c:pt idx="198">
                  <c:v>-0.25469363628445413</c:v>
                </c:pt>
                <c:pt idx="199">
                  <c:v>-0.27276297797860249</c:v>
                </c:pt>
                <c:pt idx="200">
                  <c:v>-0.29050000000000026</c:v>
                </c:pt>
                <c:pt idx="201">
                  <c:v>-0.30788309251949209</c:v>
                </c:pt>
                <c:pt idx="202">
                  <c:v>-0.32489107691650376</c:v>
                </c:pt>
                <c:pt idx="203">
                  <c:v>-0.34150323158192691</c:v>
                </c:pt>
                <c:pt idx="204">
                  <c:v>-0.35769931716420733</c:v>
                </c:pt>
                <c:pt idx="205">
                  <c:v>-0.37345960122787941</c:v>
                </c:pt>
                <c:pt idx="206">
                  <c:v>-0.38876488229449657</c:v>
                </c:pt>
                <c:pt idx="207">
                  <c:v>-0.40359651323667739</c:v>
                </c:pt>
                <c:pt idx="208">
                  <c:v>-0.41793642399675623</c:v>
                </c:pt>
                <c:pt idx="209">
                  <c:v>-0.43176714360236601</c:v>
                </c:pt>
                <c:pt idx="210">
                  <c:v>-0.4450718214521262</c:v>
                </c:pt>
                <c:pt idx="211">
                  <c:v>-0.45783424784550547</c:v>
                </c:pt>
                <c:pt idx="212">
                  <c:v>-0.4700388737318445</c:v>
                </c:pt>
                <c:pt idx="213">
                  <c:v>-0.48167082965447927</c:v>
                </c:pt>
                <c:pt idx="214">
                  <c:v>-0.4927159438668835</c:v>
                </c:pt>
                <c:pt idx="215">
                  <c:v>-0.50316075959875883</c:v>
                </c:pt>
                <c:pt idx="216">
                  <c:v>-0.5129925514510365</c:v>
                </c:pt>
                <c:pt idx="217">
                  <c:v>-0.5221993408998159</c:v>
                </c:pt>
                <c:pt idx="218">
                  <c:v>-0.53076991089035108</c:v>
                </c:pt>
                <c:pt idx="219">
                  <c:v>-0.53869381950330342</c:v>
                </c:pt>
                <c:pt idx="220">
                  <c:v>-0.5459614126766128</c:v>
                </c:pt>
                <c:pt idx="221">
                  <c:v>-0.55256383596748426</c:v>
                </c:pt>
                <c:pt idx="222">
                  <c:v>-0.5584930453401632</c:v>
                </c:pt>
                <c:pt idx="223">
                  <c:v>-0.56374181696635395</c:v>
                </c:pt>
                <c:pt idx="224">
                  <c:v>-0.56830375602634098</c:v>
                </c:pt>
                <c:pt idx="225">
                  <c:v>-0.57217330450009285</c:v>
                </c:pt>
                <c:pt idx="226">
                  <c:v>-0.57534574793885229</c:v>
                </c:pt>
                <c:pt idx="227">
                  <c:v>-0.57781722120896672</c:v>
                </c:pt>
                <c:pt idx="228">
                  <c:v>-0.57958471320095784</c:v>
                </c:pt>
                <c:pt idx="229">
                  <c:v>-0.58064607049809458</c:v>
                </c:pt>
                <c:pt idx="230">
                  <c:v>-0.58099999999999996</c:v>
                </c:pt>
                <c:pt idx="231">
                  <c:v>-0.58099999999999996</c:v>
                </c:pt>
                <c:pt idx="232">
                  <c:v>-0.58064607049809458</c:v>
                </c:pt>
                <c:pt idx="233">
                  <c:v>-0.57958471320095784</c:v>
                </c:pt>
                <c:pt idx="234">
                  <c:v>-0.57781722120896672</c:v>
                </c:pt>
                <c:pt idx="235">
                  <c:v>-0.57534574793885229</c:v>
                </c:pt>
                <c:pt idx="236">
                  <c:v>-0.57217330450009285</c:v>
                </c:pt>
                <c:pt idx="237">
                  <c:v>-0.56830375602634109</c:v>
                </c:pt>
                <c:pt idx="238">
                  <c:v>-0.56374181696635395</c:v>
                </c:pt>
                <c:pt idx="239">
                  <c:v>-0.5584930453401632</c:v>
                </c:pt>
                <c:pt idx="240">
                  <c:v>-0.55256383596748415</c:v>
                </c:pt>
                <c:pt idx="241">
                  <c:v>-0.54596141267661269</c:v>
                </c:pt>
                <c:pt idx="242">
                  <c:v>-0.53869381950330342</c:v>
                </c:pt>
                <c:pt idx="243">
                  <c:v>-0.53076991089035097</c:v>
                </c:pt>
                <c:pt idx="244">
                  <c:v>-0.52219934089981601</c:v>
                </c:pt>
                <c:pt idx="245">
                  <c:v>-0.5129925514510365</c:v>
                </c:pt>
                <c:pt idx="246">
                  <c:v>-0.50316075959875883</c:v>
                </c:pt>
                <c:pt idx="247">
                  <c:v>-0.49271594386688344</c:v>
                </c:pt>
                <c:pt idx="248">
                  <c:v>-0.48167082965447916</c:v>
                </c:pt>
                <c:pt idx="249">
                  <c:v>-0.47003887373184439</c:v>
                </c:pt>
                <c:pt idx="250">
                  <c:v>-0.45783424784550542</c:v>
                </c:pt>
                <c:pt idx="251">
                  <c:v>-0.44507182145212615</c:v>
                </c:pt>
                <c:pt idx="252">
                  <c:v>-0.4317671436023659</c:v>
                </c:pt>
                <c:pt idx="253">
                  <c:v>-0.41793642399675629</c:v>
                </c:pt>
                <c:pt idx="254">
                  <c:v>-0.40359651323667745</c:v>
                </c:pt>
                <c:pt idx="255">
                  <c:v>-0.38876488229449663</c:v>
                </c:pt>
                <c:pt idx="256">
                  <c:v>-0.37345960122787936</c:v>
                </c:pt>
                <c:pt idx="257">
                  <c:v>-0.35769931716420744</c:v>
                </c:pt>
                <c:pt idx="258">
                  <c:v>-0.3415032315819268</c:v>
                </c:pt>
                <c:pt idx="259">
                  <c:v>-0.32489107691650382</c:v>
                </c:pt>
                <c:pt idx="260">
                  <c:v>-0.30788309251949197</c:v>
                </c:pt>
                <c:pt idx="261">
                  <c:v>-0.29049999999999987</c:v>
                </c:pt>
                <c:pt idx="262">
                  <c:v>-0.27276297797860261</c:v>
                </c:pt>
                <c:pt idx="263">
                  <c:v>-0.25469363628445402</c:v>
                </c:pt>
                <c:pt idx="264">
                  <c:v>-0.23631398962703995</c:v>
                </c:pt>
                <c:pt idx="265">
                  <c:v>-0.21764643077464491</c:v>
                </c:pt>
                <c:pt idx="266">
                  <c:v>-0.19871370327221352</c:v>
                </c:pt>
                <c:pt idx="267">
                  <c:v>-0.17953887373184441</c:v>
                </c:pt>
                <c:pt idx="268">
                  <c:v>-0.16014530372967645</c:v>
                </c:pt>
                <c:pt idx="269">
                  <c:v>-0.14055662134340696</c:v>
                </c:pt>
                <c:pt idx="270">
                  <c:v>-0.12079669236511817</c:v>
                </c:pt>
                <c:pt idx="271">
                  <c:v>-0.1008895912244865</c:v>
                </c:pt>
                <c:pt idx="272">
                  <c:v>-8.085957165779796E-2</c:v>
                </c:pt>
                <c:pt idx="273">
                  <c:v>-6.0731037158506709E-2</c:v>
                </c:pt>
                <c:pt idx="274">
                  <c:v>-4.0528511245336817E-2</c:v>
                </c:pt>
                <c:pt idx="275">
                  <c:v>-2.0276607584153054E-2</c:v>
                </c:pt>
                <c:pt idx="276">
                  <c:v>3.559056261509541E-17</c:v>
                </c:pt>
                <c:pt idx="277">
                  <c:v>9.6760000000000002</c:v>
                </c:pt>
                <c:pt idx="278">
                  <c:v>9.6962766075841529</c:v>
                </c:pt>
                <c:pt idx="279">
                  <c:v>9.7165285112453361</c:v>
                </c:pt>
                <c:pt idx="280">
                  <c:v>9.7367310371585063</c:v>
                </c:pt>
                <c:pt idx="281">
                  <c:v>9.7568595716577988</c:v>
                </c:pt>
                <c:pt idx="282">
                  <c:v>9.7768895912244869</c:v>
                </c:pt>
                <c:pt idx="283">
                  <c:v>9.7967966923651186</c:v>
                </c:pt>
                <c:pt idx="284">
                  <c:v>9.8165566213434072</c:v>
                </c:pt>
                <c:pt idx="285">
                  <c:v>9.8361453037296762</c:v>
                </c:pt>
                <c:pt idx="286">
                  <c:v>9.8555388737318452</c:v>
                </c:pt>
                <c:pt idx="287">
                  <c:v>9.8747137032722136</c:v>
                </c:pt>
                <c:pt idx="288">
                  <c:v>9.8936464307746448</c:v>
                </c:pt>
                <c:pt idx="289">
                  <c:v>9.9123139896270409</c:v>
                </c:pt>
                <c:pt idx="290">
                  <c:v>9.9306936362844542</c:v>
                </c:pt>
                <c:pt idx="291">
                  <c:v>9.9487629779786033</c:v>
                </c:pt>
                <c:pt idx="292">
                  <c:v>9.9664999999999999</c:v>
                </c:pt>
                <c:pt idx="293">
                  <c:v>9.983883092519493</c:v>
                </c:pt>
                <c:pt idx="294">
                  <c:v>10.000891076916504</c:v>
                </c:pt>
                <c:pt idx="295">
                  <c:v>10.017503231581927</c:v>
                </c:pt>
                <c:pt idx="296">
                  <c:v>10.033699317164208</c:v>
                </c:pt>
                <c:pt idx="297">
                  <c:v>10.049459601227879</c:v>
                </c:pt>
                <c:pt idx="298">
                  <c:v>10.064764882294497</c:v>
                </c:pt>
                <c:pt idx="299">
                  <c:v>10.079596513236677</c:v>
                </c:pt>
                <c:pt idx="300">
                  <c:v>10.093936423996757</c:v>
                </c:pt>
                <c:pt idx="301">
                  <c:v>10.107767143602366</c:v>
                </c:pt>
                <c:pt idx="302">
                  <c:v>10.121071821452126</c:v>
                </c:pt>
                <c:pt idx="303">
                  <c:v>10.133834247845506</c:v>
                </c:pt>
                <c:pt idx="304">
                  <c:v>10.146038873731845</c:v>
                </c:pt>
                <c:pt idx="305">
                  <c:v>10.15767082965448</c:v>
                </c:pt>
                <c:pt idx="306">
                  <c:v>10.168715943866884</c:v>
                </c:pt>
                <c:pt idx="307">
                  <c:v>10.179160759598759</c:v>
                </c:pt>
                <c:pt idx="308">
                  <c:v>10.188992551451037</c:v>
                </c:pt>
                <c:pt idx="309">
                  <c:v>10.198199340899816</c:v>
                </c:pt>
                <c:pt idx="310">
                  <c:v>10.206769910890351</c:v>
                </c:pt>
                <c:pt idx="311">
                  <c:v>10.214693819503303</c:v>
                </c:pt>
                <c:pt idx="312">
                  <c:v>10.221961412676613</c:v>
                </c:pt>
                <c:pt idx="313">
                  <c:v>10.228563835967485</c:v>
                </c:pt>
                <c:pt idx="314">
                  <c:v>10.234493045340164</c:v>
                </c:pt>
                <c:pt idx="315">
                  <c:v>10.239741816966355</c:v>
                </c:pt>
                <c:pt idx="316">
                  <c:v>10.244303756026341</c:v>
                </c:pt>
                <c:pt idx="317">
                  <c:v>10.248173304500092</c:v>
                </c:pt>
                <c:pt idx="318">
                  <c:v>10.251345747938853</c:v>
                </c:pt>
                <c:pt idx="319">
                  <c:v>10.253817221208967</c:v>
                </c:pt>
                <c:pt idx="320">
                  <c:v>10.255584713200959</c:v>
                </c:pt>
                <c:pt idx="321">
                  <c:v>10.256646070498094</c:v>
                </c:pt>
                <c:pt idx="322">
                  <c:v>10.257</c:v>
                </c:pt>
                <c:pt idx="323">
                  <c:v>10.257</c:v>
                </c:pt>
                <c:pt idx="324">
                  <c:v>10.256646070498094</c:v>
                </c:pt>
                <c:pt idx="325">
                  <c:v>10.255584713200959</c:v>
                </c:pt>
                <c:pt idx="326">
                  <c:v>10.253817221208967</c:v>
                </c:pt>
                <c:pt idx="327">
                  <c:v>10.251345747938853</c:v>
                </c:pt>
                <c:pt idx="328">
                  <c:v>10.248173304500092</c:v>
                </c:pt>
                <c:pt idx="329">
                  <c:v>10.244303756026341</c:v>
                </c:pt>
                <c:pt idx="330">
                  <c:v>10.239741816966355</c:v>
                </c:pt>
                <c:pt idx="331">
                  <c:v>10.234493045340164</c:v>
                </c:pt>
                <c:pt idx="332">
                  <c:v>10.228563835967485</c:v>
                </c:pt>
                <c:pt idx="333">
                  <c:v>10.221961412676613</c:v>
                </c:pt>
                <c:pt idx="334">
                  <c:v>10.214693819503303</c:v>
                </c:pt>
                <c:pt idx="335">
                  <c:v>10.206769910890351</c:v>
                </c:pt>
                <c:pt idx="336">
                  <c:v>10.198199340899816</c:v>
                </c:pt>
                <c:pt idx="337">
                  <c:v>10.188992551451037</c:v>
                </c:pt>
                <c:pt idx="338">
                  <c:v>10.179160759598759</c:v>
                </c:pt>
                <c:pt idx="339">
                  <c:v>10.168715943866884</c:v>
                </c:pt>
                <c:pt idx="340">
                  <c:v>10.15767082965448</c:v>
                </c:pt>
                <c:pt idx="341">
                  <c:v>10.146038873731845</c:v>
                </c:pt>
                <c:pt idx="342">
                  <c:v>10.133834247845506</c:v>
                </c:pt>
                <c:pt idx="343">
                  <c:v>10.121071821452126</c:v>
                </c:pt>
                <c:pt idx="344">
                  <c:v>10.107767143602366</c:v>
                </c:pt>
                <c:pt idx="345">
                  <c:v>10.093936423996757</c:v>
                </c:pt>
                <c:pt idx="346">
                  <c:v>10.079596513236677</c:v>
                </c:pt>
                <c:pt idx="347">
                  <c:v>10.064764882294497</c:v>
                </c:pt>
                <c:pt idx="348">
                  <c:v>10.049459601227879</c:v>
                </c:pt>
                <c:pt idx="349">
                  <c:v>10.033699317164208</c:v>
                </c:pt>
                <c:pt idx="350">
                  <c:v>10.017503231581927</c:v>
                </c:pt>
                <c:pt idx="351">
                  <c:v>10.000891076916504</c:v>
                </c:pt>
                <c:pt idx="352">
                  <c:v>9.9838830925194912</c:v>
                </c:pt>
                <c:pt idx="353">
                  <c:v>9.9664999999999999</c:v>
                </c:pt>
                <c:pt idx="354">
                  <c:v>9.9487629779786033</c:v>
                </c:pt>
                <c:pt idx="355">
                  <c:v>9.9306936362844542</c:v>
                </c:pt>
                <c:pt idx="356">
                  <c:v>9.9123139896270391</c:v>
                </c:pt>
                <c:pt idx="357">
                  <c:v>9.8936464307746448</c:v>
                </c:pt>
                <c:pt idx="358">
                  <c:v>9.8747137032722136</c:v>
                </c:pt>
                <c:pt idx="359">
                  <c:v>9.8555388737318452</c:v>
                </c:pt>
                <c:pt idx="360">
                  <c:v>9.8361453037296762</c:v>
                </c:pt>
                <c:pt idx="361">
                  <c:v>9.8165566213434072</c:v>
                </c:pt>
                <c:pt idx="362">
                  <c:v>9.7967966923651186</c:v>
                </c:pt>
                <c:pt idx="363">
                  <c:v>9.7768895912244869</c:v>
                </c:pt>
                <c:pt idx="364">
                  <c:v>9.7568595716577988</c:v>
                </c:pt>
                <c:pt idx="365">
                  <c:v>9.7367310371585063</c:v>
                </c:pt>
                <c:pt idx="366">
                  <c:v>9.7165285112453361</c:v>
                </c:pt>
                <c:pt idx="367">
                  <c:v>9.6962766075841529</c:v>
                </c:pt>
                <c:pt idx="368">
                  <c:v>9.6760000000000002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Shape6!$C$7:$C$506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7.0785900381076239E-4</c:v>
                </c:pt>
                <c:pt idx="3">
                  <c:v>2.8305735980842517E-3</c:v>
                </c:pt>
                <c:pt idx="4">
                  <c:v>6.3655575820662502E-3</c:v>
                </c:pt>
                <c:pt idx="5">
                  <c:v>1.1308504122295338E-2</c:v>
                </c:pt>
                <c:pt idx="6">
                  <c:v>1.7653390999814222E-2</c:v>
                </c:pt>
                <c:pt idx="7">
                  <c:v>2.5392487947317965E-2</c:v>
                </c:pt>
                <c:pt idx="8">
                  <c:v>3.4516366067292026E-2</c:v>
                </c:pt>
                <c:pt idx="9">
                  <c:v>4.5013909319673528E-2</c:v>
                </c:pt>
                <c:pt idx="10">
                  <c:v>5.6872328065031397E-2</c:v>
                </c:pt>
                <c:pt idx="11">
                  <c:v>7.0077174646774543E-2</c:v>
                </c:pt>
                <c:pt idx="12">
                  <c:v>8.4612360993393088E-2</c:v>
                </c:pt>
                <c:pt idx="13">
                  <c:v>0.10046017821929754</c:v>
                </c:pt>
                <c:pt idx="14">
                  <c:v>0.1176013182003679</c:v>
                </c:pt>
                <c:pt idx="15">
                  <c:v>0.13601489709792669</c:v>
                </c:pt>
                <c:pt idx="16">
                  <c:v>0.15567848080248226</c:v>
                </c:pt>
                <c:pt idx="17">
                  <c:v>0.17656811226623281</c:v>
                </c:pt>
                <c:pt idx="18">
                  <c:v>0.1986583406910416</c:v>
                </c:pt>
                <c:pt idx="19">
                  <c:v>0.22192225253631093</c:v>
                </c:pt>
                <c:pt idx="20">
                  <c:v>0.24633150430898931</c:v>
                </c:pt>
                <c:pt idx="21">
                  <c:v>0.2718563570957474</c:v>
                </c:pt>
                <c:pt idx="22">
                  <c:v>0.29846571279526746</c:v>
                </c:pt>
                <c:pt idx="23">
                  <c:v>0.32612715200648734</c:v>
                </c:pt>
                <c:pt idx="24">
                  <c:v>0.35480697352664481</c:v>
                </c:pt>
                <c:pt idx="25">
                  <c:v>0.38447023541100678</c:v>
                </c:pt>
                <c:pt idx="26">
                  <c:v>0.41508079754424099</c:v>
                </c:pt>
                <c:pt idx="27">
                  <c:v>0.44660136567158515</c:v>
                </c:pt>
                <c:pt idx="28">
                  <c:v>0.47899353683614587</c:v>
                </c:pt>
                <c:pt idx="29">
                  <c:v>0.5122178461669924</c:v>
                </c:pt>
                <c:pt idx="30">
                  <c:v>0.54623381496101575</c:v>
                </c:pt>
                <c:pt idx="31">
                  <c:v>0.58099999999999941</c:v>
                </c:pt>
                <c:pt idx="32">
                  <c:v>0.61647404404279482</c:v>
                </c:pt>
                <c:pt idx="33">
                  <c:v>0.65261272743109155</c:v>
                </c:pt>
                <c:pt idx="34">
                  <c:v>0.68937202074592019</c:v>
                </c:pt>
                <c:pt idx="35">
                  <c:v>0.72670713845070978</c:v>
                </c:pt>
                <c:pt idx="36">
                  <c:v>0.76457259345557305</c:v>
                </c:pt>
                <c:pt idx="37">
                  <c:v>0.80292225253631089</c:v>
                </c:pt>
                <c:pt idx="38">
                  <c:v>0.84170939254064714</c:v>
                </c:pt>
                <c:pt idx="39">
                  <c:v>0.88088675731318589</c:v>
                </c:pt>
                <c:pt idx="40">
                  <c:v>0.92040661526976297</c:v>
                </c:pt>
                <c:pt idx="41">
                  <c:v>0.96022081755102684</c:v>
                </c:pt>
                <c:pt idx="42">
                  <c:v>1.0002808566844035</c:v>
                </c:pt>
                <c:pt idx="43">
                  <c:v>1.0405379256829868</c:v>
                </c:pt>
                <c:pt idx="44">
                  <c:v>1.080942977509326</c:v>
                </c:pt>
                <c:pt idx="45">
                  <c:v>1.121446784831694</c:v>
                </c:pt>
                <c:pt idx="46">
                  <c:v>1.1619999999999997</c:v>
                </c:pt>
                <c:pt idx="47">
                  <c:v>18.838000000000001</c:v>
                </c:pt>
                <c:pt idx="48">
                  <c:v>18.878553215168306</c:v>
                </c:pt>
                <c:pt idx="49">
                  <c:v>18.919057022490673</c:v>
                </c:pt>
                <c:pt idx="50">
                  <c:v>18.959462074317013</c:v>
                </c:pt>
                <c:pt idx="51">
                  <c:v>18.999719143315598</c:v>
                </c:pt>
                <c:pt idx="52">
                  <c:v>19.039779182448974</c:v>
                </c:pt>
                <c:pt idx="53">
                  <c:v>19.079593384730238</c:v>
                </c:pt>
                <c:pt idx="54">
                  <c:v>19.119113242686815</c:v>
                </c:pt>
                <c:pt idx="55">
                  <c:v>19.158290607459353</c:v>
                </c:pt>
                <c:pt idx="56">
                  <c:v>19.197077747463691</c:v>
                </c:pt>
                <c:pt idx="57">
                  <c:v>19.235427406544428</c:v>
                </c:pt>
                <c:pt idx="58">
                  <c:v>19.27329286154929</c:v>
                </c:pt>
                <c:pt idx="59">
                  <c:v>19.310627979254082</c:v>
                </c:pt>
                <c:pt idx="60">
                  <c:v>19.347387272568909</c:v>
                </c:pt>
                <c:pt idx="61">
                  <c:v>19.383525955957207</c:v>
                </c:pt>
                <c:pt idx="62">
                  <c:v>19.419</c:v>
                </c:pt>
                <c:pt idx="63">
                  <c:v>19.453766185038987</c:v>
                </c:pt>
                <c:pt idx="64">
                  <c:v>19.48778215383301</c:v>
                </c:pt>
                <c:pt idx="65">
                  <c:v>19.521006463163854</c:v>
                </c:pt>
                <c:pt idx="66">
                  <c:v>19.553398634328417</c:v>
                </c:pt>
                <c:pt idx="67">
                  <c:v>19.584919202455758</c:v>
                </c:pt>
                <c:pt idx="68">
                  <c:v>19.615529764588995</c:v>
                </c:pt>
                <c:pt idx="69">
                  <c:v>19.645193026473354</c:v>
                </c:pt>
                <c:pt idx="70">
                  <c:v>19.673872847993515</c:v>
                </c:pt>
                <c:pt idx="71">
                  <c:v>19.701534287204733</c:v>
                </c:pt>
                <c:pt idx="72">
                  <c:v>19.728143642904254</c:v>
                </c:pt>
                <c:pt idx="73">
                  <c:v>19.753668495691013</c:v>
                </c:pt>
                <c:pt idx="74">
                  <c:v>19.778077747463691</c:v>
                </c:pt>
                <c:pt idx="75">
                  <c:v>19.80134165930896</c:v>
                </c:pt>
                <c:pt idx="76">
                  <c:v>19.823431887733769</c:v>
                </c:pt>
                <c:pt idx="77">
                  <c:v>19.844321519197518</c:v>
                </c:pt>
                <c:pt idx="78">
                  <c:v>19.863985102902074</c:v>
                </c:pt>
                <c:pt idx="79">
                  <c:v>19.882398681799632</c:v>
                </c:pt>
                <c:pt idx="80">
                  <c:v>19.899539821780703</c:v>
                </c:pt>
                <c:pt idx="81">
                  <c:v>19.915387639006607</c:v>
                </c:pt>
                <c:pt idx="82">
                  <c:v>19.929922825353227</c:v>
                </c:pt>
                <c:pt idx="83">
                  <c:v>19.94312767193497</c:v>
                </c:pt>
                <c:pt idx="84">
                  <c:v>19.954986090680329</c:v>
                </c:pt>
                <c:pt idx="85">
                  <c:v>19.96548363393271</c:v>
                </c:pt>
                <c:pt idx="86">
                  <c:v>19.974607512052682</c:v>
                </c:pt>
                <c:pt idx="87">
                  <c:v>19.982346609000185</c:v>
                </c:pt>
                <c:pt idx="88">
                  <c:v>19.988691495877706</c:v>
                </c:pt>
                <c:pt idx="89">
                  <c:v>19.993634442417935</c:v>
                </c:pt>
                <c:pt idx="90">
                  <c:v>19.997169426401918</c:v>
                </c:pt>
                <c:pt idx="91">
                  <c:v>19.999292140996189</c:v>
                </c:pt>
                <c:pt idx="92">
                  <c:v>20</c:v>
                </c:pt>
                <c:pt idx="93">
                  <c:v>20</c:v>
                </c:pt>
                <c:pt idx="94">
                  <c:v>19.999292140996189</c:v>
                </c:pt>
                <c:pt idx="95">
                  <c:v>19.997169426401918</c:v>
                </c:pt>
                <c:pt idx="96">
                  <c:v>19.993634442417935</c:v>
                </c:pt>
                <c:pt idx="97">
                  <c:v>19.988691495877706</c:v>
                </c:pt>
                <c:pt idx="98">
                  <c:v>19.982346609000185</c:v>
                </c:pt>
                <c:pt idx="99">
                  <c:v>19.974607512052682</c:v>
                </c:pt>
                <c:pt idx="100">
                  <c:v>19.96548363393271</c:v>
                </c:pt>
                <c:pt idx="101">
                  <c:v>19.954986090680329</c:v>
                </c:pt>
                <c:pt idx="102">
                  <c:v>19.94312767193497</c:v>
                </c:pt>
                <c:pt idx="103">
                  <c:v>19.929922825353227</c:v>
                </c:pt>
                <c:pt idx="104">
                  <c:v>19.915387639006607</c:v>
                </c:pt>
                <c:pt idx="105">
                  <c:v>19.899539821780703</c:v>
                </c:pt>
                <c:pt idx="106">
                  <c:v>19.882398681799632</c:v>
                </c:pt>
                <c:pt idx="107">
                  <c:v>19.863985102902074</c:v>
                </c:pt>
                <c:pt idx="108">
                  <c:v>19.844321519197518</c:v>
                </c:pt>
                <c:pt idx="109">
                  <c:v>19.823431887733769</c:v>
                </c:pt>
                <c:pt idx="110">
                  <c:v>19.80134165930896</c:v>
                </c:pt>
                <c:pt idx="111">
                  <c:v>19.778077747463691</c:v>
                </c:pt>
                <c:pt idx="112">
                  <c:v>19.753668495691013</c:v>
                </c:pt>
                <c:pt idx="113">
                  <c:v>19.728143642904254</c:v>
                </c:pt>
                <c:pt idx="114">
                  <c:v>19.701534287204733</c:v>
                </c:pt>
                <c:pt idx="115">
                  <c:v>19.673872847993515</c:v>
                </c:pt>
                <c:pt idx="116">
                  <c:v>19.645193026473354</c:v>
                </c:pt>
                <c:pt idx="117">
                  <c:v>19.615529764588995</c:v>
                </c:pt>
                <c:pt idx="118">
                  <c:v>19.584919202455758</c:v>
                </c:pt>
                <c:pt idx="119">
                  <c:v>19.553398634328417</c:v>
                </c:pt>
                <c:pt idx="120">
                  <c:v>19.521006463163854</c:v>
                </c:pt>
                <c:pt idx="121">
                  <c:v>19.48778215383301</c:v>
                </c:pt>
                <c:pt idx="122">
                  <c:v>19.453766185038987</c:v>
                </c:pt>
                <c:pt idx="123">
                  <c:v>19.419</c:v>
                </c:pt>
                <c:pt idx="124">
                  <c:v>19.383525955957207</c:v>
                </c:pt>
                <c:pt idx="125">
                  <c:v>19.347387272568909</c:v>
                </c:pt>
                <c:pt idx="126">
                  <c:v>19.310627979254082</c:v>
                </c:pt>
                <c:pt idx="127">
                  <c:v>19.27329286154929</c:v>
                </c:pt>
                <c:pt idx="128">
                  <c:v>19.235427406544428</c:v>
                </c:pt>
                <c:pt idx="129">
                  <c:v>19.197077747463691</c:v>
                </c:pt>
                <c:pt idx="130">
                  <c:v>19.158290607459353</c:v>
                </c:pt>
                <c:pt idx="131">
                  <c:v>19.119113242686815</c:v>
                </c:pt>
                <c:pt idx="132">
                  <c:v>19.079593384730238</c:v>
                </c:pt>
                <c:pt idx="133">
                  <c:v>19.039779182448974</c:v>
                </c:pt>
                <c:pt idx="134">
                  <c:v>18.999719143315598</c:v>
                </c:pt>
                <c:pt idx="135">
                  <c:v>18.959462074317013</c:v>
                </c:pt>
                <c:pt idx="136">
                  <c:v>18.919057022490676</c:v>
                </c:pt>
                <c:pt idx="137">
                  <c:v>18.878553215168306</c:v>
                </c:pt>
                <c:pt idx="138">
                  <c:v>18.838000000000001</c:v>
                </c:pt>
                <c:pt idx="139">
                  <c:v>1.1620000000000001</c:v>
                </c:pt>
                <c:pt idx="140">
                  <c:v>1.1214467848316938</c:v>
                </c:pt>
                <c:pt idx="141">
                  <c:v>1.0809429775093264</c:v>
                </c:pt>
                <c:pt idx="142">
                  <c:v>1.0405379256829865</c:v>
                </c:pt>
                <c:pt idx="143">
                  <c:v>1.0002808566844039</c:v>
                </c:pt>
                <c:pt idx="144">
                  <c:v>0.96022081755102673</c:v>
                </c:pt>
                <c:pt idx="145">
                  <c:v>0.92040661526976342</c:v>
                </c:pt>
                <c:pt idx="146">
                  <c:v>0.88088675731318622</c:v>
                </c:pt>
                <c:pt idx="147">
                  <c:v>0.84170939254064714</c:v>
                </c:pt>
                <c:pt idx="148">
                  <c:v>0.80292225253631122</c:v>
                </c:pt>
                <c:pt idx="149">
                  <c:v>0.76457259345557294</c:v>
                </c:pt>
                <c:pt idx="150">
                  <c:v>0.72670713845071022</c:v>
                </c:pt>
                <c:pt idx="151">
                  <c:v>0.68937202074592019</c:v>
                </c:pt>
                <c:pt idx="152">
                  <c:v>0.652612727431092</c:v>
                </c:pt>
                <c:pt idx="153">
                  <c:v>0.61647404404279482</c:v>
                </c:pt>
                <c:pt idx="154">
                  <c:v>0.58099999999999985</c:v>
                </c:pt>
                <c:pt idx="155">
                  <c:v>0.54623381496101597</c:v>
                </c:pt>
                <c:pt idx="156">
                  <c:v>0.51221784616699229</c:v>
                </c:pt>
                <c:pt idx="157">
                  <c:v>0.47899353683614632</c:v>
                </c:pt>
                <c:pt idx="158">
                  <c:v>0.44660136567158515</c:v>
                </c:pt>
                <c:pt idx="159">
                  <c:v>0.41508079754424132</c:v>
                </c:pt>
                <c:pt idx="160">
                  <c:v>0.38447023541100667</c:v>
                </c:pt>
                <c:pt idx="161">
                  <c:v>0.35480697352664503</c:v>
                </c:pt>
                <c:pt idx="162">
                  <c:v>0.32612715200648734</c:v>
                </c:pt>
                <c:pt idx="163">
                  <c:v>0.29846571279526779</c:v>
                </c:pt>
                <c:pt idx="164">
                  <c:v>0.27185635709574762</c:v>
                </c:pt>
                <c:pt idx="165">
                  <c:v>0.24633150430898887</c:v>
                </c:pt>
                <c:pt idx="166">
                  <c:v>0.22192225253631115</c:v>
                </c:pt>
                <c:pt idx="167">
                  <c:v>0.19865834069104138</c:v>
                </c:pt>
                <c:pt idx="168">
                  <c:v>0.17656811226623303</c:v>
                </c:pt>
                <c:pt idx="169">
                  <c:v>0.1556784808024827</c:v>
                </c:pt>
                <c:pt idx="170">
                  <c:v>0.13601489709792691</c:v>
                </c:pt>
                <c:pt idx="171">
                  <c:v>0.11760131820036812</c:v>
                </c:pt>
                <c:pt idx="172">
                  <c:v>0.10046017821929776</c:v>
                </c:pt>
                <c:pt idx="173">
                  <c:v>8.4612360993393088E-2</c:v>
                </c:pt>
                <c:pt idx="174">
                  <c:v>7.0077174646774321E-2</c:v>
                </c:pt>
                <c:pt idx="175">
                  <c:v>5.6872328065031619E-2</c:v>
                </c:pt>
                <c:pt idx="176">
                  <c:v>4.5013909319673306E-2</c:v>
                </c:pt>
                <c:pt idx="177">
                  <c:v>3.4516366067292026E-2</c:v>
                </c:pt>
                <c:pt idx="178">
                  <c:v>2.5392487947317965E-2</c:v>
                </c:pt>
                <c:pt idx="179">
                  <c:v>1.7653390999814222E-2</c:v>
                </c:pt>
                <c:pt idx="180">
                  <c:v>1.1308504122295338E-2</c:v>
                </c:pt>
                <c:pt idx="181">
                  <c:v>6.3655575820662502E-3</c:v>
                </c:pt>
                <c:pt idx="182">
                  <c:v>2.8305735980842517E-3</c:v>
                </c:pt>
                <c:pt idx="183">
                  <c:v>7.0785900381076239E-4</c:v>
                </c:pt>
                <c:pt idx="184">
                  <c:v>0</c:v>
                </c:pt>
                <c:pt idx="185">
                  <c:v>0.58099999999999996</c:v>
                </c:pt>
                <c:pt idx="186">
                  <c:v>0.58135392950190534</c:v>
                </c:pt>
                <c:pt idx="187">
                  <c:v>0.58241528679904209</c:v>
                </c:pt>
                <c:pt idx="188">
                  <c:v>0.58418277879103309</c:v>
                </c:pt>
                <c:pt idx="189">
                  <c:v>0.58665425206114763</c:v>
                </c:pt>
                <c:pt idx="190">
                  <c:v>0.58982669549990707</c:v>
                </c:pt>
                <c:pt idx="191">
                  <c:v>0.59369624397365894</c:v>
                </c:pt>
                <c:pt idx="192">
                  <c:v>0.59825818303364597</c:v>
                </c:pt>
                <c:pt idx="193">
                  <c:v>0.60350695465983661</c:v>
                </c:pt>
                <c:pt idx="194">
                  <c:v>0.60943616403251577</c:v>
                </c:pt>
                <c:pt idx="195">
                  <c:v>0.61603858732338712</c:v>
                </c:pt>
                <c:pt idx="196">
                  <c:v>0.6233061804966965</c:v>
                </c:pt>
                <c:pt idx="197">
                  <c:v>0.63123008910964884</c:v>
                </c:pt>
                <c:pt idx="198">
                  <c:v>0.63980065910018402</c:v>
                </c:pt>
                <c:pt idx="199">
                  <c:v>0.64900744854896342</c:v>
                </c:pt>
                <c:pt idx="200">
                  <c:v>0.65883924040124131</c:v>
                </c:pt>
                <c:pt idx="201">
                  <c:v>0.66928405613311648</c:v>
                </c:pt>
                <c:pt idx="202">
                  <c:v>0.68032917034552065</c:v>
                </c:pt>
                <c:pt idx="203">
                  <c:v>0.69196112626815554</c:v>
                </c:pt>
                <c:pt idx="204">
                  <c:v>0.7041657521544944</c:v>
                </c:pt>
                <c:pt idx="205">
                  <c:v>0.71692817854787383</c:v>
                </c:pt>
                <c:pt idx="206">
                  <c:v>0.73023285639763391</c:v>
                </c:pt>
                <c:pt idx="207">
                  <c:v>0.74406357600324369</c:v>
                </c:pt>
                <c:pt idx="208">
                  <c:v>0.75840348676332248</c:v>
                </c:pt>
                <c:pt idx="209">
                  <c:v>0.77323511770550324</c:v>
                </c:pt>
                <c:pt idx="210">
                  <c:v>0.78854039877212068</c:v>
                </c:pt>
                <c:pt idx="211">
                  <c:v>0.80430068283579259</c:v>
                </c:pt>
                <c:pt idx="212">
                  <c:v>0.82049676841807306</c:v>
                </c:pt>
                <c:pt idx="213">
                  <c:v>0.83710892308349605</c:v>
                </c:pt>
                <c:pt idx="214">
                  <c:v>0.85411690748050795</c:v>
                </c:pt>
                <c:pt idx="215">
                  <c:v>0.87149999999999994</c:v>
                </c:pt>
                <c:pt idx="216">
                  <c:v>0.88923702202139743</c:v>
                </c:pt>
                <c:pt idx="217">
                  <c:v>0.90730636371554596</c:v>
                </c:pt>
                <c:pt idx="218">
                  <c:v>0.92568601037296006</c:v>
                </c:pt>
                <c:pt idx="219">
                  <c:v>0.94435356922535507</c:v>
                </c:pt>
                <c:pt idx="220">
                  <c:v>0.96328629672778643</c:v>
                </c:pt>
                <c:pt idx="221">
                  <c:v>0.98246112626815552</c:v>
                </c:pt>
                <c:pt idx="222">
                  <c:v>1.0018546962703234</c:v>
                </c:pt>
                <c:pt idx="223">
                  <c:v>1.0214433786565931</c:v>
                </c:pt>
                <c:pt idx="224">
                  <c:v>1.0412033076348817</c:v>
                </c:pt>
                <c:pt idx="225">
                  <c:v>1.0611104087755132</c:v>
                </c:pt>
                <c:pt idx="226">
                  <c:v>1.0811404283422019</c:v>
                </c:pt>
                <c:pt idx="227">
                  <c:v>1.1012689628414933</c:v>
                </c:pt>
                <c:pt idx="228">
                  <c:v>1.1214714887546631</c:v>
                </c:pt>
                <c:pt idx="229">
                  <c:v>1.141723392415847</c:v>
                </c:pt>
                <c:pt idx="230">
                  <c:v>1.1619999999999999</c:v>
                </c:pt>
                <c:pt idx="231">
                  <c:v>18.838000000000001</c:v>
                </c:pt>
                <c:pt idx="232">
                  <c:v>18.858276607584155</c:v>
                </c:pt>
                <c:pt idx="233">
                  <c:v>18.878528511245339</c:v>
                </c:pt>
                <c:pt idx="234">
                  <c:v>18.898731037158509</c:v>
                </c:pt>
                <c:pt idx="235">
                  <c:v>18.918859571657798</c:v>
                </c:pt>
                <c:pt idx="236">
                  <c:v>18.938889591224488</c:v>
                </c:pt>
                <c:pt idx="237">
                  <c:v>18.958796692365119</c:v>
                </c:pt>
                <c:pt idx="238">
                  <c:v>18.978556621343408</c:v>
                </c:pt>
                <c:pt idx="239">
                  <c:v>18.998145303729679</c:v>
                </c:pt>
                <c:pt idx="240">
                  <c:v>19.017538873731844</c:v>
                </c:pt>
                <c:pt idx="241">
                  <c:v>19.036713703272216</c:v>
                </c:pt>
                <c:pt idx="242">
                  <c:v>19.055646430774647</c:v>
                </c:pt>
                <c:pt idx="243">
                  <c:v>19.07431398962704</c:v>
                </c:pt>
                <c:pt idx="244">
                  <c:v>19.092693636284455</c:v>
                </c:pt>
                <c:pt idx="245">
                  <c:v>19.110762977978602</c:v>
                </c:pt>
                <c:pt idx="246">
                  <c:v>19.128500000000003</c:v>
                </c:pt>
                <c:pt idx="247">
                  <c:v>19.145883092519494</c:v>
                </c:pt>
                <c:pt idx="248">
                  <c:v>19.162891076916505</c:v>
                </c:pt>
                <c:pt idx="249">
                  <c:v>19.179503231581929</c:v>
                </c:pt>
                <c:pt idx="250">
                  <c:v>19.195699317164209</c:v>
                </c:pt>
                <c:pt idx="251">
                  <c:v>19.21145960122788</c:v>
                </c:pt>
                <c:pt idx="252">
                  <c:v>19.226764882294496</c:v>
                </c:pt>
                <c:pt idx="253">
                  <c:v>19.241596513236679</c:v>
                </c:pt>
                <c:pt idx="254">
                  <c:v>19.255936423996758</c:v>
                </c:pt>
                <c:pt idx="255">
                  <c:v>19.269767143602365</c:v>
                </c:pt>
                <c:pt idx="256">
                  <c:v>19.283071821452126</c:v>
                </c:pt>
                <c:pt idx="257">
                  <c:v>19.295834247845505</c:v>
                </c:pt>
                <c:pt idx="258">
                  <c:v>19.308038873731846</c:v>
                </c:pt>
                <c:pt idx="259">
                  <c:v>19.319670829654481</c:v>
                </c:pt>
                <c:pt idx="260">
                  <c:v>19.330715943866885</c:v>
                </c:pt>
                <c:pt idx="261">
                  <c:v>19.341160759598761</c:v>
                </c:pt>
                <c:pt idx="262">
                  <c:v>19.350992551451036</c:v>
                </c:pt>
                <c:pt idx="263">
                  <c:v>19.360199340899818</c:v>
                </c:pt>
                <c:pt idx="264">
                  <c:v>19.368769910890354</c:v>
                </c:pt>
                <c:pt idx="265">
                  <c:v>19.376693819503306</c:v>
                </c:pt>
                <c:pt idx="266">
                  <c:v>19.383961412676612</c:v>
                </c:pt>
                <c:pt idx="267">
                  <c:v>19.390563835967484</c:v>
                </c:pt>
                <c:pt idx="268">
                  <c:v>19.396493045340165</c:v>
                </c:pt>
                <c:pt idx="269">
                  <c:v>19.401741816966354</c:v>
                </c:pt>
                <c:pt idx="270">
                  <c:v>19.406303756026343</c:v>
                </c:pt>
                <c:pt idx="271">
                  <c:v>19.410173304500095</c:v>
                </c:pt>
                <c:pt idx="272">
                  <c:v>19.413345747938852</c:v>
                </c:pt>
                <c:pt idx="273">
                  <c:v>19.415817221208968</c:v>
                </c:pt>
                <c:pt idx="274">
                  <c:v>19.417584713200959</c:v>
                </c:pt>
                <c:pt idx="275">
                  <c:v>19.418646070498095</c:v>
                </c:pt>
                <c:pt idx="276">
                  <c:v>19.419</c:v>
                </c:pt>
                <c:pt idx="277">
                  <c:v>19.419</c:v>
                </c:pt>
                <c:pt idx="278">
                  <c:v>19.418646070498095</c:v>
                </c:pt>
                <c:pt idx="279">
                  <c:v>19.417584713200959</c:v>
                </c:pt>
                <c:pt idx="280">
                  <c:v>19.415817221208968</c:v>
                </c:pt>
                <c:pt idx="281">
                  <c:v>19.413345747938852</c:v>
                </c:pt>
                <c:pt idx="282">
                  <c:v>19.410173304500095</c:v>
                </c:pt>
                <c:pt idx="283">
                  <c:v>19.406303756026343</c:v>
                </c:pt>
                <c:pt idx="284">
                  <c:v>19.401741816966354</c:v>
                </c:pt>
                <c:pt idx="285">
                  <c:v>19.396493045340165</c:v>
                </c:pt>
                <c:pt idx="286">
                  <c:v>19.390563835967484</c:v>
                </c:pt>
                <c:pt idx="287">
                  <c:v>19.383961412676612</c:v>
                </c:pt>
                <c:pt idx="288">
                  <c:v>19.376693819503306</c:v>
                </c:pt>
                <c:pt idx="289">
                  <c:v>19.368769910890354</c:v>
                </c:pt>
                <c:pt idx="290">
                  <c:v>19.360199340899818</c:v>
                </c:pt>
                <c:pt idx="291">
                  <c:v>19.350992551451036</c:v>
                </c:pt>
                <c:pt idx="292">
                  <c:v>19.341160759598761</c:v>
                </c:pt>
                <c:pt idx="293">
                  <c:v>19.330715943866885</c:v>
                </c:pt>
                <c:pt idx="294">
                  <c:v>19.319670829654481</c:v>
                </c:pt>
                <c:pt idx="295">
                  <c:v>19.308038873731846</c:v>
                </c:pt>
                <c:pt idx="296">
                  <c:v>19.295834247845505</c:v>
                </c:pt>
                <c:pt idx="297">
                  <c:v>19.283071821452126</c:v>
                </c:pt>
                <c:pt idx="298">
                  <c:v>19.269767143602365</c:v>
                </c:pt>
                <c:pt idx="299">
                  <c:v>19.255936423996758</c:v>
                </c:pt>
                <c:pt idx="300">
                  <c:v>19.241596513236679</c:v>
                </c:pt>
                <c:pt idx="301">
                  <c:v>19.226764882294496</c:v>
                </c:pt>
                <c:pt idx="302">
                  <c:v>19.21145960122788</c:v>
                </c:pt>
                <c:pt idx="303">
                  <c:v>19.195699317164209</c:v>
                </c:pt>
                <c:pt idx="304">
                  <c:v>19.179503231581929</c:v>
                </c:pt>
                <c:pt idx="305">
                  <c:v>19.162891076916505</c:v>
                </c:pt>
                <c:pt idx="306">
                  <c:v>19.145883092519494</c:v>
                </c:pt>
                <c:pt idx="307">
                  <c:v>19.128500000000003</c:v>
                </c:pt>
                <c:pt idx="308">
                  <c:v>19.110762977978602</c:v>
                </c:pt>
                <c:pt idx="309">
                  <c:v>19.092693636284455</c:v>
                </c:pt>
                <c:pt idx="310">
                  <c:v>19.07431398962704</c:v>
                </c:pt>
                <c:pt idx="311">
                  <c:v>19.055646430774647</c:v>
                </c:pt>
                <c:pt idx="312">
                  <c:v>19.036713703272216</c:v>
                </c:pt>
                <c:pt idx="313">
                  <c:v>19.017538873731844</c:v>
                </c:pt>
                <c:pt idx="314">
                  <c:v>18.998145303729679</c:v>
                </c:pt>
                <c:pt idx="315">
                  <c:v>18.978556621343408</c:v>
                </c:pt>
                <c:pt idx="316">
                  <c:v>18.958796692365119</c:v>
                </c:pt>
                <c:pt idx="317">
                  <c:v>18.938889591224488</c:v>
                </c:pt>
                <c:pt idx="318">
                  <c:v>18.918859571657798</c:v>
                </c:pt>
                <c:pt idx="319">
                  <c:v>18.898731037158509</c:v>
                </c:pt>
                <c:pt idx="320">
                  <c:v>18.878528511245339</c:v>
                </c:pt>
                <c:pt idx="321">
                  <c:v>18.858276607584155</c:v>
                </c:pt>
                <c:pt idx="322">
                  <c:v>18.838000000000001</c:v>
                </c:pt>
                <c:pt idx="323">
                  <c:v>1.1619999999999997</c:v>
                </c:pt>
                <c:pt idx="324">
                  <c:v>1.141723392415847</c:v>
                </c:pt>
                <c:pt idx="325">
                  <c:v>1.1214714887546628</c:v>
                </c:pt>
                <c:pt idx="326">
                  <c:v>1.1012689628414933</c:v>
                </c:pt>
                <c:pt idx="327">
                  <c:v>1.0811404283422017</c:v>
                </c:pt>
                <c:pt idx="328">
                  <c:v>1.0611104087755134</c:v>
                </c:pt>
                <c:pt idx="329">
                  <c:v>1.0412033076348814</c:v>
                </c:pt>
                <c:pt idx="330">
                  <c:v>1.0214433786565928</c:v>
                </c:pt>
                <c:pt idx="331">
                  <c:v>1.0018546962703236</c:v>
                </c:pt>
                <c:pt idx="332">
                  <c:v>0.9824611262681554</c:v>
                </c:pt>
                <c:pt idx="333">
                  <c:v>0.96328629672778643</c:v>
                </c:pt>
                <c:pt idx="334">
                  <c:v>0.94435356922535485</c:v>
                </c:pt>
                <c:pt idx="335">
                  <c:v>0.92568601037296006</c:v>
                </c:pt>
                <c:pt idx="336">
                  <c:v>0.90730636371554574</c:v>
                </c:pt>
                <c:pt idx="337">
                  <c:v>0.88923702202139743</c:v>
                </c:pt>
                <c:pt idx="338">
                  <c:v>0.87149999999999972</c:v>
                </c:pt>
                <c:pt idx="339">
                  <c:v>0.85411690748050784</c:v>
                </c:pt>
                <c:pt idx="340">
                  <c:v>0.83710892308349616</c:v>
                </c:pt>
                <c:pt idx="341">
                  <c:v>0.82049676841807284</c:v>
                </c:pt>
                <c:pt idx="342">
                  <c:v>0.80430068283579259</c:v>
                </c:pt>
                <c:pt idx="343">
                  <c:v>0.78854039877212045</c:v>
                </c:pt>
                <c:pt idx="344">
                  <c:v>0.77323511770550335</c:v>
                </c:pt>
                <c:pt idx="345">
                  <c:v>0.75840348676332237</c:v>
                </c:pt>
                <c:pt idx="346">
                  <c:v>0.74406357600324369</c:v>
                </c:pt>
                <c:pt idx="347">
                  <c:v>0.73023285639763369</c:v>
                </c:pt>
                <c:pt idx="348">
                  <c:v>0.71692817854787361</c:v>
                </c:pt>
                <c:pt idx="349">
                  <c:v>0.70416575215449462</c:v>
                </c:pt>
                <c:pt idx="350">
                  <c:v>0.69196112626815542</c:v>
                </c:pt>
                <c:pt idx="351">
                  <c:v>0.68032917034552076</c:v>
                </c:pt>
                <c:pt idx="352">
                  <c:v>0.66928405613311637</c:v>
                </c:pt>
                <c:pt idx="353">
                  <c:v>0.65883924040124109</c:v>
                </c:pt>
                <c:pt idx="354">
                  <c:v>0.64900744854896331</c:v>
                </c:pt>
                <c:pt idx="355">
                  <c:v>0.63980065910018391</c:v>
                </c:pt>
                <c:pt idx="356">
                  <c:v>0.63123008910964873</c:v>
                </c:pt>
                <c:pt idx="357">
                  <c:v>0.6233061804966965</c:v>
                </c:pt>
                <c:pt idx="358">
                  <c:v>0.61603858732338723</c:v>
                </c:pt>
                <c:pt idx="359">
                  <c:v>0.60943616403251566</c:v>
                </c:pt>
                <c:pt idx="360">
                  <c:v>0.60350695465983673</c:v>
                </c:pt>
                <c:pt idx="361">
                  <c:v>0.59825818303364597</c:v>
                </c:pt>
                <c:pt idx="362">
                  <c:v>0.59369624397365894</c:v>
                </c:pt>
                <c:pt idx="363">
                  <c:v>0.58982669549990707</c:v>
                </c:pt>
                <c:pt idx="364">
                  <c:v>0.58665425206114763</c:v>
                </c:pt>
                <c:pt idx="365">
                  <c:v>0.58418277879103309</c:v>
                </c:pt>
                <c:pt idx="366">
                  <c:v>0.58241528679904209</c:v>
                </c:pt>
                <c:pt idx="367">
                  <c:v>0.58135392950190534</c:v>
                </c:pt>
                <c:pt idx="368">
                  <c:v>0.58099999999999996</c:v>
                </c:pt>
                <c:pt idx="369">
                  <c:v>0.58099999999999996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E2-4EF9-AE26-00C3A8461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Shape7!$E$5</c:f>
              <c:numCache>
                <c:formatCode>0.0000</c:formatCode>
                <c:ptCount val="1"/>
                <c:pt idx="0">
                  <c:v>2.5029684135913168</c:v>
                </c:pt>
              </c:numCache>
            </c:numRef>
          </c:xVal>
          <c:yVal>
            <c:numRef>
              <c:f>Shape7!$F$5</c:f>
              <c:numCache>
                <c:formatCode>0.0000</c:formatCode>
                <c:ptCount val="1"/>
                <c:pt idx="0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F-4D1C-B94E-281A795A2557}"/>
            </c:ext>
          </c:extLst>
        </c:ser>
        <c:ser>
          <c:idx val="2"/>
          <c:order val="1"/>
          <c:tx>
            <c:strRef>
              <c:f>Shape7!$V$13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Shape7!$V$15:$V$16</c:f>
              <c:numCache>
                <c:formatCode>0.0000</c:formatCode>
                <c:ptCount val="2"/>
                <c:pt idx="0">
                  <c:v>2.5029684135913168</c:v>
                </c:pt>
                <c:pt idx="1">
                  <c:v>2.5029684135913168</c:v>
                </c:pt>
              </c:numCache>
            </c:numRef>
          </c:xVal>
          <c:yVal>
            <c:numRef>
              <c:f>Shape7!$W$15:$W$16</c:f>
              <c:numCache>
                <c:formatCode>0.000</c:formatCode>
                <c:ptCount val="2"/>
                <c:pt idx="0">
                  <c:v>-9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6F-4D1C-B94E-281A795A2557}"/>
            </c:ext>
          </c:extLst>
        </c:ser>
        <c:ser>
          <c:idx val="3"/>
          <c:order val="2"/>
          <c:tx>
            <c:strRef>
              <c:f>Shape7!$V$18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Shape7!$V$20:$V$21</c:f>
              <c:numCache>
                <c:formatCode>0.000</c:formatCode>
                <c:ptCount val="2"/>
                <c:pt idx="0">
                  <c:v>-1</c:v>
                </c:pt>
                <c:pt idx="1">
                  <c:v>9</c:v>
                </c:pt>
              </c:numCache>
            </c:numRef>
          </c:xVal>
          <c:yVal>
            <c:numRef>
              <c:f>Shape7!$W$20:$W$21</c:f>
              <c:numCache>
                <c:formatCode>0.0000</c:formatCode>
                <c:ptCount val="2"/>
                <c:pt idx="0">
                  <c:v>-5.4970315864086832</c:v>
                </c:pt>
                <c:pt idx="1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6F-4D1C-B94E-281A795A2557}"/>
            </c:ext>
          </c:extLst>
        </c:ser>
        <c:ser>
          <c:idx val="4"/>
          <c:order val="3"/>
          <c:tx>
            <c:strRef>
              <c:f>Shape7!$V$23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Shape7!$V$25:$V$26</c:f>
              <c:numCache>
                <c:formatCode>0.000</c:formatCode>
                <c:ptCount val="2"/>
                <c:pt idx="0">
                  <c:v>2.5995694058625229E-2</c:v>
                </c:pt>
                <c:pt idx="1">
                  <c:v>7.0970635059240683</c:v>
                </c:pt>
              </c:numCache>
            </c:numRef>
          </c:xVal>
          <c:yVal>
            <c:numRef>
              <c:f>Shape7!$W$25:$W$26</c:f>
              <c:numCache>
                <c:formatCode>General</c:formatCode>
                <c:ptCount val="2"/>
                <c:pt idx="0">
                  <c:v>-7.9740043059413974</c:v>
                </c:pt>
                <c:pt idx="1">
                  <c:v>-0.90293649407588994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6F-4D1C-B94E-281A795A2557}"/>
            </c:ext>
          </c:extLst>
        </c:ser>
        <c:ser>
          <c:idx val="5"/>
          <c:order val="4"/>
          <c:tx>
            <c:strRef>
              <c:f>Shape7!$V$28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Shape7!$V$30:$V$31</c:f>
              <c:numCache>
                <c:formatCode>General</c:formatCode>
                <c:ptCount val="2"/>
                <c:pt idx="0">
                  <c:v>4.9799411331240311</c:v>
                </c:pt>
                <c:pt idx="1">
                  <c:v>-2.0911266787414764</c:v>
                </c:pt>
              </c:numCache>
            </c:numRef>
          </c:xVal>
          <c:yVal>
            <c:numRef>
              <c:f>Shape7!$W$30:$W$31</c:f>
              <c:numCache>
                <c:formatCode>0.000</c:formatCode>
                <c:ptCount val="2"/>
                <c:pt idx="0">
                  <c:v>-7.9740043059413743</c:v>
                </c:pt>
                <c:pt idx="1">
                  <c:v>-0.90293649407593168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6F-4D1C-B94E-281A795A255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Shape7!$B$7:$B$506</c:f>
              <c:numCache>
                <c:formatCode>0.0000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3.8076210902193708E-4</c:v>
                </c:pt>
                <c:pt idx="3">
                  <c:v>1.5229324522607612E-3</c:v>
                </c:pt>
                <c:pt idx="4">
                  <c:v>3.4261631135654724E-3</c:v>
                </c:pt>
                <c:pt idx="5">
                  <c:v>6.0898743504393948E-3</c:v>
                </c:pt>
                <c:pt idx="6">
                  <c:v>9.513254770636248E-3</c:v>
                </c:pt>
                <c:pt idx="7">
                  <c:v>1.3695261579316664E-2</c:v>
                </c:pt>
                <c:pt idx="8">
                  <c:v>1.8634620896694543E-2</c:v>
                </c:pt>
                <c:pt idx="9">
                  <c:v>2.4329828146074206E-2</c:v>
                </c:pt>
                <c:pt idx="10">
                  <c:v>3.0779148512155352E-2</c:v>
                </c:pt>
                <c:pt idx="11">
                  <c:v>3.7980617469480116E-2</c:v>
                </c:pt>
                <c:pt idx="12">
                  <c:v>4.5932041380840172E-2</c:v>
                </c:pt>
                <c:pt idx="13">
                  <c:v>5.4630998165486222E-2</c:v>
                </c:pt>
                <c:pt idx="14">
                  <c:v>6.4074838036912052E-2</c:v>
                </c:pt>
                <c:pt idx="15">
                  <c:v>7.4260684310008873E-2</c:v>
                </c:pt>
                <c:pt idx="16">
                  <c:v>8.5185434277329275E-2</c:v>
                </c:pt>
                <c:pt idx="17">
                  <c:v>9.6845760154202765E-2</c:v>
                </c:pt>
                <c:pt idx="18">
                  <c:v>0.10923811009241158</c:v>
                </c:pt>
                <c:pt idx="19">
                  <c:v>0.12235870926211589</c:v>
                </c:pt>
                <c:pt idx="20">
                  <c:v>0.13620356100170827</c:v>
                </c:pt>
                <c:pt idx="21">
                  <c:v>0.15076844803522871</c:v>
                </c:pt>
                <c:pt idx="22">
                  <c:v>0.1660489337569957</c:v>
                </c:pt>
                <c:pt idx="23">
                  <c:v>0.18204036358303144</c:v>
                </c:pt>
                <c:pt idx="24">
                  <c:v>0.19873786636889923</c:v>
                </c:pt>
                <c:pt idx="25">
                  <c:v>0.21613635589349789</c:v>
                </c:pt>
                <c:pt idx="26">
                  <c:v>0.23423053240837488</c:v>
                </c:pt>
                <c:pt idx="27">
                  <c:v>0.25301488425208252</c:v>
                </c:pt>
                <c:pt idx="28">
                  <c:v>0.27248368952908031</c:v>
                </c:pt>
                <c:pt idx="29">
                  <c:v>0.29263101785268297</c:v>
                </c:pt>
                <c:pt idx="30">
                  <c:v>0.31345073215151054</c:v>
                </c:pt>
                <c:pt idx="31">
                  <c:v>0.33493649053890362</c:v>
                </c:pt>
                <c:pt idx="32">
                  <c:v>0.35708174824471905</c:v>
                </c:pt>
                <c:pt idx="33">
                  <c:v>0.37987975960893472</c:v>
                </c:pt>
                <c:pt idx="34">
                  <c:v>0.40332358013643965</c:v>
                </c:pt>
                <c:pt idx="35">
                  <c:v>0.42740606861239527</c:v>
                </c:pt>
                <c:pt idx="36">
                  <c:v>0.45211988927752067</c:v>
                </c:pt>
                <c:pt idx="37">
                  <c:v>0.47745751406263093</c:v>
                </c:pt>
                <c:pt idx="38">
                  <c:v>0.50341122488176793</c:v>
                </c:pt>
                <c:pt idx="39">
                  <c:v>0.52997311598319508</c:v>
                </c:pt>
                <c:pt idx="40">
                  <c:v>0.55713509635757297</c:v>
                </c:pt>
                <c:pt idx="41">
                  <c:v>0.58488889220255502</c:v>
                </c:pt>
                <c:pt idx="42">
                  <c:v>0.61322604944306969</c:v>
                </c:pt>
                <c:pt idx="43">
                  <c:v>0.6421379363065145</c:v>
                </c:pt>
                <c:pt idx="44">
                  <c:v>0.67161574595207352</c:v>
                </c:pt>
                <c:pt idx="45">
                  <c:v>0.7016504991533723</c:v>
                </c:pt>
                <c:pt idx="46">
                  <c:v>0.73223304703363068</c:v>
                </c:pt>
                <c:pt idx="47">
                  <c:v>0.76335407385250686</c:v>
                </c:pt>
                <c:pt idx="48">
                  <c:v>0.79500409984375353</c:v>
                </c:pt>
                <c:pt idx="49">
                  <c:v>0.82717348410285463</c:v>
                </c:pt>
                <c:pt idx="50">
                  <c:v>0.85985242752373181</c:v>
                </c:pt>
                <c:pt idx="51">
                  <c:v>0.8930309757836512</c:v>
                </c:pt>
                <c:pt idx="52">
                  <c:v>0.92669902237540547</c:v>
                </c:pt>
                <c:pt idx="53">
                  <c:v>0.96084631168585477</c:v>
                </c:pt>
                <c:pt idx="54">
                  <c:v>0.99546244211987922</c:v>
                </c:pt>
                <c:pt idx="55">
                  <c:v>1.0305368692688168</c:v>
                </c:pt>
                <c:pt idx="56">
                  <c:v>1.066058909122384</c:v>
                </c:pt>
                <c:pt idx="57">
                  <c:v>1.1020177413231336</c:v>
                </c:pt>
                <c:pt idx="58">
                  <c:v>1.1384024124624326</c:v>
                </c:pt>
                <c:pt idx="59">
                  <c:v>1.1752018394169874</c:v>
                </c:pt>
                <c:pt idx="60">
                  <c:v>1.2124048127248637</c:v>
                </c:pt>
                <c:pt idx="61">
                  <c:v>1.2499999999999989</c:v>
                </c:pt>
                <c:pt idx="62">
                  <c:v>1.2879759493841578</c:v>
                </c:pt>
                <c:pt idx="63">
                  <c:v>1.3263210930352731</c:v>
                </c:pt>
                <c:pt idx="64">
                  <c:v>1.3650237506511327</c:v>
                </c:pt>
                <c:pt idx="65">
                  <c:v>1.4040721330273056</c:v>
                </c:pt>
                <c:pt idx="66">
                  <c:v>1.443454345648252</c:v>
                </c:pt>
                <c:pt idx="67">
                  <c:v>1.4831583923104998</c:v>
                </c:pt>
                <c:pt idx="68">
                  <c:v>1.5231721787768153</c:v>
                </c:pt>
                <c:pt idx="69">
                  <c:v>1.5634835164602192</c:v>
                </c:pt>
                <c:pt idx="70">
                  <c:v>1.6040801261367483</c:v>
                </c:pt>
                <c:pt idx="71">
                  <c:v>1.6449496416858287</c:v>
                </c:pt>
                <c:pt idx="72">
                  <c:v>1.6860796138571084</c:v>
                </c:pt>
                <c:pt idx="73">
                  <c:v>1.7274575140626311</c:v>
                </c:pt>
                <c:pt idx="74">
                  <c:v>1.7690707381931572</c:v>
                </c:pt>
                <c:pt idx="75">
                  <c:v>1.8109066104575029</c:v>
                </c:pt>
                <c:pt idx="76">
                  <c:v>1.8529523872436984</c:v>
                </c:pt>
                <c:pt idx="77">
                  <c:v>1.8951952610008305</c:v>
                </c:pt>
                <c:pt idx="78">
                  <c:v>1.9376223641403367</c:v>
                </c:pt>
                <c:pt idx="79">
                  <c:v>1.9802207729556005</c:v>
                </c:pt>
                <c:pt idx="80">
                  <c:v>2.0229775115586386</c:v>
                </c:pt>
                <c:pt idx="81">
                  <c:v>2.0658795558326744</c:v>
                </c:pt>
                <c:pt idx="82">
                  <c:v>2.1089138373994225</c:v>
                </c:pt>
                <c:pt idx="83">
                  <c:v>2.1520672475998355</c:v>
                </c:pt>
                <c:pt idx="84">
                  <c:v>2.195326641487132</c:v>
                </c:pt>
                <c:pt idx="85">
                  <c:v>2.2386788418308665</c:v>
                </c:pt>
                <c:pt idx="86">
                  <c:v>2.2821106431308542</c:v>
                </c:pt>
                <c:pt idx="87">
                  <c:v>2.3256088156396859</c:v>
                </c:pt>
                <c:pt idx="88">
                  <c:v>2.3691601093926393</c:v>
                </c:pt>
                <c:pt idx="89">
                  <c:v>2.4127512582437483</c:v>
                </c:pt>
                <c:pt idx="90">
                  <c:v>2.456368983906791</c:v>
                </c:pt>
                <c:pt idx="91">
                  <c:v>2.4999999999999996</c:v>
                </c:pt>
                <c:pt idx="92">
                  <c:v>8</c:v>
                </c:pt>
                <c:pt idx="93">
                  <c:v>8</c:v>
                </c:pt>
                <c:pt idx="94">
                  <c:v>2.4999999999999996</c:v>
                </c:pt>
                <c:pt idx="95">
                  <c:v>2.4738213903440749</c:v>
                </c:pt>
                <c:pt idx="96">
                  <c:v>2.447650754946249</c:v>
                </c:pt>
                <c:pt idx="97">
                  <c:v>2.4214960656355835</c:v>
                </c:pt>
                <c:pt idx="98">
                  <c:v>2.3953652893838115</c:v>
                </c:pt>
                <c:pt idx="99">
                  <c:v>2.3692663858785128</c:v>
                </c:pt>
                <c:pt idx="100">
                  <c:v>2.3432073050985198</c:v>
                </c:pt>
                <c:pt idx="101">
                  <c:v>2.3171959848922792</c:v>
                </c:pt>
                <c:pt idx="102">
                  <c:v>2.2912403485599011</c:v>
                </c:pt>
                <c:pt idx="103">
                  <c:v>2.2653483024396532</c:v>
                </c:pt>
                <c:pt idx="104">
                  <c:v>2.2395277334996044</c:v>
                </c:pt>
                <c:pt idx="105">
                  <c:v>2.213786506935183</c:v>
                </c:pt>
                <c:pt idx="106">
                  <c:v>2.1881324637733606</c:v>
                </c:pt>
                <c:pt idx="107">
                  <c:v>2.162573418484202</c:v>
                </c:pt>
                <c:pt idx="108">
                  <c:v>2.1371171566004983</c:v>
                </c:pt>
                <c:pt idx="109">
                  <c:v>2.1117714323462189</c:v>
                </c:pt>
                <c:pt idx="110">
                  <c:v>2.0865439662745016</c:v>
                </c:pt>
                <c:pt idx="111">
                  <c:v>2.0614424429158942</c:v>
                </c:pt>
                <c:pt idx="112">
                  <c:v>2.0364745084375788</c:v>
                </c:pt>
                <c:pt idx="113">
                  <c:v>2.0116477683142651</c:v>
                </c:pt>
                <c:pt idx="114">
                  <c:v>1.9869697850114971</c:v>
                </c:pt>
                <c:pt idx="115">
                  <c:v>1.9624480756820488</c:v>
                </c:pt>
                <c:pt idx="116">
                  <c:v>1.9380901098761316</c:v>
                </c:pt>
                <c:pt idx="117">
                  <c:v>1.9139033072660894</c:v>
                </c:pt>
                <c:pt idx="118">
                  <c:v>1.8898950353862998</c:v>
                </c:pt>
                <c:pt idx="119">
                  <c:v>1.8660726073889513</c:v>
                </c:pt>
                <c:pt idx="120">
                  <c:v>1.8424432798163835</c:v>
                </c:pt>
                <c:pt idx="121">
                  <c:v>1.8190142503906797</c:v>
                </c:pt>
                <c:pt idx="122">
                  <c:v>1.7957926558211639</c:v>
                </c:pt>
                <c:pt idx="123">
                  <c:v>1.7727855696304946</c:v>
                </c:pt>
                <c:pt idx="124">
                  <c:v>1.7499999999999993</c:v>
                </c:pt>
                <c:pt idx="125">
                  <c:v>1.7274428876349184</c:v>
                </c:pt>
                <c:pt idx="126">
                  <c:v>1.7051211036501925</c:v>
                </c:pt>
                <c:pt idx="127">
                  <c:v>1.6830414474774595</c:v>
                </c:pt>
                <c:pt idx="128">
                  <c:v>1.6612106447938801</c:v>
                </c:pt>
                <c:pt idx="129">
                  <c:v>1.6396353454734305</c:v>
                </c:pt>
                <c:pt idx="130">
                  <c:v>1.6183221215612902</c:v>
                </c:pt>
                <c:pt idx="131">
                  <c:v>1.5972774652719277</c:v>
                </c:pt>
                <c:pt idx="132">
                  <c:v>1.576507787011513</c:v>
                </c:pt>
                <c:pt idx="133">
                  <c:v>1.5560194134252432</c:v>
                </c:pt>
                <c:pt idx="134">
                  <c:v>1.5358185854701909</c:v>
                </c:pt>
                <c:pt idx="135">
                  <c:v>1.5159114565142391</c:v>
                </c:pt>
                <c:pt idx="136">
                  <c:v>1.4963040904617129</c:v>
                </c:pt>
                <c:pt idx="137">
                  <c:v>1.4770024599062521</c:v>
                </c:pt>
                <c:pt idx="138">
                  <c:v>1.4580124443115041</c:v>
                </c:pt>
                <c:pt idx="139">
                  <c:v>1.4393398282201786</c:v>
                </c:pt>
                <c:pt idx="140">
                  <c:v>1.4209902994920234</c:v>
                </c:pt>
                <c:pt idx="141">
                  <c:v>1.4029694475712442</c:v>
                </c:pt>
                <c:pt idx="142">
                  <c:v>1.3852827617839085</c:v>
                </c:pt>
                <c:pt idx="143">
                  <c:v>1.3679356296658418</c:v>
                </c:pt>
                <c:pt idx="144">
                  <c:v>1.3509333353215329</c:v>
                </c:pt>
                <c:pt idx="145">
                  <c:v>1.3342810578145439</c:v>
                </c:pt>
                <c:pt idx="146">
                  <c:v>1.3179838695899169</c:v>
                </c:pt>
                <c:pt idx="147">
                  <c:v>1.3020467349290608</c:v>
                </c:pt>
                <c:pt idx="148">
                  <c:v>1.2864745084375786</c:v>
                </c:pt>
                <c:pt idx="149">
                  <c:v>1.2712719335665124</c:v>
                </c:pt>
                <c:pt idx="150">
                  <c:v>1.2564436411674373</c:v>
                </c:pt>
                <c:pt idx="151">
                  <c:v>1.2419941480818639</c:v>
                </c:pt>
                <c:pt idx="152">
                  <c:v>1.227927855765361</c:v>
                </c:pt>
                <c:pt idx="153">
                  <c:v>1.2142490489468316</c:v>
                </c:pt>
                <c:pt idx="154">
                  <c:v>1.200961894323342</c:v>
                </c:pt>
                <c:pt idx="155">
                  <c:v>1.1880704392909063</c:v>
                </c:pt>
                <c:pt idx="156">
                  <c:v>1.1755786107116097</c:v>
                </c:pt>
                <c:pt idx="157">
                  <c:v>1.1634902137174481</c:v>
                </c:pt>
                <c:pt idx="158">
                  <c:v>1.1518089305512496</c:v>
                </c:pt>
                <c:pt idx="159">
                  <c:v>1.1405383194450249</c:v>
                </c:pt>
                <c:pt idx="160">
                  <c:v>1.1296818135360986</c:v>
                </c:pt>
                <c:pt idx="161">
                  <c:v>1.1192427198213395</c:v>
                </c:pt>
                <c:pt idx="162">
                  <c:v>1.1092242181498189</c:v>
                </c:pt>
                <c:pt idx="163">
                  <c:v>1.0996293602541973</c:v>
                </c:pt>
                <c:pt idx="164">
                  <c:v>1.0904610688211374</c:v>
                </c:pt>
                <c:pt idx="165">
                  <c:v>1.0817221366010248</c:v>
                </c:pt>
                <c:pt idx="166">
                  <c:v>1.0734152255572695</c:v>
                </c:pt>
                <c:pt idx="167">
                  <c:v>1.0655428660554469</c:v>
                </c:pt>
                <c:pt idx="168">
                  <c:v>1.0581074560925217</c:v>
                </c:pt>
                <c:pt idx="169">
                  <c:v>1.0511112605663975</c:v>
                </c:pt>
                <c:pt idx="170">
                  <c:v>1.0445564105860052</c:v>
                </c:pt>
                <c:pt idx="171">
                  <c:v>1.0384449028221472</c:v>
                </c:pt>
                <c:pt idx="172">
                  <c:v>1.0327785988992917</c:v>
                </c:pt>
                <c:pt idx="173">
                  <c:v>1.0275592248285039</c:v>
                </c:pt>
                <c:pt idx="174">
                  <c:v>1.022788370481688</c:v>
                </c:pt>
                <c:pt idx="175">
                  <c:v>1.0184674891072933</c:v>
                </c:pt>
                <c:pt idx="176">
                  <c:v>1.0145978968876446</c:v>
                </c:pt>
                <c:pt idx="177">
                  <c:v>1.0111807725380169</c:v>
                </c:pt>
                <c:pt idx="178">
                  <c:v>1.0082171569475902</c:v>
                </c:pt>
                <c:pt idx="179">
                  <c:v>1.0057079528623816</c:v>
                </c:pt>
                <c:pt idx="180">
                  <c:v>1.0036539246102638</c:v>
                </c:pt>
                <c:pt idx="181">
                  <c:v>1.0020556978681392</c:v>
                </c:pt>
                <c:pt idx="182">
                  <c:v>1.0009137594713564</c:v>
                </c:pt>
                <c:pt idx="183">
                  <c:v>1.000228457265413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Shape7!$C$7:$C$506</c:f>
              <c:numCache>
                <c:formatCode>0.000</c:formatCode>
                <c:ptCount val="500"/>
                <c:pt idx="0">
                  <c:v>0</c:v>
                </c:pt>
                <c:pt idx="1">
                  <c:v>-5.5</c:v>
                </c:pt>
                <c:pt idx="2">
                  <c:v>-5.543631016093209</c:v>
                </c:pt>
                <c:pt idx="3">
                  <c:v>-5.5872487417562526</c:v>
                </c:pt>
                <c:pt idx="4">
                  <c:v>-5.6308398906073585</c:v>
                </c:pt>
                <c:pt idx="5">
                  <c:v>-5.6743911843603136</c:v>
                </c:pt>
                <c:pt idx="6">
                  <c:v>-5.7178893568691445</c:v>
                </c:pt>
                <c:pt idx="7">
                  <c:v>-5.7613211581691335</c:v>
                </c:pt>
                <c:pt idx="8">
                  <c:v>-5.8046733585128685</c:v>
                </c:pt>
                <c:pt idx="9">
                  <c:v>-5.8479327524001636</c:v>
                </c:pt>
                <c:pt idx="10">
                  <c:v>-5.891086162600577</c:v>
                </c:pt>
                <c:pt idx="11">
                  <c:v>-5.9341204441673261</c:v>
                </c:pt>
                <c:pt idx="12">
                  <c:v>-5.9770224884413619</c:v>
                </c:pt>
                <c:pt idx="13">
                  <c:v>-6.0197792270443991</c:v>
                </c:pt>
                <c:pt idx="14">
                  <c:v>-6.0623776358596624</c:v>
                </c:pt>
                <c:pt idx="15">
                  <c:v>-6.1048047389991691</c:v>
                </c:pt>
                <c:pt idx="16">
                  <c:v>-6.1470476127563023</c:v>
                </c:pt>
                <c:pt idx="17">
                  <c:v>-6.1890933895424975</c:v>
                </c:pt>
                <c:pt idx="18">
                  <c:v>-6.2309292618068417</c:v>
                </c:pt>
                <c:pt idx="19">
                  <c:v>-6.2725424859373682</c:v>
                </c:pt>
                <c:pt idx="20">
                  <c:v>-6.3139203861428914</c:v>
                </c:pt>
                <c:pt idx="21">
                  <c:v>-6.3550503583141715</c:v>
                </c:pt>
                <c:pt idx="22">
                  <c:v>-6.3959198738632512</c:v>
                </c:pt>
                <c:pt idx="23">
                  <c:v>-6.4365164835397799</c:v>
                </c:pt>
                <c:pt idx="24">
                  <c:v>-6.4768278212231838</c:v>
                </c:pt>
                <c:pt idx="25">
                  <c:v>-6.5168416076895008</c:v>
                </c:pt>
                <c:pt idx="26">
                  <c:v>-6.5565456543517477</c:v>
                </c:pt>
                <c:pt idx="27">
                  <c:v>-6.5959278669726942</c:v>
                </c:pt>
                <c:pt idx="28">
                  <c:v>-6.6349762493488669</c:v>
                </c:pt>
                <c:pt idx="29">
                  <c:v>-6.6736789069647271</c:v>
                </c:pt>
                <c:pt idx="30">
                  <c:v>-6.7120240506158426</c:v>
                </c:pt>
                <c:pt idx="31">
                  <c:v>-6.75</c:v>
                </c:pt>
                <c:pt idx="32">
                  <c:v>-6.7875951872751354</c:v>
                </c:pt>
                <c:pt idx="33">
                  <c:v>-6.8247981605830121</c:v>
                </c:pt>
                <c:pt idx="34">
                  <c:v>-6.8615975875375677</c:v>
                </c:pt>
                <c:pt idx="35">
                  <c:v>-6.8979822586768664</c:v>
                </c:pt>
                <c:pt idx="36">
                  <c:v>-6.9339410908776156</c:v>
                </c:pt>
                <c:pt idx="37">
                  <c:v>-6.9694631307311825</c:v>
                </c:pt>
                <c:pt idx="38">
                  <c:v>-7.0045375578801208</c:v>
                </c:pt>
                <c:pt idx="39">
                  <c:v>-7.0391536883141459</c:v>
                </c:pt>
                <c:pt idx="40">
                  <c:v>-7.0733009776245943</c:v>
                </c:pt>
                <c:pt idx="41">
                  <c:v>-7.1069690242163484</c:v>
                </c:pt>
                <c:pt idx="42">
                  <c:v>-7.140147572476268</c:v>
                </c:pt>
                <c:pt idx="43">
                  <c:v>-7.172826515897146</c:v>
                </c:pt>
                <c:pt idx="44">
                  <c:v>-7.2049959001562458</c:v>
                </c:pt>
                <c:pt idx="45">
                  <c:v>-7.2366459261474931</c:v>
                </c:pt>
                <c:pt idx="46">
                  <c:v>-7.2677669529663689</c:v>
                </c:pt>
                <c:pt idx="47">
                  <c:v>-7.2983495008466281</c:v>
                </c:pt>
                <c:pt idx="48">
                  <c:v>-7.3283842540479256</c:v>
                </c:pt>
                <c:pt idx="49">
                  <c:v>-7.3578620636934859</c:v>
                </c:pt>
                <c:pt idx="50">
                  <c:v>-7.3867739505569299</c:v>
                </c:pt>
                <c:pt idx="51">
                  <c:v>-7.4151111077974452</c:v>
                </c:pt>
                <c:pt idx="52">
                  <c:v>-7.4428649036424268</c:v>
                </c:pt>
                <c:pt idx="53">
                  <c:v>-7.4700268840168054</c:v>
                </c:pt>
                <c:pt idx="54">
                  <c:v>-7.4965887751182319</c:v>
                </c:pt>
                <c:pt idx="55">
                  <c:v>-7.5225424859373682</c:v>
                </c:pt>
                <c:pt idx="56">
                  <c:v>-7.5478801107224793</c:v>
                </c:pt>
                <c:pt idx="57">
                  <c:v>-7.5725939313876047</c:v>
                </c:pt>
                <c:pt idx="58">
                  <c:v>-7.5966764198635603</c:v>
                </c:pt>
                <c:pt idx="59">
                  <c:v>-7.6201202403910653</c:v>
                </c:pt>
                <c:pt idx="60">
                  <c:v>-7.6429182517552805</c:v>
                </c:pt>
                <c:pt idx="61">
                  <c:v>-7.6650635094610955</c:v>
                </c:pt>
                <c:pt idx="62">
                  <c:v>-7.6865492678484895</c:v>
                </c:pt>
                <c:pt idx="63">
                  <c:v>-7.707368982147317</c:v>
                </c:pt>
                <c:pt idx="64">
                  <c:v>-7.7275163104709197</c:v>
                </c:pt>
                <c:pt idx="65">
                  <c:v>-7.7469851157479166</c:v>
                </c:pt>
                <c:pt idx="66">
                  <c:v>-7.7657694675916247</c:v>
                </c:pt>
                <c:pt idx="67">
                  <c:v>-7.7838636441065026</c:v>
                </c:pt>
                <c:pt idx="68">
                  <c:v>-7.8012621336311003</c:v>
                </c:pt>
                <c:pt idx="69">
                  <c:v>-7.8179596364169681</c:v>
                </c:pt>
                <c:pt idx="70">
                  <c:v>-7.8339510662430039</c:v>
                </c:pt>
                <c:pt idx="71">
                  <c:v>-7.8492315519647713</c:v>
                </c:pt>
                <c:pt idx="72">
                  <c:v>-7.8637964389982926</c:v>
                </c:pt>
                <c:pt idx="73">
                  <c:v>-7.8776412907378841</c:v>
                </c:pt>
                <c:pt idx="74">
                  <c:v>-7.8907618899075889</c:v>
                </c:pt>
                <c:pt idx="75">
                  <c:v>-7.9031542398457972</c:v>
                </c:pt>
                <c:pt idx="76">
                  <c:v>-7.9148145657226703</c:v>
                </c:pt>
                <c:pt idx="77">
                  <c:v>-7.9257393156899916</c:v>
                </c:pt>
                <c:pt idx="78">
                  <c:v>-7.9359251619630875</c:v>
                </c:pt>
                <c:pt idx="79">
                  <c:v>-7.9453690018345142</c:v>
                </c:pt>
                <c:pt idx="80">
                  <c:v>-7.9540679586191594</c:v>
                </c:pt>
                <c:pt idx="81">
                  <c:v>-7.9620193825305199</c:v>
                </c:pt>
                <c:pt idx="82">
                  <c:v>-7.9692208514878438</c:v>
                </c:pt>
                <c:pt idx="83">
                  <c:v>-7.9756701718539258</c:v>
                </c:pt>
                <c:pt idx="84">
                  <c:v>-7.9813653791033055</c:v>
                </c:pt>
                <c:pt idx="85">
                  <c:v>-7.9863047384206833</c:v>
                </c:pt>
                <c:pt idx="86">
                  <c:v>-7.9904867452293633</c:v>
                </c:pt>
                <c:pt idx="87">
                  <c:v>-7.9939101256495606</c:v>
                </c:pt>
                <c:pt idx="88">
                  <c:v>-7.9965738368864345</c:v>
                </c:pt>
                <c:pt idx="89">
                  <c:v>-7.9984770675477392</c:v>
                </c:pt>
                <c:pt idx="90">
                  <c:v>-7.9996192378909781</c:v>
                </c:pt>
                <c:pt idx="91">
                  <c:v>-8</c:v>
                </c:pt>
                <c:pt idx="92">
                  <c:v>-8</c:v>
                </c:pt>
                <c:pt idx="93">
                  <c:v>-7</c:v>
                </c:pt>
                <c:pt idx="94">
                  <c:v>-7</c:v>
                </c:pt>
                <c:pt idx="95">
                  <c:v>-6.999771542734587</c:v>
                </c:pt>
                <c:pt idx="96">
                  <c:v>-6.9990862405286434</c:v>
                </c:pt>
                <c:pt idx="97">
                  <c:v>-6.9979443021318612</c:v>
                </c:pt>
                <c:pt idx="98">
                  <c:v>-6.9963460753897362</c:v>
                </c:pt>
                <c:pt idx="99">
                  <c:v>-6.994292047137618</c:v>
                </c:pt>
                <c:pt idx="100">
                  <c:v>-6.9917828430524098</c:v>
                </c:pt>
                <c:pt idx="101">
                  <c:v>-6.9888192274619829</c:v>
                </c:pt>
                <c:pt idx="102">
                  <c:v>-6.9854021031123557</c:v>
                </c:pt>
                <c:pt idx="103">
                  <c:v>-6.9815325108927064</c:v>
                </c:pt>
                <c:pt idx="104">
                  <c:v>-6.9772116295183118</c:v>
                </c:pt>
                <c:pt idx="105">
                  <c:v>-6.9724407751714956</c:v>
                </c:pt>
                <c:pt idx="106">
                  <c:v>-6.9672214011007085</c:v>
                </c:pt>
                <c:pt idx="107">
                  <c:v>-6.9615550971778521</c:v>
                </c:pt>
                <c:pt idx="108">
                  <c:v>-6.9554435894139948</c:v>
                </c:pt>
                <c:pt idx="109">
                  <c:v>-6.9488887394336025</c:v>
                </c:pt>
                <c:pt idx="110">
                  <c:v>-6.9418925439074783</c:v>
                </c:pt>
                <c:pt idx="111">
                  <c:v>-6.9344571339445533</c:v>
                </c:pt>
                <c:pt idx="112">
                  <c:v>-6.9265847744427305</c:v>
                </c:pt>
                <c:pt idx="113">
                  <c:v>-6.9182778633989752</c:v>
                </c:pt>
                <c:pt idx="114">
                  <c:v>-6.9095389311788624</c:v>
                </c:pt>
                <c:pt idx="115">
                  <c:v>-6.9003706397458027</c:v>
                </c:pt>
                <c:pt idx="116">
                  <c:v>-6.8907757818501807</c:v>
                </c:pt>
                <c:pt idx="117">
                  <c:v>-6.8807572801786598</c:v>
                </c:pt>
                <c:pt idx="118">
                  <c:v>-6.8703181864639014</c:v>
                </c:pt>
                <c:pt idx="119">
                  <c:v>-6.8594616805549755</c:v>
                </c:pt>
                <c:pt idx="120">
                  <c:v>-6.8481910694487507</c:v>
                </c:pt>
                <c:pt idx="121">
                  <c:v>-6.8365097862825515</c:v>
                </c:pt>
                <c:pt idx="122">
                  <c:v>-6.8244213892883909</c:v>
                </c:pt>
                <c:pt idx="123">
                  <c:v>-6.8119295607090944</c:v>
                </c:pt>
                <c:pt idx="124">
                  <c:v>-6.799038105676658</c:v>
                </c:pt>
                <c:pt idx="125">
                  <c:v>-6.7857509510531679</c:v>
                </c:pt>
                <c:pt idx="126">
                  <c:v>-6.772072144234639</c:v>
                </c:pt>
                <c:pt idx="127">
                  <c:v>-6.7580058519181359</c:v>
                </c:pt>
                <c:pt idx="128">
                  <c:v>-6.7435563588325627</c:v>
                </c:pt>
                <c:pt idx="129">
                  <c:v>-6.7287280664334874</c:v>
                </c:pt>
                <c:pt idx="130">
                  <c:v>-6.7135254915624207</c:v>
                </c:pt>
                <c:pt idx="131">
                  <c:v>-6.6979532650709395</c:v>
                </c:pt>
                <c:pt idx="132">
                  <c:v>-6.6820161304100836</c:v>
                </c:pt>
                <c:pt idx="133">
                  <c:v>-6.6657189421854559</c:v>
                </c:pt>
                <c:pt idx="134">
                  <c:v>-6.6490666646784664</c:v>
                </c:pt>
                <c:pt idx="135">
                  <c:v>-6.6320643703341577</c:v>
                </c:pt>
                <c:pt idx="136">
                  <c:v>-6.614717238216091</c:v>
                </c:pt>
                <c:pt idx="137">
                  <c:v>-6.5970305524287554</c:v>
                </c:pt>
                <c:pt idx="138">
                  <c:v>-6.5790097005079771</c:v>
                </c:pt>
                <c:pt idx="139">
                  <c:v>-6.560660171779821</c:v>
                </c:pt>
                <c:pt idx="140">
                  <c:v>-6.5419875556884959</c:v>
                </c:pt>
                <c:pt idx="141">
                  <c:v>-6.5229975400937477</c:v>
                </c:pt>
                <c:pt idx="142">
                  <c:v>-6.5036959095382869</c:v>
                </c:pt>
                <c:pt idx="143">
                  <c:v>-6.4840885434857602</c:v>
                </c:pt>
                <c:pt idx="144">
                  <c:v>-6.4641814145298087</c:v>
                </c:pt>
                <c:pt idx="145">
                  <c:v>-6.4439805865747566</c:v>
                </c:pt>
                <c:pt idx="146">
                  <c:v>-6.4234922129884868</c:v>
                </c:pt>
                <c:pt idx="147">
                  <c:v>-6.4027225347280723</c:v>
                </c:pt>
                <c:pt idx="148">
                  <c:v>-6.38167787843871</c:v>
                </c:pt>
                <c:pt idx="149">
                  <c:v>-6.3603646545265695</c:v>
                </c:pt>
                <c:pt idx="150">
                  <c:v>-6.3387893552061199</c:v>
                </c:pt>
                <c:pt idx="151">
                  <c:v>-6.3169585525225411</c:v>
                </c:pt>
                <c:pt idx="152">
                  <c:v>-6.2948788963498075</c:v>
                </c:pt>
                <c:pt idx="153">
                  <c:v>-6.2725571123650816</c:v>
                </c:pt>
                <c:pt idx="154">
                  <c:v>-6.25</c:v>
                </c:pt>
                <c:pt idx="155">
                  <c:v>-6.2272144303695054</c:v>
                </c:pt>
                <c:pt idx="156">
                  <c:v>-6.2042073441788368</c:v>
                </c:pt>
                <c:pt idx="157">
                  <c:v>-6.1809857496093201</c:v>
                </c:pt>
                <c:pt idx="158">
                  <c:v>-6.1575567201836163</c:v>
                </c:pt>
                <c:pt idx="159">
                  <c:v>-6.1339273926110494</c:v>
                </c:pt>
                <c:pt idx="160">
                  <c:v>-6.1101049646137007</c:v>
                </c:pt>
                <c:pt idx="161">
                  <c:v>-6.0860966927339106</c:v>
                </c:pt>
                <c:pt idx="162">
                  <c:v>-6.0619098901238679</c:v>
                </c:pt>
                <c:pt idx="163">
                  <c:v>-6.0375519243179507</c:v>
                </c:pt>
                <c:pt idx="164">
                  <c:v>-6.0130302149885031</c:v>
                </c:pt>
                <c:pt idx="165">
                  <c:v>-5.9883522316857354</c:v>
                </c:pt>
                <c:pt idx="166">
                  <c:v>-5.9635254915624207</c:v>
                </c:pt>
                <c:pt idx="167">
                  <c:v>-5.9385575570841054</c:v>
                </c:pt>
                <c:pt idx="168">
                  <c:v>-5.9134560337254989</c:v>
                </c:pt>
                <c:pt idx="169">
                  <c:v>-5.8882285676537816</c:v>
                </c:pt>
                <c:pt idx="170">
                  <c:v>-5.8628828433995013</c:v>
                </c:pt>
                <c:pt idx="171">
                  <c:v>-5.8374265815157971</c:v>
                </c:pt>
                <c:pt idx="172">
                  <c:v>-5.8118675362266394</c:v>
                </c:pt>
                <c:pt idx="173">
                  <c:v>-5.7862134930648175</c:v>
                </c:pt>
                <c:pt idx="174">
                  <c:v>-5.760472266500396</c:v>
                </c:pt>
                <c:pt idx="175">
                  <c:v>-5.7346516975603459</c:v>
                </c:pt>
                <c:pt idx="176">
                  <c:v>-5.708759651440098</c:v>
                </c:pt>
                <c:pt idx="177">
                  <c:v>-5.6828040151077213</c:v>
                </c:pt>
                <c:pt idx="178">
                  <c:v>-5.6567926949014806</c:v>
                </c:pt>
                <c:pt idx="179">
                  <c:v>-5.6307336141214872</c:v>
                </c:pt>
                <c:pt idx="180">
                  <c:v>-5.604634710616188</c:v>
                </c:pt>
                <c:pt idx="181">
                  <c:v>-5.5785039343644156</c:v>
                </c:pt>
                <c:pt idx="182">
                  <c:v>-5.552349245053751</c:v>
                </c:pt>
                <c:pt idx="183">
                  <c:v>-5.5261786096559256</c:v>
                </c:pt>
                <c:pt idx="184">
                  <c:v>-5.5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6F-4D1C-B94E-281A795A2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Shape8!$E$5</c:f>
              <c:numCache>
                <c:formatCode>0.0000</c:formatCode>
                <c:ptCount val="1"/>
                <c:pt idx="0">
                  <c:v>-1.8498569563753371</c:v>
                </c:pt>
              </c:numCache>
            </c:numRef>
          </c:xVal>
          <c:yVal>
            <c:numRef>
              <c:f>Shape8!$F$5</c:f>
              <c:numCache>
                <c:formatCode>0.0000</c:formatCode>
                <c:ptCount val="1"/>
                <c:pt idx="0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8-458E-BAE3-DE81061FA02D}"/>
            </c:ext>
          </c:extLst>
        </c:ser>
        <c:ser>
          <c:idx val="2"/>
          <c:order val="1"/>
          <c:tx>
            <c:strRef>
              <c:f>Shape8!$V$13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Shape8!$V$15:$V$16</c:f>
              <c:numCache>
                <c:formatCode>0.0000</c:formatCode>
                <c:ptCount val="2"/>
                <c:pt idx="0">
                  <c:v>-1.8498569563753371</c:v>
                </c:pt>
                <c:pt idx="1">
                  <c:v>-1.8498569563753371</c:v>
                </c:pt>
              </c:numCache>
            </c:numRef>
          </c:xVal>
          <c:yVal>
            <c:numRef>
              <c:f>Shape8!$W$15:$W$16</c:f>
              <c:numCache>
                <c:formatCode>0.000</c:formatCode>
                <c:ptCount val="2"/>
                <c:pt idx="0">
                  <c:v>-1.625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8-458E-BAE3-DE81061FA02D}"/>
            </c:ext>
          </c:extLst>
        </c:ser>
        <c:ser>
          <c:idx val="3"/>
          <c:order val="2"/>
          <c:tx>
            <c:strRef>
              <c:f>Shape8!$V$18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Shape8!$V$20:$V$21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Shape8!$W$20:$W$21</c:f>
              <c:numCache>
                <c:formatCode>0.0000</c:formatCode>
                <c:ptCount val="2"/>
                <c:pt idx="0">
                  <c:v>3.3750000000000386</c:v>
                </c:pt>
                <c:pt idx="1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8-458E-BAE3-DE81061FA02D}"/>
            </c:ext>
          </c:extLst>
        </c:ser>
        <c:ser>
          <c:idx val="4"/>
          <c:order val="3"/>
          <c:tx>
            <c:strRef>
              <c:f>Shape8!$V$23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Shape8!$V$25:$V$26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Shape8!$W$25:$W$26</c:f>
              <c:numCache>
                <c:formatCode>General</c:formatCode>
                <c:ptCount val="2"/>
                <c:pt idx="0">
                  <c:v>3.3750000000000413</c:v>
                </c:pt>
                <c:pt idx="1">
                  <c:v>3.3750000000000342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8-458E-BAE3-DE81061FA02D}"/>
            </c:ext>
          </c:extLst>
        </c:ser>
        <c:ser>
          <c:idx val="5"/>
          <c:order val="4"/>
          <c:tx>
            <c:strRef>
              <c:f>Shape8!$V$28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Shape8!$V$30:$V$31</c:f>
              <c:numCache>
                <c:formatCode>General</c:formatCode>
                <c:ptCount val="2"/>
                <c:pt idx="0">
                  <c:v>-1.8498569563753446</c:v>
                </c:pt>
                <c:pt idx="1">
                  <c:v>-1.8498569563753295</c:v>
                </c:pt>
              </c:numCache>
            </c:numRef>
          </c:xVal>
          <c:yVal>
            <c:numRef>
              <c:f>Shape8!$W$30:$W$31</c:f>
              <c:numCache>
                <c:formatCode>0.000</c:formatCode>
                <c:ptCount val="2"/>
                <c:pt idx="0">
                  <c:v>-1.6250000000000004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8-458E-BAE3-DE81061FA02D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Shape8!$B$7:$B$506</c:f>
              <c:numCache>
                <c:formatCode>0.0000</c:formatCode>
                <c:ptCount val="500"/>
                <c:pt idx="0">
                  <c:v>0</c:v>
                </c:pt>
                <c:pt idx="1">
                  <c:v>-0.1017</c:v>
                </c:pt>
                <c:pt idx="2">
                  <c:v>-0.10170000000000001</c:v>
                </c:pt>
                <c:pt idx="3">
                  <c:v>-0.10179295979688599</c:v>
                </c:pt>
                <c:pt idx="4">
                  <c:v>-0.10207172593035085</c:v>
                </c:pt>
                <c:pt idx="5">
                  <c:v>-0.10253595876680152</c:v>
                </c:pt>
                <c:pt idx="6">
                  <c:v>-0.1031850927100364</c:v>
                </c:pt>
                <c:pt idx="7">
                  <c:v>-0.10401833689033707</c:v>
                </c:pt>
                <c:pt idx="8">
                  <c:v>-0.10503467612802128</c:v>
                </c:pt>
                <c:pt idx="9">
                  <c:v>-0.10623287217028296</c:v>
                </c:pt>
                <c:pt idx="10">
                  <c:v>-0.10761146519981254</c:v>
                </c:pt>
                <c:pt idx="11">
                  <c:v>-0.10916877561335958</c:v>
                </c:pt>
                <c:pt idx="12">
                  <c:v>-0.11090290606807038</c:v>
                </c:pt>
                <c:pt idx="13">
                  <c:v>-0.11281174379310827</c:v>
                </c:pt>
                <c:pt idx="14">
                  <c:v>-0.11489296316373909</c:v>
                </c:pt>
                <c:pt idx="15">
                  <c:v>-0.11714402853474715</c:v>
                </c:pt>
                <c:pt idx="16">
                  <c:v>-0.11956219732972778</c:v>
                </c:pt>
                <c:pt idx="17">
                  <c:v>-0.12214452338249471</c:v>
                </c:pt>
                <c:pt idx="18">
                  <c:v>-0.12488786052652942</c:v>
                </c:pt>
                <c:pt idx="19">
                  <c:v>-0.12778886642810064</c:v>
                </c:pt>
                <c:pt idx="20">
                  <c:v>-0.13084400665838306</c:v>
                </c:pt>
                <c:pt idx="21">
                  <c:v>-0.13404955899961424</c:v>
                </c:pt>
                <c:pt idx="22">
                  <c:v>-0.13740161798004402</c:v>
                </c:pt>
                <c:pt idx="23">
                  <c:v>-0.14089609963214966</c:v>
                </c:pt>
                <c:pt idx="24">
                  <c:v>-0.14452874646832189</c:v>
                </c:pt>
                <c:pt idx="25">
                  <c:v>-0.14829513266795702</c:v>
                </c:pt>
                <c:pt idx="26">
                  <c:v>-0.15219066946963833</c:v>
                </c:pt>
                <c:pt idx="27">
                  <c:v>-0.15621061076183412</c:v>
                </c:pt>
                <c:pt idx="28">
                  <c:v>-0.16035005886530451</c:v>
                </c:pt>
                <c:pt idx="29">
                  <c:v>-0.16460397050016864</c:v>
                </c:pt>
                <c:pt idx="30">
                  <c:v>-0.16896716293036401</c:v>
                </c:pt>
                <c:pt idx="31">
                  <c:v>-0.17343432027801298</c:v>
                </c:pt>
                <c:pt idx="32">
                  <c:v>-0.17799999999999999</c:v>
                </c:pt>
                <c:pt idx="33">
                  <c:v>-0.18265863951887312</c:v>
                </c:pt>
                <c:pt idx="34">
                  <c:v>-0.18740456299998681</c:v>
                </c:pt>
                <c:pt idx="35">
                  <c:v>-0.19223198826663299</c:v>
                </c:pt>
                <c:pt idx="36">
                  <c:v>-0.19713503384473186</c:v>
                </c:pt>
                <c:pt idx="37">
                  <c:v>-0.20210772612850292</c:v>
                </c:pt>
                <c:pt idx="38">
                  <c:v>-0.20714400665838306</c:v>
                </c:pt>
                <c:pt idx="39">
                  <c:v>-0.21223773950232591</c:v>
                </c:pt>
                <c:pt idx="40">
                  <c:v>-0.21738271873149076</c:v>
                </c:pt>
                <c:pt idx="41">
                  <c:v>-0.22257267598120994</c:v>
                </c:pt>
                <c:pt idx="42">
                  <c:v>-0.22780128808802652</c:v>
                </c:pt>
                <c:pt idx="43">
                  <c:v>-0.23306218479349403</c:v>
                </c:pt>
                <c:pt idx="44">
                  <c:v>-0.23834895650535617</c:v>
                </c:pt>
                <c:pt idx="45">
                  <c:v>-0.24365516210664651</c:v>
                </c:pt>
                <c:pt idx="46">
                  <c:v>-0.24897433680319833</c:v>
                </c:pt>
                <c:pt idx="47">
                  <c:v>-0.25430000000000008</c:v>
                </c:pt>
                <c:pt idx="48">
                  <c:v>-2.2456999999999998</c:v>
                </c:pt>
                <c:pt idx="49">
                  <c:v>-2.2510256631968013</c:v>
                </c:pt>
                <c:pt idx="50">
                  <c:v>-2.2563448378933533</c:v>
                </c:pt>
                <c:pt idx="51">
                  <c:v>-2.2616510434946435</c:v>
                </c:pt>
                <c:pt idx="52">
                  <c:v>-2.2669378152065058</c:v>
                </c:pt>
                <c:pt idx="53">
                  <c:v>-2.2721987119119733</c:v>
                </c:pt>
                <c:pt idx="54">
                  <c:v>-2.2774273240187899</c:v>
                </c:pt>
                <c:pt idx="55">
                  <c:v>-2.282617281268509</c:v>
                </c:pt>
                <c:pt idx="56">
                  <c:v>-2.2877622604976739</c:v>
                </c:pt>
                <c:pt idx="57">
                  <c:v>-2.2928559933416168</c:v>
                </c:pt>
                <c:pt idx="58">
                  <c:v>-2.2978922738714966</c:v>
                </c:pt>
                <c:pt idx="59">
                  <c:v>-2.3028649661552678</c:v>
                </c:pt>
                <c:pt idx="60">
                  <c:v>-2.307768011733367</c:v>
                </c:pt>
                <c:pt idx="61">
                  <c:v>-2.312595437000013</c:v>
                </c:pt>
                <c:pt idx="62">
                  <c:v>-2.3173413604811266</c:v>
                </c:pt>
                <c:pt idx="63">
                  <c:v>-2.3220000000000001</c:v>
                </c:pt>
                <c:pt idx="64">
                  <c:v>-2.3265656797219867</c:v>
                </c:pt>
                <c:pt idx="65">
                  <c:v>-2.3310328370696358</c:v>
                </c:pt>
                <c:pt idx="66">
                  <c:v>-2.3353960294998313</c:v>
                </c:pt>
                <c:pt idx="67">
                  <c:v>-2.3396499411346952</c:v>
                </c:pt>
                <c:pt idx="68">
                  <c:v>-2.3437893892381658</c:v>
                </c:pt>
                <c:pt idx="69">
                  <c:v>-2.3478093305303616</c:v>
                </c:pt>
                <c:pt idx="70">
                  <c:v>-2.3517048673320429</c:v>
                </c:pt>
                <c:pt idx="71">
                  <c:v>-2.355471253531678</c:v>
                </c:pt>
                <c:pt idx="72">
                  <c:v>-2.3591039003678502</c:v>
                </c:pt>
                <c:pt idx="73">
                  <c:v>-2.3625983820199559</c:v>
                </c:pt>
                <c:pt idx="74">
                  <c:v>-2.3659504410003858</c:v>
                </c:pt>
                <c:pt idx="75">
                  <c:v>-2.3691559933416166</c:v>
                </c:pt>
                <c:pt idx="76">
                  <c:v>-2.3722111335718994</c:v>
                </c:pt>
                <c:pt idx="77">
                  <c:v>-2.3751121394734707</c:v>
                </c:pt>
                <c:pt idx="78">
                  <c:v>-2.3778554766175053</c:v>
                </c:pt>
                <c:pt idx="79">
                  <c:v>-2.3804378026702722</c:v>
                </c:pt>
                <c:pt idx="80">
                  <c:v>-2.3828559714652529</c:v>
                </c:pt>
                <c:pt idx="81">
                  <c:v>-2.3851070368362608</c:v>
                </c:pt>
                <c:pt idx="82">
                  <c:v>-2.3871882562068913</c:v>
                </c:pt>
                <c:pt idx="83">
                  <c:v>-2.3890970939319294</c:v>
                </c:pt>
                <c:pt idx="84">
                  <c:v>-2.3908312243866403</c:v>
                </c:pt>
                <c:pt idx="85">
                  <c:v>-2.3923885348001872</c:v>
                </c:pt>
                <c:pt idx="86">
                  <c:v>-2.393767127829717</c:v>
                </c:pt>
                <c:pt idx="87">
                  <c:v>-2.3949653238719786</c:v>
                </c:pt>
                <c:pt idx="88">
                  <c:v>-2.3959816631096627</c:v>
                </c:pt>
                <c:pt idx="89">
                  <c:v>-2.3968149072899636</c:v>
                </c:pt>
                <c:pt idx="90">
                  <c:v>-2.3974640412331985</c:v>
                </c:pt>
                <c:pt idx="91">
                  <c:v>-2.397928274069649</c:v>
                </c:pt>
                <c:pt idx="92">
                  <c:v>-2.3982070402031139</c:v>
                </c:pt>
                <c:pt idx="93">
                  <c:v>-2.3982999999999999</c:v>
                </c:pt>
                <c:pt idx="94">
                  <c:v>-2.3982999999999999</c:v>
                </c:pt>
                <c:pt idx="95">
                  <c:v>-2.3982070402031139</c:v>
                </c:pt>
                <c:pt idx="96">
                  <c:v>-2.397928274069649</c:v>
                </c:pt>
                <c:pt idx="97">
                  <c:v>-2.3974640412331985</c:v>
                </c:pt>
                <c:pt idx="98">
                  <c:v>-2.3968149072899636</c:v>
                </c:pt>
                <c:pt idx="99">
                  <c:v>-2.3959816631096627</c:v>
                </c:pt>
                <c:pt idx="100">
                  <c:v>-2.3949653238719786</c:v>
                </c:pt>
                <c:pt idx="101">
                  <c:v>-2.393767127829717</c:v>
                </c:pt>
                <c:pt idx="102">
                  <c:v>-2.3923885348001872</c:v>
                </c:pt>
                <c:pt idx="103">
                  <c:v>-2.3908312243866403</c:v>
                </c:pt>
                <c:pt idx="104">
                  <c:v>-2.3890970939319294</c:v>
                </c:pt>
                <c:pt idx="105">
                  <c:v>-2.3871882562068913</c:v>
                </c:pt>
                <c:pt idx="106">
                  <c:v>-2.3851070368362608</c:v>
                </c:pt>
                <c:pt idx="107">
                  <c:v>-2.3828559714652529</c:v>
                </c:pt>
                <c:pt idx="108">
                  <c:v>-2.3804378026702722</c:v>
                </c:pt>
                <c:pt idx="109">
                  <c:v>-2.3778554766175053</c:v>
                </c:pt>
                <c:pt idx="110">
                  <c:v>-2.3751121394734702</c:v>
                </c:pt>
                <c:pt idx="111">
                  <c:v>-2.3722111335718994</c:v>
                </c:pt>
                <c:pt idx="112">
                  <c:v>-2.3691559933416166</c:v>
                </c:pt>
                <c:pt idx="113">
                  <c:v>-2.3659504410003858</c:v>
                </c:pt>
                <c:pt idx="114">
                  <c:v>-2.3625983820199559</c:v>
                </c:pt>
                <c:pt idx="115">
                  <c:v>-2.3591039003678502</c:v>
                </c:pt>
                <c:pt idx="116">
                  <c:v>-2.355471253531678</c:v>
                </c:pt>
                <c:pt idx="117">
                  <c:v>-2.3517048673320429</c:v>
                </c:pt>
                <c:pt idx="118">
                  <c:v>-2.3478093305303616</c:v>
                </c:pt>
                <c:pt idx="119">
                  <c:v>-2.3437893892381658</c:v>
                </c:pt>
                <c:pt idx="120">
                  <c:v>-2.3396499411346952</c:v>
                </c:pt>
                <c:pt idx="121">
                  <c:v>-2.3353960294998313</c:v>
                </c:pt>
                <c:pt idx="122">
                  <c:v>-2.3310328370696358</c:v>
                </c:pt>
                <c:pt idx="123">
                  <c:v>-2.3265656797219867</c:v>
                </c:pt>
                <c:pt idx="124">
                  <c:v>-2.3219999999999996</c:v>
                </c:pt>
                <c:pt idx="125">
                  <c:v>-2.3173413604811266</c:v>
                </c:pt>
                <c:pt idx="126">
                  <c:v>-2.312595437000013</c:v>
                </c:pt>
                <c:pt idx="127">
                  <c:v>-2.307768011733367</c:v>
                </c:pt>
                <c:pt idx="128">
                  <c:v>-2.3028649661552678</c:v>
                </c:pt>
                <c:pt idx="129">
                  <c:v>-2.2978922738714971</c:v>
                </c:pt>
                <c:pt idx="130">
                  <c:v>-2.2928559933416168</c:v>
                </c:pt>
                <c:pt idx="131">
                  <c:v>-2.2877622604976739</c:v>
                </c:pt>
                <c:pt idx="132">
                  <c:v>-2.282617281268509</c:v>
                </c:pt>
                <c:pt idx="133">
                  <c:v>-2.2774273240187899</c:v>
                </c:pt>
                <c:pt idx="134">
                  <c:v>-2.2721987119119733</c:v>
                </c:pt>
                <c:pt idx="135">
                  <c:v>-2.2669378152065058</c:v>
                </c:pt>
                <c:pt idx="136">
                  <c:v>-2.261651043494644</c:v>
                </c:pt>
                <c:pt idx="137">
                  <c:v>-2.2563448378933533</c:v>
                </c:pt>
                <c:pt idx="138">
                  <c:v>-2.2510256631968013</c:v>
                </c:pt>
                <c:pt idx="139">
                  <c:v>-2.2456999999999998</c:v>
                </c:pt>
                <c:pt idx="140">
                  <c:v>-0.25430000000000003</c:v>
                </c:pt>
                <c:pt idx="141">
                  <c:v>-0.24897433680319836</c:v>
                </c:pt>
                <c:pt idx="142">
                  <c:v>-0.24365516210664651</c:v>
                </c:pt>
                <c:pt idx="143">
                  <c:v>-0.23834895650535612</c:v>
                </c:pt>
                <c:pt idx="144">
                  <c:v>-0.23306218479349403</c:v>
                </c:pt>
                <c:pt idx="145">
                  <c:v>-0.22780128808802644</c:v>
                </c:pt>
                <c:pt idx="146">
                  <c:v>-0.22257267598120994</c:v>
                </c:pt>
                <c:pt idx="147">
                  <c:v>-0.21738271873149073</c:v>
                </c:pt>
                <c:pt idx="148">
                  <c:v>-0.21223773950232594</c:v>
                </c:pt>
                <c:pt idx="149">
                  <c:v>-0.20714400665838303</c:v>
                </c:pt>
                <c:pt idx="150">
                  <c:v>-0.20210772612850297</c:v>
                </c:pt>
                <c:pt idx="151">
                  <c:v>-0.19713503384473186</c:v>
                </c:pt>
                <c:pt idx="152">
                  <c:v>-0.1922319882666329</c:v>
                </c:pt>
                <c:pt idx="153">
                  <c:v>-0.18740456299998681</c:v>
                </c:pt>
                <c:pt idx="154">
                  <c:v>-0.18265863951887307</c:v>
                </c:pt>
                <c:pt idx="155">
                  <c:v>-0.17799999999999999</c:v>
                </c:pt>
                <c:pt idx="156">
                  <c:v>-0.17343432027801295</c:v>
                </c:pt>
                <c:pt idx="157">
                  <c:v>-0.16896716293036407</c:v>
                </c:pt>
                <c:pt idx="158">
                  <c:v>-0.16460397050016862</c:v>
                </c:pt>
                <c:pt idx="159">
                  <c:v>-0.16035005886530457</c:v>
                </c:pt>
                <c:pt idx="160">
                  <c:v>-0.15621061076183412</c:v>
                </c:pt>
                <c:pt idx="161">
                  <c:v>-0.15219066946963825</c:v>
                </c:pt>
                <c:pt idx="162">
                  <c:v>-0.14829513266795702</c:v>
                </c:pt>
                <c:pt idx="163">
                  <c:v>-0.14452874646832184</c:v>
                </c:pt>
                <c:pt idx="164">
                  <c:v>-0.14089609963214966</c:v>
                </c:pt>
                <c:pt idx="165">
                  <c:v>-0.13740161798004397</c:v>
                </c:pt>
                <c:pt idx="166">
                  <c:v>-0.13404955899961424</c:v>
                </c:pt>
                <c:pt idx="167">
                  <c:v>-0.13084400665838303</c:v>
                </c:pt>
                <c:pt idx="168">
                  <c:v>-0.12778886642810067</c:v>
                </c:pt>
                <c:pt idx="169">
                  <c:v>-0.12488786052652942</c:v>
                </c:pt>
                <c:pt idx="170">
                  <c:v>-0.12214452338249468</c:v>
                </c:pt>
                <c:pt idx="171">
                  <c:v>-0.11956219732972775</c:v>
                </c:pt>
                <c:pt idx="172">
                  <c:v>-0.11714402853474712</c:v>
                </c:pt>
                <c:pt idx="173">
                  <c:v>-0.11489296316373912</c:v>
                </c:pt>
                <c:pt idx="174">
                  <c:v>-0.11281174379310827</c:v>
                </c:pt>
                <c:pt idx="175">
                  <c:v>-0.11090290606807038</c:v>
                </c:pt>
                <c:pt idx="176">
                  <c:v>-0.10916877561335958</c:v>
                </c:pt>
                <c:pt idx="177">
                  <c:v>-0.10761146519981254</c:v>
                </c:pt>
                <c:pt idx="178">
                  <c:v>-0.10623287217028296</c:v>
                </c:pt>
                <c:pt idx="179">
                  <c:v>-0.10503467612802125</c:v>
                </c:pt>
                <c:pt idx="180">
                  <c:v>-0.10401833689033707</c:v>
                </c:pt>
                <c:pt idx="181">
                  <c:v>-0.10318509271003637</c:v>
                </c:pt>
                <c:pt idx="182">
                  <c:v>-0.10253595876680152</c:v>
                </c:pt>
                <c:pt idx="183">
                  <c:v>-0.10207172593035085</c:v>
                </c:pt>
                <c:pt idx="184">
                  <c:v>-0.10179295979688599</c:v>
                </c:pt>
                <c:pt idx="185">
                  <c:v>-0.10170000000000001</c:v>
                </c:pt>
                <c:pt idx="186">
                  <c:v>-0.10170000000000001</c:v>
                </c:pt>
                <c:pt idx="187">
                  <c:v>0</c:v>
                </c:pt>
                <c:pt idx="188">
                  <c:v>0</c:v>
                </c:pt>
                <c:pt idx="189">
                  <c:v>-1.5491268904394007E-4</c:v>
                </c:pt>
                <c:pt idx="190">
                  <c:v>-6.194620189267086E-4</c:v>
                </c:pt>
                <c:pt idx="191">
                  <c:v>-1.393082007848101E-3</c:v>
                </c:pt>
                <c:pt idx="192">
                  <c:v>-2.4748301190186672E-3</c:v>
                </c:pt>
                <c:pt idx="193">
                  <c:v>-3.8633884089955273E-3</c:v>
                </c:pt>
                <c:pt idx="194">
                  <c:v>-5.5570651333932131E-3</c:v>
                </c:pt>
                <c:pt idx="195">
                  <c:v>-7.5537968080141016E-3</c:v>
                </c:pt>
                <c:pt idx="196">
                  <c:v>-9.8511507228855044E-3</c:v>
                </c:pt>
                <c:pt idx="197">
                  <c:v>-1.2446327906142446E-2</c:v>
                </c:pt>
                <c:pt idx="198">
                  <c:v>-1.5336166534143492E-2</c:v>
                </c:pt>
                <c:pt idx="199">
                  <c:v>-1.851714578366595E-2</c:v>
                </c:pt>
                <c:pt idx="200">
                  <c:v>-2.1985390121486592E-2</c:v>
                </c:pt>
                <c:pt idx="201">
                  <c:v>-2.5736674026121814E-2</c:v>
                </c:pt>
                <c:pt idx="202">
                  <c:v>-2.9766427135974882E-2</c:v>
                </c:pt>
                <c:pt idx="203">
                  <c:v>-3.4069739817617239E-2</c:v>
                </c:pt>
                <c:pt idx="204">
                  <c:v>-3.864136914742089E-2</c:v>
                </c:pt>
                <c:pt idx="205">
                  <c:v>-4.347574529925291E-2</c:v>
                </c:pt>
                <c:pt idx="206">
                  <c:v>-4.8566978330450872E-2</c:v>
                </c:pt>
                <c:pt idx="207">
                  <c:v>-5.3908865357810615E-2</c:v>
                </c:pt>
                <c:pt idx="208">
                  <c:v>-5.9494898114843903E-2</c:v>
                </c:pt>
                <c:pt idx="209">
                  <c:v>-6.531827088109865E-2</c:v>
                </c:pt>
                <c:pt idx="210">
                  <c:v>-7.1371888773881009E-2</c:v>
                </c:pt>
                <c:pt idx="211">
                  <c:v>-7.7648376392277008E-2</c:v>
                </c:pt>
                <c:pt idx="212">
                  <c:v>-8.4140086802942354E-2</c:v>
                </c:pt>
                <c:pt idx="213">
                  <c:v>-9.0839110856713062E-2</c:v>
                </c:pt>
                <c:pt idx="214">
                  <c:v>-9.7737286824685105E-2</c:v>
                </c:pt>
                <c:pt idx="215">
                  <c:v>-0.10482621034202408</c:v>
                </c:pt>
                <c:pt idx="216">
                  <c:v>-0.1120972446473891</c:v>
                </c:pt>
                <c:pt idx="217">
                  <c:v>-0.11954153110549601</c:v>
                </c:pt>
                <c:pt idx="218">
                  <c:v>-0.12714999999999999</c:v>
                </c:pt>
                <c:pt idx="219">
                  <c:v>-0.13491338158354799</c:v>
                </c:pt>
                <c:pt idx="220">
                  <c:v>-0.14282221737153761</c:v>
                </c:pt>
                <c:pt idx="221">
                  <c:v>-0.15086687166582402</c:v>
                </c:pt>
                <c:pt idx="222">
                  <c:v>-0.15903754329433362</c:v>
                </c:pt>
                <c:pt idx="223">
                  <c:v>-0.16732427755228244</c:v>
                </c:pt>
                <c:pt idx="224">
                  <c:v>-0.17571697833045088</c:v>
                </c:pt>
                <c:pt idx="225">
                  <c:v>-0.18420542041573712</c:v>
                </c:pt>
                <c:pt idx="226">
                  <c:v>-0.19277926194900452</c:v>
                </c:pt>
                <c:pt idx="227">
                  <c:v>-0.20142805702504379</c:v>
                </c:pt>
                <c:pt idx="228">
                  <c:v>-0.21014126841929961</c:v>
                </c:pt>
                <c:pt idx="229">
                  <c:v>-0.21890828042585536</c:v>
                </c:pt>
                <c:pt idx="230">
                  <c:v>-0.22771841179103575</c:v>
                </c:pt>
                <c:pt idx="231">
                  <c:v>-0.23656092872686899</c:v>
                </c:pt>
                <c:pt idx="232">
                  <c:v>-0.24542505798855399</c:v>
                </c:pt>
                <c:pt idx="233">
                  <c:v>-0.25430000000000003</c:v>
                </c:pt>
                <c:pt idx="234">
                  <c:v>-2.2456999999999998</c:v>
                </c:pt>
                <c:pt idx="235">
                  <c:v>-2.2545749420114456</c:v>
                </c:pt>
                <c:pt idx="236">
                  <c:v>-2.2634390712731309</c:v>
                </c:pt>
                <c:pt idx="237">
                  <c:v>-2.2722815882089642</c:v>
                </c:pt>
                <c:pt idx="238">
                  <c:v>-2.2810917195741442</c:v>
                </c:pt>
                <c:pt idx="239">
                  <c:v>-2.2898587315807002</c:v>
                </c:pt>
                <c:pt idx="240">
                  <c:v>-2.2985719429749558</c:v>
                </c:pt>
                <c:pt idx="241">
                  <c:v>-2.3072207380509955</c:v>
                </c:pt>
                <c:pt idx="242">
                  <c:v>-2.3157945795842627</c:v>
                </c:pt>
                <c:pt idx="243">
                  <c:v>-2.3242830216695491</c:v>
                </c:pt>
                <c:pt idx="244">
                  <c:v>-2.3326757224477173</c:v>
                </c:pt>
                <c:pt idx="245">
                  <c:v>-2.3409624567056664</c:v>
                </c:pt>
                <c:pt idx="246">
                  <c:v>-2.3491331283341759</c:v>
                </c:pt>
                <c:pt idx="247">
                  <c:v>-2.3571777826284621</c:v>
                </c:pt>
                <c:pt idx="248">
                  <c:v>-2.3650866184164521</c:v>
                </c:pt>
                <c:pt idx="249">
                  <c:v>-2.3728499999999997</c:v>
                </c:pt>
                <c:pt idx="250">
                  <c:v>-2.3804584688945036</c:v>
                </c:pt>
                <c:pt idx="251">
                  <c:v>-2.3879027553526107</c:v>
                </c:pt>
                <c:pt idx="252">
                  <c:v>-2.3951737896579757</c:v>
                </c:pt>
                <c:pt idx="253">
                  <c:v>-2.4022627131753147</c:v>
                </c:pt>
                <c:pt idx="254">
                  <c:v>-2.409160889143287</c:v>
                </c:pt>
                <c:pt idx="255">
                  <c:v>-2.4158599131970573</c:v>
                </c:pt>
                <c:pt idx="256">
                  <c:v>-2.4223516236077227</c:v>
                </c:pt>
                <c:pt idx="257">
                  <c:v>-2.4286281112261188</c:v>
                </c:pt>
                <c:pt idx="258">
                  <c:v>-2.4346817291189011</c:v>
                </c:pt>
                <c:pt idx="259">
                  <c:v>-2.4405051018851558</c:v>
                </c:pt>
                <c:pt idx="260">
                  <c:v>-2.4460911346421894</c:v>
                </c:pt>
                <c:pt idx="261">
                  <c:v>-2.451433021669549</c:v>
                </c:pt>
                <c:pt idx="262">
                  <c:v>-2.4565242547007471</c:v>
                </c:pt>
                <c:pt idx="263">
                  <c:v>-2.4613586308525788</c:v>
                </c:pt>
                <c:pt idx="264">
                  <c:v>-2.4659302601823825</c:v>
                </c:pt>
                <c:pt idx="265">
                  <c:v>-2.470233572864025</c:v>
                </c:pt>
                <c:pt idx="266">
                  <c:v>-2.4742633259738782</c:v>
                </c:pt>
                <c:pt idx="267">
                  <c:v>-2.4780146098785134</c:v>
                </c:pt>
                <c:pt idx="268">
                  <c:v>-2.4814828542163339</c:v>
                </c:pt>
                <c:pt idx="269">
                  <c:v>-2.4846638334658562</c:v>
                </c:pt>
                <c:pt idx="270">
                  <c:v>-2.4875536720938576</c:v>
                </c:pt>
                <c:pt idx="271">
                  <c:v>-2.4901488492771144</c:v>
                </c:pt>
                <c:pt idx="272">
                  <c:v>-2.4924462031919856</c:v>
                </c:pt>
                <c:pt idx="273">
                  <c:v>-2.4944429348666066</c:v>
                </c:pt>
                <c:pt idx="274">
                  <c:v>-2.4961366115910044</c:v>
                </c:pt>
                <c:pt idx="275">
                  <c:v>-2.4975251698809813</c:v>
                </c:pt>
                <c:pt idx="276">
                  <c:v>-2.4986069179921517</c:v>
                </c:pt>
                <c:pt idx="277">
                  <c:v>-2.499380537981073</c:v>
                </c:pt>
                <c:pt idx="278">
                  <c:v>-2.4998450873109559</c:v>
                </c:pt>
                <c:pt idx="279">
                  <c:v>-2.5</c:v>
                </c:pt>
                <c:pt idx="280">
                  <c:v>-2.5</c:v>
                </c:pt>
                <c:pt idx="281">
                  <c:v>-2.4998450873109559</c:v>
                </c:pt>
                <c:pt idx="282">
                  <c:v>-2.499380537981073</c:v>
                </c:pt>
                <c:pt idx="283">
                  <c:v>-2.4986069179921517</c:v>
                </c:pt>
                <c:pt idx="284">
                  <c:v>-2.4975251698809813</c:v>
                </c:pt>
                <c:pt idx="285">
                  <c:v>-2.4961366115910044</c:v>
                </c:pt>
                <c:pt idx="286">
                  <c:v>-2.4944429348666066</c:v>
                </c:pt>
                <c:pt idx="287">
                  <c:v>-2.4924462031919856</c:v>
                </c:pt>
                <c:pt idx="288">
                  <c:v>-2.4901488492771144</c:v>
                </c:pt>
                <c:pt idx="289">
                  <c:v>-2.4875536720938576</c:v>
                </c:pt>
                <c:pt idx="290">
                  <c:v>-2.4846638334658562</c:v>
                </c:pt>
                <c:pt idx="291">
                  <c:v>-2.4814828542163339</c:v>
                </c:pt>
                <c:pt idx="292">
                  <c:v>-2.4780146098785134</c:v>
                </c:pt>
                <c:pt idx="293">
                  <c:v>-2.4742633259738778</c:v>
                </c:pt>
                <c:pt idx="294">
                  <c:v>-2.470233572864025</c:v>
                </c:pt>
                <c:pt idx="295">
                  <c:v>-2.4659302601823825</c:v>
                </c:pt>
                <c:pt idx="296">
                  <c:v>-2.4613586308525788</c:v>
                </c:pt>
                <c:pt idx="297">
                  <c:v>-2.4565242547007471</c:v>
                </c:pt>
                <c:pt idx="298">
                  <c:v>-2.451433021669549</c:v>
                </c:pt>
                <c:pt idx="299">
                  <c:v>-2.4460911346421894</c:v>
                </c:pt>
                <c:pt idx="300">
                  <c:v>-2.4405051018851558</c:v>
                </c:pt>
                <c:pt idx="301">
                  <c:v>-2.4346817291189011</c:v>
                </c:pt>
                <c:pt idx="302">
                  <c:v>-2.4286281112261188</c:v>
                </c:pt>
                <c:pt idx="303">
                  <c:v>-2.4223516236077227</c:v>
                </c:pt>
                <c:pt idx="304">
                  <c:v>-2.4158599131970573</c:v>
                </c:pt>
                <c:pt idx="305">
                  <c:v>-2.409160889143287</c:v>
                </c:pt>
                <c:pt idx="306">
                  <c:v>-2.4022627131753147</c:v>
                </c:pt>
                <c:pt idx="307">
                  <c:v>-2.3951737896579757</c:v>
                </c:pt>
                <c:pt idx="308">
                  <c:v>-2.3879027553526107</c:v>
                </c:pt>
                <c:pt idx="309">
                  <c:v>-2.3804584688945036</c:v>
                </c:pt>
                <c:pt idx="310">
                  <c:v>-2.3728500000000001</c:v>
                </c:pt>
                <c:pt idx="311">
                  <c:v>-2.3650866184164516</c:v>
                </c:pt>
                <c:pt idx="312">
                  <c:v>-2.3571777826284621</c:v>
                </c:pt>
                <c:pt idx="313">
                  <c:v>-2.3491331283341759</c:v>
                </c:pt>
                <c:pt idx="314">
                  <c:v>-2.3409624567056664</c:v>
                </c:pt>
                <c:pt idx="315">
                  <c:v>-2.3326757224477173</c:v>
                </c:pt>
                <c:pt idx="316">
                  <c:v>-2.3242830216695491</c:v>
                </c:pt>
                <c:pt idx="317">
                  <c:v>-2.3157945795842627</c:v>
                </c:pt>
                <c:pt idx="318">
                  <c:v>-2.3072207380509955</c:v>
                </c:pt>
                <c:pt idx="319">
                  <c:v>-2.2985719429749563</c:v>
                </c:pt>
                <c:pt idx="320">
                  <c:v>-2.2898587315807002</c:v>
                </c:pt>
                <c:pt idx="321">
                  <c:v>-2.2810917195741447</c:v>
                </c:pt>
                <c:pt idx="322">
                  <c:v>-2.2722815882089642</c:v>
                </c:pt>
                <c:pt idx="323">
                  <c:v>-2.2634390712731309</c:v>
                </c:pt>
                <c:pt idx="324">
                  <c:v>-2.2545749420114456</c:v>
                </c:pt>
                <c:pt idx="325">
                  <c:v>-2.2456999999999998</c:v>
                </c:pt>
                <c:pt idx="326">
                  <c:v>-0.25430000000000008</c:v>
                </c:pt>
                <c:pt idx="327">
                  <c:v>-0.24542505798855396</c:v>
                </c:pt>
                <c:pt idx="328">
                  <c:v>-0.23656092872686899</c:v>
                </c:pt>
                <c:pt idx="329">
                  <c:v>-0.22771841179103586</c:v>
                </c:pt>
                <c:pt idx="330">
                  <c:v>-0.21890828042585536</c:v>
                </c:pt>
                <c:pt idx="331">
                  <c:v>-0.21014126841929973</c:v>
                </c:pt>
                <c:pt idx="332">
                  <c:v>-0.20142805702504379</c:v>
                </c:pt>
                <c:pt idx="333">
                  <c:v>-0.19277926194900458</c:v>
                </c:pt>
                <c:pt idx="334">
                  <c:v>-0.18420542041573706</c:v>
                </c:pt>
                <c:pt idx="335">
                  <c:v>-0.17571697833045094</c:v>
                </c:pt>
                <c:pt idx="336">
                  <c:v>-0.16732427755228241</c:v>
                </c:pt>
                <c:pt idx="337">
                  <c:v>-0.15903754329433362</c:v>
                </c:pt>
                <c:pt idx="338">
                  <c:v>-0.15086687166582413</c:v>
                </c:pt>
                <c:pt idx="339">
                  <c:v>-0.14282221737153764</c:v>
                </c:pt>
                <c:pt idx="340">
                  <c:v>-0.1349133815835481</c:v>
                </c:pt>
                <c:pt idx="341">
                  <c:v>-0.12714999999999999</c:v>
                </c:pt>
                <c:pt idx="342">
                  <c:v>-0.11954153110549606</c:v>
                </c:pt>
                <c:pt idx="343">
                  <c:v>-0.11209724464738904</c:v>
                </c:pt>
                <c:pt idx="344">
                  <c:v>-0.10482621034202416</c:v>
                </c:pt>
                <c:pt idx="345">
                  <c:v>-9.7737286824685049E-2</c:v>
                </c:pt>
                <c:pt idx="346">
                  <c:v>-9.083911085671309E-2</c:v>
                </c:pt>
                <c:pt idx="347">
                  <c:v>-8.4140086802942465E-2</c:v>
                </c:pt>
                <c:pt idx="348">
                  <c:v>-7.7648376392277008E-2</c:v>
                </c:pt>
                <c:pt idx="349">
                  <c:v>-7.1371888773881093E-2</c:v>
                </c:pt>
                <c:pt idx="350">
                  <c:v>-6.531827088109865E-2</c:v>
                </c:pt>
                <c:pt idx="351">
                  <c:v>-5.9494898114843958E-2</c:v>
                </c:pt>
                <c:pt idx="352">
                  <c:v>-5.3908865357810587E-2</c:v>
                </c:pt>
                <c:pt idx="353">
                  <c:v>-4.85669783304509E-2</c:v>
                </c:pt>
                <c:pt idx="354">
                  <c:v>-4.3475745299252855E-2</c:v>
                </c:pt>
                <c:pt idx="355">
                  <c:v>-3.864136914742089E-2</c:v>
                </c:pt>
                <c:pt idx="356">
                  <c:v>-3.4069739817617323E-2</c:v>
                </c:pt>
                <c:pt idx="357">
                  <c:v>-2.976642713597491E-2</c:v>
                </c:pt>
                <c:pt idx="358">
                  <c:v>-2.573667402612187E-2</c:v>
                </c:pt>
                <c:pt idx="359">
                  <c:v>-2.1985390121486564E-2</c:v>
                </c:pt>
                <c:pt idx="360">
                  <c:v>-1.8517145783665978E-2</c:v>
                </c:pt>
                <c:pt idx="361">
                  <c:v>-1.5336166534143492E-2</c:v>
                </c:pt>
                <c:pt idx="362">
                  <c:v>-1.2446327906142446E-2</c:v>
                </c:pt>
                <c:pt idx="363">
                  <c:v>-9.8511507228855044E-3</c:v>
                </c:pt>
                <c:pt idx="364">
                  <c:v>-7.5537968080141016E-3</c:v>
                </c:pt>
                <c:pt idx="365">
                  <c:v>-5.5570651333932408E-3</c:v>
                </c:pt>
                <c:pt idx="366">
                  <c:v>-3.8633884089955273E-3</c:v>
                </c:pt>
                <c:pt idx="367">
                  <c:v>-2.4748301190186672E-3</c:v>
                </c:pt>
                <c:pt idx="368">
                  <c:v>-1.393082007848101E-3</c:v>
                </c:pt>
                <c:pt idx="369">
                  <c:v>-6.194620189267086E-4</c:v>
                </c:pt>
                <c:pt idx="370">
                  <c:v>-1.5491268904394007E-4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Shape8!$C$7:$C$506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-0.37070000000000003</c:v>
                </c:pt>
                <c:pt idx="3">
                  <c:v>-0.37602566319680159</c:v>
                </c:pt>
                <c:pt idx="4">
                  <c:v>-0.38134483789335355</c:v>
                </c:pt>
                <c:pt idx="5">
                  <c:v>-0.38665104349464391</c:v>
                </c:pt>
                <c:pt idx="6">
                  <c:v>-0.39193781520650606</c:v>
                </c:pt>
                <c:pt idx="7">
                  <c:v>-0.39719871191197353</c:v>
                </c:pt>
                <c:pt idx="8">
                  <c:v>-0.40242732401879011</c:v>
                </c:pt>
                <c:pt idx="9">
                  <c:v>-0.40761728126850927</c:v>
                </c:pt>
                <c:pt idx="10">
                  <c:v>-0.41276226049767401</c:v>
                </c:pt>
                <c:pt idx="11">
                  <c:v>-0.41785599334161699</c:v>
                </c:pt>
                <c:pt idx="12">
                  <c:v>-0.42289227387149703</c:v>
                </c:pt>
                <c:pt idx="13">
                  <c:v>-0.4278649661552682</c:v>
                </c:pt>
                <c:pt idx="14">
                  <c:v>-0.4327680117333671</c:v>
                </c:pt>
                <c:pt idx="15">
                  <c:v>-0.43759543700001324</c:v>
                </c:pt>
                <c:pt idx="16">
                  <c:v>-0.44234136048112693</c:v>
                </c:pt>
                <c:pt idx="17">
                  <c:v>-0.44700000000000006</c:v>
                </c:pt>
                <c:pt idx="18">
                  <c:v>-0.45156567972198708</c:v>
                </c:pt>
                <c:pt idx="19">
                  <c:v>-0.45603283706963593</c:v>
                </c:pt>
                <c:pt idx="20">
                  <c:v>-0.46039602949983138</c:v>
                </c:pt>
                <c:pt idx="21">
                  <c:v>-0.46464994113469543</c:v>
                </c:pt>
                <c:pt idx="22">
                  <c:v>-0.46878938923816593</c:v>
                </c:pt>
                <c:pt idx="23">
                  <c:v>-0.47280933053036173</c:v>
                </c:pt>
                <c:pt idx="24">
                  <c:v>-0.47670486733204298</c:v>
                </c:pt>
                <c:pt idx="25">
                  <c:v>-0.48047125353167819</c:v>
                </c:pt>
                <c:pt idx="26">
                  <c:v>-0.48410390036785039</c:v>
                </c:pt>
                <c:pt idx="27">
                  <c:v>-0.48759838201995603</c:v>
                </c:pt>
                <c:pt idx="28">
                  <c:v>-0.49095044100038576</c:v>
                </c:pt>
                <c:pt idx="29">
                  <c:v>-0.49415599334161697</c:v>
                </c:pt>
                <c:pt idx="30">
                  <c:v>-0.49721113357189933</c:v>
                </c:pt>
                <c:pt idx="31">
                  <c:v>-0.50011213947347066</c:v>
                </c:pt>
                <c:pt idx="32">
                  <c:v>-0.50285547661750529</c:v>
                </c:pt>
                <c:pt idx="33">
                  <c:v>-0.50543780267027227</c:v>
                </c:pt>
                <c:pt idx="34">
                  <c:v>-0.50785597146525285</c:v>
                </c:pt>
                <c:pt idx="35">
                  <c:v>-0.51010703683626091</c:v>
                </c:pt>
                <c:pt idx="36">
                  <c:v>-0.51218825620689179</c:v>
                </c:pt>
                <c:pt idx="37">
                  <c:v>-0.51409709393192959</c:v>
                </c:pt>
                <c:pt idx="38">
                  <c:v>-0.51583122438664042</c:v>
                </c:pt>
                <c:pt idx="39">
                  <c:v>-0.51738853480018743</c:v>
                </c:pt>
                <c:pt idx="40">
                  <c:v>-0.51876712782971701</c:v>
                </c:pt>
                <c:pt idx="41">
                  <c:v>-0.51996532387197869</c:v>
                </c:pt>
                <c:pt idx="42">
                  <c:v>-0.52098166310966298</c:v>
                </c:pt>
                <c:pt idx="43">
                  <c:v>-0.5218149072899636</c:v>
                </c:pt>
                <c:pt idx="44">
                  <c:v>-0.52246404123319845</c:v>
                </c:pt>
                <c:pt idx="45">
                  <c:v>-0.52292827406964915</c:v>
                </c:pt>
                <c:pt idx="46">
                  <c:v>-0.52320704020311404</c:v>
                </c:pt>
                <c:pt idx="47">
                  <c:v>-0.52329999999999999</c:v>
                </c:pt>
                <c:pt idx="48">
                  <c:v>-0.52329999999999999</c:v>
                </c:pt>
                <c:pt idx="49">
                  <c:v>-0.52320704020311404</c:v>
                </c:pt>
                <c:pt idx="50">
                  <c:v>-0.52292827406964915</c:v>
                </c:pt>
                <c:pt idx="51">
                  <c:v>-0.52246404123319845</c:v>
                </c:pt>
                <c:pt idx="52">
                  <c:v>-0.5218149072899636</c:v>
                </c:pt>
                <c:pt idx="53">
                  <c:v>-0.52098166310966287</c:v>
                </c:pt>
                <c:pt idx="54">
                  <c:v>-0.51996532387197869</c:v>
                </c:pt>
                <c:pt idx="55">
                  <c:v>-0.51876712782971701</c:v>
                </c:pt>
                <c:pt idx="56">
                  <c:v>-0.51738853480018743</c:v>
                </c:pt>
                <c:pt idx="57">
                  <c:v>-0.51583122438664042</c:v>
                </c:pt>
                <c:pt idx="58">
                  <c:v>-0.51409709393192959</c:v>
                </c:pt>
                <c:pt idx="59">
                  <c:v>-0.51218825620689179</c:v>
                </c:pt>
                <c:pt idx="60">
                  <c:v>-0.51010703683626091</c:v>
                </c:pt>
                <c:pt idx="61">
                  <c:v>-0.50785597146525285</c:v>
                </c:pt>
                <c:pt idx="62">
                  <c:v>-0.50543780267027227</c:v>
                </c:pt>
                <c:pt idx="63">
                  <c:v>-0.50285547661750529</c:v>
                </c:pt>
                <c:pt idx="64">
                  <c:v>-0.50011213947347055</c:v>
                </c:pt>
                <c:pt idx="65">
                  <c:v>-0.49721113357189939</c:v>
                </c:pt>
                <c:pt idx="66">
                  <c:v>-0.49415599334161697</c:v>
                </c:pt>
                <c:pt idx="67">
                  <c:v>-0.49095044100038576</c:v>
                </c:pt>
                <c:pt idx="68">
                  <c:v>-0.48759838201995598</c:v>
                </c:pt>
                <c:pt idx="69">
                  <c:v>-0.48410390036785034</c:v>
                </c:pt>
                <c:pt idx="70">
                  <c:v>-0.48047125353167819</c:v>
                </c:pt>
                <c:pt idx="71">
                  <c:v>-0.47670486733204298</c:v>
                </c:pt>
                <c:pt idx="72">
                  <c:v>-0.47280933053036178</c:v>
                </c:pt>
                <c:pt idx="73">
                  <c:v>-0.46878938923816588</c:v>
                </c:pt>
                <c:pt idx="74">
                  <c:v>-0.46464994113469543</c:v>
                </c:pt>
                <c:pt idx="75">
                  <c:v>-0.46039602949983138</c:v>
                </c:pt>
                <c:pt idx="76">
                  <c:v>-0.45603283706963593</c:v>
                </c:pt>
                <c:pt idx="77">
                  <c:v>-0.45156567972198702</c:v>
                </c:pt>
                <c:pt idx="78">
                  <c:v>-0.44700000000000001</c:v>
                </c:pt>
                <c:pt idx="79">
                  <c:v>-0.44234136048112693</c:v>
                </c:pt>
                <c:pt idx="80">
                  <c:v>-0.43759543700001319</c:v>
                </c:pt>
                <c:pt idx="81">
                  <c:v>-0.4327680117333671</c:v>
                </c:pt>
                <c:pt idx="82">
                  <c:v>-0.42786496615526814</c:v>
                </c:pt>
                <c:pt idx="83">
                  <c:v>-0.42289227387149703</c:v>
                </c:pt>
                <c:pt idx="84">
                  <c:v>-0.41785599334161694</c:v>
                </c:pt>
                <c:pt idx="85">
                  <c:v>-0.41276226049767401</c:v>
                </c:pt>
                <c:pt idx="86">
                  <c:v>-0.40761728126850927</c:v>
                </c:pt>
                <c:pt idx="87">
                  <c:v>-0.40242732401879006</c:v>
                </c:pt>
                <c:pt idx="88">
                  <c:v>-0.39719871191197359</c:v>
                </c:pt>
                <c:pt idx="89">
                  <c:v>-0.39193781520650595</c:v>
                </c:pt>
                <c:pt idx="90">
                  <c:v>-0.38665104349464391</c:v>
                </c:pt>
                <c:pt idx="91">
                  <c:v>-0.38134483789335349</c:v>
                </c:pt>
                <c:pt idx="92">
                  <c:v>-0.37602566319680159</c:v>
                </c:pt>
                <c:pt idx="93">
                  <c:v>-0.37069999999999997</c:v>
                </c:pt>
                <c:pt idx="94">
                  <c:v>7.1207000000000003</c:v>
                </c:pt>
                <c:pt idx="95">
                  <c:v>7.1260256631968018</c:v>
                </c:pt>
                <c:pt idx="96">
                  <c:v>7.1313448378933542</c:v>
                </c:pt>
                <c:pt idx="97">
                  <c:v>7.136651043494644</c:v>
                </c:pt>
                <c:pt idx="98">
                  <c:v>7.1419378152065063</c:v>
                </c:pt>
                <c:pt idx="99">
                  <c:v>7.1471987119119742</c:v>
                </c:pt>
                <c:pt idx="100">
                  <c:v>7.1524273240187899</c:v>
                </c:pt>
                <c:pt idx="101">
                  <c:v>7.1576172812685099</c:v>
                </c:pt>
                <c:pt idx="102">
                  <c:v>7.1627622604976739</c:v>
                </c:pt>
                <c:pt idx="103">
                  <c:v>7.1678559933416173</c:v>
                </c:pt>
                <c:pt idx="104">
                  <c:v>7.1728922738714971</c:v>
                </c:pt>
                <c:pt idx="105">
                  <c:v>7.1778649661552683</c:v>
                </c:pt>
                <c:pt idx="106">
                  <c:v>7.1827680117333674</c:v>
                </c:pt>
                <c:pt idx="107">
                  <c:v>7.187595437000013</c:v>
                </c:pt>
                <c:pt idx="108">
                  <c:v>7.1923413604811275</c:v>
                </c:pt>
                <c:pt idx="109">
                  <c:v>7.1970000000000001</c:v>
                </c:pt>
                <c:pt idx="110">
                  <c:v>7.2015656797219876</c:v>
                </c:pt>
                <c:pt idx="111">
                  <c:v>7.2060328370696363</c:v>
                </c:pt>
                <c:pt idx="112">
                  <c:v>7.2103960294998313</c:v>
                </c:pt>
                <c:pt idx="113">
                  <c:v>7.214649941134696</c:v>
                </c:pt>
                <c:pt idx="114">
                  <c:v>7.2187893892381663</c:v>
                </c:pt>
                <c:pt idx="115">
                  <c:v>7.222809330530362</c:v>
                </c:pt>
                <c:pt idx="116">
                  <c:v>7.2267048673320433</c:v>
                </c:pt>
                <c:pt idx="117">
                  <c:v>7.2304712535316789</c:v>
                </c:pt>
                <c:pt idx="118">
                  <c:v>7.2341039003678507</c:v>
                </c:pt>
                <c:pt idx="119">
                  <c:v>7.2375983820199563</c:v>
                </c:pt>
                <c:pt idx="120">
                  <c:v>7.2409504410003862</c:v>
                </c:pt>
                <c:pt idx="121">
                  <c:v>7.2441559933416171</c:v>
                </c:pt>
                <c:pt idx="122">
                  <c:v>7.2472111335718994</c:v>
                </c:pt>
                <c:pt idx="123">
                  <c:v>7.2501121394734707</c:v>
                </c:pt>
                <c:pt idx="124">
                  <c:v>7.2528554766175057</c:v>
                </c:pt>
                <c:pt idx="125">
                  <c:v>7.2554378026702722</c:v>
                </c:pt>
                <c:pt idx="126">
                  <c:v>7.2578559714652533</c:v>
                </c:pt>
                <c:pt idx="127">
                  <c:v>7.2601070368362608</c:v>
                </c:pt>
                <c:pt idx="128">
                  <c:v>7.2621882562068922</c:v>
                </c:pt>
                <c:pt idx="129">
                  <c:v>7.2640970939319303</c:v>
                </c:pt>
                <c:pt idx="130">
                  <c:v>7.2658312243866403</c:v>
                </c:pt>
                <c:pt idx="131">
                  <c:v>7.2673885348001876</c:v>
                </c:pt>
                <c:pt idx="132">
                  <c:v>7.268767127829717</c:v>
                </c:pt>
                <c:pt idx="133">
                  <c:v>7.269965323871979</c:v>
                </c:pt>
                <c:pt idx="134">
                  <c:v>7.2709816631096631</c:v>
                </c:pt>
                <c:pt idx="135">
                  <c:v>7.271814907289964</c:v>
                </c:pt>
                <c:pt idx="136">
                  <c:v>7.2724640412331985</c:v>
                </c:pt>
                <c:pt idx="137">
                  <c:v>7.272928274069649</c:v>
                </c:pt>
                <c:pt idx="138">
                  <c:v>7.2732070402031139</c:v>
                </c:pt>
                <c:pt idx="139">
                  <c:v>7.2732999999999999</c:v>
                </c:pt>
                <c:pt idx="140">
                  <c:v>7.2732999999999999</c:v>
                </c:pt>
                <c:pt idx="141">
                  <c:v>7.2732070402031139</c:v>
                </c:pt>
                <c:pt idx="142">
                  <c:v>7.272928274069649</c:v>
                </c:pt>
                <c:pt idx="143">
                  <c:v>7.2724640412331985</c:v>
                </c:pt>
                <c:pt idx="144">
                  <c:v>7.271814907289964</c:v>
                </c:pt>
                <c:pt idx="145">
                  <c:v>7.2709816631096631</c:v>
                </c:pt>
                <c:pt idx="146">
                  <c:v>7.269965323871979</c:v>
                </c:pt>
                <c:pt idx="147">
                  <c:v>7.268767127829717</c:v>
                </c:pt>
                <c:pt idx="148">
                  <c:v>7.2673885348001876</c:v>
                </c:pt>
                <c:pt idx="149">
                  <c:v>7.2658312243866403</c:v>
                </c:pt>
                <c:pt idx="150">
                  <c:v>7.2640970939319303</c:v>
                </c:pt>
                <c:pt idx="151">
                  <c:v>7.2621882562068922</c:v>
                </c:pt>
                <c:pt idx="152">
                  <c:v>7.2601070368362608</c:v>
                </c:pt>
                <c:pt idx="153">
                  <c:v>7.2578559714652533</c:v>
                </c:pt>
                <c:pt idx="154">
                  <c:v>7.2554378026702722</c:v>
                </c:pt>
                <c:pt idx="155">
                  <c:v>7.2528554766175057</c:v>
                </c:pt>
                <c:pt idx="156">
                  <c:v>7.2501121394734707</c:v>
                </c:pt>
                <c:pt idx="157">
                  <c:v>7.2472111335718994</c:v>
                </c:pt>
                <c:pt idx="158">
                  <c:v>7.2441559933416171</c:v>
                </c:pt>
                <c:pt idx="159">
                  <c:v>7.2409504410003862</c:v>
                </c:pt>
                <c:pt idx="160">
                  <c:v>7.2375983820199563</c:v>
                </c:pt>
                <c:pt idx="161">
                  <c:v>7.2341039003678507</c:v>
                </c:pt>
                <c:pt idx="162">
                  <c:v>7.2304712535316789</c:v>
                </c:pt>
                <c:pt idx="163">
                  <c:v>7.2267048673320433</c:v>
                </c:pt>
                <c:pt idx="164">
                  <c:v>7.222809330530362</c:v>
                </c:pt>
                <c:pt idx="165">
                  <c:v>7.2187893892381663</c:v>
                </c:pt>
                <c:pt idx="166">
                  <c:v>7.214649941134696</c:v>
                </c:pt>
                <c:pt idx="167">
                  <c:v>7.2103960294998313</c:v>
                </c:pt>
                <c:pt idx="168">
                  <c:v>7.2060328370696363</c:v>
                </c:pt>
                <c:pt idx="169">
                  <c:v>7.2015656797219876</c:v>
                </c:pt>
                <c:pt idx="170">
                  <c:v>7.1970000000000001</c:v>
                </c:pt>
                <c:pt idx="171">
                  <c:v>7.1923413604811275</c:v>
                </c:pt>
                <c:pt idx="172">
                  <c:v>7.187595437000013</c:v>
                </c:pt>
                <c:pt idx="173">
                  <c:v>7.1827680117333674</c:v>
                </c:pt>
                <c:pt idx="174">
                  <c:v>7.1778649661552683</c:v>
                </c:pt>
                <c:pt idx="175">
                  <c:v>7.1728922738714971</c:v>
                </c:pt>
                <c:pt idx="176">
                  <c:v>7.1678559933416173</c:v>
                </c:pt>
                <c:pt idx="177">
                  <c:v>7.1627622604976739</c:v>
                </c:pt>
                <c:pt idx="178">
                  <c:v>7.1576172812685099</c:v>
                </c:pt>
                <c:pt idx="179">
                  <c:v>7.1524273240187899</c:v>
                </c:pt>
                <c:pt idx="180">
                  <c:v>7.1471987119119742</c:v>
                </c:pt>
                <c:pt idx="181">
                  <c:v>7.1419378152065063</c:v>
                </c:pt>
                <c:pt idx="182">
                  <c:v>7.136651043494644</c:v>
                </c:pt>
                <c:pt idx="183">
                  <c:v>7.1313448378933542</c:v>
                </c:pt>
                <c:pt idx="184">
                  <c:v>7.1260256631968018</c:v>
                </c:pt>
                <c:pt idx="185">
                  <c:v>7.1207000000000003</c:v>
                </c:pt>
                <c:pt idx="186">
                  <c:v>6.75</c:v>
                </c:pt>
                <c:pt idx="187">
                  <c:v>6.75</c:v>
                </c:pt>
                <c:pt idx="188">
                  <c:v>7.1207000000000003</c:v>
                </c:pt>
                <c:pt idx="189">
                  <c:v>7.1295749420114465</c:v>
                </c:pt>
                <c:pt idx="190">
                  <c:v>7.1384390712731314</c:v>
                </c:pt>
                <c:pt idx="191">
                  <c:v>7.1472815882089646</c:v>
                </c:pt>
                <c:pt idx="192">
                  <c:v>7.1560917195741451</c:v>
                </c:pt>
                <c:pt idx="193">
                  <c:v>7.1648587315807006</c:v>
                </c:pt>
                <c:pt idx="194">
                  <c:v>7.1735719429749567</c:v>
                </c:pt>
                <c:pt idx="195">
                  <c:v>7.1822207380509955</c:v>
                </c:pt>
                <c:pt idx="196">
                  <c:v>7.1907945795842627</c:v>
                </c:pt>
                <c:pt idx="197">
                  <c:v>7.1992830216695491</c:v>
                </c:pt>
                <c:pt idx="198">
                  <c:v>7.2076757224477177</c:v>
                </c:pt>
                <c:pt idx="199">
                  <c:v>7.2159624567056664</c:v>
                </c:pt>
                <c:pt idx="200">
                  <c:v>7.2241331283341763</c:v>
                </c:pt>
                <c:pt idx="201">
                  <c:v>7.2321777826284626</c:v>
                </c:pt>
                <c:pt idx="202">
                  <c:v>7.2400866184164521</c:v>
                </c:pt>
                <c:pt idx="203">
                  <c:v>7.2478500000000006</c:v>
                </c:pt>
                <c:pt idx="204">
                  <c:v>7.2554584688945045</c:v>
                </c:pt>
                <c:pt idx="205">
                  <c:v>7.2629027553526111</c:v>
                </c:pt>
                <c:pt idx="206">
                  <c:v>7.2701737896579761</c:v>
                </c:pt>
                <c:pt idx="207">
                  <c:v>7.2772627131753156</c:v>
                </c:pt>
                <c:pt idx="208">
                  <c:v>7.284160889143287</c:v>
                </c:pt>
                <c:pt idx="209">
                  <c:v>7.2908599131970577</c:v>
                </c:pt>
                <c:pt idx="210">
                  <c:v>7.2973516236077236</c:v>
                </c:pt>
                <c:pt idx="211">
                  <c:v>7.3036281112261197</c:v>
                </c:pt>
                <c:pt idx="212">
                  <c:v>7.3096817291189016</c:v>
                </c:pt>
                <c:pt idx="213">
                  <c:v>7.3155051018851562</c:v>
                </c:pt>
                <c:pt idx="214">
                  <c:v>7.3210911346421899</c:v>
                </c:pt>
                <c:pt idx="215">
                  <c:v>7.3264330216695495</c:v>
                </c:pt>
                <c:pt idx="216">
                  <c:v>7.3315242547007475</c:v>
                </c:pt>
                <c:pt idx="217">
                  <c:v>7.3363586308525797</c:v>
                </c:pt>
                <c:pt idx="218">
                  <c:v>7.3409302601823834</c:v>
                </c:pt>
                <c:pt idx="219">
                  <c:v>7.345233572864025</c:v>
                </c:pt>
                <c:pt idx="220">
                  <c:v>7.3492633259738787</c:v>
                </c:pt>
                <c:pt idx="221">
                  <c:v>7.3530146098785139</c:v>
                </c:pt>
                <c:pt idx="222">
                  <c:v>7.3564828542163347</c:v>
                </c:pt>
                <c:pt idx="223">
                  <c:v>7.3596638334658566</c:v>
                </c:pt>
                <c:pt idx="224">
                  <c:v>7.362553672093858</c:v>
                </c:pt>
                <c:pt idx="225">
                  <c:v>7.3651488492771149</c:v>
                </c:pt>
                <c:pt idx="226">
                  <c:v>7.3674462031919861</c:v>
                </c:pt>
                <c:pt idx="227">
                  <c:v>7.3694429348666066</c:v>
                </c:pt>
                <c:pt idx="228">
                  <c:v>7.3711366115910044</c:v>
                </c:pt>
                <c:pt idx="229">
                  <c:v>7.3725251698809817</c:v>
                </c:pt>
                <c:pt idx="230">
                  <c:v>7.3736069179921522</c:v>
                </c:pt>
                <c:pt idx="231">
                  <c:v>7.3743805379810734</c:v>
                </c:pt>
                <c:pt idx="232">
                  <c:v>7.3748450873109563</c:v>
                </c:pt>
                <c:pt idx="233">
                  <c:v>7.375</c:v>
                </c:pt>
                <c:pt idx="234">
                  <c:v>7.375</c:v>
                </c:pt>
                <c:pt idx="235">
                  <c:v>7.3748450873109563</c:v>
                </c:pt>
                <c:pt idx="236">
                  <c:v>7.3743805379810734</c:v>
                </c:pt>
                <c:pt idx="237">
                  <c:v>7.3736069179921522</c:v>
                </c:pt>
                <c:pt idx="238">
                  <c:v>7.3725251698809817</c:v>
                </c:pt>
                <c:pt idx="239">
                  <c:v>7.3711366115910044</c:v>
                </c:pt>
                <c:pt idx="240">
                  <c:v>7.3694429348666066</c:v>
                </c:pt>
                <c:pt idx="241">
                  <c:v>7.3674462031919861</c:v>
                </c:pt>
                <c:pt idx="242">
                  <c:v>7.3651488492771149</c:v>
                </c:pt>
                <c:pt idx="243">
                  <c:v>7.362553672093858</c:v>
                </c:pt>
                <c:pt idx="244">
                  <c:v>7.3596638334658566</c:v>
                </c:pt>
                <c:pt idx="245">
                  <c:v>7.3564828542163347</c:v>
                </c:pt>
                <c:pt idx="246">
                  <c:v>7.3530146098785139</c:v>
                </c:pt>
                <c:pt idx="247">
                  <c:v>7.3492633259738787</c:v>
                </c:pt>
                <c:pt idx="248">
                  <c:v>7.345233572864025</c:v>
                </c:pt>
                <c:pt idx="249">
                  <c:v>7.3409302601823834</c:v>
                </c:pt>
                <c:pt idx="250">
                  <c:v>7.3363586308525797</c:v>
                </c:pt>
                <c:pt idx="251">
                  <c:v>7.3315242547007475</c:v>
                </c:pt>
                <c:pt idx="252">
                  <c:v>7.3264330216695495</c:v>
                </c:pt>
                <c:pt idx="253">
                  <c:v>7.3210911346421899</c:v>
                </c:pt>
                <c:pt idx="254">
                  <c:v>7.3155051018851562</c:v>
                </c:pt>
                <c:pt idx="255">
                  <c:v>7.3096817291189016</c:v>
                </c:pt>
                <c:pt idx="256">
                  <c:v>7.3036281112261197</c:v>
                </c:pt>
                <c:pt idx="257">
                  <c:v>7.2973516236077236</c:v>
                </c:pt>
                <c:pt idx="258">
                  <c:v>7.2908599131970577</c:v>
                </c:pt>
                <c:pt idx="259">
                  <c:v>7.284160889143287</c:v>
                </c:pt>
                <c:pt idx="260">
                  <c:v>7.2772627131753156</c:v>
                </c:pt>
                <c:pt idx="261">
                  <c:v>7.2701737896579761</c:v>
                </c:pt>
                <c:pt idx="262">
                  <c:v>7.2629027553526111</c:v>
                </c:pt>
                <c:pt idx="263">
                  <c:v>7.2554584688945045</c:v>
                </c:pt>
                <c:pt idx="264">
                  <c:v>7.2478500000000006</c:v>
                </c:pt>
                <c:pt idx="265">
                  <c:v>7.2400866184164521</c:v>
                </c:pt>
                <c:pt idx="266">
                  <c:v>7.2321777826284626</c:v>
                </c:pt>
                <c:pt idx="267">
                  <c:v>7.2241331283341763</c:v>
                </c:pt>
                <c:pt idx="268">
                  <c:v>7.2159624567056664</c:v>
                </c:pt>
                <c:pt idx="269">
                  <c:v>7.2076757224477177</c:v>
                </c:pt>
                <c:pt idx="270">
                  <c:v>7.1992830216695491</c:v>
                </c:pt>
                <c:pt idx="271">
                  <c:v>7.1907945795842636</c:v>
                </c:pt>
                <c:pt idx="272">
                  <c:v>7.1822207380509955</c:v>
                </c:pt>
                <c:pt idx="273">
                  <c:v>7.1735719429749567</c:v>
                </c:pt>
                <c:pt idx="274">
                  <c:v>7.1648587315807006</c:v>
                </c:pt>
                <c:pt idx="275">
                  <c:v>7.1560917195741451</c:v>
                </c:pt>
                <c:pt idx="276">
                  <c:v>7.1472815882089646</c:v>
                </c:pt>
                <c:pt idx="277">
                  <c:v>7.1384390712731314</c:v>
                </c:pt>
                <c:pt idx="278">
                  <c:v>7.1295749420114465</c:v>
                </c:pt>
                <c:pt idx="279">
                  <c:v>7.1207000000000003</c:v>
                </c:pt>
                <c:pt idx="280">
                  <c:v>-0.37069999999999992</c:v>
                </c:pt>
                <c:pt idx="281">
                  <c:v>-0.37957494201144593</c:v>
                </c:pt>
                <c:pt idx="282">
                  <c:v>-0.38843907127313104</c:v>
                </c:pt>
                <c:pt idx="283">
                  <c:v>-0.39728158820896425</c:v>
                </c:pt>
                <c:pt idx="284">
                  <c:v>-0.40609171957414464</c:v>
                </c:pt>
                <c:pt idx="285">
                  <c:v>-0.41485873158070041</c:v>
                </c:pt>
                <c:pt idx="286">
                  <c:v>-0.42357194297495621</c:v>
                </c:pt>
                <c:pt idx="287">
                  <c:v>-0.43222073805099542</c:v>
                </c:pt>
                <c:pt idx="288">
                  <c:v>-0.44079457958426282</c:v>
                </c:pt>
                <c:pt idx="289">
                  <c:v>-0.44928302166954909</c:v>
                </c:pt>
                <c:pt idx="290">
                  <c:v>-0.45767572244771754</c:v>
                </c:pt>
                <c:pt idx="291">
                  <c:v>-0.46596245670566638</c:v>
                </c:pt>
                <c:pt idx="292">
                  <c:v>-0.47413312833417598</c:v>
                </c:pt>
                <c:pt idx="293">
                  <c:v>-0.48217778262846239</c:v>
                </c:pt>
                <c:pt idx="294">
                  <c:v>-0.49008661841645201</c:v>
                </c:pt>
                <c:pt idx="295">
                  <c:v>-0.49785000000000001</c:v>
                </c:pt>
                <c:pt idx="296">
                  <c:v>-0.50545846889450396</c:v>
                </c:pt>
                <c:pt idx="297">
                  <c:v>-0.51290275535261087</c:v>
                </c:pt>
                <c:pt idx="298">
                  <c:v>-0.52017378965797589</c:v>
                </c:pt>
                <c:pt idx="299">
                  <c:v>-0.52726271317531492</c:v>
                </c:pt>
                <c:pt idx="300">
                  <c:v>-0.53416088914328697</c:v>
                </c:pt>
                <c:pt idx="301">
                  <c:v>-0.54085991319705762</c:v>
                </c:pt>
                <c:pt idx="302">
                  <c:v>-0.54735162360772305</c:v>
                </c:pt>
                <c:pt idx="303">
                  <c:v>-0.55362811122611899</c:v>
                </c:pt>
                <c:pt idx="304">
                  <c:v>-0.55968172911890135</c:v>
                </c:pt>
                <c:pt idx="305">
                  <c:v>-0.56550510188515601</c:v>
                </c:pt>
                <c:pt idx="306">
                  <c:v>-0.57109113464218941</c:v>
                </c:pt>
                <c:pt idx="307">
                  <c:v>-0.57643302166954913</c:v>
                </c:pt>
                <c:pt idx="308">
                  <c:v>-0.58152425470074709</c:v>
                </c:pt>
                <c:pt idx="309">
                  <c:v>-0.58635863085257911</c:v>
                </c:pt>
                <c:pt idx="310">
                  <c:v>-0.59093026018238271</c:v>
                </c:pt>
                <c:pt idx="311">
                  <c:v>-0.59523357286402512</c:v>
                </c:pt>
                <c:pt idx="312">
                  <c:v>-0.5992633259738781</c:v>
                </c:pt>
                <c:pt idx="313">
                  <c:v>-0.60301460987851341</c:v>
                </c:pt>
                <c:pt idx="314">
                  <c:v>-0.60648285421633408</c:v>
                </c:pt>
                <c:pt idx="315">
                  <c:v>-0.60966383346585651</c:v>
                </c:pt>
                <c:pt idx="316">
                  <c:v>-0.61255367209385758</c:v>
                </c:pt>
                <c:pt idx="317">
                  <c:v>-0.61514884927711455</c:v>
                </c:pt>
                <c:pt idx="318">
                  <c:v>-0.61744620319198584</c:v>
                </c:pt>
                <c:pt idx="319">
                  <c:v>-0.61944293486660673</c:v>
                </c:pt>
                <c:pt idx="320">
                  <c:v>-0.62113661159100442</c:v>
                </c:pt>
                <c:pt idx="321">
                  <c:v>-0.62252516988098128</c:v>
                </c:pt>
                <c:pt idx="322">
                  <c:v>-0.62360691799215195</c:v>
                </c:pt>
                <c:pt idx="323">
                  <c:v>-0.62438053798107329</c:v>
                </c:pt>
                <c:pt idx="324">
                  <c:v>-0.62484508731095612</c:v>
                </c:pt>
                <c:pt idx="325">
                  <c:v>-0.625</c:v>
                </c:pt>
                <c:pt idx="326">
                  <c:v>-0.625</c:v>
                </c:pt>
                <c:pt idx="327">
                  <c:v>-0.62484508731095612</c:v>
                </c:pt>
                <c:pt idx="328">
                  <c:v>-0.6243805379810734</c:v>
                </c:pt>
                <c:pt idx="329">
                  <c:v>-0.62360691799215195</c:v>
                </c:pt>
                <c:pt idx="330">
                  <c:v>-0.62252516988098128</c:v>
                </c:pt>
                <c:pt idx="331">
                  <c:v>-0.62113661159100453</c:v>
                </c:pt>
                <c:pt idx="332">
                  <c:v>-0.61944293486660673</c:v>
                </c:pt>
                <c:pt idx="333">
                  <c:v>-0.61744620319198595</c:v>
                </c:pt>
                <c:pt idx="334">
                  <c:v>-0.61514884927711444</c:v>
                </c:pt>
                <c:pt idx="335">
                  <c:v>-0.61255367209385758</c:v>
                </c:pt>
                <c:pt idx="336">
                  <c:v>-0.60966383346585651</c:v>
                </c:pt>
                <c:pt idx="337">
                  <c:v>-0.60648285421633408</c:v>
                </c:pt>
                <c:pt idx="338">
                  <c:v>-0.60301460987851341</c:v>
                </c:pt>
                <c:pt idx="339">
                  <c:v>-0.59926332597387821</c:v>
                </c:pt>
                <c:pt idx="340">
                  <c:v>-0.59523357286402512</c:v>
                </c:pt>
                <c:pt idx="341">
                  <c:v>-0.59093026018238271</c:v>
                </c:pt>
                <c:pt idx="342">
                  <c:v>-0.58635863085257922</c:v>
                </c:pt>
                <c:pt idx="343">
                  <c:v>-0.58152425470074709</c:v>
                </c:pt>
                <c:pt idx="344">
                  <c:v>-0.57643302166954913</c:v>
                </c:pt>
                <c:pt idx="345">
                  <c:v>-0.57109113464218941</c:v>
                </c:pt>
                <c:pt idx="346">
                  <c:v>-0.56550510188515613</c:v>
                </c:pt>
                <c:pt idx="347">
                  <c:v>-0.55968172911890146</c:v>
                </c:pt>
                <c:pt idx="348">
                  <c:v>-0.55362811122611899</c:v>
                </c:pt>
                <c:pt idx="349">
                  <c:v>-0.54735162360772305</c:v>
                </c:pt>
                <c:pt idx="350">
                  <c:v>-0.54085991319705762</c:v>
                </c:pt>
                <c:pt idx="351">
                  <c:v>-0.53416088914328697</c:v>
                </c:pt>
                <c:pt idx="352">
                  <c:v>-0.52726271317531492</c:v>
                </c:pt>
                <c:pt idx="353">
                  <c:v>-0.520173789657976</c:v>
                </c:pt>
                <c:pt idx="354">
                  <c:v>-0.51290275535261087</c:v>
                </c:pt>
                <c:pt idx="355">
                  <c:v>-0.50545846889450408</c:v>
                </c:pt>
                <c:pt idx="356">
                  <c:v>-0.49785000000000013</c:v>
                </c:pt>
                <c:pt idx="357">
                  <c:v>-0.49008661841645201</c:v>
                </c:pt>
                <c:pt idx="358">
                  <c:v>-0.48217778262846245</c:v>
                </c:pt>
                <c:pt idx="359">
                  <c:v>-0.47413312833417598</c:v>
                </c:pt>
                <c:pt idx="360">
                  <c:v>-0.46596245670566649</c:v>
                </c:pt>
                <c:pt idx="361">
                  <c:v>-0.45767572244771748</c:v>
                </c:pt>
                <c:pt idx="362">
                  <c:v>-0.44928302166954914</c:v>
                </c:pt>
                <c:pt idx="363">
                  <c:v>-0.44079457958426282</c:v>
                </c:pt>
                <c:pt idx="364">
                  <c:v>-0.43222073805099553</c:v>
                </c:pt>
                <c:pt idx="365">
                  <c:v>-0.42357194297495632</c:v>
                </c:pt>
                <c:pt idx="366">
                  <c:v>-0.41485873158070036</c:v>
                </c:pt>
                <c:pt idx="367">
                  <c:v>-0.40609171957414475</c:v>
                </c:pt>
                <c:pt idx="368">
                  <c:v>-0.39728158820896425</c:v>
                </c:pt>
                <c:pt idx="369">
                  <c:v>-0.38843907127313115</c:v>
                </c:pt>
                <c:pt idx="370">
                  <c:v>-0.37957494201144593</c:v>
                </c:pt>
                <c:pt idx="371">
                  <c:v>-0.37070000000000003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D8-458E-BAE3-DE81061F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Shape9!$E$5</c:f>
              <c:numCache>
                <c:formatCode>0.0000</c:formatCode>
                <c:ptCount val="1"/>
                <c:pt idx="0">
                  <c:v>0.97878920328148666</c:v>
                </c:pt>
              </c:numCache>
            </c:numRef>
          </c:xVal>
          <c:yVal>
            <c:numRef>
              <c:f>Shape9!$F$5</c:f>
              <c:numCache>
                <c:formatCode>0.0000</c:formatCode>
                <c:ptCount val="1"/>
                <c:pt idx="0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F-40B2-849E-E244196D2C94}"/>
            </c:ext>
          </c:extLst>
        </c:ser>
        <c:ser>
          <c:idx val="2"/>
          <c:order val="1"/>
          <c:tx>
            <c:strRef>
              <c:f>Shape9!$V$13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Shape9!$V$15:$V$16</c:f>
              <c:numCache>
                <c:formatCode>0.0000</c:formatCode>
                <c:ptCount val="2"/>
                <c:pt idx="0">
                  <c:v>0.97878920328148666</c:v>
                </c:pt>
                <c:pt idx="1">
                  <c:v>0.97878920328148666</c:v>
                </c:pt>
              </c:numCache>
            </c:numRef>
          </c:xVal>
          <c:yVal>
            <c:numRef>
              <c:f>Shape9!$W$15:$W$16</c:f>
              <c:numCache>
                <c:formatCode>0.000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F-40B2-849E-E244196D2C94}"/>
            </c:ext>
          </c:extLst>
        </c:ser>
        <c:ser>
          <c:idx val="3"/>
          <c:order val="2"/>
          <c:tx>
            <c:strRef>
              <c:f>Shape9!$V$18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Shape9!$V$20:$V$21</c:f>
              <c:numCache>
                <c:formatCode>0.000</c:formatCode>
                <c:ptCount val="2"/>
                <c:pt idx="0">
                  <c:v>-1</c:v>
                </c:pt>
                <c:pt idx="1">
                  <c:v>5</c:v>
                </c:pt>
              </c:numCache>
            </c:numRef>
          </c:xVal>
          <c:yVal>
            <c:numRef>
              <c:f>Shape9!$W$20:$W$21</c:f>
              <c:numCache>
                <c:formatCode>0.0000</c:formatCode>
                <c:ptCount val="2"/>
                <c:pt idx="0">
                  <c:v>1.967583259722584</c:v>
                </c:pt>
                <c:pt idx="1">
                  <c:v>1.967583259722584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F-40B2-849E-E244196D2C94}"/>
            </c:ext>
          </c:extLst>
        </c:ser>
        <c:ser>
          <c:idx val="4"/>
          <c:order val="3"/>
          <c:tx>
            <c:strRef>
              <c:f>Shape9!$V$23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Shape9!$V$25:$V$26</c:f>
              <c:numCache>
                <c:formatCode>0.000</c:formatCode>
                <c:ptCount val="2"/>
                <c:pt idx="0">
                  <c:v>-0.83509201063996263</c:v>
                </c:pt>
                <c:pt idx="1">
                  <c:v>4.6648810362518471</c:v>
                </c:pt>
              </c:numCache>
            </c:numRef>
          </c:xVal>
          <c:yVal>
            <c:numRef>
              <c:f>Shape9!$W$25:$W$26</c:f>
              <c:numCache>
                <c:formatCode>General</c:formatCode>
                <c:ptCount val="2"/>
                <c:pt idx="0">
                  <c:v>1.1767345682485257</c:v>
                </c:pt>
                <c:pt idx="1">
                  <c:v>3.5747121501836898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F-40B2-849E-E244196D2C94}"/>
            </c:ext>
          </c:extLst>
        </c:ser>
        <c:ser>
          <c:idx val="5"/>
          <c:order val="4"/>
          <c:tx>
            <c:strRef>
              <c:f>Shape9!$V$28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Shape9!$V$30:$V$31</c:f>
              <c:numCache>
                <c:formatCode>General</c:formatCode>
                <c:ptCount val="2"/>
                <c:pt idx="0">
                  <c:v>2.1648222248382925</c:v>
                </c:pt>
                <c:pt idx="1">
                  <c:v>-1.0324812177419265</c:v>
                </c:pt>
              </c:numCache>
            </c:numRef>
          </c:xVal>
          <c:yVal>
            <c:numRef>
              <c:f>Shape9!$W$30:$W$31</c:f>
              <c:numCache>
                <c:formatCode>0.000</c:formatCode>
                <c:ptCount val="2"/>
                <c:pt idx="0">
                  <c:v>-0.75268806409100786</c:v>
                </c:pt>
                <c:pt idx="1">
                  <c:v>6.5806093317647392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EF-40B2-849E-E244196D2C9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Shape9!$B$7:$B$506</c:f>
              <c:numCache>
                <c:formatCode>0.0000</c:formatCode>
                <c:ptCount val="500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3.9999714428418232</c:v>
                </c:pt>
                <c:pt idx="4">
                  <c:v>3.9998857800660805</c:v>
                </c:pt>
                <c:pt idx="5">
                  <c:v>3.9997430377664824</c:v>
                </c:pt>
                <c:pt idx="6">
                  <c:v>3.9995432594237172</c:v>
                </c:pt>
                <c:pt idx="7">
                  <c:v>3.9992865058922025</c:v>
                </c:pt>
                <c:pt idx="8">
                  <c:v>3.9989728553815511</c:v>
                </c:pt>
                <c:pt idx="9">
                  <c:v>3.9986024034327476</c:v>
                </c:pt>
                <c:pt idx="10">
                  <c:v>3.9981752628890446</c:v>
                </c:pt>
                <c:pt idx="11">
                  <c:v>3.9976915638615882</c:v>
                </c:pt>
                <c:pt idx="12">
                  <c:v>3.997151453689789</c:v>
                </c:pt>
                <c:pt idx="13">
                  <c:v>3.996555096896437</c:v>
                </c:pt>
                <c:pt idx="14">
                  <c:v>3.9959026751375886</c:v>
                </c:pt>
                <c:pt idx="15">
                  <c:v>3.9951943871472317</c:v>
                </c:pt>
                <c:pt idx="16">
                  <c:v>3.9944304486767495</c:v>
                </c:pt>
                <c:pt idx="17">
                  <c:v>3.9936110924292003</c:v>
                </c:pt>
                <c:pt idx="18">
                  <c:v>3.9927365679884348</c:v>
                </c:pt>
                <c:pt idx="19">
                  <c:v>3.9918071417430689</c:v>
                </c:pt>
                <c:pt idx="20">
                  <c:v>3.9908230968053413</c:v>
                </c:pt>
                <c:pt idx="21">
                  <c:v>3.9897847329248721</c:v>
                </c:pt>
                <c:pt idx="22">
                  <c:v>3.9886923663973577</c:v>
                </c:pt>
                <c:pt idx="23">
                  <c:v>3.9875463299682252</c:v>
                </c:pt>
                <c:pt idx="24">
                  <c:v>3.9863469727312726</c:v>
                </c:pt>
                <c:pt idx="25">
                  <c:v>3.9850946600223325</c:v>
                </c:pt>
                <c:pt idx="26">
                  <c:v>3.9837897733079877</c:v>
                </c:pt>
                <c:pt idx="27">
                  <c:v>3.9824327100693719</c:v>
                </c:pt>
                <c:pt idx="28">
                  <c:v>3.9810238836810941</c:v>
                </c:pt>
                <c:pt idx="29">
                  <c:v>3.9795637232853189</c:v>
                </c:pt>
                <c:pt idx="30">
                  <c:v>3.9780526736610486</c:v>
                </c:pt>
                <c:pt idx="31">
                  <c:v>3.9764911950886366</c:v>
                </c:pt>
                <c:pt idx="32">
                  <c:v>3.9748797632095823</c:v>
                </c:pt>
                <c:pt idx="33">
                  <c:v>3.9732188688816459</c:v>
                </c:pt>
                <c:pt idx="34">
                  <c:v>3.9715090180293298</c:v>
                </c:pt>
                <c:pt idx="35">
                  <c:v>3.9697507314897669</c:v>
                </c:pt>
                <c:pt idx="36">
                  <c:v>3.9679445448540704</c:v>
                </c:pt>
                <c:pt idx="37">
                  <c:v>3.9660910083041858</c:v>
                </c:pt>
                <c:pt idx="38">
                  <c:v>3.9641906864453027</c:v>
                </c:pt>
                <c:pt idx="39">
                  <c:v>3.9622441581338674</c:v>
                </c:pt>
                <c:pt idx="40">
                  <c:v>3.9602520163012604</c:v>
                </c:pt>
                <c:pt idx="41">
                  <c:v>3.9582148677731821</c:v>
                </c:pt>
                <c:pt idx="42">
                  <c:v>3.9561333330848085</c:v>
                </c:pt>
                <c:pt idx="43">
                  <c:v>3.9540080462917699</c:v>
                </c:pt>
                <c:pt idx="44">
                  <c:v>3.9518396547770114</c:v>
                </c:pt>
                <c:pt idx="45">
                  <c:v>3.9496288190535944</c:v>
                </c:pt>
                <c:pt idx="46">
                  <c:v>3.9473762125634972</c:v>
                </c:pt>
                <c:pt idx="47">
                  <c:v>3.9450825214724778</c:v>
                </c:pt>
                <c:pt idx="48">
                  <c:v>3.9427484444610621</c:v>
                </c:pt>
                <c:pt idx="49">
                  <c:v>3.9403746925117185</c:v>
                </c:pt>
                <c:pt idx="50">
                  <c:v>3.9379619886922859</c:v>
                </c:pt>
                <c:pt idx="51">
                  <c:v>3.9355110679357201</c:v>
                </c:pt>
                <c:pt idx="52">
                  <c:v>3.933022676816226</c:v>
                </c:pt>
                <c:pt idx="53">
                  <c:v>3.9304975733218446</c:v>
                </c:pt>
                <c:pt idx="54">
                  <c:v>3.9279365266235611</c:v>
                </c:pt>
                <c:pt idx="55">
                  <c:v>3.9253403168410093</c:v>
                </c:pt>
                <c:pt idx="56">
                  <c:v>3.9227097348048385</c:v>
                </c:pt>
                <c:pt idx="57">
                  <c:v>3.9200455818158213</c:v>
                </c:pt>
                <c:pt idx="58">
                  <c:v>3.9173486694007651</c:v>
                </c:pt>
                <c:pt idx="59">
                  <c:v>3.9146198190653174</c:v>
                </c:pt>
                <c:pt idx="60">
                  <c:v>3.9118598620437259</c:v>
                </c:pt>
                <c:pt idx="61">
                  <c:v>3.9090696390456352</c:v>
                </c:pt>
                <c:pt idx="62">
                  <c:v>3.90625</c:v>
                </c:pt>
                <c:pt idx="63">
                  <c:v>3.9034018037961884</c:v>
                </c:pt>
                <c:pt idx="64">
                  <c:v>3.9005259180223546</c:v>
                </c:pt>
                <c:pt idx="65">
                  <c:v>3.897623218701165</c:v>
                </c:pt>
                <c:pt idx="66">
                  <c:v>3.8946945900229522</c:v>
                </c:pt>
                <c:pt idx="67">
                  <c:v>3.8917409240763812</c:v>
                </c:pt>
                <c:pt idx="68">
                  <c:v>3.8887631205767126</c:v>
                </c:pt>
                <c:pt idx="69">
                  <c:v>3.8857620865917388</c:v>
                </c:pt>
                <c:pt idx="70">
                  <c:v>3.8827387362654835</c:v>
                </c:pt>
                <c:pt idx="71">
                  <c:v>3.8796939905397436</c:v>
                </c:pt>
                <c:pt idx="72">
                  <c:v>3.876628776873563</c:v>
                </c:pt>
                <c:pt idx="73">
                  <c:v>3.8735440289607168</c:v>
                </c:pt>
                <c:pt idx="74">
                  <c:v>3.8704406864453027</c:v>
                </c:pt>
                <c:pt idx="75">
                  <c:v>3.8673196946355133</c:v>
                </c:pt>
                <c:pt idx="76">
                  <c:v>3.8641820042156874</c:v>
                </c:pt>
                <c:pt idx="77">
                  <c:v>3.8610285709567225</c:v>
                </c:pt>
                <c:pt idx="78">
                  <c:v>3.8578603554249375</c:v>
                </c:pt>
                <c:pt idx="79">
                  <c:v>3.8546783226894745</c:v>
                </c:pt>
                <c:pt idx="80">
                  <c:v>3.8514834420283299</c:v>
                </c:pt>
                <c:pt idx="81">
                  <c:v>3.8482766866331022</c:v>
                </c:pt>
                <c:pt idx="82">
                  <c:v>3.8450590333125496</c:v>
                </c:pt>
                <c:pt idx="83">
                  <c:v>3.8418314621950431</c:v>
                </c:pt>
                <c:pt idx="84">
                  <c:v>3.8385949564300121</c:v>
                </c:pt>
                <c:pt idx="85">
                  <c:v>3.835350501888465</c:v>
                </c:pt>
                <c:pt idx="86">
                  <c:v>3.832099086862685</c:v>
                </c:pt>
                <c:pt idx="87">
                  <c:v>3.8288417017651861</c:v>
                </c:pt>
                <c:pt idx="88">
                  <c:v>3.8255793388270236</c:v>
                </c:pt>
                <c:pt idx="89">
                  <c:v>3.8223129917955521</c:v>
                </c:pt>
                <c:pt idx="90">
                  <c:v>3.8190436556317189</c:v>
                </c:pt>
                <c:pt idx="91">
                  <c:v>3.8157723262069907</c:v>
                </c:pt>
                <c:pt idx="92">
                  <c:v>3.8125</c:v>
                </c:pt>
                <c:pt idx="93">
                  <c:v>1</c:v>
                </c:pt>
                <c:pt idx="94">
                  <c:v>0.9912737967813583</c:v>
                </c:pt>
                <c:pt idx="95">
                  <c:v>0.98255025164874965</c:v>
                </c:pt>
                <c:pt idx="96">
                  <c:v>0.9738320218785278</c:v>
                </c:pt>
                <c:pt idx="97">
                  <c:v>0.96512176312793718</c:v>
                </c:pt>
                <c:pt idx="98">
                  <c:v>0.95642212862617093</c:v>
                </c:pt>
                <c:pt idx="99">
                  <c:v>0.94773576836617335</c:v>
                </c:pt>
                <c:pt idx="100">
                  <c:v>0.93906532829742639</c:v>
                </c:pt>
                <c:pt idx="101">
                  <c:v>0.93041344951996707</c:v>
                </c:pt>
                <c:pt idx="102">
                  <c:v>0.92178276747988452</c:v>
                </c:pt>
                <c:pt idx="103">
                  <c:v>0.91317591116653485</c:v>
                </c:pt>
                <c:pt idx="104">
                  <c:v>0.90459550231172769</c:v>
                </c:pt>
                <c:pt idx="105">
                  <c:v>0.89604415459112008</c:v>
                </c:pt>
                <c:pt idx="106">
                  <c:v>0.88752447282806735</c:v>
                </c:pt>
                <c:pt idx="107">
                  <c:v>0.87903905220016609</c:v>
                </c:pt>
                <c:pt idx="108">
                  <c:v>0.87059047744873963</c:v>
                </c:pt>
                <c:pt idx="109">
                  <c:v>0.86218132209150056</c:v>
                </c:pt>
                <c:pt idx="110">
                  <c:v>0.85381414763863139</c:v>
                </c:pt>
                <c:pt idx="111">
                  <c:v>0.84549150281252627</c:v>
                </c:pt>
                <c:pt idx="112">
                  <c:v>0.83721592277142165</c:v>
                </c:pt>
                <c:pt idx="113">
                  <c:v>0.82898992833716578</c:v>
                </c:pt>
                <c:pt idx="114">
                  <c:v>0.82081602522734964</c:v>
                </c:pt>
                <c:pt idx="115">
                  <c:v>0.8126967032920438</c:v>
                </c:pt>
                <c:pt idx="116">
                  <c:v>0.80463443575536309</c:v>
                </c:pt>
                <c:pt idx="117">
                  <c:v>0.79663167846209992</c:v>
                </c:pt>
                <c:pt idx="118">
                  <c:v>0.78869086912965036</c:v>
                </c:pt>
                <c:pt idx="119">
                  <c:v>0.78081442660546108</c:v>
                </c:pt>
                <c:pt idx="120">
                  <c:v>0.77300475013022651</c:v>
                </c:pt>
                <c:pt idx="121">
                  <c:v>0.76526421860705462</c:v>
                </c:pt>
                <c:pt idx="122">
                  <c:v>0.75759518987683161</c:v>
                </c:pt>
                <c:pt idx="123">
                  <c:v>0.74999999999999978</c:v>
                </c:pt>
                <c:pt idx="124">
                  <c:v>0.74248096254497276</c:v>
                </c:pt>
                <c:pt idx="125">
                  <c:v>0.73504036788339744</c:v>
                </c:pt>
                <c:pt idx="126">
                  <c:v>0.72768048249248651</c:v>
                </c:pt>
                <c:pt idx="127">
                  <c:v>0.72040354826462671</c:v>
                </c:pt>
                <c:pt idx="128">
                  <c:v>0.71321178182447675</c:v>
                </c:pt>
                <c:pt idx="129">
                  <c:v>0.70610737385376332</c:v>
                </c:pt>
                <c:pt idx="130">
                  <c:v>0.69909248842397587</c:v>
                </c:pt>
                <c:pt idx="131">
                  <c:v>0.69216926233717091</c:v>
                </c:pt>
                <c:pt idx="132">
                  <c:v>0.68533980447508114</c:v>
                </c:pt>
                <c:pt idx="133">
                  <c:v>0.67860619515673026</c:v>
                </c:pt>
                <c:pt idx="134">
                  <c:v>0.67197048550474636</c:v>
                </c:pt>
                <c:pt idx="135">
                  <c:v>0.66543469682057088</c:v>
                </c:pt>
                <c:pt idx="136">
                  <c:v>0.65900081996875071</c:v>
                </c:pt>
                <c:pt idx="137">
                  <c:v>0.65267081477050137</c:v>
                </c:pt>
                <c:pt idx="138">
                  <c:v>0.64644660940672616</c:v>
                </c:pt>
                <c:pt idx="139">
                  <c:v>0.64033009983067446</c:v>
                </c:pt>
                <c:pt idx="140">
                  <c:v>0.63432314919041466</c:v>
                </c:pt>
                <c:pt idx="141">
                  <c:v>0.62842758726130288</c:v>
                </c:pt>
                <c:pt idx="142">
                  <c:v>0.62264520988861394</c:v>
                </c:pt>
                <c:pt idx="143">
                  <c:v>0.61697777844051105</c:v>
                </c:pt>
                <c:pt idx="144">
                  <c:v>0.61142701927151455</c:v>
                </c:pt>
                <c:pt idx="145">
                  <c:v>0.60599462319663899</c:v>
                </c:pt>
                <c:pt idx="146">
                  <c:v>0.60068224497635359</c:v>
                </c:pt>
                <c:pt idx="147">
                  <c:v>0.59549150281252627</c:v>
                </c:pt>
                <c:pt idx="148">
                  <c:v>0.59042397785550405</c:v>
                </c:pt>
                <c:pt idx="149">
                  <c:v>0.58548121372247908</c:v>
                </c:pt>
                <c:pt idx="150">
                  <c:v>0.58066471602728797</c:v>
                </c:pt>
                <c:pt idx="151">
                  <c:v>0.57597595192178697</c:v>
                </c:pt>
                <c:pt idx="152">
                  <c:v>0.57141634964894383</c:v>
                </c:pt>
                <c:pt idx="153">
                  <c:v>0.5669872981077807</c:v>
                </c:pt>
                <c:pt idx="154">
                  <c:v>0.56269014643030202</c:v>
                </c:pt>
                <c:pt idx="155">
                  <c:v>0.55852620357053651</c:v>
                </c:pt>
                <c:pt idx="156">
                  <c:v>0.55449673790581611</c:v>
                </c:pt>
                <c:pt idx="157">
                  <c:v>0.55060297685041659</c:v>
                </c:pt>
                <c:pt idx="158">
                  <c:v>0.54684610648167498</c:v>
                </c:pt>
                <c:pt idx="159">
                  <c:v>0.54322727117869962</c:v>
                </c:pt>
                <c:pt idx="160">
                  <c:v>0.53974757327377976</c:v>
                </c:pt>
                <c:pt idx="161">
                  <c:v>0.53640807271660629</c:v>
                </c:pt>
                <c:pt idx="162">
                  <c:v>0.53320978675139918</c:v>
                </c:pt>
                <c:pt idx="163">
                  <c:v>0.53015368960704579</c:v>
                </c:pt>
                <c:pt idx="164">
                  <c:v>0.52724071220034163</c:v>
                </c:pt>
                <c:pt idx="165">
                  <c:v>0.52447174185242318</c:v>
                </c:pt>
                <c:pt idx="166">
                  <c:v>0.52184762201848223</c:v>
                </c:pt>
                <c:pt idx="167">
                  <c:v>0.51936915203084055</c:v>
                </c:pt>
                <c:pt idx="168">
                  <c:v>0.5170370868554659</c:v>
                </c:pt>
                <c:pt idx="169">
                  <c:v>0.51485213686200182</c:v>
                </c:pt>
                <c:pt idx="170">
                  <c:v>0.51281496760738232</c:v>
                </c:pt>
                <c:pt idx="171">
                  <c:v>0.51092619963309716</c:v>
                </c:pt>
                <c:pt idx="172">
                  <c:v>0.50918640827616801</c:v>
                </c:pt>
                <c:pt idx="173">
                  <c:v>0.50759612349389593</c:v>
                </c:pt>
                <c:pt idx="174">
                  <c:v>0.50615582970243111</c:v>
                </c:pt>
                <c:pt idx="175">
                  <c:v>0.50486596562921493</c:v>
                </c:pt>
                <c:pt idx="176">
                  <c:v>0.50372692417933895</c:v>
                </c:pt>
                <c:pt idx="177">
                  <c:v>0.50273905231586336</c:v>
                </c:pt>
                <c:pt idx="178">
                  <c:v>0.50190265095412723</c:v>
                </c:pt>
                <c:pt idx="179">
                  <c:v>0.5012179748700879</c:v>
                </c:pt>
                <c:pt idx="180">
                  <c:v>0.50068523262271314</c:v>
                </c:pt>
                <c:pt idx="181">
                  <c:v>0.50030458649045206</c:v>
                </c:pt>
                <c:pt idx="182">
                  <c:v>0.50007615242180437</c:v>
                </c:pt>
                <c:pt idx="183">
                  <c:v>0.5</c:v>
                </c:pt>
                <c:pt idx="184">
                  <c:v>0.5</c:v>
                </c:pt>
                <c:pt idx="185">
                  <c:v>0.49997144284182338</c:v>
                </c:pt>
                <c:pt idx="186">
                  <c:v>0.49988578006608042</c:v>
                </c:pt>
                <c:pt idx="187">
                  <c:v>0.4997430377664826</c:v>
                </c:pt>
                <c:pt idx="188">
                  <c:v>0.49954325942371702</c:v>
                </c:pt>
                <c:pt idx="189">
                  <c:v>0.4992865058922023</c:v>
                </c:pt>
                <c:pt idx="190">
                  <c:v>0.49897285538155123</c:v>
                </c:pt>
                <c:pt idx="191">
                  <c:v>0.49860240343274786</c:v>
                </c:pt>
                <c:pt idx="192">
                  <c:v>0.49817526288904446</c:v>
                </c:pt>
                <c:pt idx="193">
                  <c:v>0.4976915638615883</c:v>
                </c:pt>
                <c:pt idx="194">
                  <c:v>0.49715145368978897</c:v>
                </c:pt>
                <c:pt idx="195">
                  <c:v>0.49655509689643701</c:v>
                </c:pt>
                <c:pt idx="196">
                  <c:v>0.49590267513758857</c:v>
                </c:pt>
                <c:pt idx="197">
                  <c:v>0.49519438714723163</c:v>
                </c:pt>
                <c:pt idx="198">
                  <c:v>0.49443044867674935</c:v>
                </c:pt>
                <c:pt idx="199">
                  <c:v>0.49361109242920032</c:v>
                </c:pt>
                <c:pt idx="200">
                  <c:v>0.49273656798843479</c:v>
                </c:pt>
                <c:pt idx="201">
                  <c:v>0.49180714174306916</c:v>
                </c:pt>
                <c:pt idx="202">
                  <c:v>0.49082309680534131</c:v>
                </c:pt>
                <c:pt idx="203">
                  <c:v>0.4897847329248719</c:v>
                </c:pt>
                <c:pt idx="204">
                  <c:v>0.4886923663973578</c:v>
                </c:pt>
                <c:pt idx="205">
                  <c:v>0.48754632996822533</c:v>
                </c:pt>
                <c:pt idx="206">
                  <c:v>0.48634697273127264</c:v>
                </c:pt>
                <c:pt idx="207">
                  <c:v>0.48509466002233259</c:v>
                </c:pt>
                <c:pt idx="208">
                  <c:v>0.48378977330798767</c:v>
                </c:pt>
                <c:pt idx="209">
                  <c:v>0.48243271006937183</c:v>
                </c:pt>
                <c:pt idx="210">
                  <c:v>0.48102388368109383</c:v>
                </c:pt>
                <c:pt idx="211">
                  <c:v>0.47956372328531899</c:v>
                </c:pt>
                <c:pt idx="212">
                  <c:v>0.47805267366104881</c:v>
                </c:pt>
                <c:pt idx="213">
                  <c:v>0.47649119508863669</c:v>
                </c:pt>
                <c:pt idx="214">
                  <c:v>0.47487976320958225</c:v>
                </c:pt>
                <c:pt idx="215">
                  <c:v>0.47321886888164605</c:v>
                </c:pt>
                <c:pt idx="216">
                  <c:v>0.47150901802932987</c:v>
                </c:pt>
                <c:pt idx="217">
                  <c:v>0.46975073148976698</c:v>
                </c:pt>
                <c:pt idx="218">
                  <c:v>0.46794454485407033</c:v>
                </c:pt>
                <c:pt idx="219">
                  <c:v>0.46609100830418593</c:v>
                </c:pt>
                <c:pt idx="220">
                  <c:v>0.46419068644530265</c:v>
                </c:pt>
                <c:pt idx="221">
                  <c:v>0.46224415813386743</c:v>
                </c:pt>
                <c:pt idx="222">
                  <c:v>0.46025201630126034</c:v>
                </c:pt>
                <c:pt idx="223">
                  <c:v>0.45821486777318204</c:v>
                </c:pt>
                <c:pt idx="224">
                  <c:v>0.45613333308480841</c:v>
                </c:pt>
                <c:pt idx="225">
                  <c:v>0.45400804629176972</c:v>
                </c:pt>
                <c:pt idx="226">
                  <c:v>0.45183965477701143</c:v>
                </c:pt>
                <c:pt idx="227">
                  <c:v>0.44962881905359448</c:v>
                </c:pt>
                <c:pt idx="228">
                  <c:v>0.44737621256349713</c:v>
                </c:pt>
                <c:pt idx="229">
                  <c:v>0.44508252147247768</c:v>
                </c:pt>
                <c:pt idx="230">
                  <c:v>0.44274844446106199</c:v>
                </c:pt>
                <c:pt idx="231">
                  <c:v>0.44037469251171846</c:v>
                </c:pt>
                <c:pt idx="232">
                  <c:v>0.43796198869228592</c:v>
                </c:pt>
                <c:pt idx="233">
                  <c:v>0.43551106793572014</c:v>
                </c:pt>
                <c:pt idx="234">
                  <c:v>0.43302267681622614</c:v>
                </c:pt>
                <c:pt idx="235">
                  <c:v>0.43049757332184452</c:v>
                </c:pt>
                <c:pt idx="236">
                  <c:v>0.42793652662356096</c:v>
                </c:pt>
                <c:pt idx="237">
                  <c:v>0.42534031684100904</c:v>
                </c:pt>
                <c:pt idx="238">
                  <c:v>0.4227097348048387</c:v>
                </c:pt>
                <c:pt idx="239">
                  <c:v>0.42004558181582119</c:v>
                </c:pt>
                <c:pt idx="240">
                  <c:v>0.41734866940076504</c:v>
                </c:pt>
                <c:pt idx="241">
                  <c:v>0.41461981906531759</c:v>
                </c:pt>
                <c:pt idx="242">
                  <c:v>0.41185986204372593</c:v>
                </c:pt>
                <c:pt idx="243">
                  <c:v>0.40906963904563515</c:v>
                </c:pt>
                <c:pt idx="244">
                  <c:v>0.40625</c:v>
                </c:pt>
                <c:pt idx="245">
                  <c:v>0.40340180379618817</c:v>
                </c:pt>
                <c:pt idx="246">
                  <c:v>0.40052591802235454</c:v>
                </c:pt>
                <c:pt idx="247">
                  <c:v>0.39762321870116502</c:v>
                </c:pt>
                <c:pt idx="248">
                  <c:v>0.39469459002295204</c:v>
                </c:pt>
                <c:pt idx="249">
                  <c:v>0.39174092407638117</c:v>
                </c:pt>
                <c:pt idx="250">
                  <c:v>0.38876312057671253</c:v>
                </c:pt>
                <c:pt idx="251">
                  <c:v>0.38576208659173883</c:v>
                </c:pt>
                <c:pt idx="252">
                  <c:v>0.38273873626548349</c:v>
                </c:pt>
                <c:pt idx="253">
                  <c:v>0.37969399053974384</c:v>
                </c:pt>
                <c:pt idx="254">
                  <c:v>0.37662877687356289</c:v>
                </c:pt>
                <c:pt idx="255">
                  <c:v>0.37354402896071692</c:v>
                </c:pt>
                <c:pt idx="256">
                  <c:v>0.37044068644530265</c:v>
                </c:pt>
                <c:pt idx="257">
                  <c:v>0.36731969463551317</c:v>
                </c:pt>
                <c:pt idx="258">
                  <c:v>0.36418200421568736</c:v>
                </c:pt>
                <c:pt idx="259">
                  <c:v>0.36102857095672264</c:v>
                </c:pt>
                <c:pt idx="260">
                  <c:v>0.35786035542493766</c:v>
                </c:pt>
                <c:pt idx="261">
                  <c:v>0.35467832268947469</c:v>
                </c:pt>
                <c:pt idx="262">
                  <c:v>0.35148344202832993</c:v>
                </c:pt>
                <c:pt idx="263">
                  <c:v>0.34827668663310218</c:v>
                </c:pt>
                <c:pt idx="264">
                  <c:v>0.34505903331254945</c:v>
                </c:pt>
                <c:pt idx="265">
                  <c:v>0.34183146219504329</c:v>
                </c:pt>
                <c:pt idx="266">
                  <c:v>0.33859495643001225</c:v>
                </c:pt>
                <c:pt idx="267">
                  <c:v>0.33535050188846516</c:v>
                </c:pt>
                <c:pt idx="268">
                  <c:v>0.33209908686268502</c:v>
                </c:pt>
                <c:pt idx="269">
                  <c:v>0.3288417017651859</c:v>
                </c:pt>
                <c:pt idx="270">
                  <c:v>0.3255793388270235</c:v>
                </c:pt>
                <c:pt idx="271">
                  <c:v>0.32231299179555201</c:v>
                </c:pt>
                <c:pt idx="272">
                  <c:v>0.31904365563171894</c:v>
                </c:pt>
                <c:pt idx="273">
                  <c:v>0.31577232620699069</c:v>
                </c:pt>
                <c:pt idx="274">
                  <c:v>0.3125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Shape9!$C$7:$C$506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0.3125</c:v>
                </c:pt>
                <c:pt idx="3">
                  <c:v>0.31577232620699064</c:v>
                </c:pt>
                <c:pt idx="4">
                  <c:v>0.31904365563171894</c:v>
                </c:pt>
                <c:pt idx="5">
                  <c:v>0.32231299179555195</c:v>
                </c:pt>
                <c:pt idx="6">
                  <c:v>0.3255793388270235</c:v>
                </c:pt>
                <c:pt idx="7">
                  <c:v>0.3288417017651859</c:v>
                </c:pt>
                <c:pt idx="8">
                  <c:v>0.33209908686268502</c:v>
                </c:pt>
                <c:pt idx="9">
                  <c:v>0.33535050188846516</c:v>
                </c:pt>
                <c:pt idx="10">
                  <c:v>0.33859495643001225</c:v>
                </c:pt>
                <c:pt idx="11">
                  <c:v>0.34183146219504329</c:v>
                </c:pt>
                <c:pt idx="12">
                  <c:v>0.34505903331254945</c:v>
                </c:pt>
                <c:pt idx="13">
                  <c:v>0.34827668663310213</c:v>
                </c:pt>
                <c:pt idx="14">
                  <c:v>0.35148344202832987</c:v>
                </c:pt>
                <c:pt idx="15">
                  <c:v>0.35467832268947469</c:v>
                </c:pt>
                <c:pt idx="16">
                  <c:v>0.35786035542493771</c:v>
                </c:pt>
                <c:pt idx="17">
                  <c:v>0.36102857095672264</c:v>
                </c:pt>
                <c:pt idx="18">
                  <c:v>0.36418200421568736</c:v>
                </c:pt>
                <c:pt idx="19">
                  <c:v>0.36731969463551317</c:v>
                </c:pt>
                <c:pt idx="20">
                  <c:v>0.37044068644530265</c:v>
                </c:pt>
                <c:pt idx="21">
                  <c:v>0.37354402896071687</c:v>
                </c:pt>
                <c:pt idx="22">
                  <c:v>0.37662877687356289</c:v>
                </c:pt>
                <c:pt idx="23">
                  <c:v>0.37969399053974379</c:v>
                </c:pt>
                <c:pt idx="24">
                  <c:v>0.38273873626548349</c:v>
                </c:pt>
                <c:pt idx="25">
                  <c:v>0.38576208659173883</c:v>
                </c:pt>
                <c:pt idx="26">
                  <c:v>0.38876312057671253</c:v>
                </c:pt>
                <c:pt idx="27">
                  <c:v>0.39174092407638117</c:v>
                </c:pt>
                <c:pt idx="28">
                  <c:v>0.39469459002295204</c:v>
                </c:pt>
                <c:pt idx="29">
                  <c:v>0.39762321870116502</c:v>
                </c:pt>
                <c:pt idx="30">
                  <c:v>0.40052591802235454</c:v>
                </c:pt>
                <c:pt idx="31">
                  <c:v>0.40340180379618817</c:v>
                </c:pt>
                <c:pt idx="32">
                  <c:v>0.40625</c:v>
                </c:pt>
                <c:pt idx="33">
                  <c:v>0.40906963904563515</c:v>
                </c:pt>
                <c:pt idx="34">
                  <c:v>0.41185986204372593</c:v>
                </c:pt>
                <c:pt idx="35">
                  <c:v>0.41461981906531759</c:v>
                </c:pt>
                <c:pt idx="36">
                  <c:v>0.41734866940076504</c:v>
                </c:pt>
                <c:pt idx="37">
                  <c:v>0.42004558181582113</c:v>
                </c:pt>
                <c:pt idx="38">
                  <c:v>0.4227097348048387</c:v>
                </c:pt>
                <c:pt idx="39">
                  <c:v>0.42534031684100904</c:v>
                </c:pt>
                <c:pt idx="40">
                  <c:v>0.42793652662356096</c:v>
                </c:pt>
                <c:pt idx="41">
                  <c:v>0.43049757332184452</c:v>
                </c:pt>
                <c:pt idx="42">
                  <c:v>0.43302267681622608</c:v>
                </c:pt>
                <c:pt idx="43">
                  <c:v>0.43551106793572014</c:v>
                </c:pt>
                <c:pt idx="44">
                  <c:v>0.43796198869228592</c:v>
                </c:pt>
                <c:pt idx="45">
                  <c:v>0.44037469251171846</c:v>
                </c:pt>
                <c:pt idx="46">
                  <c:v>0.44274844446106199</c:v>
                </c:pt>
                <c:pt idx="47">
                  <c:v>0.44508252147247762</c:v>
                </c:pt>
                <c:pt idx="48">
                  <c:v>0.44737621256349708</c:v>
                </c:pt>
                <c:pt idx="49">
                  <c:v>0.44962881905359448</c:v>
                </c:pt>
                <c:pt idx="50">
                  <c:v>0.45183965477701143</c:v>
                </c:pt>
                <c:pt idx="51">
                  <c:v>0.45400804629176972</c:v>
                </c:pt>
                <c:pt idx="52">
                  <c:v>0.45613333308480841</c:v>
                </c:pt>
                <c:pt idx="53">
                  <c:v>0.45821486777318204</c:v>
                </c:pt>
                <c:pt idx="54">
                  <c:v>0.46025201630126039</c:v>
                </c:pt>
                <c:pt idx="55">
                  <c:v>0.46224415813386743</c:v>
                </c:pt>
                <c:pt idx="56">
                  <c:v>0.46419068644530265</c:v>
                </c:pt>
                <c:pt idx="57">
                  <c:v>0.46609100830418593</c:v>
                </c:pt>
                <c:pt idx="58">
                  <c:v>0.46794454485407033</c:v>
                </c:pt>
                <c:pt idx="59">
                  <c:v>0.46975073148976698</c:v>
                </c:pt>
                <c:pt idx="60">
                  <c:v>0.47150901802932987</c:v>
                </c:pt>
                <c:pt idx="61">
                  <c:v>0.47321886888164605</c:v>
                </c:pt>
                <c:pt idx="62">
                  <c:v>0.47487976320958225</c:v>
                </c:pt>
                <c:pt idx="63">
                  <c:v>0.47649119508863669</c:v>
                </c:pt>
                <c:pt idx="64">
                  <c:v>0.47805267366104875</c:v>
                </c:pt>
                <c:pt idx="65">
                  <c:v>0.47956372328531893</c:v>
                </c:pt>
                <c:pt idx="66">
                  <c:v>0.48102388368109383</c:v>
                </c:pt>
                <c:pt idx="67">
                  <c:v>0.48243271006937183</c:v>
                </c:pt>
                <c:pt idx="68">
                  <c:v>0.48378977330798767</c:v>
                </c:pt>
                <c:pt idx="69">
                  <c:v>0.48509466002233259</c:v>
                </c:pt>
                <c:pt idx="70">
                  <c:v>0.48634697273127264</c:v>
                </c:pt>
                <c:pt idx="71">
                  <c:v>0.48754632996822533</c:v>
                </c:pt>
                <c:pt idx="72">
                  <c:v>0.4886923663973578</c:v>
                </c:pt>
                <c:pt idx="73">
                  <c:v>0.4897847329248719</c:v>
                </c:pt>
                <c:pt idx="74">
                  <c:v>0.49082309680534131</c:v>
                </c:pt>
                <c:pt idx="75">
                  <c:v>0.49180714174306916</c:v>
                </c:pt>
                <c:pt idx="76">
                  <c:v>0.49273656798843479</c:v>
                </c:pt>
                <c:pt idx="77">
                  <c:v>0.49361109242920032</c:v>
                </c:pt>
                <c:pt idx="78">
                  <c:v>0.49443044867674935</c:v>
                </c:pt>
                <c:pt idx="79">
                  <c:v>0.49519438714723163</c:v>
                </c:pt>
                <c:pt idx="80">
                  <c:v>0.49590267513758857</c:v>
                </c:pt>
                <c:pt idx="81">
                  <c:v>0.49655509689643701</c:v>
                </c:pt>
                <c:pt idx="82">
                  <c:v>0.49715145368978897</c:v>
                </c:pt>
                <c:pt idx="83">
                  <c:v>0.4976915638615883</c:v>
                </c:pt>
                <c:pt idx="84">
                  <c:v>0.49817526288904446</c:v>
                </c:pt>
                <c:pt idx="85">
                  <c:v>0.49860240343274786</c:v>
                </c:pt>
                <c:pt idx="86">
                  <c:v>0.49897285538155123</c:v>
                </c:pt>
                <c:pt idx="87">
                  <c:v>0.4992865058922023</c:v>
                </c:pt>
                <c:pt idx="88">
                  <c:v>0.49954325942371702</c:v>
                </c:pt>
                <c:pt idx="89">
                  <c:v>0.4997430377664826</c:v>
                </c:pt>
                <c:pt idx="90">
                  <c:v>0.49988578006608042</c:v>
                </c:pt>
                <c:pt idx="91">
                  <c:v>0.49997144284182338</c:v>
                </c:pt>
                <c:pt idx="92">
                  <c:v>0.5</c:v>
                </c:pt>
                <c:pt idx="93">
                  <c:v>0.5</c:v>
                </c:pt>
                <c:pt idx="94">
                  <c:v>0.50007615242180437</c:v>
                </c:pt>
                <c:pt idx="95">
                  <c:v>0.50030458649045206</c:v>
                </c:pt>
                <c:pt idx="96">
                  <c:v>0.50068523262271314</c:v>
                </c:pt>
                <c:pt idx="97">
                  <c:v>0.5012179748700879</c:v>
                </c:pt>
                <c:pt idx="98">
                  <c:v>0.50190265095412723</c:v>
                </c:pt>
                <c:pt idx="99">
                  <c:v>0.50273905231586324</c:v>
                </c:pt>
                <c:pt idx="100">
                  <c:v>0.50372692417933895</c:v>
                </c:pt>
                <c:pt idx="101">
                  <c:v>0.50486596562921493</c:v>
                </c:pt>
                <c:pt idx="102">
                  <c:v>0.50615582970243111</c:v>
                </c:pt>
                <c:pt idx="103">
                  <c:v>0.50759612349389593</c:v>
                </c:pt>
                <c:pt idx="104">
                  <c:v>0.50918640827616801</c:v>
                </c:pt>
                <c:pt idx="105">
                  <c:v>0.51092619963309716</c:v>
                </c:pt>
                <c:pt idx="106">
                  <c:v>0.51281496760738243</c:v>
                </c:pt>
                <c:pt idx="107">
                  <c:v>0.51485213686200182</c:v>
                </c:pt>
                <c:pt idx="108">
                  <c:v>0.5170370868554659</c:v>
                </c:pt>
                <c:pt idx="109">
                  <c:v>0.51936915203084055</c:v>
                </c:pt>
                <c:pt idx="110">
                  <c:v>0.52184762201848234</c:v>
                </c:pt>
                <c:pt idx="111">
                  <c:v>0.52447174185242318</c:v>
                </c:pt>
                <c:pt idx="112">
                  <c:v>0.52724071220034152</c:v>
                </c:pt>
                <c:pt idx="113">
                  <c:v>0.53015368960704579</c:v>
                </c:pt>
                <c:pt idx="114">
                  <c:v>0.53320978675139918</c:v>
                </c:pt>
                <c:pt idx="115">
                  <c:v>0.53640807271660629</c:v>
                </c:pt>
                <c:pt idx="116">
                  <c:v>0.53974757327377987</c:v>
                </c:pt>
                <c:pt idx="117">
                  <c:v>0.54322727117869951</c:v>
                </c:pt>
                <c:pt idx="118">
                  <c:v>0.54684610648167498</c:v>
                </c:pt>
                <c:pt idx="119">
                  <c:v>0.55060297685041659</c:v>
                </c:pt>
                <c:pt idx="120">
                  <c:v>0.55449673790581611</c:v>
                </c:pt>
                <c:pt idx="121">
                  <c:v>0.55852620357053651</c:v>
                </c:pt>
                <c:pt idx="122">
                  <c:v>0.56269014643030202</c:v>
                </c:pt>
                <c:pt idx="123">
                  <c:v>0.56698729810778081</c:v>
                </c:pt>
                <c:pt idx="124">
                  <c:v>0.57141634964894394</c:v>
                </c:pt>
                <c:pt idx="125">
                  <c:v>0.57597595192178708</c:v>
                </c:pt>
                <c:pt idx="126">
                  <c:v>0.58066471602728797</c:v>
                </c:pt>
                <c:pt idx="127">
                  <c:v>0.58548121372247908</c:v>
                </c:pt>
                <c:pt idx="128">
                  <c:v>0.59042397785550427</c:v>
                </c:pt>
                <c:pt idx="129">
                  <c:v>0.59549150281252627</c:v>
                </c:pt>
                <c:pt idx="130">
                  <c:v>0.60068224497635359</c:v>
                </c:pt>
                <c:pt idx="131">
                  <c:v>0.60599462319663888</c:v>
                </c:pt>
                <c:pt idx="132">
                  <c:v>0.61142701927151477</c:v>
                </c:pt>
                <c:pt idx="133">
                  <c:v>0.61697777844051105</c:v>
                </c:pt>
                <c:pt idx="134">
                  <c:v>0.62264520988861394</c:v>
                </c:pt>
                <c:pt idx="135">
                  <c:v>0.62842758726130277</c:v>
                </c:pt>
                <c:pt idx="136">
                  <c:v>0.63432314919041477</c:v>
                </c:pt>
                <c:pt idx="137">
                  <c:v>0.64033009983067446</c:v>
                </c:pt>
                <c:pt idx="138">
                  <c:v>0.64644660940672627</c:v>
                </c:pt>
                <c:pt idx="139">
                  <c:v>0.65267081477050137</c:v>
                </c:pt>
                <c:pt idx="140">
                  <c:v>0.65900081996875082</c:v>
                </c:pt>
                <c:pt idx="141">
                  <c:v>0.66543469682057088</c:v>
                </c:pt>
                <c:pt idx="142">
                  <c:v>0.67197048550474647</c:v>
                </c:pt>
                <c:pt idx="143">
                  <c:v>0.67860619515673037</c:v>
                </c:pt>
                <c:pt idx="144">
                  <c:v>0.68533980447508114</c:v>
                </c:pt>
                <c:pt idx="145">
                  <c:v>0.69216926233717091</c:v>
                </c:pt>
                <c:pt idx="146">
                  <c:v>0.69909248842397576</c:v>
                </c:pt>
                <c:pt idx="147">
                  <c:v>0.70610737385376354</c:v>
                </c:pt>
                <c:pt idx="148">
                  <c:v>0.71321178182447698</c:v>
                </c:pt>
                <c:pt idx="149">
                  <c:v>0.72040354826462671</c:v>
                </c:pt>
                <c:pt idx="150">
                  <c:v>0.72768048249248651</c:v>
                </c:pt>
                <c:pt idx="151">
                  <c:v>0.73504036788339766</c:v>
                </c:pt>
                <c:pt idx="152">
                  <c:v>0.74248096254497287</c:v>
                </c:pt>
                <c:pt idx="153">
                  <c:v>0.75</c:v>
                </c:pt>
                <c:pt idx="154">
                  <c:v>0.7575951898768315</c:v>
                </c:pt>
                <c:pt idx="155">
                  <c:v>0.76526421860705462</c:v>
                </c:pt>
                <c:pt idx="156">
                  <c:v>0.77300475013022663</c:v>
                </c:pt>
                <c:pt idx="157">
                  <c:v>0.7808144266054613</c:v>
                </c:pt>
                <c:pt idx="158">
                  <c:v>0.78869086912965036</c:v>
                </c:pt>
                <c:pt idx="159">
                  <c:v>0.79663167846209992</c:v>
                </c:pt>
                <c:pt idx="160">
                  <c:v>0.8046344357553632</c:v>
                </c:pt>
                <c:pt idx="161">
                  <c:v>0.81269670329204402</c:v>
                </c:pt>
                <c:pt idx="162">
                  <c:v>0.82081602522734975</c:v>
                </c:pt>
                <c:pt idx="163">
                  <c:v>0.82898992833716567</c:v>
                </c:pt>
                <c:pt idx="164">
                  <c:v>0.83721592277142165</c:v>
                </c:pt>
                <c:pt idx="165">
                  <c:v>0.84549150281252639</c:v>
                </c:pt>
                <c:pt idx="166">
                  <c:v>0.85381414763863162</c:v>
                </c:pt>
                <c:pt idx="167">
                  <c:v>0.86218132209150045</c:v>
                </c:pt>
                <c:pt idx="168">
                  <c:v>0.87059047744873963</c:v>
                </c:pt>
                <c:pt idx="169">
                  <c:v>0.8790390522001662</c:v>
                </c:pt>
                <c:pt idx="170">
                  <c:v>0.88752447282806757</c:v>
                </c:pt>
                <c:pt idx="171">
                  <c:v>0.89604415459112019</c:v>
                </c:pt>
                <c:pt idx="172">
                  <c:v>0.90459550231172758</c:v>
                </c:pt>
                <c:pt idx="173">
                  <c:v>0.91317591116653474</c:v>
                </c:pt>
                <c:pt idx="174">
                  <c:v>0.92178276747988463</c:v>
                </c:pt>
                <c:pt idx="175">
                  <c:v>0.93041344951996718</c:v>
                </c:pt>
                <c:pt idx="176">
                  <c:v>0.93906532829742639</c:v>
                </c:pt>
                <c:pt idx="177">
                  <c:v>0.94773576836617324</c:v>
                </c:pt>
                <c:pt idx="178">
                  <c:v>0.95642212862617104</c:v>
                </c:pt>
                <c:pt idx="179">
                  <c:v>0.9651217631279374</c:v>
                </c:pt>
                <c:pt idx="180">
                  <c:v>0.97383202187852824</c:v>
                </c:pt>
                <c:pt idx="181">
                  <c:v>0.98255025164874954</c:v>
                </c:pt>
                <c:pt idx="182">
                  <c:v>0.99127379678135819</c:v>
                </c:pt>
                <c:pt idx="183">
                  <c:v>1</c:v>
                </c:pt>
                <c:pt idx="184">
                  <c:v>5.8125</c:v>
                </c:pt>
                <c:pt idx="185">
                  <c:v>5.8157723262069903</c:v>
                </c:pt>
                <c:pt idx="186">
                  <c:v>5.8190436556317193</c:v>
                </c:pt>
                <c:pt idx="187">
                  <c:v>5.8223129917955516</c:v>
                </c:pt>
                <c:pt idx="188">
                  <c:v>5.8255793388270236</c:v>
                </c:pt>
                <c:pt idx="189">
                  <c:v>5.8288417017651861</c:v>
                </c:pt>
                <c:pt idx="190">
                  <c:v>5.8320990868626854</c:v>
                </c:pt>
                <c:pt idx="191">
                  <c:v>5.835350501888465</c:v>
                </c:pt>
                <c:pt idx="192">
                  <c:v>5.8385949564300121</c:v>
                </c:pt>
                <c:pt idx="193">
                  <c:v>5.8418314621950431</c:v>
                </c:pt>
                <c:pt idx="194">
                  <c:v>5.8450590333125492</c:v>
                </c:pt>
                <c:pt idx="195">
                  <c:v>5.8482766866331017</c:v>
                </c:pt>
                <c:pt idx="196">
                  <c:v>5.8514834420283295</c:v>
                </c:pt>
                <c:pt idx="197">
                  <c:v>5.854678322689475</c:v>
                </c:pt>
                <c:pt idx="198">
                  <c:v>5.857860355424938</c:v>
                </c:pt>
                <c:pt idx="199">
                  <c:v>5.8610285709567229</c:v>
                </c:pt>
                <c:pt idx="200">
                  <c:v>5.8641820042156869</c:v>
                </c:pt>
                <c:pt idx="201">
                  <c:v>5.8673196946355128</c:v>
                </c:pt>
                <c:pt idx="202">
                  <c:v>5.8704406864453027</c:v>
                </c:pt>
                <c:pt idx="203">
                  <c:v>5.8735440289607173</c:v>
                </c:pt>
                <c:pt idx="204">
                  <c:v>5.876628776873563</c:v>
                </c:pt>
                <c:pt idx="205">
                  <c:v>5.8796939905397441</c:v>
                </c:pt>
                <c:pt idx="206">
                  <c:v>5.8827387362654839</c:v>
                </c:pt>
                <c:pt idx="207">
                  <c:v>5.8857620865917388</c:v>
                </c:pt>
                <c:pt idx="208">
                  <c:v>5.8887631205767121</c:v>
                </c:pt>
                <c:pt idx="209">
                  <c:v>5.8917409240763812</c:v>
                </c:pt>
                <c:pt idx="210">
                  <c:v>5.8946945900229517</c:v>
                </c:pt>
                <c:pt idx="211">
                  <c:v>5.897623218701165</c:v>
                </c:pt>
                <c:pt idx="212">
                  <c:v>5.9005259180223542</c:v>
                </c:pt>
                <c:pt idx="213">
                  <c:v>5.9034018037961884</c:v>
                </c:pt>
                <c:pt idx="214">
                  <c:v>5.90625</c:v>
                </c:pt>
                <c:pt idx="215">
                  <c:v>5.9090696390456348</c:v>
                </c:pt>
                <c:pt idx="216">
                  <c:v>5.9118598620437259</c:v>
                </c:pt>
                <c:pt idx="217">
                  <c:v>5.9146198190653179</c:v>
                </c:pt>
                <c:pt idx="218">
                  <c:v>5.9173486694007646</c:v>
                </c:pt>
                <c:pt idx="219">
                  <c:v>5.9200455818158213</c:v>
                </c:pt>
                <c:pt idx="220">
                  <c:v>5.9227097348048385</c:v>
                </c:pt>
                <c:pt idx="221">
                  <c:v>5.9253403168410088</c:v>
                </c:pt>
                <c:pt idx="222">
                  <c:v>5.9279365266235606</c:v>
                </c:pt>
                <c:pt idx="223">
                  <c:v>5.9304975733218441</c:v>
                </c:pt>
                <c:pt idx="224">
                  <c:v>5.9330226768162264</c:v>
                </c:pt>
                <c:pt idx="225">
                  <c:v>5.9355110679357201</c:v>
                </c:pt>
                <c:pt idx="226">
                  <c:v>5.9379619886922859</c:v>
                </c:pt>
                <c:pt idx="227">
                  <c:v>5.9403746925117185</c:v>
                </c:pt>
                <c:pt idx="228">
                  <c:v>5.9427484444610617</c:v>
                </c:pt>
                <c:pt idx="229">
                  <c:v>5.9450825214724778</c:v>
                </c:pt>
                <c:pt idx="230">
                  <c:v>5.9473762125634968</c:v>
                </c:pt>
                <c:pt idx="231">
                  <c:v>5.9496288190535944</c:v>
                </c:pt>
                <c:pt idx="232">
                  <c:v>5.9518396547770118</c:v>
                </c:pt>
                <c:pt idx="233">
                  <c:v>5.9540080462917695</c:v>
                </c:pt>
                <c:pt idx="234">
                  <c:v>5.9561333330848081</c:v>
                </c:pt>
                <c:pt idx="235">
                  <c:v>5.9582148677731821</c:v>
                </c:pt>
                <c:pt idx="236">
                  <c:v>5.9602520163012604</c:v>
                </c:pt>
                <c:pt idx="237">
                  <c:v>5.962244158133867</c:v>
                </c:pt>
                <c:pt idx="238">
                  <c:v>5.9641906864453027</c:v>
                </c:pt>
                <c:pt idx="239">
                  <c:v>5.9660910083041863</c:v>
                </c:pt>
                <c:pt idx="240">
                  <c:v>5.9679445448540704</c:v>
                </c:pt>
                <c:pt idx="241">
                  <c:v>5.9697507314897669</c:v>
                </c:pt>
                <c:pt idx="242">
                  <c:v>5.9715090180293302</c:v>
                </c:pt>
                <c:pt idx="243">
                  <c:v>5.9732188688816459</c:v>
                </c:pt>
                <c:pt idx="244">
                  <c:v>5.9748797632095823</c:v>
                </c:pt>
                <c:pt idx="245">
                  <c:v>5.976491195088637</c:v>
                </c:pt>
                <c:pt idx="246">
                  <c:v>5.9780526736610486</c:v>
                </c:pt>
                <c:pt idx="247">
                  <c:v>5.9795637232853194</c:v>
                </c:pt>
                <c:pt idx="248">
                  <c:v>5.9810238836810941</c:v>
                </c:pt>
                <c:pt idx="249">
                  <c:v>5.9824327100693715</c:v>
                </c:pt>
                <c:pt idx="250">
                  <c:v>5.9837897733079881</c:v>
                </c:pt>
                <c:pt idx="251">
                  <c:v>5.9850946600223329</c:v>
                </c:pt>
                <c:pt idx="252">
                  <c:v>5.9863469727312726</c:v>
                </c:pt>
                <c:pt idx="253">
                  <c:v>5.9875463299682252</c:v>
                </c:pt>
                <c:pt idx="254">
                  <c:v>5.9886923663973581</c:v>
                </c:pt>
                <c:pt idx="255">
                  <c:v>5.9897847329248721</c:v>
                </c:pt>
                <c:pt idx="256">
                  <c:v>5.9908230968053413</c:v>
                </c:pt>
                <c:pt idx="257">
                  <c:v>5.9918071417430694</c:v>
                </c:pt>
                <c:pt idx="258">
                  <c:v>5.9927365679884348</c:v>
                </c:pt>
                <c:pt idx="259">
                  <c:v>5.9936110924291999</c:v>
                </c:pt>
                <c:pt idx="260">
                  <c:v>5.9944304486767495</c:v>
                </c:pt>
                <c:pt idx="261">
                  <c:v>5.9951943871472313</c:v>
                </c:pt>
                <c:pt idx="262">
                  <c:v>5.9959026751375886</c:v>
                </c:pt>
                <c:pt idx="263">
                  <c:v>5.9965550968964374</c:v>
                </c:pt>
                <c:pt idx="264">
                  <c:v>5.9971514536897894</c:v>
                </c:pt>
                <c:pt idx="265">
                  <c:v>5.9976915638615882</c:v>
                </c:pt>
                <c:pt idx="266">
                  <c:v>5.9981752628890446</c:v>
                </c:pt>
                <c:pt idx="267">
                  <c:v>5.9986024034327476</c:v>
                </c:pt>
                <c:pt idx="268">
                  <c:v>5.9989728553815516</c:v>
                </c:pt>
                <c:pt idx="269">
                  <c:v>5.9992865058922025</c:v>
                </c:pt>
                <c:pt idx="270">
                  <c:v>5.9995432594237172</c:v>
                </c:pt>
                <c:pt idx="271">
                  <c:v>5.9997430377664829</c:v>
                </c:pt>
                <c:pt idx="272">
                  <c:v>5.9998857800660801</c:v>
                </c:pt>
                <c:pt idx="273">
                  <c:v>5.9999714428418232</c:v>
                </c:pt>
                <c:pt idx="274">
                  <c:v>6</c:v>
                </c:pt>
                <c:pt idx="275">
                  <c:v>6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F-40B2-849E-E244196D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Shape10!$E$5</c:f>
              <c:numCache>
                <c:formatCode>0.0000</c:formatCode>
                <c:ptCount val="1"/>
                <c:pt idx="0">
                  <c:v>0.5</c:v>
                </c:pt>
              </c:numCache>
            </c:numRef>
          </c:xVal>
          <c:yVal>
            <c:numRef>
              <c:f>Shape10!$F$5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D-405C-B774-0B8A78A853C8}"/>
            </c:ext>
          </c:extLst>
        </c:ser>
        <c:ser>
          <c:idx val="2"/>
          <c:order val="1"/>
          <c:tx>
            <c:strRef>
              <c:f>Shape10!$V$13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Shape10!$V$15:$V$16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D-405C-B774-0B8A78A853C8}"/>
            </c:ext>
          </c:extLst>
        </c:ser>
        <c:ser>
          <c:idx val="3"/>
          <c:order val="2"/>
          <c:tx>
            <c:strRef>
              <c:f>Shape10!$V$18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Shape10!$V$20:$V$21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3D-405C-B774-0B8A78A853C8}"/>
            </c:ext>
          </c:extLst>
        </c:ser>
        <c:ser>
          <c:idx val="4"/>
          <c:order val="3"/>
          <c:tx>
            <c:strRef>
              <c:f>Shape10!$V$23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Shape10!$V$25:$V$26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Shape10!$W$25:$W$26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3D-405C-B774-0B8A78A853C8}"/>
            </c:ext>
          </c:extLst>
        </c:ser>
        <c:ser>
          <c:idx val="5"/>
          <c:order val="4"/>
          <c:tx>
            <c:strRef>
              <c:f>Shape10!$V$28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Shape10!$V$30:$V$31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Shape10!$W$30:$W$31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3D-405C-B774-0B8A78A853C8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Shape10!$B$7:$B$506</c:f>
              <c:numCache>
                <c:formatCode>0.0000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Shape10!$C$7:$C$506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3D-405C-B774-0B8A78A8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29D6C2-F797-4384-85EF-B7AF06A25925}">
  <sheetPr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15</xdr:row>
      <xdr:rowOff>23812</xdr:rowOff>
    </xdr:from>
    <xdr:to>
      <xdr:col>8</xdr:col>
      <xdr:colOff>595313</xdr:colOff>
      <xdr:row>50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917F2-582D-42F5-8F0C-C50554EC19D3}">
  <dimension ref="A1:B30"/>
  <sheetViews>
    <sheetView workbookViewId="0">
      <selection activeCell="B6" sqref="B6"/>
    </sheetView>
  </sheetViews>
  <sheetFormatPr defaultRowHeight="15.75" x14ac:dyDescent="0.25"/>
  <cols>
    <col min="1" max="1" width="22.625" customWidth="1"/>
    <col min="2" max="2" width="52.875" customWidth="1"/>
  </cols>
  <sheetData>
    <row r="1" spans="1:2" x14ac:dyDescent="0.25">
      <c r="A1" s="77" t="s">
        <v>166</v>
      </c>
      <c r="B1" s="78"/>
    </row>
    <row r="2" spans="1:2" ht="24" customHeight="1" x14ac:dyDescent="0.25">
      <c r="A2" s="79"/>
      <c r="B2" s="80"/>
    </row>
    <row r="3" spans="1:2" x14ac:dyDescent="0.25">
      <c r="A3" s="79"/>
      <c r="B3" s="80" t="s">
        <v>167</v>
      </c>
    </row>
    <row r="4" spans="1:2" x14ac:dyDescent="0.25">
      <c r="A4" s="79"/>
      <c r="B4" s="80" t="s">
        <v>168</v>
      </c>
    </row>
    <row r="5" spans="1:2" ht="24" customHeight="1" x14ac:dyDescent="0.25">
      <c r="A5" s="79"/>
      <c r="B5" s="80"/>
    </row>
    <row r="6" spans="1:2" ht="24" x14ac:dyDescent="0.25">
      <c r="A6" s="79"/>
      <c r="B6" s="80" t="s">
        <v>169</v>
      </c>
    </row>
    <row r="7" spans="1:2" ht="24" x14ac:dyDescent="0.25">
      <c r="A7" s="79"/>
      <c r="B7" s="80" t="s">
        <v>170</v>
      </c>
    </row>
    <row r="8" spans="1:2" ht="24" customHeight="1" x14ac:dyDescent="0.25">
      <c r="A8" s="79"/>
      <c r="B8" s="80"/>
    </row>
    <row r="9" spans="1:2" ht="24" x14ac:dyDescent="0.25">
      <c r="A9" s="79"/>
      <c r="B9" s="80" t="s">
        <v>171</v>
      </c>
    </row>
    <row r="10" spans="1:2" x14ac:dyDescent="0.25">
      <c r="A10" s="79"/>
      <c r="B10" s="80" t="s">
        <v>172</v>
      </c>
    </row>
    <row r="11" spans="1:2" ht="24" customHeight="1" x14ac:dyDescent="0.25">
      <c r="A11" s="79"/>
      <c r="B11" s="80"/>
    </row>
    <row r="12" spans="1:2" ht="24" x14ac:dyDescent="0.25">
      <c r="A12" s="79"/>
      <c r="B12" s="80" t="s">
        <v>173</v>
      </c>
    </row>
    <row r="13" spans="1:2" ht="24" x14ac:dyDescent="0.25">
      <c r="A13" s="79"/>
      <c r="B13" s="80" t="s">
        <v>174</v>
      </c>
    </row>
    <row r="14" spans="1:2" x14ac:dyDescent="0.25">
      <c r="A14" s="79"/>
      <c r="B14" s="80" t="s">
        <v>175</v>
      </c>
    </row>
    <row r="15" spans="1:2" ht="24" customHeight="1" x14ac:dyDescent="0.25">
      <c r="A15" s="79"/>
      <c r="B15" s="80"/>
    </row>
    <row r="16" spans="1:2" ht="24" x14ac:dyDescent="0.25">
      <c r="A16" s="79"/>
      <c r="B16" s="80" t="s">
        <v>176</v>
      </c>
    </row>
    <row r="17" spans="1:2" ht="24" x14ac:dyDescent="0.25">
      <c r="A17" s="79"/>
      <c r="B17" s="80" t="s">
        <v>177</v>
      </c>
    </row>
    <row r="18" spans="1:2" x14ac:dyDescent="0.25">
      <c r="A18" s="79"/>
      <c r="B18" s="80" t="s">
        <v>178</v>
      </c>
    </row>
    <row r="19" spans="1:2" ht="24" customHeight="1" x14ac:dyDescent="0.25">
      <c r="A19" s="79"/>
      <c r="B19" s="80"/>
    </row>
    <row r="20" spans="1:2" ht="24" x14ac:dyDescent="0.25">
      <c r="A20" s="79"/>
      <c r="B20" s="80" t="s">
        <v>179</v>
      </c>
    </row>
    <row r="21" spans="1:2" ht="24" x14ac:dyDescent="0.25">
      <c r="A21" s="79"/>
      <c r="B21" s="80" t="s">
        <v>180</v>
      </c>
    </row>
    <row r="22" spans="1:2" ht="24" x14ac:dyDescent="0.25">
      <c r="A22" s="79"/>
      <c r="B22" s="80" t="s">
        <v>181</v>
      </c>
    </row>
    <row r="23" spans="1:2" ht="24" x14ac:dyDescent="0.25">
      <c r="A23" s="79"/>
      <c r="B23" s="80" t="s">
        <v>182</v>
      </c>
    </row>
    <row r="24" spans="1:2" ht="24" x14ac:dyDescent="0.25">
      <c r="A24" s="79"/>
      <c r="B24" s="80" t="s">
        <v>183</v>
      </c>
    </row>
    <row r="25" spans="1:2" ht="24" x14ac:dyDescent="0.25">
      <c r="A25" s="79"/>
      <c r="B25" s="80" t="s">
        <v>184</v>
      </c>
    </row>
    <row r="26" spans="1:2" ht="24" x14ac:dyDescent="0.25">
      <c r="A26" s="79"/>
      <c r="B26" s="80" t="s">
        <v>185</v>
      </c>
    </row>
    <row r="27" spans="1:2" ht="24" x14ac:dyDescent="0.25">
      <c r="A27" s="79"/>
      <c r="B27" s="80" t="s">
        <v>186</v>
      </c>
    </row>
    <row r="28" spans="1:2" ht="24" x14ac:dyDescent="0.25">
      <c r="A28" s="79"/>
      <c r="B28" s="80" t="s">
        <v>187</v>
      </c>
    </row>
    <row r="29" spans="1:2" ht="24" x14ac:dyDescent="0.25">
      <c r="A29" s="79"/>
      <c r="B29" s="80" t="s">
        <v>188</v>
      </c>
    </row>
    <row r="30" spans="1:2" ht="16.5" thickBot="1" x14ac:dyDescent="0.3">
      <c r="A30" s="81"/>
      <c r="B30" s="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7EE8-274D-4708-A64D-F3CB3656CD78}">
  <sheetPr codeName="Sheet4"/>
  <dimension ref="A1:BE2524"/>
  <sheetViews>
    <sheetView topLeftCell="D19" zoomScale="90" zoomScaleNormal="90" workbookViewId="0">
      <selection activeCell="K56" sqref="K56"/>
    </sheetView>
  </sheetViews>
  <sheetFormatPr defaultRowHeight="15.75" x14ac:dyDescent="0.25"/>
  <cols>
    <col min="4" max="4" width="24.875" bestFit="1" customWidth="1"/>
    <col min="5" max="6" width="9.375" bestFit="1" customWidth="1"/>
    <col min="11" max="11" width="13.125" customWidth="1"/>
    <col min="12" max="12" width="10.75" customWidth="1"/>
    <col min="13" max="13" width="14.125" customWidth="1"/>
    <col min="14" max="14" width="11.625" customWidth="1"/>
    <col min="15" max="15" width="16.375" bestFit="1" customWidth="1"/>
    <col min="20" max="20" width="8.875" bestFit="1" customWidth="1"/>
    <col min="21" max="21" width="12.75" bestFit="1" customWidth="1"/>
    <col min="22" max="23" width="8.875" bestFit="1" customWidth="1"/>
    <col min="24" max="24" width="10.875" bestFit="1" customWidth="1"/>
    <col min="26" max="26" width="11" bestFit="1" customWidth="1"/>
    <col min="27" max="28" width="13.25" bestFit="1" customWidth="1"/>
    <col min="35" max="36" width="9" style="1"/>
  </cols>
  <sheetData>
    <row r="1" spans="1:57" x14ac:dyDescent="0.25">
      <c r="A1" s="48" t="s">
        <v>84</v>
      </c>
      <c r="B1" s="48" t="s">
        <v>86</v>
      </c>
      <c r="O1" s="2" t="s">
        <v>29</v>
      </c>
      <c r="P1" s="3">
        <v>1E-14</v>
      </c>
      <c r="AI1" s="1" t="s">
        <v>45</v>
      </c>
      <c r="AU1" s="1" t="s">
        <v>50</v>
      </c>
      <c r="AV1" s="1"/>
    </row>
    <row r="2" spans="1:57" x14ac:dyDescent="0.25">
      <c r="A2" s="48"/>
      <c r="B2" s="48" t="s">
        <v>85</v>
      </c>
      <c r="AI2" s="1">
        <f>MAX(AI5:AI504)</f>
        <v>0</v>
      </c>
      <c r="AJ2" s="1">
        <f>MAX(AJ5:AJ504)</f>
        <v>0</v>
      </c>
      <c r="AU2" s="1">
        <f>MAX(AU5:AU504)</f>
        <v>0</v>
      </c>
      <c r="AV2" s="1">
        <f>MAX(AV5:AV504)</f>
        <v>0</v>
      </c>
    </row>
    <row r="3" spans="1:57" x14ac:dyDescent="0.25">
      <c r="AI3" s="1">
        <f>MIN(AI5:AI504)</f>
        <v>0</v>
      </c>
      <c r="AJ3" s="1">
        <f>MIN(AJ5:AJ504)</f>
        <v>0</v>
      </c>
      <c r="AU3" s="1">
        <f>MIN(AU5:AU504)</f>
        <v>0</v>
      </c>
      <c r="AV3" s="1">
        <f>MIN(AV5:AV504)</f>
        <v>0</v>
      </c>
    </row>
    <row r="4" spans="1:57" ht="31.5" x14ac:dyDescent="0.25">
      <c r="B4" s="1" t="s">
        <v>79</v>
      </c>
      <c r="C4" s="1" t="s">
        <v>80</v>
      </c>
      <c r="D4" s="46" t="s">
        <v>55</v>
      </c>
      <c r="E4" s="1" t="s">
        <v>71</v>
      </c>
      <c r="F4" s="1" t="s">
        <v>72</v>
      </c>
      <c r="G4" s="46" t="s">
        <v>81</v>
      </c>
      <c r="H4" s="46" t="s">
        <v>82</v>
      </c>
      <c r="I4" s="1" t="s">
        <v>57</v>
      </c>
      <c r="J4" s="1" t="s">
        <v>58</v>
      </c>
      <c r="K4" s="1" t="s">
        <v>59</v>
      </c>
      <c r="L4" s="1" t="s">
        <v>60</v>
      </c>
      <c r="M4" s="1" t="s">
        <v>61</v>
      </c>
      <c r="N4" s="1" t="s">
        <v>73</v>
      </c>
      <c r="O4" s="1" t="s">
        <v>74</v>
      </c>
      <c r="P4" s="1" t="s">
        <v>75</v>
      </c>
      <c r="Q4" s="1" t="s">
        <v>76</v>
      </c>
      <c r="R4" s="1" t="s">
        <v>77</v>
      </c>
      <c r="S4" s="53" t="s">
        <v>23</v>
      </c>
      <c r="T4" s="53" t="s">
        <v>24</v>
      </c>
      <c r="U4" s="53" t="s">
        <v>25</v>
      </c>
      <c r="V4" s="53" t="s">
        <v>23</v>
      </c>
      <c r="W4" s="53" t="s">
        <v>24</v>
      </c>
      <c r="X4" s="53" t="s">
        <v>25</v>
      </c>
      <c r="Y4" s="1" t="s">
        <v>83</v>
      </c>
      <c r="Z4" s="1" t="s">
        <v>78</v>
      </c>
      <c r="AA4" s="1" t="s">
        <v>66</v>
      </c>
      <c r="AB4" s="1" t="s">
        <v>67</v>
      </c>
      <c r="AC4" s="1" t="s">
        <v>97</v>
      </c>
      <c r="AD4" s="1" t="s">
        <v>98</v>
      </c>
      <c r="AE4" s="1" t="s">
        <v>99</v>
      </c>
      <c r="AF4" s="1" t="s">
        <v>100</v>
      </c>
      <c r="AI4" s="1" t="s">
        <v>3</v>
      </c>
      <c r="AJ4" s="1" t="s">
        <v>5</v>
      </c>
      <c r="AK4" s="50">
        <f>SUM(AK5:AK504)</f>
        <v>0</v>
      </c>
      <c r="AL4" s="50">
        <f>IF(AK4=0,0,SUM(AL5:AL504)/AK4)</f>
        <v>0</v>
      </c>
      <c r="AM4" s="50">
        <f>IF(AK4=0,0,SUM(AM5:AM504)/AK4)</f>
        <v>0</v>
      </c>
      <c r="AN4" s="50">
        <f t="shared" ref="AN4:AP4" si="0">SUM(AN5:AN504)</f>
        <v>0</v>
      </c>
      <c r="AO4" s="50">
        <f t="shared" si="0"/>
        <v>0</v>
      </c>
      <c r="AP4" s="50">
        <f t="shared" si="0"/>
        <v>0</v>
      </c>
      <c r="AQ4" s="51">
        <f>AN4-(AK4*AM4*AM4)</f>
        <v>0</v>
      </c>
      <c r="AR4" s="51">
        <f>AO4-(AK4*AL4*AL4)</f>
        <v>0</v>
      </c>
      <c r="AS4" s="51">
        <f>AP4-(AK4*AL4*AM4)</f>
        <v>0</v>
      </c>
      <c r="AU4" s="1" t="s">
        <v>3</v>
      </c>
      <c r="AV4" s="1" t="s">
        <v>5</v>
      </c>
      <c r="AW4" s="50">
        <f>SUM(AW5:AW504)</f>
        <v>0</v>
      </c>
      <c r="AX4" s="50">
        <f>IF(AW4=0,0,SUM(AX5:AX504)/AW4)</f>
        <v>0</v>
      </c>
      <c r="AY4" s="50">
        <f>IF(AW4=0,0,SUM(AY5:AY504)/AW4)</f>
        <v>0</v>
      </c>
      <c r="AZ4" s="50">
        <f t="shared" ref="AZ4" si="1">SUM(AZ5:AZ504)</f>
        <v>0</v>
      </c>
      <c r="BA4" s="50">
        <f t="shared" ref="BA4" si="2">SUM(BA5:BA504)</f>
        <v>0</v>
      </c>
      <c r="BB4" s="50">
        <f t="shared" ref="BB4" si="3">SUM(BB5:BB504)</f>
        <v>0</v>
      </c>
      <c r="BC4" s="51">
        <f>AZ4-(AW4*AY4*AY4)</f>
        <v>0</v>
      </c>
      <c r="BD4" s="51">
        <f>BA4-(AW4*AX4*AX4)</f>
        <v>0</v>
      </c>
      <c r="BE4" s="51">
        <f>BB4-(AW4*AX4*AY4)</f>
        <v>0</v>
      </c>
    </row>
    <row r="5" spans="1:57" x14ac:dyDescent="0.25">
      <c r="A5" t="s">
        <v>45</v>
      </c>
      <c r="B5" s="47" t="s">
        <v>65</v>
      </c>
      <c r="C5" s="47" t="s">
        <v>56</v>
      </c>
      <c r="D5" s="8">
        <v>0</v>
      </c>
      <c r="E5" s="8">
        <v>0</v>
      </c>
      <c r="F5" s="8">
        <v>0</v>
      </c>
      <c r="G5" s="47" t="s">
        <v>65</v>
      </c>
      <c r="H5" s="47" t="s">
        <v>65</v>
      </c>
      <c r="I5" s="60" cm="1">
        <f t="array" aca="1" ref="I5" ca="1">IF(B5="Y",INDIRECT(A5&amp;"!D5")*Z5,0)</f>
        <v>0</v>
      </c>
      <c r="J5" s="9" cm="1">
        <f t="array" aca="1" ref="J5" ca="1">IF(B5="Y",(INDIRECT(A5&amp;"!E5")+E5)*AA5,0)</f>
        <v>0</v>
      </c>
      <c r="K5" s="9" cm="1">
        <f t="array" aca="1" ref="K5" ca="1">IF(B5="Y",(INDIRECT(A5&amp;"!F5")+F5)*AB5,0)</f>
        <v>0</v>
      </c>
      <c r="L5" s="56">
        <f ca="1">I5*J5</f>
        <v>0</v>
      </c>
      <c r="M5" s="57">
        <f ca="1">I5*K5</f>
        <v>0</v>
      </c>
      <c r="N5" s="7">
        <f ca="1">J5-$K$19</f>
        <v>-0.97878920328148666</v>
      </c>
      <c r="O5" s="7">
        <f ca="1">K5-$K$20</f>
        <v>-1.967583259722584</v>
      </c>
      <c r="P5">
        <f ca="1">I5*N5*N5</f>
        <v>0</v>
      </c>
      <c r="Q5">
        <f ca="1">I5*O5*O5</f>
        <v>0</v>
      </c>
      <c r="R5">
        <f ca="1">I5*N5*O5</f>
        <v>0</v>
      </c>
      <c r="S5">
        <f>AQ4*$Z5*(AA5*AB5)</f>
        <v>0</v>
      </c>
      <c r="T5">
        <f>AR4*$Z5*(AA5*AB5)</f>
        <v>0</v>
      </c>
      <c r="U5">
        <f>AS4*$Z5*(AA5*AB5)</f>
        <v>0</v>
      </c>
      <c r="V5" s="62">
        <f ca="1">S5+Q5</f>
        <v>0</v>
      </c>
      <c r="W5" s="63">
        <f ca="1">T5+P5</f>
        <v>0</v>
      </c>
      <c r="X5" s="64">
        <f ca="1">U5+R5</f>
        <v>0</v>
      </c>
      <c r="Y5">
        <f>IF(B5="Y",1,0)</f>
        <v>0</v>
      </c>
      <c r="Z5">
        <f>IF(C5="Y",1,-1)</f>
        <v>1</v>
      </c>
      <c r="AA5">
        <f>IF(H5="Y",-1,1)</f>
        <v>1</v>
      </c>
      <c r="AB5">
        <f>IF(G5="Y",-1,1)</f>
        <v>1</v>
      </c>
      <c r="AC5">
        <f>AI2</f>
        <v>0</v>
      </c>
      <c r="AD5">
        <f>AI3</f>
        <v>0</v>
      </c>
      <c r="AE5">
        <f>AJ2</f>
        <v>0</v>
      </c>
      <c r="AF5">
        <f>AJ3</f>
        <v>0</v>
      </c>
      <c r="AG5" t="str">
        <f>A5</f>
        <v>Shape1</v>
      </c>
      <c r="AI5" s="1">
        <f>(((((Shape1!B7-Shape1!$E$5)*COS(RADIANS($D$5)))+((Shape1!C7-Shape1!$F$5)*SIN(RADIANS($D$5))))+Shape1!$E$5)+$E$5)*$AA$5*$Y$5</f>
        <v>0</v>
      </c>
      <c r="AJ5" s="1">
        <f>((((-1*(Shape1!B7-Shape1!$E$5)*SIN(RADIANS($D$5)))+((Shape1!C7-Shape1!$F$5)*COS(RADIANS($D$5))))+Shape1!$F$5)+$F$5)*$AB$5*$Y$5</f>
        <v>0</v>
      </c>
      <c r="AK5" s="49" t="s">
        <v>13</v>
      </c>
      <c r="AL5" s="49" t="s">
        <v>14</v>
      </c>
      <c r="AM5" s="49" t="s">
        <v>15</v>
      </c>
      <c r="AN5" s="49" t="s">
        <v>16</v>
      </c>
      <c r="AO5" s="49" t="s">
        <v>17</v>
      </c>
      <c r="AP5" s="49" t="s">
        <v>18</v>
      </c>
      <c r="AQ5" s="52" t="s">
        <v>23</v>
      </c>
      <c r="AR5" s="52" t="s">
        <v>24</v>
      </c>
      <c r="AS5" s="52" t="s">
        <v>25</v>
      </c>
      <c r="AU5">
        <f>(((((Shape6!B7-Shape6!$E$5)*COS(RADIANS($D$10)))+((Shape6!C7-Shape6!$F$5)*SIN(RADIANS($D$10))))+Shape6!$E$5)+$E$10)*$AA$10*$Y$10</f>
        <v>0</v>
      </c>
      <c r="AV5">
        <f>((((-1*(Shape6!B7-Shape6!$E$5)*SIN(RADIANS($D$10)))+((Shape6!C7-Shape6!$F$5)*COS(RADIANS($D$10))))+Shape6!$F$5)+$F$10)*$AB$10*$Y$10</f>
        <v>0</v>
      </c>
      <c r="AW5" s="49" t="s">
        <v>13</v>
      </c>
      <c r="AX5" s="49" t="s">
        <v>14</v>
      </c>
      <c r="AY5" s="49" t="s">
        <v>15</v>
      </c>
      <c r="AZ5" s="49" t="s">
        <v>16</v>
      </c>
      <c r="BA5" s="49" t="s">
        <v>17</v>
      </c>
      <c r="BB5" s="49" t="s">
        <v>18</v>
      </c>
      <c r="BC5" s="52" t="s">
        <v>23</v>
      </c>
      <c r="BD5" s="52" t="s">
        <v>24</v>
      </c>
      <c r="BE5" s="52" t="s">
        <v>25</v>
      </c>
    </row>
    <row r="6" spans="1:57" x14ac:dyDescent="0.25">
      <c r="A6" t="s">
        <v>46</v>
      </c>
      <c r="B6" s="47" t="s">
        <v>65</v>
      </c>
      <c r="C6" s="47" t="s">
        <v>56</v>
      </c>
      <c r="D6" s="8">
        <v>0</v>
      </c>
      <c r="E6" s="8">
        <v>-0.25</v>
      </c>
      <c r="F6" s="8">
        <v>-7.85</v>
      </c>
      <c r="G6" s="47" t="s">
        <v>65</v>
      </c>
      <c r="H6" s="47" t="s">
        <v>65</v>
      </c>
      <c r="I6" s="61" cm="1">
        <f t="array" aca="1" ref="I6" ca="1">IF(B6="Y",INDIRECT(A6&amp;"!D5")*Z6,0)</f>
        <v>0</v>
      </c>
      <c r="J6" s="9" cm="1">
        <f t="array" aca="1" ref="J6" ca="1">IF(B6="Y",(INDIRECT(A6&amp;"!E5")+E6)*AA6,0)</f>
        <v>0</v>
      </c>
      <c r="K6" s="9" cm="1">
        <f t="array" aca="1" ref="K6" ca="1">IF(B6="Y",(INDIRECT(A6&amp;"!F5")+F6)*AB6,0)</f>
        <v>0</v>
      </c>
      <c r="L6" s="58">
        <f t="shared" ref="L6:L14" ca="1" si="4">I6*J6</f>
        <v>0</v>
      </c>
      <c r="M6" s="59">
        <f t="shared" ref="M6:M14" ca="1" si="5">I6*K6</f>
        <v>0</v>
      </c>
      <c r="N6" s="7">
        <f t="shared" ref="N6:N14" ca="1" si="6">J6-$K$19</f>
        <v>-0.97878920328148666</v>
      </c>
      <c r="O6" s="7">
        <f t="shared" ref="O6:O14" ca="1" si="7">K6-$K$20</f>
        <v>-1.967583259722584</v>
      </c>
      <c r="P6">
        <f t="shared" ref="P6:P14" ca="1" si="8">I6*N6*N6</f>
        <v>0</v>
      </c>
      <c r="Q6">
        <f t="shared" ref="Q6:Q14" ca="1" si="9">I6*O6*O6</f>
        <v>0</v>
      </c>
      <c r="R6">
        <f t="shared" ref="R6:R14" ca="1" si="10">I6*N6*O6</f>
        <v>0</v>
      </c>
      <c r="S6">
        <f>AQ509*$Z6*(AA6*AB6)</f>
        <v>0</v>
      </c>
      <c r="T6">
        <f>AR509*$Z6*(AA6*AB6)</f>
        <v>0</v>
      </c>
      <c r="U6">
        <f>AS509*$Z6*(AA6*AB6)</f>
        <v>0</v>
      </c>
      <c r="V6" s="65">
        <f t="shared" ref="V6:V14" ca="1" si="11">S6+Q6</f>
        <v>0</v>
      </c>
      <c r="W6" s="66">
        <f t="shared" ref="W6:W14" ca="1" si="12">T6+P6</f>
        <v>0</v>
      </c>
      <c r="X6" s="67">
        <f t="shared" ref="X6:X14" ca="1" si="13">U6+R6</f>
        <v>0</v>
      </c>
      <c r="Y6">
        <f t="shared" ref="Y6:Y14" si="14">IF(B6="Y",1,0)</f>
        <v>0</v>
      </c>
      <c r="Z6">
        <f t="shared" ref="Z6:Z14" si="15">IF(C6="Y",1,-1)</f>
        <v>1</v>
      </c>
      <c r="AA6">
        <f t="shared" ref="AA6:AA14" si="16">IF(H6="Y",-1,1)</f>
        <v>1</v>
      </c>
      <c r="AB6">
        <f t="shared" ref="AB6:AB14" si="17">IF(G6="Y",-1,1)</f>
        <v>1</v>
      </c>
      <c r="AC6">
        <f>AI507</f>
        <v>0</v>
      </c>
      <c r="AD6">
        <f>AI508</f>
        <v>0</v>
      </c>
      <c r="AE6">
        <f>AJ507</f>
        <v>0</v>
      </c>
      <c r="AF6">
        <f>AJ508</f>
        <v>0</v>
      </c>
      <c r="AG6" t="str">
        <f t="shared" ref="AG6:AG14" si="18">A6</f>
        <v>Shape2</v>
      </c>
      <c r="AI6" s="1">
        <f>(((((Shape1!B8-Shape1!$E$5)*COS(RADIANS($D$5)))+((Shape1!C8-Shape1!$F$5)*SIN(RADIANS($D$5))))+Shape1!$E$5)+$E$5)*$AA$5*$Y$5</f>
        <v>0</v>
      </c>
      <c r="AJ6" s="1">
        <f>((((-1*(Shape1!B8-Shape1!$E$5)*SIN(RADIANS($D$5)))+((Shape1!C8-Shape1!$F$5)*COS(RADIANS($D$5))))+Shape1!$F$5)+$F$5)*$AB$5*$Y$5</f>
        <v>0</v>
      </c>
      <c r="AK6" s="9">
        <f>((AI5*AJ6)-(AI6*AJ5))*0.5</f>
        <v>0</v>
      </c>
      <c r="AL6" s="9">
        <f>(AI6+AI5)*((AI5*AJ6)-(AI6*AJ5))*(1/6)</f>
        <v>0</v>
      </c>
      <c r="AM6" s="9">
        <f>(AJ6+AJ5)*((AI5*AJ6)-(AI6*AJ5))*(1/6)</f>
        <v>0</v>
      </c>
      <c r="AN6" s="9">
        <f>(((AJ5*AJ5)+(AJ5*AJ6)+(AJ6*AJ6))*((AI5*AJ6)-(AI6*AJ5)))/12</f>
        <v>0</v>
      </c>
      <c r="AO6" s="9">
        <f>(((AI5*AI5)+(AI5*AI6)+(AI6*AI6))*((AI5*AJ6)-(AI6*AJ5)))/12</f>
        <v>0</v>
      </c>
      <c r="AP6" s="9">
        <f>(((AI5*AJ6)+(2*AI5*AJ5)+(2*AI6*AJ6)+(AI6*AJ5))*((AI5*AJ6)-(AI6*AJ5)))/24</f>
        <v>0</v>
      </c>
      <c r="AU6">
        <f>(((((Shape6!B8-Shape6!$E$5)*COS(RADIANS($D$10)))+((Shape6!C8-Shape6!$F$5)*SIN(RADIANS($D$10))))+Shape6!$E$5)+$E$10)*$AA$10*$Y$10</f>
        <v>0</v>
      </c>
      <c r="AV6">
        <f>((((-1*(Shape6!B8-Shape6!$E$5)*SIN(RADIANS($D$10)))+((Shape6!C8-Shape6!$F$5)*COS(RADIANS($D$10))))+Shape6!$F$5)+$F$10)*$AB$10*$Y$10</f>
        <v>0</v>
      </c>
      <c r="AW6" s="9">
        <f>((AU5*AV6)-(AU6*AV5))*0.5</f>
        <v>0</v>
      </c>
      <c r="AX6" s="9">
        <f>(AU6+AU5)*((AU5*AV6)-(AU6*AV5))*(1/6)</f>
        <v>0</v>
      </c>
      <c r="AY6" s="9">
        <f>(AV6+AV5)*((AU5*AV6)-(AU6*AV5))*(1/6)</f>
        <v>0</v>
      </c>
      <c r="AZ6" s="9">
        <f>(((AV5*AV5)+(AV5*AV6)+(AV6*AV6))*((AU5*AV6)-(AU6*AV5)))/12</f>
        <v>0</v>
      </c>
      <c r="BA6" s="9">
        <f>(((AU5*AU5)+(AU5*AU6)+(AU6*AU6))*((AU5*AV6)-(AU6*AV5)))/12</f>
        <v>0</v>
      </c>
      <c r="BB6" s="9">
        <f>(((AU5*AV6)+(2*AU5*AV5)+(2*AU6*AV6)+(AU6*AV5))*((AU5*AV6)-(AU6*AV5)))/24</f>
        <v>0</v>
      </c>
    </row>
    <row r="7" spans="1:57" x14ac:dyDescent="0.25">
      <c r="A7" t="s">
        <v>47</v>
      </c>
      <c r="B7" s="47" t="s">
        <v>65</v>
      </c>
      <c r="C7" s="47" t="s">
        <v>56</v>
      </c>
      <c r="D7" s="8">
        <v>90</v>
      </c>
      <c r="E7" s="8">
        <v>0.38500000000000001</v>
      </c>
      <c r="F7" s="8">
        <f>0.83197+0.335</f>
        <v>1.1669700000000001</v>
      </c>
      <c r="G7" s="47" t="s">
        <v>65</v>
      </c>
      <c r="H7" s="47" t="s">
        <v>65</v>
      </c>
      <c r="I7" s="61" cm="1">
        <f t="array" aca="1" ref="I7" ca="1">IF(B7="Y",INDIRECT(A7&amp;"!D5")*Z7,0)</f>
        <v>0</v>
      </c>
      <c r="J7" s="9" cm="1">
        <f t="array" aca="1" ref="J7" ca="1">IF(B7="Y",(INDIRECT(A7&amp;"!E5")+E7)*AA7,0)</f>
        <v>0</v>
      </c>
      <c r="K7" s="9" cm="1">
        <f t="array" aca="1" ref="K7" ca="1">IF(B7="Y",(INDIRECT(A7&amp;"!F5")+F7)*AB7,0)</f>
        <v>0</v>
      </c>
      <c r="L7" s="58">
        <f t="shared" ca="1" si="4"/>
        <v>0</v>
      </c>
      <c r="M7" s="59">
        <f t="shared" ca="1" si="5"/>
        <v>0</v>
      </c>
      <c r="N7" s="7">
        <f t="shared" ca="1" si="6"/>
        <v>-0.97878920328148666</v>
      </c>
      <c r="O7" s="7">
        <f t="shared" ca="1" si="7"/>
        <v>-1.967583259722584</v>
      </c>
      <c r="P7">
        <f t="shared" ca="1" si="8"/>
        <v>0</v>
      </c>
      <c r="Q7">
        <f t="shared" ca="1" si="9"/>
        <v>0</v>
      </c>
      <c r="R7">
        <f t="shared" ca="1" si="10"/>
        <v>0</v>
      </c>
      <c r="S7">
        <f>AQ1014*$Z7*(AA7*AB7)</f>
        <v>0</v>
      </c>
      <c r="T7">
        <f>AR1014*$Z7*(AA7*AB7)</f>
        <v>0</v>
      </c>
      <c r="U7">
        <f>AS1014*$Z7*(AA7*AB7)</f>
        <v>0</v>
      </c>
      <c r="V7" s="65">
        <f t="shared" ca="1" si="11"/>
        <v>0</v>
      </c>
      <c r="W7" s="66">
        <f t="shared" ca="1" si="12"/>
        <v>0</v>
      </c>
      <c r="X7" s="67">
        <f t="shared" ca="1" si="13"/>
        <v>0</v>
      </c>
      <c r="Y7">
        <f t="shared" si="14"/>
        <v>0</v>
      </c>
      <c r="Z7">
        <f t="shared" si="15"/>
        <v>1</v>
      </c>
      <c r="AA7">
        <f t="shared" si="16"/>
        <v>1</v>
      </c>
      <c r="AB7">
        <f t="shared" si="17"/>
        <v>1</v>
      </c>
      <c r="AC7">
        <f>AI1012</f>
        <v>0</v>
      </c>
      <c r="AD7">
        <f>AI1013</f>
        <v>0</v>
      </c>
      <c r="AE7">
        <f>AJ1012</f>
        <v>0</v>
      </c>
      <c r="AF7">
        <f>AJ1013</f>
        <v>0</v>
      </c>
      <c r="AG7" t="str">
        <f t="shared" si="18"/>
        <v>Shape3</v>
      </c>
      <c r="AI7" s="1">
        <f>(((((Shape1!B9-Shape1!$E$5)*COS(RADIANS($D$5)))+((Shape1!C9-Shape1!$F$5)*SIN(RADIANS($D$5))))+Shape1!$E$5)+$E$5)*$AA$5*$Y$5</f>
        <v>0</v>
      </c>
      <c r="AJ7" s="1">
        <f>((((-1*(Shape1!B9-Shape1!$E$5)*SIN(RADIANS($D$5)))+((Shape1!C9-Shape1!$F$5)*COS(RADIANS($D$5))))+Shape1!$F$5)+$F$5)*$AB$5*$Y$5</f>
        <v>0</v>
      </c>
      <c r="AK7" s="9">
        <f t="shared" ref="AK7:AK70" si="19">((AI6*AJ7)-(AI7*AJ6))*0.5</f>
        <v>0</v>
      </c>
      <c r="AL7" s="9">
        <f t="shared" ref="AL7:AL70" si="20">(AI7+AI6)*((AI6*AJ7)-(AI7*AJ6))*(1/6)</f>
        <v>0</v>
      </c>
      <c r="AM7" s="9">
        <f t="shared" ref="AM7:AM70" si="21">(AJ7+AJ6)*((AI6*AJ7)-(AI7*AJ6))*(1/6)</f>
        <v>0</v>
      </c>
      <c r="AN7" s="9">
        <f t="shared" ref="AN7:AN70" si="22">(((AJ6*AJ6)+(AJ6*AJ7)+(AJ7*AJ7))*((AI6*AJ7)-(AI7*AJ6)))/12</f>
        <v>0</v>
      </c>
      <c r="AO7" s="9">
        <f t="shared" ref="AO7:AO70" si="23">(((AI6*AI6)+(AI6*AI7)+(AI7*AI7))*((AI6*AJ7)-(AI7*AJ6)))/12</f>
        <v>0</v>
      </c>
      <c r="AP7" s="9">
        <f t="shared" ref="AP7:AP70" si="24">(((AI6*AJ7)+(2*AI6*AJ6)+(2*AI7*AJ7)+(AI7*AJ6))*((AI6*AJ7)-(AI7*AJ6)))/24</f>
        <v>0</v>
      </c>
      <c r="AU7">
        <f>(((((Shape6!B9-Shape6!$E$5)*COS(RADIANS($D$10)))+((Shape6!C9-Shape6!$F$5)*SIN(RADIANS($D$10))))+Shape6!$E$5)+$E$10)*$AA$10*$Y$10</f>
        <v>0</v>
      </c>
      <c r="AV7">
        <f>((((-1*(Shape6!B9-Shape6!$E$5)*SIN(RADIANS($D$10)))+((Shape6!C9-Shape6!$F$5)*COS(RADIANS($D$10))))+Shape6!$F$5)+$F$10)*$AB$10*$Y$10</f>
        <v>0</v>
      </c>
      <c r="AW7" s="9">
        <f>((AU6*AV7)-(AU7*AV6))*0.5</f>
        <v>0</v>
      </c>
      <c r="AX7" s="9">
        <f t="shared" ref="AX7:AX70" si="25">(AU7+AU6)*((AU6*AV7)-(AU7*AV6))*(1/6)</f>
        <v>0</v>
      </c>
      <c r="AY7" s="9">
        <f t="shared" ref="AY7:AY70" si="26">(AV7+AV6)*((AU6*AV7)-(AU7*AV6))*(1/6)</f>
        <v>0</v>
      </c>
      <c r="AZ7" s="9">
        <f t="shared" ref="AZ7:AZ70" si="27">(((AV6*AV6)+(AV6*AV7)+(AV7*AV7))*((AU6*AV7)-(AU7*AV6)))/12</f>
        <v>0</v>
      </c>
      <c r="BA7" s="9">
        <f t="shared" ref="BA7:BA70" si="28">(((AU6*AU6)+(AU6*AU7)+(AU7*AU7))*((AU6*AV7)-(AU7*AV6)))/12</f>
        <v>0</v>
      </c>
      <c r="BB7" s="9">
        <f t="shared" ref="BB7:BB70" si="29">(((AU6*AV7)+(2*AU6*AV6)+(2*AU7*AV7)+(AU7*AV6))*((AU6*AV7)-(AU7*AV6)))/24</f>
        <v>0</v>
      </c>
    </row>
    <row r="8" spans="1:57" x14ac:dyDescent="0.25">
      <c r="A8" t="s">
        <v>48</v>
      </c>
      <c r="B8" s="47" t="s">
        <v>65</v>
      </c>
      <c r="C8" s="47" t="s">
        <v>56</v>
      </c>
      <c r="D8" s="8">
        <v>180</v>
      </c>
      <c r="E8" s="8">
        <v>3.4469699999999999</v>
      </c>
      <c r="F8" s="8">
        <f>F7</f>
        <v>1.1669700000000001</v>
      </c>
      <c r="G8" s="47" t="s">
        <v>65</v>
      </c>
      <c r="H8" s="47" t="s">
        <v>65</v>
      </c>
      <c r="I8" s="61" cm="1">
        <f t="array" aca="1" ref="I8" ca="1">IF(B8="Y",INDIRECT(A8&amp;"!D5")*Z8,0)</f>
        <v>0</v>
      </c>
      <c r="J8" s="9" cm="1">
        <f t="array" aca="1" ref="J8" ca="1">IF(B8="Y",(INDIRECT(A8&amp;"!E5")+E8)*AA8,0)</f>
        <v>0</v>
      </c>
      <c r="K8" s="9" cm="1">
        <f t="array" aca="1" ref="K8" ca="1">IF(B8="Y",(INDIRECT(A8&amp;"!F5")+F8)*AB8,0)</f>
        <v>0</v>
      </c>
      <c r="L8" s="58">
        <f t="shared" ca="1" si="4"/>
        <v>0</v>
      </c>
      <c r="M8" s="59">
        <f t="shared" ca="1" si="5"/>
        <v>0</v>
      </c>
      <c r="N8" s="7">
        <f t="shared" ca="1" si="6"/>
        <v>-0.97878920328148666</v>
      </c>
      <c r="O8" s="7">
        <f t="shared" ca="1" si="7"/>
        <v>-1.967583259722584</v>
      </c>
      <c r="P8">
        <f t="shared" ca="1" si="8"/>
        <v>0</v>
      </c>
      <c r="Q8">
        <f t="shared" ca="1" si="9"/>
        <v>0</v>
      </c>
      <c r="R8">
        <f t="shared" ca="1" si="10"/>
        <v>0</v>
      </c>
      <c r="S8">
        <f>AQ1519*$Z8*(AA8*AB8)</f>
        <v>0</v>
      </c>
      <c r="T8">
        <f>AR1519*$Z8*(AA8*AB8)</f>
        <v>0</v>
      </c>
      <c r="U8">
        <f>AS1519*$Z8*(AA8*AB8)</f>
        <v>0</v>
      </c>
      <c r="V8" s="65">
        <f t="shared" ca="1" si="11"/>
        <v>0</v>
      </c>
      <c r="W8" s="66">
        <f t="shared" ca="1" si="12"/>
        <v>0</v>
      </c>
      <c r="X8" s="67">
        <f t="shared" ca="1" si="13"/>
        <v>0</v>
      </c>
      <c r="Y8">
        <f t="shared" si="14"/>
        <v>0</v>
      </c>
      <c r="Z8">
        <f t="shared" si="15"/>
        <v>1</v>
      </c>
      <c r="AA8">
        <f t="shared" si="16"/>
        <v>1</v>
      </c>
      <c r="AB8">
        <f t="shared" si="17"/>
        <v>1</v>
      </c>
      <c r="AC8">
        <f>AI1517</f>
        <v>0</v>
      </c>
      <c r="AD8">
        <f>AI1518</f>
        <v>0</v>
      </c>
      <c r="AE8">
        <f>AJ1517</f>
        <v>0</v>
      </c>
      <c r="AF8">
        <f>AJ1518</f>
        <v>0</v>
      </c>
      <c r="AG8" t="str">
        <f t="shared" si="18"/>
        <v>Shape4</v>
      </c>
      <c r="AI8" s="1">
        <f>(((((Shape1!B10-Shape1!$E$5)*COS(RADIANS($D$5)))+((Shape1!C10-Shape1!$F$5)*SIN(RADIANS($D$5))))+Shape1!$E$5)+$E$5)*$AA$5*$Y$5</f>
        <v>0</v>
      </c>
      <c r="AJ8" s="1">
        <f>((((-1*(Shape1!B10-Shape1!$E$5)*SIN(RADIANS($D$5)))+((Shape1!C10-Shape1!$F$5)*COS(RADIANS($D$5))))+Shape1!$F$5)+$F$5)*$AB$5*$Y$5</f>
        <v>0</v>
      </c>
      <c r="AK8" s="9">
        <f t="shared" si="19"/>
        <v>0</v>
      </c>
      <c r="AL8" s="9">
        <f t="shared" si="20"/>
        <v>0</v>
      </c>
      <c r="AM8" s="9">
        <f t="shared" si="21"/>
        <v>0</v>
      </c>
      <c r="AN8" s="9">
        <f t="shared" si="22"/>
        <v>0</v>
      </c>
      <c r="AO8" s="9">
        <f t="shared" si="23"/>
        <v>0</v>
      </c>
      <c r="AP8" s="9">
        <f t="shared" si="24"/>
        <v>0</v>
      </c>
      <c r="AU8">
        <f>(((((Shape6!B10-Shape6!$E$5)*COS(RADIANS($D$10)))+((Shape6!C10-Shape6!$F$5)*SIN(RADIANS($D$10))))+Shape6!$E$5)+$E$10)*$AA$10*$Y$10</f>
        <v>0</v>
      </c>
      <c r="AV8">
        <f>((((-1*(Shape6!B10-Shape6!$E$5)*SIN(RADIANS($D$10)))+((Shape6!C10-Shape6!$F$5)*COS(RADIANS($D$10))))+Shape6!$F$5)+$F$10)*$AB$10*$Y$10</f>
        <v>0</v>
      </c>
      <c r="AW8" s="9">
        <f t="shared" ref="AW8:AW70" si="30">((AU7*AV8)-(AU8*AV7))*0.5</f>
        <v>0</v>
      </c>
      <c r="AX8" s="9">
        <f t="shared" si="25"/>
        <v>0</v>
      </c>
      <c r="AY8" s="9">
        <f t="shared" si="26"/>
        <v>0</v>
      </c>
      <c r="AZ8" s="9">
        <f t="shared" si="27"/>
        <v>0</v>
      </c>
      <c r="BA8" s="9">
        <f t="shared" si="28"/>
        <v>0</v>
      </c>
      <c r="BB8" s="9">
        <f t="shared" si="29"/>
        <v>0</v>
      </c>
    </row>
    <row r="9" spans="1:57" x14ac:dyDescent="0.25">
      <c r="A9" t="s">
        <v>49</v>
      </c>
      <c r="B9" s="47" t="s">
        <v>65</v>
      </c>
      <c r="C9" s="47" t="s">
        <v>56</v>
      </c>
      <c r="D9" s="8">
        <v>0</v>
      </c>
      <c r="E9" s="8">
        <v>0</v>
      </c>
      <c r="F9" s="8">
        <v>0</v>
      </c>
      <c r="G9" s="47" t="s">
        <v>65</v>
      </c>
      <c r="H9" s="47" t="s">
        <v>65</v>
      </c>
      <c r="I9" s="61" cm="1">
        <f t="array" aca="1" ref="I9" ca="1">IF(B9="Y",INDIRECT(A9&amp;"!D5")*Z9,0)</f>
        <v>0</v>
      </c>
      <c r="J9" s="9" cm="1">
        <f t="array" aca="1" ref="J9" ca="1">IF(B9="Y",(INDIRECT(A9&amp;"!E5")+E9)*AA9,0)</f>
        <v>0</v>
      </c>
      <c r="K9" s="9" cm="1">
        <f t="array" aca="1" ref="K9" ca="1">IF(B9="Y",(INDIRECT(A9&amp;"!F5")+F9)*AB9,0)</f>
        <v>0</v>
      </c>
      <c r="L9" s="58">
        <f t="shared" ca="1" si="4"/>
        <v>0</v>
      </c>
      <c r="M9" s="59">
        <f t="shared" ca="1" si="5"/>
        <v>0</v>
      </c>
      <c r="N9" s="7">
        <f t="shared" ca="1" si="6"/>
        <v>-0.97878920328148666</v>
      </c>
      <c r="O9" s="7">
        <f t="shared" ca="1" si="7"/>
        <v>-1.967583259722584</v>
      </c>
      <c r="P9">
        <f t="shared" ca="1" si="8"/>
        <v>0</v>
      </c>
      <c r="Q9">
        <f t="shared" ca="1" si="9"/>
        <v>0</v>
      </c>
      <c r="R9">
        <f t="shared" ca="1" si="10"/>
        <v>0</v>
      </c>
      <c r="S9">
        <f>AQ2024*$Z9*(AA9*AB9)</f>
        <v>0</v>
      </c>
      <c r="T9">
        <f>AR2024*$Z9*(AA9*AB9)</f>
        <v>0</v>
      </c>
      <c r="U9">
        <f>AS2024*$Z9*(AA9*AB9)</f>
        <v>0</v>
      </c>
      <c r="V9" s="65">
        <f t="shared" ca="1" si="11"/>
        <v>0</v>
      </c>
      <c r="W9" s="66">
        <f t="shared" ca="1" si="12"/>
        <v>0</v>
      </c>
      <c r="X9" s="67">
        <f t="shared" ca="1" si="13"/>
        <v>0</v>
      </c>
      <c r="Y9">
        <f t="shared" si="14"/>
        <v>0</v>
      </c>
      <c r="Z9">
        <f t="shared" si="15"/>
        <v>1</v>
      </c>
      <c r="AA9">
        <f t="shared" si="16"/>
        <v>1</v>
      </c>
      <c r="AB9">
        <f t="shared" si="17"/>
        <v>1</v>
      </c>
      <c r="AC9">
        <f>AI2022</f>
        <v>0</v>
      </c>
      <c r="AD9">
        <f>AI2023</f>
        <v>0</v>
      </c>
      <c r="AE9">
        <f>AJ2022</f>
        <v>0</v>
      </c>
      <c r="AF9">
        <f>AJ2023</f>
        <v>0</v>
      </c>
      <c r="AG9" t="str">
        <f t="shared" si="18"/>
        <v>Shape5</v>
      </c>
      <c r="AI9" s="1">
        <f>(((((Shape1!B11-Shape1!$E$5)*COS(RADIANS($D$5)))+((Shape1!C11-Shape1!$F$5)*SIN(RADIANS($D$5))))+Shape1!$E$5)+$E$5)*$AA$5*$Y$5</f>
        <v>0</v>
      </c>
      <c r="AJ9" s="1">
        <f>((((-1*(Shape1!B11-Shape1!$E$5)*SIN(RADIANS($D$5)))+((Shape1!C11-Shape1!$F$5)*COS(RADIANS($D$5))))+Shape1!$F$5)+$F$5)*$AB$5*$Y$5</f>
        <v>0</v>
      </c>
      <c r="AK9" s="9">
        <f t="shared" si="19"/>
        <v>0</v>
      </c>
      <c r="AL9" s="9">
        <f t="shared" si="20"/>
        <v>0</v>
      </c>
      <c r="AM9" s="9">
        <f t="shared" si="21"/>
        <v>0</v>
      </c>
      <c r="AN9" s="9">
        <f t="shared" si="22"/>
        <v>0</v>
      </c>
      <c r="AO9" s="9">
        <f t="shared" si="23"/>
        <v>0</v>
      </c>
      <c r="AP9" s="9">
        <f t="shared" si="24"/>
        <v>0</v>
      </c>
      <c r="AU9">
        <f>(((((Shape6!B11-Shape6!$E$5)*COS(RADIANS($D$10)))+((Shape6!C11-Shape6!$F$5)*SIN(RADIANS($D$10))))+Shape6!$E$5)+$E$10)*$AA$10*$Y$10</f>
        <v>0</v>
      </c>
      <c r="AV9">
        <f>((((-1*(Shape6!B11-Shape6!$E$5)*SIN(RADIANS($D$10)))+((Shape6!C11-Shape6!$F$5)*COS(RADIANS($D$10))))+Shape6!$F$5)+$F$10)*$AB$10*$Y$10</f>
        <v>0</v>
      </c>
      <c r="AW9" s="9">
        <f t="shared" si="30"/>
        <v>0</v>
      </c>
      <c r="AX9" s="9">
        <f t="shared" si="25"/>
        <v>0</v>
      </c>
      <c r="AY9" s="9">
        <f t="shared" si="26"/>
        <v>0</v>
      </c>
      <c r="AZ9" s="9">
        <f t="shared" si="27"/>
        <v>0</v>
      </c>
      <c r="BA9" s="9">
        <f t="shared" si="28"/>
        <v>0</v>
      </c>
      <c r="BB9" s="9">
        <f t="shared" si="29"/>
        <v>0</v>
      </c>
    </row>
    <row r="10" spans="1:57" x14ac:dyDescent="0.25">
      <c r="A10" t="s">
        <v>50</v>
      </c>
      <c r="B10" s="47" t="s">
        <v>65</v>
      </c>
      <c r="C10" s="47" t="s">
        <v>56</v>
      </c>
      <c r="D10" s="8">
        <v>0</v>
      </c>
      <c r="E10" s="8">
        <v>1.1619999999999999</v>
      </c>
      <c r="F10" s="8">
        <v>0</v>
      </c>
      <c r="G10" s="47" t="s">
        <v>65</v>
      </c>
      <c r="H10" s="47" t="s">
        <v>65</v>
      </c>
      <c r="I10" s="61" cm="1">
        <f t="array" aca="1" ref="I10" ca="1">IF(B10="Y",INDIRECT(A10&amp;"!D5")*Z10,0)</f>
        <v>0</v>
      </c>
      <c r="J10" s="9" cm="1">
        <f t="array" aca="1" ref="J10" ca="1">IF(B10="Y",(INDIRECT(A10&amp;"!E5")+E10)*AA10,0)</f>
        <v>0</v>
      </c>
      <c r="K10" s="9" cm="1">
        <f t="array" aca="1" ref="K10" ca="1">IF(B10="Y",(INDIRECT(A10&amp;"!F5")+F10)*AB10,0)</f>
        <v>0</v>
      </c>
      <c r="L10" s="58">
        <f t="shared" ca="1" si="4"/>
        <v>0</v>
      </c>
      <c r="M10" s="59">
        <f t="shared" ca="1" si="5"/>
        <v>0</v>
      </c>
      <c r="N10" s="7">
        <f t="shared" ca="1" si="6"/>
        <v>-0.97878920328148666</v>
      </c>
      <c r="O10" s="7">
        <f t="shared" ca="1" si="7"/>
        <v>-1.967583259722584</v>
      </c>
      <c r="P10">
        <f t="shared" ca="1" si="8"/>
        <v>0</v>
      </c>
      <c r="Q10">
        <f t="shared" ca="1" si="9"/>
        <v>0</v>
      </c>
      <c r="R10">
        <f t="shared" ca="1" si="10"/>
        <v>0</v>
      </c>
      <c r="S10">
        <f>BC4*$Z10*(AA10*AB10)</f>
        <v>0</v>
      </c>
      <c r="T10">
        <f>BD4*$Z10*(AA10*AB10)</f>
        <v>0</v>
      </c>
      <c r="U10">
        <f>BE4*$Z10*(AA10*AB10)</f>
        <v>0</v>
      </c>
      <c r="V10" s="65">
        <f t="shared" ca="1" si="11"/>
        <v>0</v>
      </c>
      <c r="W10" s="66">
        <f t="shared" ca="1" si="12"/>
        <v>0</v>
      </c>
      <c r="X10" s="67">
        <f t="shared" ca="1" si="13"/>
        <v>0</v>
      </c>
      <c r="Y10">
        <f t="shared" si="14"/>
        <v>0</v>
      </c>
      <c r="Z10">
        <f t="shared" si="15"/>
        <v>1</v>
      </c>
      <c r="AA10">
        <f t="shared" si="16"/>
        <v>1</v>
      </c>
      <c r="AB10">
        <f t="shared" si="17"/>
        <v>1</v>
      </c>
      <c r="AC10">
        <f>AU2</f>
        <v>0</v>
      </c>
      <c r="AD10">
        <f>AU3</f>
        <v>0</v>
      </c>
      <c r="AE10">
        <f>AV2</f>
        <v>0</v>
      </c>
      <c r="AF10">
        <f>AV3</f>
        <v>0</v>
      </c>
      <c r="AG10" t="str">
        <f t="shared" si="18"/>
        <v>Shape6</v>
      </c>
      <c r="AI10" s="1">
        <f>(((((Shape1!B12-Shape1!$E$5)*COS(RADIANS($D$5)))+((Shape1!C12-Shape1!$F$5)*SIN(RADIANS($D$5))))+Shape1!$E$5)+$E$5)*$AA$5*$Y$5</f>
        <v>0</v>
      </c>
      <c r="AJ10" s="1">
        <f>((((-1*(Shape1!B12-Shape1!$E$5)*SIN(RADIANS($D$5)))+((Shape1!C12-Shape1!$F$5)*COS(RADIANS($D$5))))+Shape1!$F$5)+$F$5)*$AB$5*$Y$5</f>
        <v>0</v>
      </c>
      <c r="AK10" s="9">
        <f t="shared" si="19"/>
        <v>0</v>
      </c>
      <c r="AL10" s="9">
        <f t="shared" si="20"/>
        <v>0</v>
      </c>
      <c r="AM10" s="9">
        <f t="shared" si="21"/>
        <v>0</v>
      </c>
      <c r="AN10" s="9">
        <f t="shared" si="22"/>
        <v>0</v>
      </c>
      <c r="AO10" s="9">
        <f t="shared" si="23"/>
        <v>0</v>
      </c>
      <c r="AP10" s="9">
        <f t="shared" si="24"/>
        <v>0</v>
      </c>
      <c r="AU10">
        <f>(((((Shape6!B12-Shape6!$E$5)*COS(RADIANS($D$10)))+((Shape6!C12-Shape6!$F$5)*SIN(RADIANS($D$10))))+Shape6!$E$5)+$E$10)*$AA$10*$Y$10</f>
        <v>0</v>
      </c>
      <c r="AV10">
        <f>((((-1*(Shape6!B12-Shape6!$E$5)*SIN(RADIANS($D$10)))+((Shape6!C12-Shape6!$F$5)*COS(RADIANS($D$10))))+Shape6!$F$5)+$F$10)*$AB$10*$Y$10</f>
        <v>0</v>
      </c>
      <c r="AW10" s="9">
        <f t="shared" si="30"/>
        <v>0</v>
      </c>
      <c r="AX10" s="9">
        <f t="shared" si="25"/>
        <v>0</v>
      </c>
      <c r="AY10" s="9">
        <f t="shared" si="26"/>
        <v>0</v>
      </c>
      <c r="AZ10" s="9">
        <f t="shared" si="27"/>
        <v>0</v>
      </c>
      <c r="BA10" s="9">
        <f t="shared" si="28"/>
        <v>0</v>
      </c>
      <c r="BB10" s="9">
        <f t="shared" si="29"/>
        <v>0</v>
      </c>
    </row>
    <row r="11" spans="1:57" x14ac:dyDescent="0.25">
      <c r="A11" t="s">
        <v>51</v>
      </c>
      <c r="B11" s="47" t="s">
        <v>65</v>
      </c>
      <c r="C11" s="47" t="s">
        <v>56</v>
      </c>
      <c r="D11" s="8">
        <v>0</v>
      </c>
      <c r="E11" s="8">
        <v>0</v>
      </c>
      <c r="F11" s="8">
        <v>0</v>
      </c>
      <c r="G11" s="47" t="s">
        <v>65</v>
      </c>
      <c r="H11" s="47" t="s">
        <v>65</v>
      </c>
      <c r="I11" s="61" cm="1">
        <f t="array" aca="1" ref="I11" ca="1">IF(B11="Y",INDIRECT(A11&amp;"!D5")*Z11,0)</f>
        <v>0</v>
      </c>
      <c r="J11" s="9" cm="1">
        <f t="array" aca="1" ref="J11" ca="1">IF(B11="Y",(INDIRECT(A11&amp;"!E5")+E11)*AA11,0)</f>
        <v>0</v>
      </c>
      <c r="K11" s="9" cm="1">
        <f t="array" aca="1" ref="K11" ca="1">IF(B11="Y",(INDIRECT(A11&amp;"!F5")+F11)*AB11,0)</f>
        <v>0</v>
      </c>
      <c r="L11" s="58">
        <f t="shared" ca="1" si="4"/>
        <v>0</v>
      </c>
      <c r="M11" s="59">
        <f t="shared" ca="1" si="5"/>
        <v>0</v>
      </c>
      <c r="N11" s="7">
        <f t="shared" ca="1" si="6"/>
        <v>-0.97878920328148666</v>
      </c>
      <c r="O11" s="7">
        <f t="shared" ca="1" si="7"/>
        <v>-1.967583259722584</v>
      </c>
      <c r="P11">
        <f t="shared" ca="1" si="8"/>
        <v>0</v>
      </c>
      <c r="Q11">
        <f t="shared" ca="1" si="9"/>
        <v>0</v>
      </c>
      <c r="R11">
        <f t="shared" ca="1" si="10"/>
        <v>0</v>
      </c>
      <c r="S11">
        <f>BC509*$Z11*(AA11*AB11)</f>
        <v>0</v>
      </c>
      <c r="T11">
        <f>BD509*$Z11*(AA11*AB11)</f>
        <v>0</v>
      </c>
      <c r="U11">
        <f>BE509*$Z11*(AA11*AB11)</f>
        <v>0</v>
      </c>
      <c r="V11" s="65">
        <f t="shared" ca="1" si="11"/>
        <v>0</v>
      </c>
      <c r="W11" s="66">
        <f t="shared" ca="1" si="12"/>
        <v>0</v>
      </c>
      <c r="X11" s="67">
        <f t="shared" ca="1" si="13"/>
        <v>0</v>
      </c>
      <c r="Y11">
        <f t="shared" si="14"/>
        <v>0</v>
      </c>
      <c r="Z11">
        <f t="shared" si="15"/>
        <v>1</v>
      </c>
      <c r="AA11">
        <f t="shared" si="16"/>
        <v>1</v>
      </c>
      <c r="AB11">
        <f t="shared" si="17"/>
        <v>1</v>
      </c>
      <c r="AC11">
        <f>AU507</f>
        <v>0</v>
      </c>
      <c r="AD11">
        <f>AU508</f>
        <v>0</v>
      </c>
      <c r="AE11">
        <f>AV507</f>
        <v>0</v>
      </c>
      <c r="AF11">
        <f>AV508</f>
        <v>0</v>
      </c>
      <c r="AG11" t="str">
        <f t="shared" si="18"/>
        <v>Shape7</v>
      </c>
      <c r="AI11" s="1">
        <f>(((((Shape1!B13-Shape1!$E$5)*COS(RADIANS($D$5)))+((Shape1!C13-Shape1!$F$5)*SIN(RADIANS($D$5))))+Shape1!$E$5)+$E$5)*$AA$5*$Y$5</f>
        <v>0</v>
      </c>
      <c r="AJ11" s="1">
        <f>((((-1*(Shape1!B13-Shape1!$E$5)*SIN(RADIANS($D$5)))+((Shape1!C13-Shape1!$F$5)*COS(RADIANS($D$5))))+Shape1!$F$5)+$F$5)*$AB$5*$Y$5</f>
        <v>0</v>
      </c>
      <c r="AK11" s="9">
        <f t="shared" si="19"/>
        <v>0</v>
      </c>
      <c r="AL11" s="9">
        <f t="shared" si="20"/>
        <v>0</v>
      </c>
      <c r="AM11" s="9">
        <f t="shared" si="21"/>
        <v>0</v>
      </c>
      <c r="AN11" s="9">
        <f t="shared" si="22"/>
        <v>0</v>
      </c>
      <c r="AO11" s="9">
        <f t="shared" si="23"/>
        <v>0</v>
      </c>
      <c r="AP11" s="9">
        <f t="shared" si="24"/>
        <v>0</v>
      </c>
      <c r="AU11">
        <f>(((((Shape6!B13-Shape6!$E$5)*COS(RADIANS($D$10)))+((Shape6!C13-Shape6!$F$5)*SIN(RADIANS($D$10))))+Shape6!$E$5)+$E$10)*$AA$10*$Y$10</f>
        <v>0</v>
      </c>
      <c r="AV11">
        <f>((((-1*(Shape6!B13-Shape6!$E$5)*SIN(RADIANS($D$10)))+((Shape6!C13-Shape6!$F$5)*COS(RADIANS($D$10))))+Shape6!$F$5)+$F$10)*$AB$10*$Y$10</f>
        <v>0</v>
      </c>
      <c r="AW11" s="9">
        <f t="shared" si="30"/>
        <v>0</v>
      </c>
      <c r="AX11" s="9">
        <f t="shared" si="25"/>
        <v>0</v>
      </c>
      <c r="AY11" s="9">
        <f t="shared" si="26"/>
        <v>0</v>
      </c>
      <c r="AZ11" s="9">
        <f t="shared" si="27"/>
        <v>0</v>
      </c>
      <c r="BA11" s="9">
        <f t="shared" si="28"/>
        <v>0</v>
      </c>
      <c r="BB11" s="9">
        <f t="shared" si="29"/>
        <v>0</v>
      </c>
    </row>
    <row r="12" spans="1:57" x14ac:dyDescent="0.25">
      <c r="A12" t="s">
        <v>52</v>
      </c>
      <c r="B12" s="47" t="s">
        <v>65</v>
      </c>
      <c r="C12" s="47" t="s">
        <v>56</v>
      </c>
      <c r="D12" s="8">
        <v>0</v>
      </c>
      <c r="E12" s="8">
        <v>0</v>
      </c>
      <c r="F12" s="8">
        <v>0</v>
      </c>
      <c r="G12" s="47" t="s">
        <v>65</v>
      </c>
      <c r="H12" s="47" t="s">
        <v>65</v>
      </c>
      <c r="I12" s="61" cm="1">
        <f t="array" aca="1" ref="I12" ca="1">IF(B12="Y",INDIRECT(A12&amp;"!D5")*Z12,0)</f>
        <v>0</v>
      </c>
      <c r="J12" s="9" cm="1">
        <f t="array" aca="1" ref="J12" ca="1">IF(B12="Y",(INDIRECT(A12&amp;"!E5")+E12)*AA12,0)</f>
        <v>0</v>
      </c>
      <c r="K12" s="9" cm="1">
        <f t="array" aca="1" ref="K12" ca="1">IF(B12="Y",(INDIRECT(A12&amp;"!F5")+F12)*AB12,0)</f>
        <v>0</v>
      </c>
      <c r="L12" s="58">
        <f t="shared" ca="1" si="4"/>
        <v>0</v>
      </c>
      <c r="M12" s="59">
        <f t="shared" ca="1" si="5"/>
        <v>0</v>
      </c>
      <c r="N12" s="7">
        <f t="shared" ca="1" si="6"/>
        <v>-0.97878920328148666</v>
      </c>
      <c r="O12" s="7">
        <f t="shared" ca="1" si="7"/>
        <v>-1.967583259722584</v>
      </c>
      <c r="P12">
        <f t="shared" ca="1" si="8"/>
        <v>0</v>
      </c>
      <c r="Q12">
        <f t="shared" ca="1" si="9"/>
        <v>0</v>
      </c>
      <c r="R12">
        <f t="shared" ca="1" si="10"/>
        <v>0</v>
      </c>
      <c r="S12">
        <f>BC1014*$Z12*(AA12*AB12)</f>
        <v>0</v>
      </c>
      <c r="T12">
        <f>BD1014*$Z12*(AA12*AB12)</f>
        <v>0</v>
      </c>
      <c r="U12">
        <f>BE1014*$Z12*(AA12*AB12)</f>
        <v>0</v>
      </c>
      <c r="V12" s="65">
        <f t="shared" ca="1" si="11"/>
        <v>0</v>
      </c>
      <c r="W12" s="66">
        <f t="shared" ca="1" si="12"/>
        <v>0</v>
      </c>
      <c r="X12" s="67">
        <f t="shared" ca="1" si="13"/>
        <v>0</v>
      </c>
      <c r="Y12">
        <f t="shared" si="14"/>
        <v>0</v>
      </c>
      <c r="Z12">
        <f t="shared" si="15"/>
        <v>1</v>
      </c>
      <c r="AA12">
        <f t="shared" si="16"/>
        <v>1</v>
      </c>
      <c r="AB12">
        <f t="shared" si="17"/>
        <v>1</v>
      </c>
      <c r="AC12">
        <f>AU1012</f>
        <v>0</v>
      </c>
      <c r="AD12">
        <f>AU1013</f>
        <v>0</v>
      </c>
      <c r="AE12">
        <f>AV1012</f>
        <v>0</v>
      </c>
      <c r="AF12">
        <f>AV1013</f>
        <v>0</v>
      </c>
      <c r="AG12" t="str">
        <f t="shared" si="18"/>
        <v>Shape8</v>
      </c>
      <c r="AI12" s="1">
        <f>(((((Shape1!B14-Shape1!$E$5)*COS(RADIANS($D$5)))+((Shape1!C14-Shape1!$F$5)*SIN(RADIANS($D$5))))+Shape1!$E$5)+$E$5)*$AA$5*$Y$5</f>
        <v>0</v>
      </c>
      <c r="AJ12" s="1">
        <f>((((-1*(Shape1!B14-Shape1!$E$5)*SIN(RADIANS($D$5)))+((Shape1!C14-Shape1!$F$5)*COS(RADIANS($D$5))))+Shape1!$F$5)+$F$5)*$AB$5*$Y$5</f>
        <v>0</v>
      </c>
      <c r="AK12" s="9">
        <f t="shared" si="19"/>
        <v>0</v>
      </c>
      <c r="AL12" s="9">
        <f t="shared" si="20"/>
        <v>0</v>
      </c>
      <c r="AM12" s="9">
        <f t="shared" si="21"/>
        <v>0</v>
      </c>
      <c r="AN12" s="9">
        <f t="shared" si="22"/>
        <v>0</v>
      </c>
      <c r="AO12" s="9">
        <f t="shared" si="23"/>
        <v>0</v>
      </c>
      <c r="AP12" s="9">
        <f t="shared" si="24"/>
        <v>0</v>
      </c>
      <c r="AU12">
        <f>(((((Shape6!B14-Shape6!$E$5)*COS(RADIANS($D$10)))+((Shape6!C14-Shape6!$F$5)*SIN(RADIANS($D$10))))+Shape6!$E$5)+$E$10)*$AA$10*$Y$10</f>
        <v>0</v>
      </c>
      <c r="AV12">
        <f>((((-1*(Shape6!B14-Shape6!$E$5)*SIN(RADIANS($D$10)))+((Shape6!C14-Shape6!$F$5)*COS(RADIANS($D$10))))+Shape6!$F$5)+$F$10)*$AB$10*$Y$10</f>
        <v>0</v>
      </c>
      <c r="AW12" s="9">
        <f t="shared" si="30"/>
        <v>0</v>
      </c>
      <c r="AX12" s="9">
        <f t="shared" si="25"/>
        <v>0</v>
      </c>
      <c r="AY12" s="9">
        <f t="shared" si="26"/>
        <v>0</v>
      </c>
      <c r="AZ12" s="9">
        <f t="shared" si="27"/>
        <v>0</v>
      </c>
      <c r="BA12" s="9">
        <f t="shared" si="28"/>
        <v>0</v>
      </c>
      <c r="BB12" s="9">
        <f t="shared" si="29"/>
        <v>0</v>
      </c>
    </row>
    <row r="13" spans="1:57" x14ac:dyDescent="0.25">
      <c r="A13" t="s">
        <v>53</v>
      </c>
      <c r="B13" s="47" t="s">
        <v>56</v>
      </c>
      <c r="C13" s="47" t="s">
        <v>56</v>
      </c>
      <c r="D13" s="8">
        <v>0</v>
      </c>
      <c r="E13" s="8">
        <v>0</v>
      </c>
      <c r="F13" s="8">
        <v>0</v>
      </c>
      <c r="G13" s="47" t="s">
        <v>65</v>
      </c>
      <c r="H13" s="47" t="s">
        <v>65</v>
      </c>
      <c r="I13" s="61" cm="1">
        <f t="array" aca="1" ref="I13" ca="1">IF(B13="Y",INDIRECT(A13&amp;"!D5")*Z13,0)</f>
        <v>4.7885684323235278</v>
      </c>
      <c r="J13" s="9" cm="1">
        <f t="array" aca="1" ref="J13" ca="1">IF(B13="Y",(INDIRECT(A13&amp;"!E5")+E13)*AA13,0)</f>
        <v>0.97878920328148666</v>
      </c>
      <c r="K13" s="9" cm="1">
        <f t="array" aca="1" ref="K13" ca="1">IF(B13="Y",(INDIRECT(A13&amp;"!F5")+F13)*AB13,0)</f>
        <v>1.967583259722584</v>
      </c>
      <c r="L13" s="58">
        <f t="shared" ca="1" si="4"/>
        <v>4.6869990807328232</v>
      </c>
      <c r="M13" s="59">
        <f t="shared" ca="1" si="5"/>
        <v>9.4219070854757909</v>
      </c>
      <c r="N13" s="7">
        <f t="shared" ca="1" si="6"/>
        <v>0</v>
      </c>
      <c r="O13" s="7">
        <f t="shared" ca="1" si="7"/>
        <v>0</v>
      </c>
      <c r="P13">
        <f t="shared" ca="1" si="8"/>
        <v>0</v>
      </c>
      <c r="Q13">
        <f t="shared" ca="1" si="9"/>
        <v>0</v>
      </c>
      <c r="R13">
        <f t="shared" ca="1" si="10"/>
        <v>0</v>
      </c>
      <c r="S13">
        <f>BC1519*$Z13*(AA13*AB13)</f>
        <v>17.358518237950193</v>
      </c>
      <c r="T13">
        <f>BD1519*$Z13*(AA13*AB13)</f>
        <v>6.208976452889746</v>
      </c>
      <c r="U13">
        <f>BE1519*$Z13*(AA13*AB13)</f>
        <v>-6.0021538907271559</v>
      </c>
      <c r="V13" s="65">
        <f t="shared" ca="1" si="11"/>
        <v>17.358518237950193</v>
      </c>
      <c r="W13" s="66">
        <f t="shared" ca="1" si="12"/>
        <v>6.208976452889746</v>
      </c>
      <c r="X13" s="67">
        <f t="shared" ca="1" si="13"/>
        <v>-6.0021538907271559</v>
      </c>
      <c r="Y13">
        <f t="shared" si="14"/>
        <v>1</v>
      </c>
      <c r="Z13">
        <f t="shared" si="15"/>
        <v>1</v>
      </c>
      <c r="AA13">
        <f t="shared" si="16"/>
        <v>1</v>
      </c>
      <c r="AB13">
        <f t="shared" si="17"/>
        <v>1</v>
      </c>
      <c r="AC13">
        <f>AU1517</f>
        <v>4</v>
      </c>
      <c r="AD13">
        <f>AU1518</f>
        <v>0</v>
      </c>
      <c r="AE13">
        <f>AV1517</f>
        <v>6</v>
      </c>
      <c r="AF13">
        <f>AV1518</f>
        <v>0</v>
      </c>
      <c r="AG13" t="str">
        <f t="shared" si="18"/>
        <v>Shape9</v>
      </c>
      <c r="AI13" s="1">
        <f>(((((Shape1!B15-Shape1!$E$5)*COS(RADIANS($D$5)))+((Shape1!C15-Shape1!$F$5)*SIN(RADIANS($D$5))))+Shape1!$E$5)+$E$5)*$AA$5*$Y$5</f>
        <v>0</v>
      </c>
      <c r="AJ13" s="1">
        <f>((((-1*(Shape1!B15-Shape1!$E$5)*SIN(RADIANS($D$5)))+((Shape1!C15-Shape1!$F$5)*COS(RADIANS($D$5))))+Shape1!$F$5)+$F$5)*$AB$5*$Y$5</f>
        <v>0</v>
      </c>
      <c r="AK13" s="9">
        <f t="shared" si="19"/>
        <v>0</v>
      </c>
      <c r="AL13" s="9">
        <f t="shared" si="20"/>
        <v>0</v>
      </c>
      <c r="AM13" s="9">
        <f t="shared" si="21"/>
        <v>0</v>
      </c>
      <c r="AN13" s="9">
        <f t="shared" si="22"/>
        <v>0</v>
      </c>
      <c r="AO13" s="9">
        <f t="shared" si="23"/>
        <v>0</v>
      </c>
      <c r="AP13" s="9">
        <f t="shared" si="24"/>
        <v>0</v>
      </c>
      <c r="AU13">
        <f>(((((Shape6!B15-Shape6!$E$5)*COS(RADIANS($D$10)))+((Shape6!C15-Shape6!$F$5)*SIN(RADIANS($D$10))))+Shape6!$E$5)+$E$10)*$AA$10*$Y$10</f>
        <v>0</v>
      </c>
      <c r="AV13">
        <f>((((-1*(Shape6!B15-Shape6!$E$5)*SIN(RADIANS($D$10)))+((Shape6!C15-Shape6!$F$5)*COS(RADIANS($D$10))))+Shape6!$F$5)+$F$10)*$AB$10*$Y$10</f>
        <v>0</v>
      </c>
      <c r="AW13" s="9">
        <f t="shared" si="30"/>
        <v>0</v>
      </c>
      <c r="AX13" s="9">
        <f t="shared" si="25"/>
        <v>0</v>
      </c>
      <c r="AY13" s="9">
        <f t="shared" si="26"/>
        <v>0</v>
      </c>
      <c r="AZ13" s="9">
        <f t="shared" si="27"/>
        <v>0</v>
      </c>
      <c r="BA13" s="9">
        <f t="shared" si="28"/>
        <v>0</v>
      </c>
      <c r="BB13" s="9">
        <f t="shared" si="29"/>
        <v>0</v>
      </c>
    </row>
    <row r="14" spans="1:57" ht="16.5" thickBot="1" x14ac:dyDescent="0.3">
      <c r="A14" t="s">
        <v>54</v>
      </c>
      <c r="B14" s="47" t="s">
        <v>65</v>
      </c>
      <c r="C14" s="47" t="s">
        <v>56</v>
      </c>
      <c r="D14" s="8">
        <v>0</v>
      </c>
      <c r="E14" s="8">
        <v>0</v>
      </c>
      <c r="F14" s="8">
        <v>0</v>
      </c>
      <c r="G14" s="47" t="s">
        <v>65</v>
      </c>
      <c r="H14" s="47" t="s">
        <v>65</v>
      </c>
      <c r="I14" s="68" cm="1">
        <f t="array" aca="1" ref="I14" ca="1">IF(B14="Y",INDIRECT(A14&amp;"!D5")*Z14,0)</f>
        <v>0</v>
      </c>
      <c r="J14" s="9" cm="1">
        <f t="array" aca="1" ref="J14" ca="1">IF(B14="Y",(INDIRECT(A14&amp;"!E5")+E14)*AA14,0)</f>
        <v>0</v>
      </c>
      <c r="K14" s="9" cm="1">
        <f t="array" aca="1" ref="K14" ca="1">IF(B14="Y",(INDIRECT(A14&amp;"!F5")+F14)*AB14,0)</f>
        <v>0</v>
      </c>
      <c r="L14" s="69">
        <f t="shared" ca="1" si="4"/>
        <v>0</v>
      </c>
      <c r="M14" s="70">
        <f t="shared" ca="1" si="5"/>
        <v>0</v>
      </c>
      <c r="N14" s="7">
        <f t="shared" ca="1" si="6"/>
        <v>-0.97878920328148666</v>
      </c>
      <c r="O14" s="7">
        <f t="shared" ca="1" si="7"/>
        <v>-1.967583259722584</v>
      </c>
      <c r="P14">
        <f t="shared" ca="1" si="8"/>
        <v>0</v>
      </c>
      <c r="Q14">
        <f t="shared" ca="1" si="9"/>
        <v>0</v>
      </c>
      <c r="R14">
        <f t="shared" ca="1" si="10"/>
        <v>0</v>
      </c>
      <c r="S14">
        <f>BC2024*$Z14*(AA14*AB14)</f>
        <v>0</v>
      </c>
      <c r="T14">
        <f>BD2024*$Z14*(AA14*AB14)</f>
        <v>0</v>
      </c>
      <c r="U14">
        <f>BE2024*$Z14*(AA14*AB14)</f>
        <v>0</v>
      </c>
      <c r="V14" s="71">
        <f t="shared" ca="1" si="11"/>
        <v>0</v>
      </c>
      <c r="W14" s="54">
        <f t="shared" ca="1" si="12"/>
        <v>0</v>
      </c>
      <c r="X14" s="72">
        <f t="shared" ca="1" si="13"/>
        <v>0</v>
      </c>
      <c r="Y14">
        <f t="shared" si="14"/>
        <v>0</v>
      </c>
      <c r="Z14">
        <f t="shared" si="15"/>
        <v>1</v>
      </c>
      <c r="AA14">
        <f t="shared" si="16"/>
        <v>1</v>
      </c>
      <c r="AB14">
        <f t="shared" si="17"/>
        <v>1</v>
      </c>
      <c r="AC14">
        <f>AU2022</f>
        <v>0</v>
      </c>
      <c r="AD14">
        <f>AU2023</f>
        <v>0</v>
      </c>
      <c r="AE14">
        <f>AV2022</f>
        <v>0</v>
      </c>
      <c r="AF14">
        <f>AV2023</f>
        <v>0</v>
      </c>
      <c r="AG14" t="str">
        <f t="shared" si="18"/>
        <v>Shape10</v>
      </c>
      <c r="AI14" s="1">
        <f>(((((Shape1!B16-Shape1!$E$5)*COS(RADIANS($D$5)))+((Shape1!C16-Shape1!$F$5)*SIN(RADIANS($D$5))))+Shape1!$E$5)+$E$5)*$AA$5*$Y$5</f>
        <v>0</v>
      </c>
      <c r="AJ14" s="1">
        <f>((((-1*(Shape1!B16-Shape1!$E$5)*SIN(RADIANS($D$5)))+((Shape1!C16-Shape1!$F$5)*COS(RADIANS($D$5))))+Shape1!$F$5)+$F$5)*$AB$5*$Y$5</f>
        <v>0</v>
      </c>
      <c r="AK14" s="9">
        <f t="shared" si="19"/>
        <v>0</v>
      </c>
      <c r="AL14" s="9">
        <f t="shared" si="20"/>
        <v>0</v>
      </c>
      <c r="AM14" s="9">
        <f t="shared" si="21"/>
        <v>0</v>
      </c>
      <c r="AN14" s="9">
        <f t="shared" si="22"/>
        <v>0</v>
      </c>
      <c r="AO14" s="9">
        <f t="shared" si="23"/>
        <v>0</v>
      </c>
      <c r="AP14" s="9">
        <f t="shared" si="24"/>
        <v>0</v>
      </c>
      <c r="AU14">
        <f>(((((Shape6!B16-Shape6!$E$5)*COS(RADIANS($D$10)))+((Shape6!C16-Shape6!$F$5)*SIN(RADIANS($D$10))))+Shape6!$E$5)+$E$10)*$AA$10*$Y$10</f>
        <v>0</v>
      </c>
      <c r="AV14">
        <f>((((-1*(Shape6!B16-Shape6!$E$5)*SIN(RADIANS($D$10)))+((Shape6!C16-Shape6!$F$5)*COS(RADIANS($D$10))))+Shape6!$F$5)+$F$10)*$AB$10*$Y$10</f>
        <v>0</v>
      </c>
      <c r="AW14" s="9">
        <f t="shared" si="30"/>
        <v>0</v>
      </c>
      <c r="AX14" s="9">
        <f t="shared" si="25"/>
        <v>0</v>
      </c>
      <c r="AY14" s="9">
        <f t="shared" si="26"/>
        <v>0</v>
      </c>
      <c r="AZ14" s="9">
        <f t="shared" si="27"/>
        <v>0</v>
      </c>
      <c r="BA14" s="9">
        <f t="shared" si="28"/>
        <v>0</v>
      </c>
      <c r="BB14" s="9">
        <f t="shared" si="29"/>
        <v>0</v>
      </c>
    </row>
    <row r="15" spans="1:57" ht="16.5" thickTop="1" x14ac:dyDescent="0.25">
      <c r="I15" s="9">
        <f ca="1">SUM(I5:I14)</f>
        <v>4.7885684323235278</v>
      </c>
      <c r="J15" s="9"/>
      <c r="K15" s="9"/>
      <c r="L15" s="9">
        <f ca="1">SUM(L5:L14)</f>
        <v>4.6869990807328232</v>
      </c>
      <c r="M15" s="9">
        <f ca="1">SUM(M5:M14)</f>
        <v>9.4219070854757909</v>
      </c>
      <c r="V15">
        <f ca="1">SUM(V5:V14)</f>
        <v>17.358518237950193</v>
      </c>
      <c r="W15">
        <f t="shared" ref="W15:X15" ca="1" si="31">SUM(W5:W14)</f>
        <v>6.208976452889746</v>
      </c>
      <c r="X15">
        <f t="shared" ca="1" si="31"/>
        <v>-6.0021538907271559</v>
      </c>
      <c r="AC15">
        <f>MAX(AC5:AC14)</f>
        <v>4</v>
      </c>
      <c r="AD15">
        <f>MIN(AD5:AD14)</f>
        <v>0</v>
      </c>
      <c r="AE15">
        <f>MAX(AE5:AE14)</f>
        <v>6</v>
      </c>
      <c r="AF15">
        <f>MIN(AF5:AF14)</f>
        <v>0</v>
      </c>
      <c r="AI15" s="1">
        <f>(((((Shape1!B17-Shape1!$E$5)*COS(RADIANS($D$5)))+((Shape1!C17-Shape1!$F$5)*SIN(RADIANS($D$5))))+Shape1!$E$5)+$E$5)*$AA$5*$Y$5</f>
        <v>0</v>
      </c>
      <c r="AJ15" s="1">
        <f>((((-1*(Shape1!B17-Shape1!$E$5)*SIN(RADIANS($D$5)))+((Shape1!C17-Shape1!$F$5)*COS(RADIANS($D$5))))+Shape1!$F$5)+$F$5)*$AB$5*$Y$5</f>
        <v>0</v>
      </c>
      <c r="AK15" s="9">
        <f t="shared" si="19"/>
        <v>0</v>
      </c>
      <c r="AL15" s="9">
        <f t="shared" si="20"/>
        <v>0</v>
      </c>
      <c r="AM15" s="9">
        <f t="shared" si="21"/>
        <v>0</v>
      </c>
      <c r="AN15" s="9">
        <f t="shared" si="22"/>
        <v>0</v>
      </c>
      <c r="AO15" s="9">
        <f t="shared" si="23"/>
        <v>0</v>
      </c>
      <c r="AP15" s="9">
        <f t="shared" si="24"/>
        <v>0</v>
      </c>
      <c r="AU15">
        <f>(((((Shape6!B17-Shape6!$E$5)*COS(RADIANS($D$10)))+((Shape6!C17-Shape6!$F$5)*SIN(RADIANS($D$10))))+Shape6!$E$5)+$E$10)*$AA$10*$Y$10</f>
        <v>0</v>
      </c>
      <c r="AV15">
        <f>((((-1*(Shape6!B17-Shape6!$E$5)*SIN(RADIANS($D$10)))+((Shape6!C17-Shape6!$F$5)*COS(RADIANS($D$10))))+Shape6!$F$5)+$F$10)*$AB$10*$Y$10</f>
        <v>0</v>
      </c>
      <c r="AW15" s="9">
        <f t="shared" si="30"/>
        <v>0</v>
      </c>
      <c r="AX15" s="9">
        <f t="shared" si="25"/>
        <v>0</v>
      </c>
      <c r="AY15" s="9">
        <f t="shared" si="26"/>
        <v>0</v>
      </c>
      <c r="AZ15" s="9">
        <f t="shared" si="27"/>
        <v>0</v>
      </c>
      <c r="BA15" s="9">
        <f t="shared" si="28"/>
        <v>0</v>
      </c>
      <c r="BB15" s="9">
        <f t="shared" si="29"/>
        <v>0</v>
      </c>
    </row>
    <row r="16" spans="1:57" x14ac:dyDescent="0.25">
      <c r="AC16">
        <f>AC15+1</f>
        <v>5</v>
      </c>
      <c r="AD16">
        <f>AD15-1</f>
        <v>-1</v>
      </c>
      <c r="AE16">
        <f>AE15+1</f>
        <v>7</v>
      </c>
      <c r="AF16">
        <f>AF15-1</f>
        <v>-1</v>
      </c>
      <c r="AI16" s="1">
        <f>(((((Shape1!B18-Shape1!$E$5)*COS(RADIANS($D$5)))+((Shape1!C18-Shape1!$F$5)*SIN(RADIANS($D$5))))+Shape1!$E$5)+$E$5)*$AA$5*$Y$5</f>
        <v>0</v>
      </c>
      <c r="AJ16" s="1">
        <f>((((-1*(Shape1!B18-Shape1!$E$5)*SIN(RADIANS($D$5)))+((Shape1!C18-Shape1!$F$5)*COS(RADIANS($D$5))))+Shape1!$F$5)+$F$5)*$AB$5*$Y$5</f>
        <v>0</v>
      </c>
      <c r="AK16" s="9">
        <f t="shared" si="19"/>
        <v>0</v>
      </c>
      <c r="AL16" s="9">
        <f t="shared" si="20"/>
        <v>0</v>
      </c>
      <c r="AM16" s="9">
        <f t="shared" si="21"/>
        <v>0</v>
      </c>
      <c r="AN16" s="9">
        <f t="shared" si="22"/>
        <v>0</v>
      </c>
      <c r="AO16" s="9">
        <f t="shared" si="23"/>
        <v>0</v>
      </c>
      <c r="AP16" s="9">
        <f t="shared" si="24"/>
        <v>0</v>
      </c>
      <c r="AU16">
        <f>(((((Shape6!B18-Shape6!$E$5)*COS(RADIANS($D$10)))+((Shape6!C18-Shape6!$F$5)*SIN(RADIANS($D$10))))+Shape6!$E$5)+$E$10)*$AA$10*$Y$10</f>
        <v>0</v>
      </c>
      <c r="AV16">
        <f>((((-1*(Shape6!B18-Shape6!$E$5)*SIN(RADIANS($D$10)))+((Shape6!C18-Shape6!$F$5)*COS(RADIANS($D$10))))+Shape6!$F$5)+$F$10)*$AB$10*$Y$10</f>
        <v>0</v>
      </c>
      <c r="AW16" s="9">
        <f t="shared" si="30"/>
        <v>0</v>
      </c>
      <c r="AX16" s="9">
        <f t="shared" si="25"/>
        <v>0</v>
      </c>
      <c r="AY16" s="9">
        <f t="shared" si="26"/>
        <v>0</v>
      </c>
      <c r="AZ16" s="9">
        <f t="shared" si="27"/>
        <v>0</v>
      </c>
      <c r="BA16" s="9">
        <f t="shared" si="28"/>
        <v>0</v>
      </c>
      <c r="BB16" s="9">
        <f t="shared" si="29"/>
        <v>0</v>
      </c>
    </row>
    <row r="17" spans="10:54" x14ac:dyDescent="0.25">
      <c r="J17" s="48" t="s">
        <v>68</v>
      </c>
      <c r="AB17">
        <f>MAX(AC16:AF16)</f>
        <v>7</v>
      </c>
      <c r="AI17" s="1">
        <f>(((((Shape1!B19-Shape1!$E$5)*COS(RADIANS($D$5)))+((Shape1!C19-Shape1!$F$5)*SIN(RADIANS($D$5))))+Shape1!$E$5)+$E$5)*$AA$5*$Y$5</f>
        <v>0</v>
      </c>
      <c r="AJ17" s="1">
        <f>((((-1*(Shape1!B19-Shape1!$E$5)*SIN(RADIANS($D$5)))+((Shape1!C19-Shape1!$F$5)*COS(RADIANS($D$5))))+Shape1!$F$5)+$F$5)*$AB$5*$Y$5</f>
        <v>0</v>
      </c>
      <c r="AK17" s="9">
        <f t="shared" si="19"/>
        <v>0</v>
      </c>
      <c r="AL17" s="9">
        <f t="shared" si="20"/>
        <v>0</v>
      </c>
      <c r="AM17" s="9">
        <f t="shared" si="21"/>
        <v>0</v>
      </c>
      <c r="AN17" s="9">
        <f t="shared" si="22"/>
        <v>0</v>
      </c>
      <c r="AO17" s="9">
        <f t="shared" si="23"/>
        <v>0</v>
      </c>
      <c r="AP17" s="9">
        <f t="shared" si="24"/>
        <v>0</v>
      </c>
      <c r="AU17">
        <f>(((((Shape6!B19-Shape6!$E$5)*COS(RADIANS($D$10)))+((Shape6!C19-Shape6!$F$5)*SIN(RADIANS($D$10))))+Shape6!$E$5)+$E$10)*$AA$10*$Y$10</f>
        <v>0</v>
      </c>
      <c r="AV17">
        <f>((((-1*(Shape6!B19-Shape6!$E$5)*SIN(RADIANS($D$10)))+((Shape6!C19-Shape6!$F$5)*COS(RADIANS($D$10))))+Shape6!$F$5)+$F$10)*$AB$10*$Y$10</f>
        <v>0</v>
      </c>
      <c r="AW17" s="9">
        <f t="shared" si="30"/>
        <v>0</v>
      </c>
      <c r="AX17" s="9">
        <f t="shared" si="25"/>
        <v>0</v>
      </c>
      <c r="AY17" s="9">
        <f t="shared" si="26"/>
        <v>0</v>
      </c>
      <c r="AZ17" s="9">
        <f t="shared" si="27"/>
        <v>0</v>
      </c>
      <c r="BA17" s="9">
        <f t="shared" si="28"/>
        <v>0</v>
      </c>
      <c r="BB17" s="9">
        <f t="shared" si="29"/>
        <v>0</v>
      </c>
    </row>
    <row r="18" spans="10:54" x14ac:dyDescent="0.25">
      <c r="J18" s="1" t="s">
        <v>62</v>
      </c>
      <c r="K18" s="7">
        <f ca="1">I15</f>
        <v>4.7885684323235278</v>
      </c>
      <c r="L18" t="s">
        <v>69</v>
      </c>
      <c r="AB18">
        <f>ABS(MIN(AC16:AF16))</f>
        <v>1</v>
      </c>
      <c r="AI18" s="1">
        <f>(((((Shape1!B20-Shape1!$E$5)*COS(RADIANS($D$5)))+((Shape1!C20-Shape1!$F$5)*SIN(RADIANS($D$5))))+Shape1!$E$5)+$E$5)*$AA$5*$Y$5</f>
        <v>0</v>
      </c>
      <c r="AJ18" s="1">
        <f>((((-1*(Shape1!B20-Shape1!$E$5)*SIN(RADIANS($D$5)))+((Shape1!C20-Shape1!$F$5)*COS(RADIANS($D$5))))+Shape1!$F$5)+$F$5)*$AB$5*$Y$5</f>
        <v>0</v>
      </c>
      <c r="AK18" s="9">
        <f t="shared" si="19"/>
        <v>0</v>
      </c>
      <c r="AL18" s="9">
        <f t="shared" si="20"/>
        <v>0</v>
      </c>
      <c r="AM18" s="9">
        <f t="shared" si="21"/>
        <v>0</v>
      </c>
      <c r="AN18" s="9">
        <f t="shared" si="22"/>
        <v>0</v>
      </c>
      <c r="AO18" s="9">
        <f t="shared" si="23"/>
        <v>0</v>
      </c>
      <c r="AP18" s="9">
        <f t="shared" si="24"/>
        <v>0</v>
      </c>
      <c r="AU18">
        <f>(((((Shape6!B20-Shape6!$E$5)*COS(RADIANS($D$10)))+((Shape6!C20-Shape6!$F$5)*SIN(RADIANS($D$10))))+Shape6!$E$5)+$E$10)*$AA$10*$Y$10</f>
        <v>0</v>
      </c>
      <c r="AV18">
        <f>((((-1*(Shape6!B20-Shape6!$E$5)*SIN(RADIANS($D$10)))+((Shape6!C20-Shape6!$F$5)*COS(RADIANS($D$10))))+Shape6!$F$5)+$F$10)*$AB$10*$Y$10</f>
        <v>0</v>
      </c>
      <c r="AW18" s="9">
        <f t="shared" si="30"/>
        <v>0</v>
      </c>
      <c r="AX18" s="9">
        <f t="shared" si="25"/>
        <v>0</v>
      </c>
      <c r="AY18" s="9">
        <f t="shared" si="26"/>
        <v>0</v>
      </c>
      <c r="AZ18" s="9">
        <f t="shared" si="27"/>
        <v>0</v>
      </c>
      <c r="BA18" s="9">
        <f t="shared" si="28"/>
        <v>0</v>
      </c>
      <c r="BB18" s="9">
        <f t="shared" si="29"/>
        <v>0</v>
      </c>
    </row>
    <row r="19" spans="10:54" x14ac:dyDescent="0.25">
      <c r="J19" s="1" t="s">
        <v>63</v>
      </c>
      <c r="K19" s="7">
        <f ca="1">L15/I15</f>
        <v>0.97878920328148666</v>
      </c>
      <c r="L19" t="s">
        <v>70</v>
      </c>
      <c r="R19" t="s">
        <v>101</v>
      </c>
      <c r="AB19">
        <f>MAX(AB17:AB18)</f>
        <v>7</v>
      </c>
      <c r="AI19" s="1">
        <f>(((((Shape1!B21-Shape1!$E$5)*COS(RADIANS($D$5)))+((Shape1!C21-Shape1!$F$5)*SIN(RADIANS($D$5))))+Shape1!$E$5)+$E$5)*$AA$5*$Y$5</f>
        <v>0</v>
      </c>
      <c r="AJ19" s="1">
        <f>((((-1*(Shape1!B21-Shape1!$E$5)*SIN(RADIANS($D$5)))+((Shape1!C21-Shape1!$F$5)*COS(RADIANS($D$5))))+Shape1!$F$5)+$F$5)*$AB$5*$Y$5</f>
        <v>0</v>
      </c>
      <c r="AK19" s="9">
        <f t="shared" si="19"/>
        <v>0</v>
      </c>
      <c r="AL19" s="9">
        <f t="shared" si="20"/>
        <v>0</v>
      </c>
      <c r="AM19" s="9">
        <f t="shared" si="21"/>
        <v>0</v>
      </c>
      <c r="AN19" s="9">
        <f t="shared" si="22"/>
        <v>0</v>
      </c>
      <c r="AO19" s="9">
        <f t="shared" si="23"/>
        <v>0</v>
      </c>
      <c r="AP19" s="9">
        <f t="shared" si="24"/>
        <v>0</v>
      </c>
      <c r="AU19">
        <f>(((((Shape6!B21-Shape6!$E$5)*COS(RADIANS($D$10)))+((Shape6!C21-Shape6!$F$5)*SIN(RADIANS($D$10))))+Shape6!$E$5)+$E$10)*$AA$10*$Y$10</f>
        <v>0</v>
      </c>
      <c r="AV19">
        <f>((((-1*(Shape6!B21-Shape6!$E$5)*SIN(RADIANS($D$10)))+((Shape6!C21-Shape6!$F$5)*COS(RADIANS($D$10))))+Shape6!$F$5)+$F$10)*$AB$10*$Y$10</f>
        <v>0</v>
      </c>
      <c r="AW19" s="9">
        <f t="shared" si="30"/>
        <v>0</v>
      </c>
      <c r="AX19" s="9">
        <f t="shared" si="25"/>
        <v>0</v>
      </c>
      <c r="AY19" s="9">
        <f t="shared" si="26"/>
        <v>0</v>
      </c>
      <c r="AZ19" s="9">
        <f t="shared" si="27"/>
        <v>0</v>
      </c>
      <c r="BA19" s="9">
        <f t="shared" si="28"/>
        <v>0</v>
      </c>
      <c r="BB19" s="9">
        <f t="shared" si="29"/>
        <v>0</v>
      </c>
    </row>
    <row r="20" spans="10:54" x14ac:dyDescent="0.25">
      <c r="J20" s="1" t="s">
        <v>64</v>
      </c>
      <c r="K20" s="7">
        <f ca="1">M15/I15</f>
        <v>1.967583259722584</v>
      </c>
      <c r="L20" t="s">
        <v>70</v>
      </c>
      <c r="R20" t="s">
        <v>102</v>
      </c>
      <c r="AI20" s="1">
        <f>(((((Shape1!B22-Shape1!$E$5)*COS(RADIANS($D$5)))+((Shape1!C22-Shape1!$F$5)*SIN(RADIANS($D$5))))+Shape1!$E$5)+$E$5)*$AA$5*$Y$5</f>
        <v>0</v>
      </c>
      <c r="AJ20" s="1">
        <f>((((-1*(Shape1!B22-Shape1!$E$5)*SIN(RADIANS($D$5)))+((Shape1!C22-Shape1!$F$5)*COS(RADIANS($D$5))))+Shape1!$F$5)+$F$5)*$AB$5*$Y$5</f>
        <v>0</v>
      </c>
      <c r="AK20" s="9">
        <f t="shared" si="19"/>
        <v>0</v>
      </c>
      <c r="AL20" s="9">
        <f t="shared" si="20"/>
        <v>0</v>
      </c>
      <c r="AM20" s="9">
        <f t="shared" si="21"/>
        <v>0</v>
      </c>
      <c r="AN20" s="9">
        <f t="shared" si="22"/>
        <v>0</v>
      </c>
      <c r="AO20" s="9">
        <f t="shared" si="23"/>
        <v>0</v>
      </c>
      <c r="AP20" s="9">
        <f t="shared" si="24"/>
        <v>0</v>
      </c>
      <c r="AU20">
        <f>(((((Shape6!B22-Shape6!$E$5)*COS(RADIANS($D$10)))+((Shape6!C22-Shape6!$F$5)*SIN(RADIANS($D$10))))+Shape6!$E$5)+$E$10)*$AA$10*$Y$10</f>
        <v>0</v>
      </c>
      <c r="AV20">
        <f>((((-1*(Shape6!B22-Shape6!$E$5)*SIN(RADIANS($D$10)))+((Shape6!C22-Shape6!$F$5)*COS(RADIANS($D$10))))+Shape6!$F$5)+$F$10)*$AB$10*$Y$10</f>
        <v>0</v>
      </c>
      <c r="AW20" s="9">
        <f t="shared" si="30"/>
        <v>0</v>
      </c>
      <c r="AX20" s="9">
        <f t="shared" si="25"/>
        <v>0</v>
      </c>
      <c r="AY20" s="9">
        <f t="shared" si="26"/>
        <v>0</v>
      </c>
      <c r="AZ20" s="9">
        <f t="shared" si="27"/>
        <v>0</v>
      </c>
      <c r="BA20" s="9">
        <f t="shared" si="28"/>
        <v>0</v>
      </c>
      <c r="BB20" s="9">
        <f t="shared" si="29"/>
        <v>0</v>
      </c>
    </row>
    <row r="21" spans="10:54" x14ac:dyDescent="0.25">
      <c r="R21" t="s">
        <v>3</v>
      </c>
      <c r="S21" t="s">
        <v>5</v>
      </c>
      <c r="AI21" s="1">
        <f>(((((Shape1!B23-Shape1!$E$5)*COS(RADIANS($D$5)))+((Shape1!C23-Shape1!$F$5)*SIN(RADIANS($D$5))))+Shape1!$E$5)+$E$5)*$AA$5*$Y$5</f>
        <v>0</v>
      </c>
      <c r="AJ21" s="1">
        <f>((((-1*(Shape1!B23-Shape1!$E$5)*SIN(RADIANS($D$5)))+((Shape1!C23-Shape1!$F$5)*COS(RADIANS($D$5))))+Shape1!$F$5)+$F$5)*$AB$5*$Y$5</f>
        <v>0</v>
      </c>
      <c r="AK21" s="9">
        <f t="shared" si="19"/>
        <v>0</v>
      </c>
      <c r="AL21" s="9">
        <f t="shared" si="20"/>
        <v>0</v>
      </c>
      <c r="AM21" s="9">
        <f t="shared" si="21"/>
        <v>0</v>
      </c>
      <c r="AN21" s="9">
        <f t="shared" si="22"/>
        <v>0</v>
      </c>
      <c r="AO21" s="9">
        <f t="shared" si="23"/>
        <v>0</v>
      </c>
      <c r="AP21" s="9">
        <f t="shared" si="24"/>
        <v>0</v>
      </c>
      <c r="AU21">
        <f>(((((Shape6!B23-Shape6!$E$5)*COS(RADIANS($D$10)))+((Shape6!C23-Shape6!$F$5)*SIN(RADIANS($D$10))))+Shape6!$E$5)+$E$10)*$AA$10*$Y$10</f>
        <v>0</v>
      </c>
      <c r="AV21">
        <f>((((-1*(Shape6!B23-Shape6!$E$5)*SIN(RADIANS($D$10)))+((Shape6!C23-Shape6!$F$5)*COS(RADIANS($D$10))))+Shape6!$F$5)+$F$10)*$AB$10*$Y$10</f>
        <v>0</v>
      </c>
      <c r="AW21" s="9">
        <f t="shared" si="30"/>
        <v>0</v>
      </c>
      <c r="AX21" s="9">
        <f t="shared" si="25"/>
        <v>0</v>
      </c>
      <c r="AY21" s="9">
        <f t="shared" si="26"/>
        <v>0</v>
      </c>
      <c r="AZ21" s="9">
        <f t="shared" si="27"/>
        <v>0</v>
      </c>
      <c r="BA21" s="9">
        <f t="shared" si="28"/>
        <v>0</v>
      </c>
      <c r="BB21" s="9">
        <f t="shared" si="29"/>
        <v>0</v>
      </c>
    </row>
    <row r="22" spans="10:54" x14ac:dyDescent="0.25">
      <c r="J22" s="48" t="s">
        <v>95</v>
      </c>
      <c r="R22">
        <f>AD16</f>
        <v>-1</v>
      </c>
      <c r="S22" s="55">
        <f ca="1">K20</f>
        <v>1.967583259722584</v>
      </c>
      <c r="AI22" s="1">
        <f>(((((Shape1!B24-Shape1!$E$5)*COS(RADIANS($D$5)))+((Shape1!C24-Shape1!$F$5)*SIN(RADIANS($D$5))))+Shape1!$E$5)+$E$5)*$AA$5*$Y$5</f>
        <v>0</v>
      </c>
      <c r="AJ22" s="1">
        <f>((((-1*(Shape1!B24-Shape1!$E$5)*SIN(RADIANS($D$5)))+((Shape1!C24-Shape1!$F$5)*COS(RADIANS($D$5))))+Shape1!$F$5)+$F$5)*$AB$5*$Y$5</f>
        <v>0</v>
      </c>
      <c r="AK22" s="9">
        <f t="shared" si="19"/>
        <v>0</v>
      </c>
      <c r="AL22" s="9">
        <f t="shared" si="20"/>
        <v>0</v>
      </c>
      <c r="AM22" s="9">
        <f t="shared" si="21"/>
        <v>0</v>
      </c>
      <c r="AN22" s="9">
        <f t="shared" si="22"/>
        <v>0</v>
      </c>
      <c r="AO22" s="9">
        <f t="shared" si="23"/>
        <v>0</v>
      </c>
      <c r="AP22" s="9">
        <f t="shared" si="24"/>
        <v>0</v>
      </c>
      <c r="AU22">
        <f>(((((Shape6!B24-Shape6!$E$5)*COS(RADIANS($D$10)))+((Shape6!C24-Shape6!$F$5)*SIN(RADIANS($D$10))))+Shape6!$E$5)+$E$10)*$AA$10*$Y$10</f>
        <v>0</v>
      </c>
      <c r="AV22">
        <f>((((-1*(Shape6!B24-Shape6!$E$5)*SIN(RADIANS($D$10)))+((Shape6!C24-Shape6!$F$5)*COS(RADIANS($D$10))))+Shape6!$F$5)+$F$10)*$AB$10*$Y$10</f>
        <v>0</v>
      </c>
      <c r="AW22" s="9">
        <f t="shared" si="30"/>
        <v>0</v>
      </c>
      <c r="AX22" s="9">
        <f t="shared" si="25"/>
        <v>0</v>
      </c>
      <c r="AY22" s="9">
        <f t="shared" si="26"/>
        <v>0</v>
      </c>
      <c r="AZ22" s="9">
        <f t="shared" si="27"/>
        <v>0</v>
      </c>
      <c r="BA22" s="9">
        <f t="shared" si="28"/>
        <v>0</v>
      </c>
      <c r="BB22" s="9">
        <f t="shared" si="29"/>
        <v>0</v>
      </c>
    </row>
    <row r="23" spans="10:54" x14ac:dyDescent="0.25">
      <c r="J23" s="1" t="s">
        <v>87</v>
      </c>
      <c r="K23" s="7">
        <f ca="1">V15</f>
        <v>17.358518237950193</v>
      </c>
      <c r="L23" t="s">
        <v>89</v>
      </c>
      <c r="R23">
        <f>AC16</f>
        <v>5</v>
      </c>
      <c r="S23" s="55">
        <f ca="1">K20</f>
        <v>1.967583259722584</v>
      </c>
      <c r="AI23" s="1">
        <f>(((((Shape1!B25-Shape1!$E$5)*COS(RADIANS($D$5)))+((Shape1!C25-Shape1!$F$5)*SIN(RADIANS($D$5))))+Shape1!$E$5)+$E$5)*$AA$5*$Y$5</f>
        <v>0</v>
      </c>
      <c r="AJ23" s="1">
        <f>((((-1*(Shape1!B25-Shape1!$E$5)*SIN(RADIANS($D$5)))+((Shape1!C25-Shape1!$F$5)*COS(RADIANS($D$5))))+Shape1!$F$5)+$F$5)*$AB$5*$Y$5</f>
        <v>0</v>
      </c>
      <c r="AK23" s="9">
        <f t="shared" si="19"/>
        <v>0</v>
      </c>
      <c r="AL23" s="9">
        <f t="shared" si="20"/>
        <v>0</v>
      </c>
      <c r="AM23" s="9">
        <f t="shared" si="21"/>
        <v>0</v>
      </c>
      <c r="AN23" s="9">
        <f t="shared" si="22"/>
        <v>0</v>
      </c>
      <c r="AO23" s="9">
        <f t="shared" si="23"/>
        <v>0</v>
      </c>
      <c r="AP23" s="9">
        <f t="shared" si="24"/>
        <v>0</v>
      </c>
      <c r="AU23">
        <f>(((((Shape6!B25-Shape6!$E$5)*COS(RADIANS($D$10)))+((Shape6!C25-Shape6!$F$5)*SIN(RADIANS($D$10))))+Shape6!$E$5)+$E$10)*$AA$10*$Y$10</f>
        <v>0</v>
      </c>
      <c r="AV23">
        <f>((((-1*(Shape6!B25-Shape6!$E$5)*SIN(RADIANS($D$10)))+((Shape6!C25-Shape6!$F$5)*COS(RADIANS($D$10))))+Shape6!$F$5)+$F$10)*$AB$10*$Y$10</f>
        <v>0</v>
      </c>
      <c r="AW23" s="9">
        <f t="shared" si="30"/>
        <v>0</v>
      </c>
      <c r="AX23" s="9">
        <f t="shared" si="25"/>
        <v>0</v>
      </c>
      <c r="AY23" s="9">
        <f t="shared" si="26"/>
        <v>0</v>
      </c>
      <c r="AZ23" s="9">
        <f t="shared" si="27"/>
        <v>0</v>
      </c>
      <c r="BA23" s="9">
        <f t="shared" si="28"/>
        <v>0</v>
      </c>
      <c r="BB23" s="9">
        <f t="shared" si="29"/>
        <v>0</v>
      </c>
    </row>
    <row r="24" spans="10:54" x14ac:dyDescent="0.25">
      <c r="J24" s="1" t="s">
        <v>88</v>
      </c>
      <c r="K24" s="7">
        <f ca="1">W15</f>
        <v>6.208976452889746</v>
      </c>
      <c r="L24" t="s">
        <v>89</v>
      </c>
      <c r="AI24" s="1">
        <f>(((((Shape1!B26-Shape1!$E$5)*COS(RADIANS($D$5)))+((Shape1!C26-Shape1!$F$5)*SIN(RADIANS($D$5))))+Shape1!$E$5)+$E$5)*$AA$5*$Y$5</f>
        <v>0</v>
      </c>
      <c r="AJ24" s="1">
        <f>((((-1*(Shape1!B26-Shape1!$E$5)*SIN(RADIANS($D$5)))+((Shape1!C26-Shape1!$F$5)*COS(RADIANS($D$5))))+Shape1!$F$5)+$F$5)*$AB$5*$Y$5</f>
        <v>0</v>
      </c>
      <c r="AK24" s="9">
        <f t="shared" si="19"/>
        <v>0</v>
      </c>
      <c r="AL24" s="9">
        <f t="shared" si="20"/>
        <v>0</v>
      </c>
      <c r="AM24" s="9">
        <f t="shared" si="21"/>
        <v>0</v>
      </c>
      <c r="AN24" s="9">
        <f t="shared" si="22"/>
        <v>0</v>
      </c>
      <c r="AO24" s="9">
        <f t="shared" si="23"/>
        <v>0</v>
      </c>
      <c r="AP24" s="9">
        <f t="shared" si="24"/>
        <v>0</v>
      </c>
      <c r="AU24">
        <f>(((((Shape6!B26-Shape6!$E$5)*COS(RADIANS($D$10)))+((Shape6!C26-Shape6!$F$5)*SIN(RADIANS($D$10))))+Shape6!$E$5)+$E$10)*$AA$10*$Y$10</f>
        <v>0</v>
      </c>
      <c r="AV24">
        <f>((((-1*(Shape6!B26-Shape6!$E$5)*SIN(RADIANS($D$10)))+((Shape6!C26-Shape6!$F$5)*COS(RADIANS($D$10))))+Shape6!$F$5)+$F$10)*$AB$10*$Y$10</f>
        <v>0</v>
      </c>
      <c r="AW24" s="9">
        <f t="shared" si="30"/>
        <v>0</v>
      </c>
      <c r="AX24" s="9">
        <f t="shared" si="25"/>
        <v>0</v>
      </c>
      <c r="AY24" s="9">
        <f t="shared" si="26"/>
        <v>0</v>
      </c>
      <c r="AZ24" s="9">
        <f t="shared" si="27"/>
        <v>0</v>
      </c>
      <c r="BA24" s="9">
        <f t="shared" si="28"/>
        <v>0</v>
      </c>
      <c r="BB24" s="9">
        <f t="shared" si="29"/>
        <v>0</v>
      </c>
    </row>
    <row r="25" spans="10:54" x14ac:dyDescent="0.25">
      <c r="J25" s="1" t="s">
        <v>205</v>
      </c>
      <c r="K25" s="7">
        <f ca="1">X15</f>
        <v>-6.0021538907271559</v>
      </c>
      <c r="L25" t="s">
        <v>89</v>
      </c>
      <c r="R25" t="s">
        <v>103</v>
      </c>
      <c r="AI25" s="1">
        <f>(((((Shape1!B27-Shape1!$E$5)*COS(RADIANS($D$5)))+((Shape1!C27-Shape1!$F$5)*SIN(RADIANS($D$5))))+Shape1!$E$5)+$E$5)*$AA$5*$Y$5</f>
        <v>0</v>
      </c>
      <c r="AJ25" s="1">
        <f>((((-1*(Shape1!B27-Shape1!$E$5)*SIN(RADIANS($D$5)))+((Shape1!C27-Shape1!$F$5)*COS(RADIANS($D$5))))+Shape1!$F$5)+$F$5)*$AB$5*$Y$5</f>
        <v>0</v>
      </c>
      <c r="AK25" s="9">
        <f t="shared" si="19"/>
        <v>0</v>
      </c>
      <c r="AL25" s="9">
        <f t="shared" si="20"/>
        <v>0</v>
      </c>
      <c r="AM25" s="9">
        <f t="shared" si="21"/>
        <v>0</v>
      </c>
      <c r="AN25" s="9">
        <f t="shared" si="22"/>
        <v>0</v>
      </c>
      <c r="AO25" s="9">
        <f t="shared" si="23"/>
        <v>0</v>
      </c>
      <c r="AP25" s="9">
        <f t="shared" si="24"/>
        <v>0</v>
      </c>
      <c r="AU25">
        <f>(((((Shape6!B27-Shape6!$E$5)*COS(RADIANS($D$10)))+((Shape6!C27-Shape6!$F$5)*SIN(RADIANS($D$10))))+Shape6!$E$5)+$E$10)*$AA$10*$Y$10</f>
        <v>0</v>
      </c>
      <c r="AV25">
        <f>((((-1*(Shape6!B27-Shape6!$E$5)*SIN(RADIANS($D$10)))+((Shape6!C27-Shape6!$F$5)*COS(RADIANS($D$10))))+Shape6!$F$5)+$F$10)*$AB$10*$Y$10</f>
        <v>0</v>
      </c>
      <c r="AW25" s="9">
        <f t="shared" si="30"/>
        <v>0</v>
      </c>
      <c r="AX25" s="9">
        <f t="shared" si="25"/>
        <v>0</v>
      </c>
      <c r="AY25" s="9">
        <f t="shared" si="26"/>
        <v>0</v>
      </c>
      <c r="AZ25" s="9">
        <f t="shared" si="27"/>
        <v>0</v>
      </c>
      <c r="BA25" s="9">
        <f t="shared" si="28"/>
        <v>0</v>
      </c>
      <c r="BB25" s="9">
        <f t="shared" si="29"/>
        <v>0</v>
      </c>
    </row>
    <row r="26" spans="10:54" x14ac:dyDescent="0.25">
      <c r="J26" s="1" t="s">
        <v>90</v>
      </c>
      <c r="K26" s="7">
        <f ca="1">K23+K24</f>
        <v>23.56749469083994</v>
      </c>
      <c r="L26" t="s">
        <v>89</v>
      </c>
      <c r="R26" t="s">
        <v>3</v>
      </c>
      <c r="S26" t="s">
        <v>5</v>
      </c>
      <c r="AI26" s="1">
        <f>(((((Shape1!B28-Shape1!$E$5)*COS(RADIANS($D$5)))+((Shape1!C28-Shape1!$F$5)*SIN(RADIANS($D$5))))+Shape1!$E$5)+$E$5)*$AA$5*$Y$5</f>
        <v>0</v>
      </c>
      <c r="AJ26" s="1">
        <f>((((-1*(Shape1!B28-Shape1!$E$5)*SIN(RADIANS($D$5)))+((Shape1!C28-Shape1!$F$5)*COS(RADIANS($D$5))))+Shape1!$F$5)+$F$5)*$AB$5*$Y$5</f>
        <v>0</v>
      </c>
      <c r="AK26" s="9">
        <f t="shared" si="19"/>
        <v>0</v>
      </c>
      <c r="AL26" s="9">
        <f t="shared" si="20"/>
        <v>0</v>
      </c>
      <c r="AM26" s="9">
        <f t="shared" si="21"/>
        <v>0</v>
      </c>
      <c r="AN26" s="9">
        <f t="shared" si="22"/>
        <v>0</v>
      </c>
      <c r="AO26" s="9">
        <f t="shared" si="23"/>
        <v>0</v>
      </c>
      <c r="AP26" s="9">
        <f t="shared" si="24"/>
        <v>0</v>
      </c>
      <c r="AU26">
        <f>(((((Shape6!B28-Shape6!$E$5)*COS(RADIANS($D$10)))+((Shape6!C28-Shape6!$F$5)*SIN(RADIANS($D$10))))+Shape6!$E$5)+$E$10)*$AA$10*$Y$10</f>
        <v>0</v>
      </c>
      <c r="AV26">
        <f>((((-1*(Shape6!B28-Shape6!$E$5)*SIN(RADIANS($D$10)))+((Shape6!C28-Shape6!$F$5)*COS(RADIANS($D$10))))+Shape6!$F$5)+$F$10)*$AB$10*$Y$10</f>
        <v>0</v>
      </c>
      <c r="AW26" s="9">
        <f t="shared" si="30"/>
        <v>0</v>
      </c>
      <c r="AX26" s="9">
        <f t="shared" si="25"/>
        <v>0</v>
      </c>
      <c r="AY26" s="9">
        <f t="shared" si="26"/>
        <v>0</v>
      </c>
      <c r="AZ26" s="9">
        <f t="shared" si="27"/>
        <v>0</v>
      </c>
      <c r="BA26" s="9">
        <f t="shared" si="28"/>
        <v>0</v>
      </c>
      <c r="BB26" s="9">
        <f t="shared" si="29"/>
        <v>0</v>
      </c>
    </row>
    <row r="27" spans="10:54" x14ac:dyDescent="0.25">
      <c r="J27" s="1" t="s">
        <v>91</v>
      </c>
      <c r="K27" s="7">
        <f ca="1">SQRT(K23/K18)</f>
        <v>1.9039409550612851</v>
      </c>
      <c r="L27" t="s">
        <v>70</v>
      </c>
      <c r="R27" s="55">
        <f ca="1">K19</f>
        <v>0.97878920328148666</v>
      </c>
      <c r="S27">
        <f>AE16</f>
        <v>7</v>
      </c>
      <c r="AI27" s="1">
        <f>(((((Shape1!B29-Shape1!$E$5)*COS(RADIANS($D$5)))+((Shape1!C29-Shape1!$F$5)*SIN(RADIANS($D$5))))+Shape1!$E$5)+$E$5)*$AA$5*$Y$5</f>
        <v>0</v>
      </c>
      <c r="AJ27" s="1">
        <f>((((-1*(Shape1!B29-Shape1!$E$5)*SIN(RADIANS($D$5)))+((Shape1!C29-Shape1!$F$5)*COS(RADIANS($D$5))))+Shape1!$F$5)+$F$5)*$AB$5*$Y$5</f>
        <v>0</v>
      </c>
      <c r="AK27" s="9">
        <f t="shared" si="19"/>
        <v>0</v>
      </c>
      <c r="AL27" s="9">
        <f t="shared" si="20"/>
        <v>0</v>
      </c>
      <c r="AM27" s="9">
        <f t="shared" si="21"/>
        <v>0</v>
      </c>
      <c r="AN27" s="9">
        <f t="shared" si="22"/>
        <v>0</v>
      </c>
      <c r="AO27" s="9">
        <f t="shared" si="23"/>
        <v>0</v>
      </c>
      <c r="AP27" s="9">
        <f t="shared" si="24"/>
        <v>0</v>
      </c>
      <c r="AU27">
        <f>(((((Shape6!B29-Shape6!$E$5)*COS(RADIANS($D$10)))+((Shape6!C29-Shape6!$F$5)*SIN(RADIANS($D$10))))+Shape6!$E$5)+$E$10)*$AA$10*$Y$10</f>
        <v>0</v>
      </c>
      <c r="AV27">
        <f>((((-1*(Shape6!B29-Shape6!$E$5)*SIN(RADIANS($D$10)))+((Shape6!C29-Shape6!$F$5)*COS(RADIANS($D$10))))+Shape6!$F$5)+$F$10)*$AB$10*$Y$10</f>
        <v>0</v>
      </c>
      <c r="AW27" s="9">
        <f t="shared" si="30"/>
        <v>0</v>
      </c>
      <c r="AX27" s="9">
        <f t="shared" si="25"/>
        <v>0</v>
      </c>
      <c r="AY27" s="9">
        <f t="shared" si="26"/>
        <v>0</v>
      </c>
      <c r="AZ27" s="9">
        <f t="shared" si="27"/>
        <v>0</v>
      </c>
      <c r="BA27" s="9">
        <f t="shared" si="28"/>
        <v>0</v>
      </c>
      <c r="BB27" s="9">
        <f t="shared" si="29"/>
        <v>0</v>
      </c>
    </row>
    <row r="28" spans="10:54" x14ac:dyDescent="0.25">
      <c r="J28" s="1" t="s">
        <v>92</v>
      </c>
      <c r="K28" s="7">
        <f ca="1">SQRT(K24/K18)</f>
        <v>1.1386943278309054</v>
      </c>
      <c r="L28" t="s">
        <v>70</v>
      </c>
      <c r="R28" s="55">
        <f ca="1">K19</f>
        <v>0.97878920328148666</v>
      </c>
      <c r="S28">
        <f>AF16</f>
        <v>-1</v>
      </c>
      <c r="AI28" s="1">
        <f>(((((Shape1!B30-Shape1!$E$5)*COS(RADIANS($D$5)))+((Shape1!C30-Shape1!$F$5)*SIN(RADIANS($D$5))))+Shape1!$E$5)+$E$5)*$AA$5*$Y$5</f>
        <v>0</v>
      </c>
      <c r="AJ28" s="1">
        <f>((((-1*(Shape1!B30-Shape1!$E$5)*SIN(RADIANS($D$5)))+((Shape1!C30-Shape1!$F$5)*COS(RADIANS($D$5))))+Shape1!$F$5)+$F$5)*$AB$5*$Y$5</f>
        <v>0</v>
      </c>
      <c r="AK28" s="9">
        <f t="shared" si="19"/>
        <v>0</v>
      </c>
      <c r="AL28" s="9">
        <f t="shared" si="20"/>
        <v>0</v>
      </c>
      <c r="AM28" s="9">
        <f t="shared" si="21"/>
        <v>0</v>
      </c>
      <c r="AN28" s="9">
        <f t="shared" si="22"/>
        <v>0</v>
      </c>
      <c r="AO28" s="9">
        <f t="shared" si="23"/>
        <v>0</v>
      </c>
      <c r="AP28" s="9">
        <f t="shared" si="24"/>
        <v>0</v>
      </c>
      <c r="AU28">
        <f>(((((Shape6!B30-Shape6!$E$5)*COS(RADIANS($D$10)))+((Shape6!C30-Shape6!$F$5)*SIN(RADIANS($D$10))))+Shape6!$E$5)+$E$10)*$AA$10*$Y$10</f>
        <v>0</v>
      </c>
      <c r="AV28">
        <f>((((-1*(Shape6!B30-Shape6!$E$5)*SIN(RADIANS($D$10)))+((Shape6!C30-Shape6!$F$5)*COS(RADIANS($D$10))))+Shape6!$F$5)+$F$10)*$AB$10*$Y$10</f>
        <v>0</v>
      </c>
      <c r="AW28" s="9">
        <f t="shared" si="30"/>
        <v>0</v>
      </c>
      <c r="AX28" s="9">
        <f t="shared" si="25"/>
        <v>0</v>
      </c>
      <c r="AY28" s="9">
        <f t="shared" si="26"/>
        <v>0</v>
      </c>
      <c r="AZ28" s="9">
        <f t="shared" si="27"/>
        <v>0</v>
      </c>
      <c r="BA28" s="9">
        <f t="shared" si="28"/>
        <v>0</v>
      </c>
      <c r="BB28" s="9">
        <f t="shared" si="29"/>
        <v>0</v>
      </c>
    </row>
    <row r="29" spans="10:54" x14ac:dyDescent="0.25">
      <c r="J29" s="1" t="s">
        <v>93</v>
      </c>
      <c r="K29" s="7">
        <f ca="1">SQRT(K26/K18)</f>
        <v>2.2184715307152256</v>
      </c>
      <c r="L29" t="s">
        <v>70</v>
      </c>
      <c r="AI29" s="1">
        <f>(((((Shape1!B31-Shape1!$E$5)*COS(RADIANS($D$5)))+((Shape1!C31-Shape1!$F$5)*SIN(RADIANS($D$5))))+Shape1!$E$5)+$E$5)*$AA$5*$Y$5</f>
        <v>0</v>
      </c>
      <c r="AJ29" s="1">
        <f>((((-1*(Shape1!B31-Shape1!$E$5)*SIN(RADIANS($D$5)))+((Shape1!C31-Shape1!$F$5)*COS(RADIANS($D$5))))+Shape1!$F$5)+$F$5)*$AB$5*$Y$5</f>
        <v>0</v>
      </c>
      <c r="AK29" s="9">
        <f t="shared" si="19"/>
        <v>0</v>
      </c>
      <c r="AL29" s="9">
        <f t="shared" si="20"/>
        <v>0</v>
      </c>
      <c r="AM29" s="9">
        <f t="shared" si="21"/>
        <v>0</v>
      </c>
      <c r="AN29" s="9">
        <f t="shared" si="22"/>
        <v>0</v>
      </c>
      <c r="AO29" s="9">
        <f t="shared" si="23"/>
        <v>0</v>
      </c>
      <c r="AP29" s="9">
        <f t="shared" si="24"/>
        <v>0</v>
      </c>
      <c r="AU29">
        <f>(((((Shape6!B31-Shape6!$E$5)*COS(RADIANS($D$10)))+((Shape6!C31-Shape6!$F$5)*SIN(RADIANS($D$10))))+Shape6!$E$5)+$E$10)*$AA$10*$Y$10</f>
        <v>0</v>
      </c>
      <c r="AV29">
        <f>((((-1*(Shape6!B31-Shape6!$E$5)*SIN(RADIANS($D$10)))+((Shape6!C31-Shape6!$F$5)*COS(RADIANS($D$10))))+Shape6!$F$5)+$F$10)*$AB$10*$Y$10</f>
        <v>0</v>
      </c>
      <c r="AW29" s="9">
        <f t="shared" si="30"/>
        <v>0</v>
      </c>
      <c r="AX29" s="9">
        <f t="shared" si="25"/>
        <v>0</v>
      </c>
      <c r="AY29" s="9">
        <f t="shared" si="26"/>
        <v>0</v>
      </c>
      <c r="AZ29" s="9">
        <f t="shared" si="27"/>
        <v>0</v>
      </c>
      <c r="BA29" s="9">
        <f t="shared" si="28"/>
        <v>0</v>
      </c>
      <c r="BB29" s="9">
        <f t="shared" si="29"/>
        <v>0</v>
      </c>
    </row>
    <row r="30" spans="10:54" x14ac:dyDescent="0.25">
      <c r="R30" t="s">
        <v>114</v>
      </c>
      <c r="AI30" s="1">
        <f>(((((Shape1!B32-Shape1!$E$5)*COS(RADIANS($D$5)))+((Shape1!C32-Shape1!$F$5)*SIN(RADIANS($D$5))))+Shape1!$E$5)+$E$5)*$AA$5*$Y$5</f>
        <v>0</v>
      </c>
      <c r="AJ30" s="1">
        <f>((((-1*(Shape1!B32-Shape1!$E$5)*SIN(RADIANS($D$5)))+((Shape1!C32-Shape1!$F$5)*COS(RADIANS($D$5))))+Shape1!$F$5)+$F$5)*$AB$5*$Y$5</f>
        <v>0</v>
      </c>
      <c r="AK30" s="9">
        <f t="shared" si="19"/>
        <v>0</v>
      </c>
      <c r="AL30" s="9">
        <f t="shared" si="20"/>
        <v>0</v>
      </c>
      <c r="AM30" s="9">
        <f t="shared" si="21"/>
        <v>0</v>
      </c>
      <c r="AN30" s="9">
        <f t="shared" si="22"/>
        <v>0</v>
      </c>
      <c r="AO30" s="9">
        <f t="shared" si="23"/>
        <v>0</v>
      </c>
      <c r="AP30" s="9">
        <f t="shared" si="24"/>
        <v>0</v>
      </c>
      <c r="AU30">
        <f>(((((Shape6!B32-Shape6!$E$5)*COS(RADIANS($D$10)))+((Shape6!C32-Shape6!$F$5)*SIN(RADIANS($D$10))))+Shape6!$E$5)+$E$10)*$AA$10*$Y$10</f>
        <v>0</v>
      </c>
      <c r="AV30">
        <f>((((-1*(Shape6!B32-Shape6!$E$5)*SIN(RADIANS($D$10)))+((Shape6!C32-Shape6!$F$5)*COS(RADIANS($D$10))))+Shape6!$F$5)+$F$10)*$AB$10*$Y$10</f>
        <v>0</v>
      </c>
      <c r="AW30" s="9">
        <f t="shared" si="30"/>
        <v>0</v>
      </c>
      <c r="AX30" s="9">
        <f t="shared" si="25"/>
        <v>0</v>
      </c>
      <c r="AY30" s="9">
        <f t="shared" si="26"/>
        <v>0</v>
      </c>
      <c r="AZ30" s="9">
        <f t="shared" si="27"/>
        <v>0</v>
      </c>
      <c r="BA30" s="9">
        <f t="shared" si="28"/>
        <v>0</v>
      </c>
      <c r="BB30" s="9">
        <f t="shared" si="29"/>
        <v>0</v>
      </c>
    </row>
    <row r="31" spans="10:54" x14ac:dyDescent="0.25">
      <c r="J31" s="48" t="s">
        <v>96</v>
      </c>
      <c r="R31" t="s">
        <v>3</v>
      </c>
      <c r="S31" t="s">
        <v>5</v>
      </c>
      <c r="AI31" s="1">
        <f>(((((Shape1!B33-Shape1!$E$5)*COS(RADIANS($D$5)))+((Shape1!C33-Shape1!$F$5)*SIN(RADIANS($D$5))))+Shape1!$E$5)+$E$5)*$AA$5*$Y$5</f>
        <v>0</v>
      </c>
      <c r="AJ31" s="1">
        <f>((((-1*(Shape1!B33-Shape1!$E$5)*SIN(RADIANS($D$5)))+((Shape1!C33-Shape1!$F$5)*COS(RADIANS($D$5))))+Shape1!$F$5)+$F$5)*$AB$5*$Y$5</f>
        <v>0</v>
      </c>
      <c r="AK31" s="9">
        <f t="shared" si="19"/>
        <v>0</v>
      </c>
      <c r="AL31" s="9">
        <f t="shared" si="20"/>
        <v>0</v>
      </c>
      <c r="AM31" s="9">
        <f t="shared" si="21"/>
        <v>0</v>
      </c>
      <c r="AN31" s="9">
        <f t="shared" si="22"/>
        <v>0</v>
      </c>
      <c r="AO31" s="9">
        <f t="shared" si="23"/>
        <v>0</v>
      </c>
      <c r="AP31" s="9">
        <f t="shared" si="24"/>
        <v>0</v>
      </c>
      <c r="AU31">
        <f>(((((Shape6!B33-Shape6!$E$5)*COS(RADIANS($D$10)))+((Shape6!C33-Shape6!$F$5)*SIN(RADIANS($D$10))))+Shape6!$E$5)+$E$10)*$AA$10*$Y$10</f>
        <v>0</v>
      </c>
      <c r="AV31">
        <f>((((-1*(Shape6!B33-Shape6!$E$5)*SIN(RADIANS($D$10)))+((Shape6!C33-Shape6!$F$5)*COS(RADIANS($D$10))))+Shape6!$F$5)+$F$10)*$AB$10*$Y$10</f>
        <v>0</v>
      </c>
      <c r="AW31" s="9">
        <f t="shared" si="30"/>
        <v>0</v>
      </c>
      <c r="AX31" s="9">
        <f t="shared" si="25"/>
        <v>0</v>
      </c>
      <c r="AY31" s="9">
        <f t="shared" si="26"/>
        <v>0</v>
      </c>
      <c r="AZ31" s="9">
        <f t="shared" si="27"/>
        <v>0</v>
      </c>
      <c r="BA31" s="9">
        <f t="shared" si="28"/>
        <v>0</v>
      </c>
      <c r="BB31" s="9">
        <f t="shared" si="29"/>
        <v>0</v>
      </c>
    </row>
    <row r="32" spans="10:54" x14ac:dyDescent="0.25">
      <c r="J32" s="53" t="s">
        <v>10</v>
      </c>
      <c r="K32" s="7">
        <f ca="1">ATAN2(P1+(K23-K24),-1*2*K25)</f>
        <v>0.82229820480116089</v>
      </c>
      <c r="L32" t="s">
        <v>94</v>
      </c>
      <c r="R32">
        <f ca="1">((((R22-K19)*COS(RADIANS(K40)))+((S22-K20)*SIN(RADIANS(K40))))+K19)</f>
        <v>-0.83509201063996286</v>
      </c>
      <c r="S32">
        <f ca="1">(((-1*(R22-K19)*SIN(RADIANS(K40)))+((S22-K20)*COS(RADIANS(K40))))+K20)</f>
        <v>2.7584319511966418</v>
      </c>
      <c r="AI32" s="1">
        <f>(((((Shape1!B34-Shape1!$E$5)*COS(RADIANS($D$5)))+((Shape1!C34-Shape1!$F$5)*SIN(RADIANS($D$5))))+Shape1!$E$5)+$E$5)*$AA$5*$Y$5</f>
        <v>0</v>
      </c>
      <c r="AJ32" s="1">
        <f>((((-1*(Shape1!B34-Shape1!$E$5)*SIN(RADIANS($D$5)))+((Shape1!C34-Shape1!$F$5)*COS(RADIANS($D$5))))+Shape1!$F$5)+$F$5)*$AB$5*$Y$5</f>
        <v>0</v>
      </c>
      <c r="AK32" s="9">
        <f t="shared" si="19"/>
        <v>0</v>
      </c>
      <c r="AL32" s="9">
        <f t="shared" si="20"/>
        <v>0</v>
      </c>
      <c r="AM32" s="9">
        <f t="shared" si="21"/>
        <v>0</v>
      </c>
      <c r="AN32" s="9">
        <f t="shared" si="22"/>
        <v>0</v>
      </c>
      <c r="AO32" s="9">
        <f t="shared" si="23"/>
        <v>0</v>
      </c>
      <c r="AP32" s="9">
        <f t="shared" si="24"/>
        <v>0</v>
      </c>
      <c r="AU32">
        <f>(((((Shape6!B34-Shape6!$E$5)*COS(RADIANS($D$10)))+((Shape6!C34-Shape6!$F$5)*SIN(RADIANS($D$10))))+Shape6!$E$5)+$E$10)*$AA$10*$Y$10</f>
        <v>0</v>
      </c>
      <c r="AV32">
        <f>((((-1*(Shape6!B34-Shape6!$E$5)*SIN(RADIANS($D$10)))+((Shape6!C34-Shape6!$F$5)*COS(RADIANS($D$10))))+Shape6!$F$5)+$F$10)*$AB$10*$Y$10</f>
        <v>0</v>
      </c>
      <c r="AW32" s="9">
        <f t="shared" si="30"/>
        <v>0</v>
      </c>
      <c r="AX32" s="9">
        <f t="shared" si="25"/>
        <v>0</v>
      </c>
      <c r="AY32" s="9">
        <f t="shared" si="26"/>
        <v>0</v>
      </c>
      <c r="AZ32" s="9">
        <f t="shared" si="27"/>
        <v>0</v>
      </c>
      <c r="BA32" s="9">
        <f t="shared" si="28"/>
        <v>0</v>
      </c>
      <c r="BB32" s="9">
        <f t="shared" si="29"/>
        <v>0</v>
      </c>
    </row>
    <row r="33" spans="10:54" x14ac:dyDescent="0.25">
      <c r="J33" s="1" t="s">
        <v>6</v>
      </c>
      <c r="K33" s="7">
        <f ca="1">(K23+K24)/2</f>
        <v>11.78374734541997</v>
      </c>
      <c r="R33">
        <f ca="1">((((R23-K19)*COS(RADIANS(K40)))+((S23-K20)*SIN(RADIANS(K40))))+K19)</f>
        <v>4.664881036251848</v>
      </c>
      <c r="S33">
        <f ca="1">(((-1*(R23-K19)*SIN(RADIANS(K40)))+((S23-K20)*COS(RADIANS(K40))))+K20)</f>
        <v>0.360454369261479</v>
      </c>
      <c r="AI33" s="1">
        <f>(((((Shape1!B35-Shape1!$E$5)*COS(RADIANS($D$5)))+((Shape1!C35-Shape1!$F$5)*SIN(RADIANS($D$5))))+Shape1!$E$5)+$E$5)*$AA$5*$Y$5</f>
        <v>0</v>
      </c>
      <c r="AJ33" s="1">
        <f>((((-1*(Shape1!B35-Shape1!$E$5)*SIN(RADIANS($D$5)))+((Shape1!C35-Shape1!$F$5)*COS(RADIANS($D$5))))+Shape1!$F$5)+$F$5)*$AB$5*$Y$5</f>
        <v>0</v>
      </c>
      <c r="AK33" s="9">
        <f t="shared" si="19"/>
        <v>0</v>
      </c>
      <c r="AL33" s="9">
        <f t="shared" si="20"/>
        <v>0</v>
      </c>
      <c r="AM33" s="9">
        <f t="shared" si="21"/>
        <v>0</v>
      </c>
      <c r="AN33" s="9">
        <f t="shared" si="22"/>
        <v>0</v>
      </c>
      <c r="AO33" s="9">
        <f t="shared" si="23"/>
        <v>0</v>
      </c>
      <c r="AP33" s="9">
        <f t="shared" si="24"/>
        <v>0</v>
      </c>
      <c r="AU33">
        <f>(((((Shape6!B35-Shape6!$E$5)*COS(RADIANS($D$10)))+((Shape6!C35-Shape6!$F$5)*SIN(RADIANS($D$10))))+Shape6!$E$5)+$E$10)*$AA$10*$Y$10</f>
        <v>0</v>
      </c>
      <c r="AV33">
        <f>((((-1*(Shape6!B35-Shape6!$E$5)*SIN(RADIANS($D$10)))+((Shape6!C35-Shape6!$F$5)*COS(RADIANS($D$10))))+Shape6!$F$5)+$F$10)*$AB$10*$Y$10</f>
        <v>0</v>
      </c>
      <c r="AW33" s="9">
        <f t="shared" si="30"/>
        <v>0</v>
      </c>
      <c r="AX33" s="9">
        <f t="shared" si="25"/>
        <v>0</v>
      </c>
      <c r="AY33" s="9">
        <f t="shared" si="26"/>
        <v>0</v>
      </c>
      <c r="AZ33" s="9">
        <f t="shared" si="27"/>
        <v>0</v>
      </c>
      <c r="BA33" s="9">
        <f t="shared" si="28"/>
        <v>0</v>
      </c>
      <c r="BB33" s="9">
        <f t="shared" si="29"/>
        <v>0</v>
      </c>
    </row>
    <row r="34" spans="10:54" x14ac:dyDescent="0.25">
      <c r="J34" s="1" t="s">
        <v>20</v>
      </c>
      <c r="K34" s="7">
        <f ca="1">(K23-K24)/2</f>
        <v>5.5747708925302231</v>
      </c>
      <c r="AI34" s="1">
        <f>(((((Shape1!B36-Shape1!$E$5)*COS(RADIANS($D$5)))+((Shape1!C36-Shape1!$F$5)*SIN(RADIANS($D$5))))+Shape1!$E$5)+$E$5)*$AA$5*$Y$5</f>
        <v>0</v>
      </c>
      <c r="AJ34" s="1">
        <f>((((-1*(Shape1!B36-Shape1!$E$5)*SIN(RADIANS($D$5)))+((Shape1!C36-Shape1!$F$5)*COS(RADIANS($D$5))))+Shape1!$F$5)+$F$5)*$AB$5*$Y$5</f>
        <v>0</v>
      </c>
      <c r="AK34" s="9">
        <f t="shared" si="19"/>
        <v>0</v>
      </c>
      <c r="AL34" s="9">
        <f t="shared" si="20"/>
        <v>0</v>
      </c>
      <c r="AM34" s="9">
        <f t="shared" si="21"/>
        <v>0</v>
      </c>
      <c r="AN34" s="9">
        <f t="shared" si="22"/>
        <v>0</v>
      </c>
      <c r="AO34" s="9">
        <f t="shared" si="23"/>
        <v>0</v>
      </c>
      <c r="AP34" s="9">
        <f t="shared" si="24"/>
        <v>0</v>
      </c>
      <c r="AU34">
        <f>(((((Shape6!B36-Shape6!$E$5)*COS(RADIANS($D$10)))+((Shape6!C36-Shape6!$F$5)*SIN(RADIANS($D$10))))+Shape6!$E$5)+$E$10)*$AA$10*$Y$10</f>
        <v>0</v>
      </c>
      <c r="AV34">
        <f>((((-1*(Shape6!B36-Shape6!$E$5)*SIN(RADIANS($D$10)))+((Shape6!C36-Shape6!$F$5)*COS(RADIANS($D$10))))+Shape6!$F$5)+$F$10)*$AB$10*$Y$10</f>
        <v>0</v>
      </c>
      <c r="AW34" s="9">
        <f t="shared" si="30"/>
        <v>0</v>
      </c>
      <c r="AX34" s="9">
        <f t="shared" si="25"/>
        <v>0</v>
      </c>
      <c r="AY34" s="9">
        <f t="shared" si="26"/>
        <v>0</v>
      </c>
      <c r="AZ34" s="9">
        <f t="shared" si="27"/>
        <v>0</v>
      </c>
      <c r="BA34" s="9">
        <f t="shared" si="28"/>
        <v>0</v>
      </c>
      <c r="BB34" s="9">
        <f t="shared" si="29"/>
        <v>0</v>
      </c>
    </row>
    <row r="35" spans="10:54" x14ac:dyDescent="0.25">
      <c r="J35" s="1" t="s">
        <v>21</v>
      </c>
      <c r="K35" s="7">
        <f ca="1">K33+SQRT((K34*K34)+(K25*K25))</f>
        <v>19.975445693880644</v>
      </c>
      <c r="L35" t="s">
        <v>89</v>
      </c>
      <c r="R35" t="s">
        <v>115</v>
      </c>
      <c r="AI35" s="1">
        <f>(((((Shape1!B37-Shape1!$E$5)*COS(RADIANS($D$5)))+((Shape1!C37-Shape1!$F$5)*SIN(RADIANS($D$5))))+Shape1!$E$5)+$E$5)*$AA$5*$Y$5</f>
        <v>0</v>
      </c>
      <c r="AJ35" s="1">
        <f>((((-1*(Shape1!B37-Shape1!$E$5)*SIN(RADIANS($D$5)))+((Shape1!C37-Shape1!$F$5)*COS(RADIANS($D$5))))+Shape1!$F$5)+$F$5)*$AB$5*$Y$5</f>
        <v>0</v>
      </c>
      <c r="AK35" s="9">
        <f t="shared" si="19"/>
        <v>0</v>
      </c>
      <c r="AL35" s="9">
        <f t="shared" si="20"/>
        <v>0</v>
      </c>
      <c r="AM35" s="9">
        <f t="shared" si="21"/>
        <v>0</v>
      </c>
      <c r="AN35" s="9">
        <f t="shared" si="22"/>
        <v>0</v>
      </c>
      <c r="AO35" s="9">
        <f t="shared" si="23"/>
        <v>0</v>
      </c>
      <c r="AP35" s="9">
        <f t="shared" si="24"/>
        <v>0</v>
      </c>
      <c r="AU35">
        <f>(((((Shape6!B37-Shape6!$E$5)*COS(RADIANS($D$10)))+((Shape6!C37-Shape6!$F$5)*SIN(RADIANS($D$10))))+Shape6!$E$5)+$E$10)*$AA$10*$Y$10</f>
        <v>0</v>
      </c>
      <c r="AV35">
        <f>((((-1*(Shape6!B37-Shape6!$E$5)*SIN(RADIANS($D$10)))+((Shape6!C37-Shape6!$F$5)*COS(RADIANS($D$10))))+Shape6!$F$5)+$F$10)*$AB$10*$Y$10</f>
        <v>0</v>
      </c>
      <c r="AW35" s="9">
        <f t="shared" si="30"/>
        <v>0</v>
      </c>
      <c r="AX35" s="9">
        <f t="shared" si="25"/>
        <v>0</v>
      </c>
      <c r="AY35" s="9">
        <f t="shared" si="26"/>
        <v>0</v>
      </c>
      <c r="AZ35" s="9">
        <f t="shared" si="27"/>
        <v>0</v>
      </c>
      <c r="BA35" s="9">
        <f t="shared" si="28"/>
        <v>0</v>
      </c>
      <c r="BB35" s="9">
        <f t="shared" si="29"/>
        <v>0</v>
      </c>
    </row>
    <row r="36" spans="10:54" x14ac:dyDescent="0.25">
      <c r="J36" s="1" t="s">
        <v>22</v>
      </c>
      <c r="K36" s="7">
        <f ca="1">K33-SQRT((K34*K34)+(K25*K25))</f>
        <v>3.5920489969592939</v>
      </c>
      <c r="L36" t="s">
        <v>89</v>
      </c>
      <c r="R36" t="s">
        <v>3</v>
      </c>
      <c r="S36" t="s">
        <v>5</v>
      </c>
      <c r="AI36" s="1">
        <f>(((((Shape1!B38-Shape1!$E$5)*COS(RADIANS($D$5)))+((Shape1!C38-Shape1!$F$5)*SIN(RADIANS($D$5))))+Shape1!$E$5)+$E$5)*$AA$5*$Y$5</f>
        <v>0</v>
      </c>
      <c r="AJ36" s="1">
        <f>((((-1*(Shape1!B38-Shape1!$E$5)*SIN(RADIANS($D$5)))+((Shape1!C38-Shape1!$F$5)*COS(RADIANS($D$5))))+Shape1!$F$5)+$F$5)*$AB$5*$Y$5</f>
        <v>0</v>
      </c>
      <c r="AK36" s="9">
        <f t="shared" si="19"/>
        <v>0</v>
      </c>
      <c r="AL36" s="9">
        <f t="shared" si="20"/>
        <v>0</v>
      </c>
      <c r="AM36" s="9">
        <f t="shared" si="21"/>
        <v>0</v>
      </c>
      <c r="AN36" s="9">
        <f t="shared" si="22"/>
        <v>0</v>
      </c>
      <c r="AO36" s="9">
        <f t="shared" si="23"/>
        <v>0</v>
      </c>
      <c r="AP36" s="9">
        <f t="shared" si="24"/>
        <v>0</v>
      </c>
      <c r="AU36">
        <f>(((((Shape6!B38-Shape6!$E$5)*COS(RADIANS($D$10)))+((Shape6!C38-Shape6!$F$5)*SIN(RADIANS($D$10))))+Shape6!$E$5)+$E$10)*$AA$10*$Y$10</f>
        <v>0</v>
      </c>
      <c r="AV36">
        <f>((((-1*(Shape6!B38-Shape6!$E$5)*SIN(RADIANS($D$10)))+((Shape6!C38-Shape6!$F$5)*COS(RADIANS($D$10))))+Shape6!$F$5)+$F$10)*$AB$10*$Y$10</f>
        <v>0</v>
      </c>
      <c r="AW36" s="9">
        <f t="shared" si="30"/>
        <v>0</v>
      </c>
      <c r="AX36" s="9">
        <f t="shared" si="25"/>
        <v>0</v>
      </c>
      <c r="AY36" s="9">
        <f t="shared" si="26"/>
        <v>0</v>
      </c>
      <c r="AZ36" s="9">
        <f t="shared" si="27"/>
        <v>0</v>
      </c>
      <c r="BA36" s="9">
        <f t="shared" si="28"/>
        <v>0</v>
      </c>
      <c r="BB36" s="9">
        <f t="shared" si="29"/>
        <v>0</v>
      </c>
    </row>
    <row r="37" spans="10:54" x14ac:dyDescent="0.25">
      <c r="J37" s="1" t="s">
        <v>104</v>
      </c>
      <c r="K37" s="7">
        <f ca="1">K33+(K34*COS(K32))-(K25*SIN(K32))</f>
        <v>19.975445693880644</v>
      </c>
      <c r="L37" t="s">
        <v>89</v>
      </c>
      <c r="R37">
        <f ca="1">((((R27-K19)*COS(RADIANS(K40)))+((S27-K20)*SIN(RADIANS(K40))))+K19)</f>
        <v>2.9900596243048985</v>
      </c>
      <c r="S37">
        <f ca="1">(((-1*(R27-K19)*SIN(RADIANS(K40)))+((S27-K20)*COS(RADIANS(K40))))+K20)</f>
        <v>6.5806093317647401</v>
      </c>
      <c r="AI37" s="1">
        <f>(((((Shape1!B39-Shape1!$E$5)*COS(RADIANS($D$5)))+((Shape1!C39-Shape1!$F$5)*SIN(RADIANS($D$5))))+Shape1!$E$5)+$E$5)*$AA$5*$Y$5</f>
        <v>0</v>
      </c>
      <c r="AJ37" s="1">
        <f>((((-1*(Shape1!B39-Shape1!$E$5)*SIN(RADIANS($D$5)))+((Shape1!C39-Shape1!$F$5)*COS(RADIANS($D$5))))+Shape1!$F$5)+$F$5)*$AB$5*$Y$5</f>
        <v>0</v>
      </c>
      <c r="AK37" s="9">
        <f t="shared" si="19"/>
        <v>0</v>
      </c>
      <c r="AL37" s="9">
        <f t="shared" si="20"/>
        <v>0</v>
      </c>
      <c r="AM37" s="9">
        <f t="shared" si="21"/>
        <v>0</v>
      </c>
      <c r="AN37" s="9">
        <f t="shared" si="22"/>
        <v>0</v>
      </c>
      <c r="AO37" s="9">
        <f t="shared" si="23"/>
        <v>0</v>
      </c>
      <c r="AP37" s="9">
        <f t="shared" si="24"/>
        <v>0</v>
      </c>
      <c r="AU37">
        <f>(((((Shape6!B39-Shape6!$E$5)*COS(RADIANS($D$10)))+((Shape6!C39-Shape6!$F$5)*SIN(RADIANS($D$10))))+Shape6!$E$5)+$E$10)*$AA$10*$Y$10</f>
        <v>0</v>
      </c>
      <c r="AV37">
        <f>((((-1*(Shape6!B39-Shape6!$E$5)*SIN(RADIANS($D$10)))+((Shape6!C39-Shape6!$F$5)*COS(RADIANS($D$10))))+Shape6!$F$5)+$F$10)*$AB$10*$Y$10</f>
        <v>0</v>
      </c>
      <c r="AW37" s="9">
        <f t="shared" si="30"/>
        <v>0</v>
      </c>
      <c r="AX37" s="9">
        <f t="shared" si="25"/>
        <v>0</v>
      </c>
      <c r="AY37" s="9">
        <f t="shared" si="26"/>
        <v>0</v>
      </c>
      <c r="AZ37" s="9">
        <f t="shared" si="27"/>
        <v>0</v>
      </c>
      <c r="BA37" s="9">
        <f t="shared" si="28"/>
        <v>0</v>
      </c>
      <c r="BB37" s="9">
        <f t="shared" si="29"/>
        <v>0</v>
      </c>
    </row>
    <row r="38" spans="10:54" x14ac:dyDescent="0.25">
      <c r="J38" s="1" t="s">
        <v>110</v>
      </c>
      <c r="K38" s="7">
        <f ca="1">K33-(K34*COS(K32))+(K25*SIN(K32))</f>
        <v>3.5920489969592948</v>
      </c>
      <c r="L38" t="s">
        <v>89</v>
      </c>
      <c r="R38">
        <f ca="1">((((R28-K19)*COS(RADIANS(K40)))+((S28-K20)*SIN(RADIANS(K40))))+K19)</f>
        <v>-0.20724381827531846</v>
      </c>
      <c r="S38">
        <f ca="1">(((-1*(R28-K19)*SIN(RADIANS(K40)))+((S28-K20)*COS(RADIANS(K40))))+K20)</f>
        <v>-0.7526880640910083</v>
      </c>
      <c r="AI38" s="1">
        <f>(((((Shape1!B40-Shape1!$E$5)*COS(RADIANS($D$5)))+((Shape1!C40-Shape1!$F$5)*SIN(RADIANS($D$5))))+Shape1!$E$5)+$E$5)*$AA$5*$Y$5</f>
        <v>0</v>
      </c>
      <c r="AJ38" s="1">
        <f>((((-1*(Shape1!B40-Shape1!$E$5)*SIN(RADIANS($D$5)))+((Shape1!C40-Shape1!$F$5)*COS(RADIANS($D$5))))+Shape1!$F$5)+$F$5)*$AB$5*$Y$5</f>
        <v>0</v>
      </c>
      <c r="AK38" s="9">
        <f t="shared" si="19"/>
        <v>0</v>
      </c>
      <c r="AL38" s="9">
        <f t="shared" si="20"/>
        <v>0</v>
      </c>
      <c r="AM38" s="9">
        <f t="shared" si="21"/>
        <v>0</v>
      </c>
      <c r="AN38" s="9">
        <f t="shared" si="22"/>
        <v>0</v>
      </c>
      <c r="AO38" s="9">
        <f t="shared" si="23"/>
        <v>0</v>
      </c>
      <c r="AP38" s="9">
        <f t="shared" si="24"/>
        <v>0</v>
      </c>
      <c r="AU38">
        <f>(((((Shape6!B40-Shape6!$E$5)*COS(RADIANS($D$10)))+((Shape6!C40-Shape6!$F$5)*SIN(RADIANS($D$10))))+Shape6!$E$5)+$E$10)*$AA$10*$Y$10</f>
        <v>0</v>
      </c>
      <c r="AV38">
        <f>((((-1*(Shape6!B40-Shape6!$E$5)*SIN(RADIANS($D$10)))+((Shape6!C40-Shape6!$F$5)*COS(RADIANS($D$10))))+Shape6!$F$5)+$F$10)*$AB$10*$Y$10</f>
        <v>0</v>
      </c>
      <c r="AW38" s="9">
        <f t="shared" si="30"/>
        <v>0</v>
      </c>
      <c r="AX38" s="9">
        <f t="shared" si="25"/>
        <v>0</v>
      </c>
      <c r="AY38" s="9">
        <f t="shared" si="26"/>
        <v>0</v>
      </c>
      <c r="AZ38" s="9">
        <f t="shared" si="27"/>
        <v>0</v>
      </c>
      <c r="BA38" s="9">
        <f t="shared" si="28"/>
        <v>0</v>
      </c>
      <c r="BB38" s="9">
        <f t="shared" si="29"/>
        <v>0</v>
      </c>
    </row>
    <row r="39" spans="10:54" x14ac:dyDescent="0.25">
      <c r="J39" s="1" t="s">
        <v>111</v>
      </c>
      <c r="K39" s="7">
        <f ca="1">(K34*SIN(K32))+(K25*COS(K32))</f>
        <v>0</v>
      </c>
      <c r="L39" t="s">
        <v>89</v>
      </c>
      <c r="AI39" s="1">
        <f>(((((Shape1!B41-Shape1!$E$5)*COS(RADIANS($D$5)))+((Shape1!C41-Shape1!$F$5)*SIN(RADIANS($D$5))))+Shape1!$E$5)+$E$5)*$AA$5*$Y$5</f>
        <v>0</v>
      </c>
      <c r="AJ39" s="1">
        <f>((((-1*(Shape1!B41-Shape1!$E$5)*SIN(RADIANS($D$5)))+((Shape1!C41-Shape1!$F$5)*COS(RADIANS($D$5))))+Shape1!$F$5)+$F$5)*$AB$5*$Y$5</f>
        <v>0</v>
      </c>
      <c r="AK39" s="9">
        <f t="shared" si="19"/>
        <v>0</v>
      </c>
      <c r="AL39" s="9">
        <f t="shared" si="20"/>
        <v>0</v>
      </c>
      <c r="AM39" s="9">
        <f t="shared" si="21"/>
        <v>0</v>
      </c>
      <c r="AN39" s="9">
        <f t="shared" si="22"/>
        <v>0</v>
      </c>
      <c r="AO39" s="9">
        <f t="shared" si="23"/>
        <v>0</v>
      </c>
      <c r="AP39" s="9">
        <f t="shared" si="24"/>
        <v>0</v>
      </c>
      <c r="AU39">
        <f>(((((Shape6!B41-Shape6!$E$5)*COS(RADIANS($D$10)))+((Shape6!C41-Shape6!$F$5)*SIN(RADIANS($D$10))))+Shape6!$E$5)+$E$10)*$AA$10*$Y$10</f>
        <v>0</v>
      </c>
      <c r="AV39">
        <f>((((-1*(Shape6!B41-Shape6!$E$5)*SIN(RADIANS($D$10)))+((Shape6!C41-Shape6!$F$5)*COS(RADIANS($D$10))))+Shape6!$F$5)+$F$10)*$AB$10*$Y$10</f>
        <v>0</v>
      </c>
      <c r="AW39" s="9">
        <f t="shared" si="30"/>
        <v>0</v>
      </c>
      <c r="AX39" s="9">
        <f t="shared" si="25"/>
        <v>0</v>
      </c>
      <c r="AY39" s="9">
        <f t="shared" si="26"/>
        <v>0</v>
      </c>
      <c r="AZ39" s="9">
        <f t="shared" si="27"/>
        <v>0</v>
      </c>
      <c r="BA39" s="9">
        <f t="shared" si="28"/>
        <v>0</v>
      </c>
      <c r="BB39" s="9">
        <f t="shared" si="29"/>
        <v>0</v>
      </c>
    </row>
    <row r="40" spans="10:54" x14ac:dyDescent="0.25">
      <c r="J40" s="53" t="s">
        <v>105</v>
      </c>
      <c r="K40" s="7">
        <f ca="1">IF(AND((K37-P1)&lt;=K35,(K37+P1)&gt;=K35),DEGREES(K32/2),DEGREES(K32/2)+90)</f>
        <v>23.557108318145364</v>
      </c>
      <c r="L40" t="s">
        <v>113</v>
      </c>
      <c r="R40" t="s">
        <v>154</v>
      </c>
      <c r="AI40" s="1">
        <f>(((((Shape1!B42-Shape1!$E$5)*COS(RADIANS($D$5)))+((Shape1!C42-Shape1!$F$5)*SIN(RADIANS($D$5))))+Shape1!$E$5)+$E$5)*$AA$5*$Y$5</f>
        <v>0</v>
      </c>
      <c r="AJ40" s="1">
        <f>((((-1*(Shape1!B42-Shape1!$E$5)*SIN(RADIANS($D$5)))+((Shape1!C42-Shape1!$F$5)*COS(RADIANS($D$5))))+Shape1!$F$5)+$F$5)*$AB$5*$Y$5</f>
        <v>0</v>
      </c>
      <c r="AK40" s="9">
        <f t="shared" si="19"/>
        <v>0</v>
      </c>
      <c r="AL40" s="9">
        <f t="shared" si="20"/>
        <v>0</v>
      </c>
      <c r="AM40" s="9">
        <f t="shared" si="21"/>
        <v>0</v>
      </c>
      <c r="AN40" s="9">
        <f t="shared" si="22"/>
        <v>0</v>
      </c>
      <c r="AO40" s="9">
        <f t="shared" si="23"/>
        <v>0</v>
      </c>
      <c r="AP40" s="9">
        <f t="shared" si="24"/>
        <v>0</v>
      </c>
      <c r="AU40">
        <f>(((((Shape6!B42-Shape6!$E$5)*COS(RADIANS($D$10)))+((Shape6!C42-Shape6!$F$5)*SIN(RADIANS($D$10))))+Shape6!$E$5)+$E$10)*$AA$10*$Y$10</f>
        <v>0</v>
      </c>
      <c r="AV40">
        <f>((((-1*(Shape6!B42-Shape6!$E$5)*SIN(RADIANS($D$10)))+((Shape6!C42-Shape6!$F$5)*COS(RADIANS($D$10))))+Shape6!$F$5)+$F$10)*$AB$10*$Y$10</f>
        <v>0</v>
      </c>
      <c r="AW40" s="9">
        <f t="shared" si="30"/>
        <v>0</v>
      </c>
      <c r="AX40" s="9">
        <f t="shared" si="25"/>
        <v>0</v>
      </c>
      <c r="AY40" s="9">
        <f t="shared" si="26"/>
        <v>0</v>
      </c>
      <c r="AZ40" s="9">
        <f t="shared" si="27"/>
        <v>0</v>
      </c>
      <c r="BA40" s="9">
        <f t="shared" si="28"/>
        <v>0</v>
      </c>
      <c r="BB40" s="9">
        <f t="shared" si="29"/>
        <v>0</v>
      </c>
    </row>
    <row r="41" spans="10:54" x14ac:dyDescent="0.25">
      <c r="J41" s="53" t="s">
        <v>106</v>
      </c>
      <c r="K41" s="7">
        <f ca="1">IF(AND((K37-P1)&lt;=K35,(K37+P1)&gt;=K35),DEGREES(K32/2)+90,DEGREES(K32/2))</f>
        <v>113.55710831814537</v>
      </c>
      <c r="L41" t="s">
        <v>113</v>
      </c>
      <c r="R41" t="s">
        <v>3</v>
      </c>
      <c r="S41" t="s">
        <v>5</v>
      </c>
      <c r="AI41" s="1">
        <f>(((((Shape1!B43-Shape1!$E$5)*COS(RADIANS($D$5)))+((Shape1!C43-Shape1!$F$5)*SIN(RADIANS($D$5))))+Shape1!$E$5)+$E$5)*$AA$5*$Y$5</f>
        <v>0</v>
      </c>
      <c r="AJ41" s="1">
        <f>((((-1*(Shape1!B43-Shape1!$E$5)*SIN(RADIANS($D$5)))+((Shape1!C43-Shape1!$F$5)*COS(RADIANS($D$5))))+Shape1!$F$5)+$F$5)*$AB$5*$Y$5</f>
        <v>0</v>
      </c>
      <c r="AK41" s="9">
        <f t="shared" si="19"/>
        <v>0</v>
      </c>
      <c r="AL41" s="9">
        <f t="shared" si="20"/>
        <v>0</v>
      </c>
      <c r="AM41" s="9">
        <f t="shared" si="21"/>
        <v>0</v>
      </c>
      <c r="AN41" s="9">
        <f t="shared" si="22"/>
        <v>0</v>
      </c>
      <c r="AO41" s="9">
        <f t="shared" si="23"/>
        <v>0</v>
      </c>
      <c r="AP41" s="9">
        <f t="shared" si="24"/>
        <v>0</v>
      </c>
      <c r="AU41">
        <f>(((((Shape6!B43-Shape6!$E$5)*COS(RADIANS($D$10)))+((Shape6!C43-Shape6!$F$5)*SIN(RADIANS($D$10))))+Shape6!$E$5)+$E$10)*$AA$10*$Y$10</f>
        <v>0</v>
      </c>
      <c r="AV41">
        <f>((((-1*(Shape6!B43-Shape6!$E$5)*SIN(RADIANS($D$10)))+((Shape6!C43-Shape6!$F$5)*COS(RADIANS($D$10))))+Shape6!$F$5)+$F$10)*$AB$10*$Y$10</f>
        <v>0</v>
      </c>
      <c r="AW41" s="9">
        <f t="shared" si="30"/>
        <v>0</v>
      </c>
      <c r="AX41" s="9">
        <f t="shared" si="25"/>
        <v>0</v>
      </c>
      <c r="AY41" s="9">
        <f t="shared" si="26"/>
        <v>0</v>
      </c>
      <c r="AZ41" s="9">
        <f t="shared" si="27"/>
        <v>0</v>
      </c>
      <c r="BA41" s="9">
        <f t="shared" si="28"/>
        <v>0</v>
      </c>
      <c r="BB41" s="9">
        <f t="shared" si="29"/>
        <v>0</v>
      </c>
    </row>
    <row r="42" spans="10:54" x14ac:dyDescent="0.25">
      <c r="J42" s="53" t="s">
        <v>108</v>
      </c>
      <c r="K42" s="7">
        <f ca="1">K37+K38</f>
        <v>23.56749469083994</v>
      </c>
      <c r="L42" t="s">
        <v>89</v>
      </c>
      <c r="R42">
        <f>AB19</f>
        <v>7</v>
      </c>
      <c r="S42">
        <f>AB19</f>
        <v>7</v>
      </c>
      <c r="AI42" s="1">
        <f>(((((Shape1!B44-Shape1!$E$5)*COS(RADIANS($D$5)))+((Shape1!C44-Shape1!$F$5)*SIN(RADIANS($D$5))))+Shape1!$E$5)+$E$5)*$AA$5*$Y$5</f>
        <v>0</v>
      </c>
      <c r="AJ42" s="1">
        <f>((((-1*(Shape1!B44-Shape1!$E$5)*SIN(RADIANS($D$5)))+((Shape1!C44-Shape1!$F$5)*COS(RADIANS($D$5))))+Shape1!$F$5)+$F$5)*$AB$5*$Y$5</f>
        <v>0</v>
      </c>
      <c r="AK42" s="9">
        <f t="shared" si="19"/>
        <v>0</v>
      </c>
      <c r="AL42" s="9">
        <f t="shared" si="20"/>
        <v>0</v>
      </c>
      <c r="AM42" s="9">
        <f t="shared" si="21"/>
        <v>0</v>
      </c>
      <c r="AN42" s="9">
        <f t="shared" si="22"/>
        <v>0</v>
      </c>
      <c r="AO42" s="9">
        <f t="shared" si="23"/>
        <v>0</v>
      </c>
      <c r="AP42" s="9">
        <f t="shared" si="24"/>
        <v>0</v>
      </c>
      <c r="AU42">
        <f>(((((Shape6!B44-Shape6!$E$5)*COS(RADIANS($D$10)))+((Shape6!C44-Shape6!$F$5)*SIN(RADIANS($D$10))))+Shape6!$E$5)+$E$10)*$AA$10*$Y$10</f>
        <v>0</v>
      </c>
      <c r="AV42">
        <f>((((-1*(Shape6!B44-Shape6!$E$5)*SIN(RADIANS($D$10)))+((Shape6!C44-Shape6!$F$5)*COS(RADIANS($D$10))))+Shape6!$F$5)+$F$10)*$AB$10*$Y$10</f>
        <v>0</v>
      </c>
      <c r="AW42" s="9">
        <f t="shared" si="30"/>
        <v>0</v>
      </c>
      <c r="AX42" s="9">
        <f t="shared" si="25"/>
        <v>0</v>
      </c>
      <c r="AY42" s="9">
        <f t="shared" si="26"/>
        <v>0</v>
      </c>
      <c r="AZ42" s="9">
        <f t="shared" si="27"/>
        <v>0</v>
      </c>
      <c r="BA42" s="9">
        <f t="shared" si="28"/>
        <v>0</v>
      </c>
      <c r="BB42" s="9">
        <f t="shared" si="29"/>
        <v>0</v>
      </c>
    </row>
    <row r="43" spans="10:54" x14ac:dyDescent="0.25">
      <c r="J43" s="53" t="s">
        <v>107</v>
      </c>
      <c r="K43" s="7">
        <f ca="1">SQRT(K37/K18)</f>
        <v>2.0424215773016536</v>
      </c>
      <c r="L43" t="s">
        <v>70</v>
      </c>
      <c r="R43">
        <f>-1*R42</f>
        <v>-7</v>
      </c>
      <c r="S43">
        <f>-1*S42</f>
        <v>-7</v>
      </c>
      <c r="AI43" s="1">
        <f>(((((Shape1!B45-Shape1!$E$5)*COS(RADIANS($D$5)))+((Shape1!C45-Shape1!$F$5)*SIN(RADIANS($D$5))))+Shape1!$E$5)+$E$5)*$AA$5*$Y$5</f>
        <v>0</v>
      </c>
      <c r="AJ43" s="1">
        <f>((((-1*(Shape1!B45-Shape1!$E$5)*SIN(RADIANS($D$5)))+((Shape1!C45-Shape1!$F$5)*COS(RADIANS($D$5))))+Shape1!$F$5)+$F$5)*$AB$5*$Y$5</f>
        <v>0</v>
      </c>
      <c r="AK43" s="9">
        <f t="shared" si="19"/>
        <v>0</v>
      </c>
      <c r="AL43" s="9">
        <f t="shared" si="20"/>
        <v>0</v>
      </c>
      <c r="AM43" s="9">
        <f t="shared" si="21"/>
        <v>0</v>
      </c>
      <c r="AN43" s="9">
        <f t="shared" si="22"/>
        <v>0</v>
      </c>
      <c r="AO43" s="9">
        <f t="shared" si="23"/>
        <v>0</v>
      </c>
      <c r="AP43" s="9">
        <f t="shared" si="24"/>
        <v>0</v>
      </c>
      <c r="AU43">
        <f>(((((Shape6!B45-Shape6!$E$5)*COS(RADIANS($D$10)))+((Shape6!C45-Shape6!$F$5)*SIN(RADIANS($D$10))))+Shape6!$E$5)+$E$10)*$AA$10*$Y$10</f>
        <v>0</v>
      </c>
      <c r="AV43">
        <f>((((-1*(Shape6!B45-Shape6!$E$5)*SIN(RADIANS($D$10)))+((Shape6!C45-Shape6!$F$5)*COS(RADIANS($D$10))))+Shape6!$F$5)+$F$10)*$AB$10*$Y$10</f>
        <v>0</v>
      </c>
      <c r="AW43" s="9">
        <f t="shared" si="30"/>
        <v>0</v>
      </c>
      <c r="AX43" s="9">
        <f t="shared" si="25"/>
        <v>0</v>
      </c>
      <c r="AY43" s="9">
        <f t="shared" si="26"/>
        <v>0</v>
      </c>
      <c r="AZ43" s="9">
        <f t="shared" si="27"/>
        <v>0</v>
      </c>
      <c r="BA43" s="9">
        <f t="shared" si="28"/>
        <v>0</v>
      </c>
      <c r="BB43" s="9">
        <f t="shared" si="29"/>
        <v>0</v>
      </c>
    </row>
    <row r="44" spans="10:54" x14ac:dyDescent="0.25">
      <c r="J44" s="53" t="s">
        <v>112</v>
      </c>
      <c r="K44" s="7">
        <f ca="1">SQRT(K38/K18)</f>
        <v>0.86610047521438405</v>
      </c>
      <c r="L44" t="s">
        <v>70</v>
      </c>
      <c r="AI44" s="1">
        <f>(((((Shape1!B46-Shape1!$E$5)*COS(RADIANS($D$5)))+((Shape1!C46-Shape1!$F$5)*SIN(RADIANS($D$5))))+Shape1!$E$5)+$E$5)*$AA$5*$Y$5</f>
        <v>0</v>
      </c>
      <c r="AJ44" s="1">
        <f>((((-1*(Shape1!B46-Shape1!$E$5)*SIN(RADIANS($D$5)))+((Shape1!C46-Shape1!$F$5)*COS(RADIANS($D$5))))+Shape1!$F$5)+$F$5)*$AB$5*$Y$5</f>
        <v>0</v>
      </c>
      <c r="AK44" s="9">
        <f t="shared" si="19"/>
        <v>0</v>
      </c>
      <c r="AL44" s="9">
        <f t="shared" si="20"/>
        <v>0</v>
      </c>
      <c r="AM44" s="9">
        <f t="shared" si="21"/>
        <v>0</v>
      </c>
      <c r="AN44" s="9">
        <f t="shared" si="22"/>
        <v>0</v>
      </c>
      <c r="AO44" s="9">
        <f t="shared" si="23"/>
        <v>0</v>
      </c>
      <c r="AP44" s="9">
        <f t="shared" si="24"/>
        <v>0</v>
      </c>
      <c r="AU44">
        <f>(((((Shape6!B46-Shape6!$E$5)*COS(RADIANS($D$10)))+((Shape6!C46-Shape6!$F$5)*SIN(RADIANS($D$10))))+Shape6!$E$5)+$E$10)*$AA$10*$Y$10</f>
        <v>0</v>
      </c>
      <c r="AV44">
        <f>((((-1*(Shape6!B46-Shape6!$E$5)*SIN(RADIANS($D$10)))+((Shape6!C46-Shape6!$F$5)*COS(RADIANS($D$10))))+Shape6!$F$5)+$F$10)*$AB$10*$Y$10</f>
        <v>0</v>
      </c>
      <c r="AW44" s="9">
        <f t="shared" si="30"/>
        <v>0</v>
      </c>
      <c r="AX44" s="9">
        <f t="shared" si="25"/>
        <v>0</v>
      </c>
      <c r="AY44" s="9">
        <f t="shared" si="26"/>
        <v>0</v>
      </c>
      <c r="AZ44" s="9">
        <f t="shared" si="27"/>
        <v>0</v>
      </c>
      <c r="BA44" s="9">
        <f t="shared" si="28"/>
        <v>0</v>
      </c>
      <c r="BB44" s="9">
        <f t="shared" si="29"/>
        <v>0</v>
      </c>
    </row>
    <row r="45" spans="10:54" x14ac:dyDescent="0.25">
      <c r="J45" s="53" t="s">
        <v>109</v>
      </c>
      <c r="K45" s="7">
        <f ca="1">SQRT(K42/K18)</f>
        <v>2.2184715307152256</v>
      </c>
      <c r="L45" t="s">
        <v>70</v>
      </c>
      <c r="AI45" s="1">
        <f>(((((Shape1!B47-Shape1!$E$5)*COS(RADIANS($D$5)))+((Shape1!C47-Shape1!$F$5)*SIN(RADIANS($D$5))))+Shape1!$E$5)+$E$5)*$AA$5*$Y$5</f>
        <v>0</v>
      </c>
      <c r="AJ45" s="1">
        <f>((((-1*(Shape1!B47-Shape1!$E$5)*SIN(RADIANS($D$5)))+((Shape1!C47-Shape1!$F$5)*COS(RADIANS($D$5))))+Shape1!$F$5)+$F$5)*$AB$5*$Y$5</f>
        <v>0</v>
      </c>
      <c r="AK45" s="9">
        <f t="shared" si="19"/>
        <v>0</v>
      </c>
      <c r="AL45" s="9">
        <f t="shared" si="20"/>
        <v>0</v>
      </c>
      <c r="AM45" s="9">
        <f t="shared" si="21"/>
        <v>0</v>
      </c>
      <c r="AN45" s="9">
        <f t="shared" si="22"/>
        <v>0</v>
      </c>
      <c r="AO45" s="9">
        <f t="shared" si="23"/>
        <v>0</v>
      </c>
      <c r="AP45" s="9">
        <f t="shared" si="24"/>
        <v>0</v>
      </c>
      <c r="AU45">
        <f>(((((Shape6!B47-Shape6!$E$5)*COS(RADIANS($D$10)))+((Shape6!C47-Shape6!$F$5)*SIN(RADIANS($D$10))))+Shape6!$E$5)+$E$10)*$AA$10*$Y$10</f>
        <v>0</v>
      </c>
      <c r="AV45">
        <f>((((-1*(Shape6!B47-Shape6!$E$5)*SIN(RADIANS($D$10)))+((Shape6!C47-Shape6!$F$5)*COS(RADIANS($D$10))))+Shape6!$F$5)+$F$10)*$AB$10*$Y$10</f>
        <v>0</v>
      </c>
      <c r="AW45" s="9">
        <f t="shared" si="30"/>
        <v>0</v>
      </c>
      <c r="AX45" s="9">
        <f t="shared" si="25"/>
        <v>0</v>
      </c>
      <c r="AY45" s="9">
        <f t="shared" si="26"/>
        <v>0</v>
      </c>
      <c r="AZ45" s="9">
        <f t="shared" si="27"/>
        <v>0</v>
      </c>
      <c r="BA45" s="9">
        <f t="shared" si="28"/>
        <v>0</v>
      </c>
      <c r="BB45" s="9">
        <f t="shared" si="29"/>
        <v>0</v>
      </c>
    </row>
    <row r="46" spans="10:54" x14ac:dyDescent="0.25">
      <c r="AI46" s="1">
        <f>(((((Shape1!B48-Shape1!$E$5)*COS(RADIANS($D$5)))+((Shape1!C48-Shape1!$F$5)*SIN(RADIANS($D$5))))+Shape1!$E$5)+$E$5)*$AA$5*$Y$5</f>
        <v>0</v>
      </c>
      <c r="AJ46" s="1">
        <f>((((-1*(Shape1!B48-Shape1!$E$5)*SIN(RADIANS($D$5)))+((Shape1!C48-Shape1!$F$5)*COS(RADIANS($D$5))))+Shape1!$F$5)+$F$5)*$AB$5*$Y$5</f>
        <v>0</v>
      </c>
      <c r="AK46" s="9">
        <f t="shared" si="19"/>
        <v>0</v>
      </c>
      <c r="AL46" s="9">
        <f t="shared" si="20"/>
        <v>0</v>
      </c>
      <c r="AM46" s="9">
        <f t="shared" si="21"/>
        <v>0</v>
      </c>
      <c r="AN46" s="9">
        <f t="shared" si="22"/>
        <v>0</v>
      </c>
      <c r="AO46" s="9">
        <f t="shared" si="23"/>
        <v>0</v>
      </c>
      <c r="AP46" s="9">
        <f t="shared" si="24"/>
        <v>0</v>
      </c>
      <c r="AU46">
        <f>(((((Shape6!B48-Shape6!$E$5)*COS(RADIANS($D$10)))+((Shape6!C48-Shape6!$F$5)*SIN(RADIANS($D$10))))+Shape6!$E$5)+$E$10)*$AA$10*$Y$10</f>
        <v>0</v>
      </c>
      <c r="AV46">
        <f>((((-1*(Shape6!B48-Shape6!$E$5)*SIN(RADIANS($D$10)))+((Shape6!C48-Shape6!$F$5)*COS(RADIANS($D$10))))+Shape6!$F$5)+$F$10)*$AB$10*$Y$10</f>
        <v>0</v>
      </c>
      <c r="AW46" s="9">
        <f t="shared" si="30"/>
        <v>0</v>
      </c>
      <c r="AX46" s="9">
        <f t="shared" si="25"/>
        <v>0</v>
      </c>
      <c r="AY46" s="9">
        <f t="shared" si="26"/>
        <v>0</v>
      </c>
      <c r="AZ46" s="9">
        <f t="shared" si="27"/>
        <v>0</v>
      </c>
      <c r="BA46" s="9">
        <f t="shared" si="28"/>
        <v>0</v>
      </c>
      <c r="BB46" s="9">
        <f t="shared" si="29"/>
        <v>0</v>
      </c>
    </row>
    <row r="47" spans="10:54" x14ac:dyDescent="0.25">
      <c r="J47" s="75" t="s">
        <v>221</v>
      </c>
      <c r="AI47" s="1">
        <f>(((((Shape1!B49-Shape1!$E$5)*COS(RADIANS($D$5)))+((Shape1!C49-Shape1!$F$5)*SIN(RADIANS($D$5))))+Shape1!$E$5)+$E$5)*$AA$5*$Y$5</f>
        <v>0</v>
      </c>
      <c r="AJ47" s="1">
        <f>((((-1*(Shape1!B49-Shape1!$E$5)*SIN(RADIANS($D$5)))+((Shape1!C49-Shape1!$F$5)*COS(RADIANS($D$5))))+Shape1!$F$5)+$F$5)*$AB$5*$Y$5</f>
        <v>0</v>
      </c>
      <c r="AK47" s="9">
        <f t="shared" si="19"/>
        <v>0</v>
      </c>
      <c r="AL47" s="9">
        <f t="shared" si="20"/>
        <v>0</v>
      </c>
      <c r="AM47" s="9">
        <f t="shared" si="21"/>
        <v>0</v>
      </c>
      <c r="AN47" s="9">
        <f t="shared" si="22"/>
        <v>0</v>
      </c>
      <c r="AO47" s="9">
        <f t="shared" si="23"/>
        <v>0</v>
      </c>
      <c r="AP47" s="9">
        <f t="shared" si="24"/>
        <v>0</v>
      </c>
      <c r="AU47">
        <f>(((((Shape6!B49-Shape6!$E$5)*COS(RADIANS($D$10)))+((Shape6!C49-Shape6!$F$5)*SIN(RADIANS($D$10))))+Shape6!$E$5)+$E$10)*$AA$10*$Y$10</f>
        <v>0</v>
      </c>
      <c r="AV47">
        <f>((((-1*(Shape6!B49-Shape6!$E$5)*SIN(RADIANS($D$10)))+((Shape6!C49-Shape6!$F$5)*COS(RADIANS($D$10))))+Shape6!$F$5)+$F$10)*$AB$10*$Y$10</f>
        <v>0</v>
      </c>
      <c r="AW47" s="9">
        <f t="shared" si="30"/>
        <v>0</v>
      </c>
      <c r="AX47" s="9">
        <f t="shared" si="25"/>
        <v>0</v>
      </c>
      <c r="AY47" s="9">
        <f t="shared" si="26"/>
        <v>0</v>
      </c>
      <c r="AZ47" s="9">
        <f t="shared" si="27"/>
        <v>0</v>
      </c>
      <c r="BA47" s="9">
        <f t="shared" si="28"/>
        <v>0</v>
      </c>
      <c r="BB47" s="9">
        <f t="shared" si="29"/>
        <v>0</v>
      </c>
    </row>
    <row r="48" spans="10:54" x14ac:dyDescent="0.25">
      <c r="J48" s="53" t="s">
        <v>146</v>
      </c>
      <c r="K48" s="7">
        <f ca="1">K23/(AE15-K20)</f>
        <v>4.3047431245303258</v>
      </c>
      <c r="L48" t="s">
        <v>148</v>
      </c>
      <c r="AI48" s="1">
        <f>(((((Shape1!B50-Shape1!$E$5)*COS(RADIANS($D$5)))+((Shape1!C50-Shape1!$F$5)*SIN(RADIANS($D$5))))+Shape1!$E$5)+$E$5)*$AA$5*$Y$5</f>
        <v>0</v>
      </c>
      <c r="AJ48" s="1">
        <f>((((-1*(Shape1!B50-Shape1!$E$5)*SIN(RADIANS($D$5)))+((Shape1!C50-Shape1!$F$5)*COS(RADIANS($D$5))))+Shape1!$F$5)+$F$5)*$AB$5*$Y$5</f>
        <v>0</v>
      </c>
      <c r="AK48" s="9">
        <f t="shared" si="19"/>
        <v>0</v>
      </c>
      <c r="AL48" s="9">
        <f t="shared" si="20"/>
        <v>0</v>
      </c>
      <c r="AM48" s="9">
        <f t="shared" si="21"/>
        <v>0</v>
      </c>
      <c r="AN48" s="9">
        <f t="shared" si="22"/>
        <v>0</v>
      </c>
      <c r="AO48" s="9">
        <f t="shared" si="23"/>
        <v>0</v>
      </c>
      <c r="AP48" s="9">
        <f t="shared" si="24"/>
        <v>0</v>
      </c>
      <c r="AU48">
        <f>(((((Shape6!B50-Shape6!$E$5)*COS(RADIANS($D$10)))+((Shape6!C50-Shape6!$F$5)*SIN(RADIANS($D$10))))+Shape6!$E$5)+$E$10)*$AA$10*$Y$10</f>
        <v>0</v>
      </c>
      <c r="AV48">
        <f>((((-1*(Shape6!B50-Shape6!$E$5)*SIN(RADIANS($D$10)))+((Shape6!C50-Shape6!$F$5)*COS(RADIANS($D$10))))+Shape6!$F$5)+$F$10)*$AB$10*$Y$10</f>
        <v>0</v>
      </c>
      <c r="AW48" s="9">
        <f t="shared" si="30"/>
        <v>0</v>
      </c>
      <c r="AX48" s="9">
        <f t="shared" si="25"/>
        <v>0</v>
      </c>
      <c r="AY48" s="9">
        <f t="shared" si="26"/>
        <v>0</v>
      </c>
      <c r="AZ48" s="9">
        <f t="shared" si="27"/>
        <v>0</v>
      </c>
      <c r="BA48" s="9">
        <f t="shared" si="28"/>
        <v>0</v>
      </c>
      <c r="BB48" s="9">
        <f t="shared" si="29"/>
        <v>0</v>
      </c>
    </row>
    <row r="49" spans="10:54" x14ac:dyDescent="0.25">
      <c r="J49" s="53" t="s">
        <v>147</v>
      </c>
      <c r="K49" s="7">
        <f ca="1">ABS(K23/(AF15-K20))</f>
        <v>8.8222534686525176</v>
      </c>
      <c r="L49" t="s">
        <v>148</v>
      </c>
      <c r="AI49" s="1">
        <f>(((((Shape1!B51-Shape1!$E$5)*COS(RADIANS($D$5)))+((Shape1!C51-Shape1!$F$5)*SIN(RADIANS($D$5))))+Shape1!$E$5)+$E$5)*$AA$5*$Y$5</f>
        <v>0</v>
      </c>
      <c r="AJ49" s="1">
        <f>((((-1*(Shape1!B51-Shape1!$E$5)*SIN(RADIANS($D$5)))+((Shape1!C51-Shape1!$F$5)*COS(RADIANS($D$5))))+Shape1!$F$5)+$F$5)*$AB$5*$Y$5</f>
        <v>0</v>
      </c>
      <c r="AK49" s="9">
        <f t="shared" si="19"/>
        <v>0</v>
      </c>
      <c r="AL49" s="9">
        <f t="shared" si="20"/>
        <v>0</v>
      </c>
      <c r="AM49" s="9">
        <f t="shared" si="21"/>
        <v>0</v>
      </c>
      <c r="AN49" s="9">
        <f t="shared" si="22"/>
        <v>0</v>
      </c>
      <c r="AO49" s="9">
        <f t="shared" si="23"/>
        <v>0</v>
      </c>
      <c r="AP49" s="9">
        <f t="shared" si="24"/>
        <v>0</v>
      </c>
      <c r="AU49">
        <f>(((((Shape6!B51-Shape6!$E$5)*COS(RADIANS($D$10)))+((Shape6!C51-Shape6!$F$5)*SIN(RADIANS($D$10))))+Shape6!$E$5)+$E$10)*$AA$10*$Y$10</f>
        <v>0</v>
      </c>
      <c r="AV49">
        <f>((((-1*(Shape6!B51-Shape6!$E$5)*SIN(RADIANS($D$10)))+((Shape6!C51-Shape6!$F$5)*COS(RADIANS($D$10))))+Shape6!$F$5)+$F$10)*$AB$10*$Y$10</f>
        <v>0</v>
      </c>
      <c r="AW49" s="9">
        <f t="shared" si="30"/>
        <v>0</v>
      </c>
      <c r="AX49" s="9">
        <f t="shared" si="25"/>
        <v>0</v>
      </c>
      <c r="AY49" s="9">
        <f t="shared" si="26"/>
        <v>0</v>
      </c>
      <c r="AZ49" s="9">
        <f t="shared" si="27"/>
        <v>0</v>
      </c>
      <c r="BA49" s="9">
        <f t="shared" si="28"/>
        <v>0</v>
      </c>
      <c r="BB49" s="9">
        <f t="shared" si="29"/>
        <v>0</v>
      </c>
    </row>
    <row r="50" spans="10:54" x14ac:dyDescent="0.25">
      <c r="J50" s="53" t="s">
        <v>149</v>
      </c>
      <c r="K50" s="7">
        <f ca="1">K24/(AC15-K19)</f>
        <v>2.0551285132548918</v>
      </c>
      <c r="L50" t="s">
        <v>148</v>
      </c>
      <c r="AI50" s="1">
        <f>(((((Shape1!B52-Shape1!$E$5)*COS(RADIANS($D$5)))+((Shape1!C52-Shape1!$F$5)*SIN(RADIANS($D$5))))+Shape1!$E$5)+$E$5)*$AA$5*$Y$5</f>
        <v>0</v>
      </c>
      <c r="AJ50" s="1">
        <f>((((-1*(Shape1!B52-Shape1!$E$5)*SIN(RADIANS($D$5)))+((Shape1!C52-Shape1!$F$5)*COS(RADIANS($D$5))))+Shape1!$F$5)+$F$5)*$AB$5*$Y$5</f>
        <v>0</v>
      </c>
      <c r="AK50" s="9">
        <f t="shared" si="19"/>
        <v>0</v>
      </c>
      <c r="AL50" s="9">
        <f t="shared" si="20"/>
        <v>0</v>
      </c>
      <c r="AM50" s="9">
        <f t="shared" si="21"/>
        <v>0</v>
      </c>
      <c r="AN50" s="9">
        <f t="shared" si="22"/>
        <v>0</v>
      </c>
      <c r="AO50" s="9">
        <f t="shared" si="23"/>
        <v>0</v>
      </c>
      <c r="AP50" s="9">
        <f t="shared" si="24"/>
        <v>0</v>
      </c>
      <c r="AU50">
        <f>(((((Shape6!B52-Shape6!$E$5)*COS(RADIANS($D$10)))+((Shape6!C52-Shape6!$F$5)*SIN(RADIANS($D$10))))+Shape6!$E$5)+$E$10)*$AA$10*$Y$10</f>
        <v>0</v>
      </c>
      <c r="AV50">
        <f>((((-1*(Shape6!B52-Shape6!$E$5)*SIN(RADIANS($D$10)))+((Shape6!C52-Shape6!$F$5)*COS(RADIANS($D$10))))+Shape6!$F$5)+$F$10)*$AB$10*$Y$10</f>
        <v>0</v>
      </c>
      <c r="AW50" s="9">
        <f t="shared" si="30"/>
        <v>0</v>
      </c>
      <c r="AX50" s="9">
        <f t="shared" si="25"/>
        <v>0</v>
      </c>
      <c r="AY50" s="9">
        <f t="shared" si="26"/>
        <v>0</v>
      </c>
      <c r="AZ50" s="9">
        <f t="shared" si="27"/>
        <v>0</v>
      </c>
      <c r="BA50" s="9">
        <f t="shared" si="28"/>
        <v>0</v>
      </c>
      <c r="BB50" s="9">
        <f t="shared" si="29"/>
        <v>0</v>
      </c>
    </row>
    <row r="51" spans="10:54" x14ac:dyDescent="0.25">
      <c r="J51" s="53" t="s">
        <v>150</v>
      </c>
      <c r="K51" s="7">
        <f ca="1">ABS(K24/(AD15-K19))</f>
        <v>6.3435277300500905</v>
      </c>
      <c r="L51" t="s">
        <v>148</v>
      </c>
      <c r="AI51" s="1">
        <f>(((((Shape1!B53-Shape1!$E$5)*COS(RADIANS($D$5)))+((Shape1!C53-Shape1!$F$5)*SIN(RADIANS($D$5))))+Shape1!$E$5)+$E$5)*$AA$5*$Y$5</f>
        <v>0</v>
      </c>
      <c r="AJ51" s="1">
        <f>((((-1*(Shape1!B53-Shape1!$E$5)*SIN(RADIANS($D$5)))+((Shape1!C53-Shape1!$F$5)*COS(RADIANS($D$5))))+Shape1!$F$5)+$F$5)*$AB$5*$Y$5</f>
        <v>0</v>
      </c>
      <c r="AK51" s="9">
        <f t="shared" si="19"/>
        <v>0</v>
      </c>
      <c r="AL51" s="9">
        <f t="shared" si="20"/>
        <v>0</v>
      </c>
      <c r="AM51" s="9">
        <f t="shared" si="21"/>
        <v>0</v>
      </c>
      <c r="AN51" s="9">
        <f t="shared" si="22"/>
        <v>0</v>
      </c>
      <c r="AO51" s="9">
        <f t="shared" si="23"/>
        <v>0</v>
      </c>
      <c r="AP51" s="9">
        <f t="shared" si="24"/>
        <v>0</v>
      </c>
      <c r="AU51">
        <f>(((((Shape6!B53-Shape6!$E$5)*COS(RADIANS($D$10)))+((Shape6!C53-Shape6!$F$5)*SIN(RADIANS($D$10))))+Shape6!$E$5)+$E$10)*$AA$10*$Y$10</f>
        <v>0</v>
      </c>
      <c r="AV51">
        <f>((((-1*(Shape6!B53-Shape6!$E$5)*SIN(RADIANS($D$10)))+((Shape6!C53-Shape6!$F$5)*COS(RADIANS($D$10))))+Shape6!$F$5)+$F$10)*$AB$10*$Y$10</f>
        <v>0</v>
      </c>
      <c r="AW51" s="9">
        <f t="shared" si="30"/>
        <v>0</v>
      </c>
      <c r="AX51" s="9">
        <f t="shared" si="25"/>
        <v>0</v>
      </c>
      <c r="AY51" s="9">
        <f t="shared" si="26"/>
        <v>0</v>
      </c>
      <c r="AZ51" s="9">
        <f t="shared" si="27"/>
        <v>0</v>
      </c>
      <c r="BA51" s="9">
        <f t="shared" si="28"/>
        <v>0</v>
      </c>
      <c r="BB51" s="9">
        <f t="shared" si="29"/>
        <v>0</v>
      </c>
    </row>
    <row r="52" spans="10:54" x14ac:dyDescent="0.25">
      <c r="AI52" s="1">
        <f>(((((Shape1!B54-Shape1!$E$5)*COS(RADIANS($D$5)))+((Shape1!C54-Shape1!$F$5)*SIN(RADIANS($D$5))))+Shape1!$E$5)+$E$5)*$AA$5*$Y$5</f>
        <v>0</v>
      </c>
      <c r="AJ52" s="1">
        <f>((((-1*(Shape1!B54-Shape1!$E$5)*SIN(RADIANS($D$5)))+((Shape1!C54-Shape1!$F$5)*COS(RADIANS($D$5))))+Shape1!$F$5)+$F$5)*$AB$5*$Y$5</f>
        <v>0</v>
      </c>
      <c r="AK52" s="9">
        <f t="shared" si="19"/>
        <v>0</v>
      </c>
      <c r="AL52" s="9">
        <f t="shared" si="20"/>
        <v>0</v>
      </c>
      <c r="AM52" s="9">
        <f t="shared" si="21"/>
        <v>0</v>
      </c>
      <c r="AN52" s="9">
        <f t="shared" si="22"/>
        <v>0</v>
      </c>
      <c r="AO52" s="9">
        <f t="shared" si="23"/>
        <v>0</v>
      </c>
      <c r="AP52" s="9">
        <f t="shared" si="24"/>
        <v>0</v>
      </c>
      <c r="AU52">
        <f>(((((Shape6!B54-Shape6!$E$5)*COS(RADIANS($D$10)))+((Shape6!C54-Shape6!$F$5)*SIN(RADIANS($D$10))))+Shape6!$E$5)+$E$10)*$AA$10*$Y$10</f>
        <v>0</v>
      </c>
      <c r="AV52">
        <f>((((-1*(Shape6!B54-Shape6!$E$5)*SIN(RADIANS($D$10)))+((Shape6!C54-Shape6!$F$5)*COS(RADIANS($D$10))))+Shape6!$F$5)+$F$10)*$AB$10*$Y$10</f>
        <v>0</v>
      </c>
      <c r="AW52" s="9">
        <f t="shared" si="30"/>
        <v>0</v>
      </c>
      <c r="AX52" s="9">
        <f t="shared" si="25"/>
        <v>0</v>
      </c>
      <c r="AY52" s="9">
        <f t="shared" si="26"/>
        <v>0</v>
      </c>
      <c r="AZ52" s="9">
        <f t="shared" si="27"/>
        <v>0</v>
      </c>
      <c r="BA52" s="9">
        <f t="shared" si="28"/>
        <v>0</v>
      </c>
      <c r="BB52" s="9">
        <f t="shared" si="29"/>
        <v>0</v>
      </c>
    </row>
    <row r="53" spans="10:54" x14ac:dyDescent="0.25">
      <c r="J53" s="75" t="s">
        <v>151</v>
      </c>
      <c r="AI53" s="1">
        <f>(((((Shape1!B55-Shape1!$E$5)*COS(RADIANS($D$5)))+((Shape1!C55-Shape1!$F$5)*SIN(RADIANS($D$5))))+Shape1!$E$5)+$E$5)*$AA$5*$Y$5</f>
        <v>0</v>
      </c>
      <c r="AJ53" s="1">
        <f>((((-1*(Shape1!B55-Shape1!$E$5)*SIN(RADIANS($D$5)))+((Shape1!C55-Shape1!$F$5)*COS(RADIANS($D$5))))+Shape1!$F$5)+$F$5)*$AB$5*$Y$5</f>
        <v>0</v>
      </c>
      <c r="AK53" s="9">
        <f t="shared" si="19"/>
        <v>0</v>
      </c>
      <c r="AL53" s="9">
        <f t="shared" si="20"/>
        <v>0</v>
      </c>
      <c r="AM53" s="9">
        <f t="shared" si="21"/>
        <v>0</v>
      </c>
      <c r="AN53" s="9">
        <f t="shared" si="22"/>
        <v>0</v>
      </c>
      <c r="AO53" s="9">
        <f t="shared" si="23"/>
        <v>0</v>
      </c>
      <c r="AP53" s="9">
        <f t="shared" si="24"/>
        <v>0</v>
      </c>
      <c r="AU53">
        <f>(((((Shape6!B55-Shape6!$E$5)*COS(RADIANS($D$10)))+((Shape6!C55-Shape6!$F$5)*SIN(RADIANS($D$10))))+Shape6!$E$5)+$E$10)*$AA$10*$Y$10</f>
        <v>0</v>
      </c>
      <c r="AV53">
        <f>((((-1*(Shape6!B55-Shape6!$E$5)*SIN(RADIANS($D$10)))+((Shape6!C55-Shape6!$F$5)*COS(RADIANS($D$10))))+Shape6!$F$5)+$F$10)*$AB$10*$Y$10</f>
        <v>0</v>
      </c>
      <c r="AW53" s="9">
        <f t="shared" si="30"/>
        <v>0</v>
      </c>
      <c r="AX53" s="9">
        <f t="shared" si="25"/>
        <v>0</v>
      </c>
      <c r="AY53" s="9">
        <f t="shared" si="26"/>
        <v>0</v>
      </c>
      <c r="AZ53" s="9">
        <f t="shared" si="27"/>
        <v>0</v>
      </c>
      <c r="BA53" s="9">
        <f t="shared" si="28"/>
        <v>0</v>
      </c>
      <c r="BB53" s="9">
        <f t="shared" si="29"/>
        <v>0</v>
      </c>
    </row>
    <row r="54" spans="10:54" x14ac:dyDescent="0.25">
      <c r="J54" s="53" t="s">
        <v>3</v>
      </c>
      <c r="K54" s="73">
        <v>0</v>
      </c>
      <c r="L54" t="s">
        <v>70</v>
      </c>
      <c r="AI54" s="1">
        <f>(((((Shape1!B56-Shape1!$E$5)*COS(RADIANS($D$5)))+((Shape1!C56-Shape1!$F$5)*SIN(RADIANS($D$5))))+Shape1!$E$5)+$E$5)*$AA$5*$Y$5</f>
        <v>0</v>
      </c>
      <c r="AJ54" s="1">
        <f>((((-1*(Shape1!B56-Shape1!$E$5)*SIN(RADIANS($D$5)))+((Shape1!C56-Shape1!$F$5)*COS(RADIANS($D$5))))+Shape1!$F$5)+$F$5)*$AB$5*$Y$5</f>
        <v>0</v>
      </c>
      <c r="AK54" s="9">
        <f t="shared" si="19"/>
        <v>0</v>
      </c>
      <c r="AL54" s="9">
        <f t="shared" si="20"/>
        <v>0</v>
      </c>
      <c r="AM54" s="9">
        <f t="shared" si="21"/>
        <v>0</v>
      </c>
      <c r="AN54" s="9">
        <f t="shared" si="22"/>
        <v>0</v>
      </c>
      <c r="AO54" s="9">
        <f t="shared" si="23"/>
        <v>0</v>
      </c>
      <c r="AP54" s="9">
        <f t="shared" si="24"/>
        <v>0</v>
      </c>
      <c r="AU54">
        <f>(((((Shape6!B56-Shape6!$E$5)*COS(RADIANS($D$10)))+((Shape6!C56-Shape6!$F$5)*SIN(RADIANS($D$10))))+Shape6!$E$5)+$E$10)*$AA$10*$Y$10</f>
        <v>0</v>
      </c>
      <c r="AV54">
        <f>((((-1*(Shape6!B56-Shape6!$E$5)*SIN(RADIANS($D$10)))+((Shape6!C56-Shape6!$F$5)*COS(RADIANS($D$10))))+Shape6!$F$5)+$F$10)*$AB$10*$Y$10</f>
        <v>0</v>
      </c>
      <c r="AW54" s="9">
        <f t="shared" si="30"/>
        <v>0</v>
      </c>
      <c r="AX54" s="9">
        <f t="shared" si="25"/>
        <v>0</v>
      </c>
      <c r="AY54" s="9">
        <f t="shared" si="26"/>
        <v>0</v>
      </c>
      <c r="AZ54" s="9">
        <f t="shared" si="27"/>
        <v>0</v>
      </c>
      <c r="BA54" s="9">
        <f t="shared" si="28"/>
        <v>0</v>
      </c>
      <c r="BB54" s="9">
        <f t="shared" si="29"/>
        <v>0</v>
      </c>
    </row>
    <row r="55" spans="10:54" x14ac:dyDescent="0.25">
      <c r="J55" s="53" t="s">
        <v>5</v>
      </c>
      <c r="K55" s="73">
        <v>6</v>
      </c>
      <c r="L55" t="s">
        <v>70</v>
      </c>
      <c r="AI55" s="1">
        <f>(((((Shape1!B57-Shape1!$E$5)*COS(RADIANS($D$5)))+((Shape1!C57-Shape1!$F$5)*SIN(RADIANS($D$5))))+Shape1!$E$5)+$E$5)*$AA$5*$Y$5</f>
        <v>0</v>
      </c>
      <c r="AJ55" s="1">
        <f>((((-1*(Shape1!B57-Shape1!$E$5)*SIN(RADIANS($D$5)))+((Shape1!C57-Shape1!$F$5)*COS(RADIANS($D$5))))+Shape1!$F$5)+$F$5)*$AB$5*$Y$5</f>
        <v>0</v>
      </c>
      <c r="AK55" s="9">
        <f t="shared" si="19"/>
        <v>0</v>
      </c>
      <c r="AL55" s="9">
        <f t="shared" si="20"/>
        <v>0</v>
      </c>
      <c r="AM55" s="9">
        <f t="shared" si="21"/>
        <v>0</v>
      </c>
      <c r="AN55" s="9">
        <f t="shared" si="22"/>
        <v>0</v>
      </c>
      <c r="AO55" s="9">
        <f t="shared" si="23"/>
        <v>0</v>
      </c>
      <c r="AP55" s="9">
        <f t="shared" si="24"/>
        <v>0</v>
      </c>
      <c r="AU55">
        <f>(((((Shape6!B57-Shape6!$E$5)*COS(RADIANS($D$10)))+((Shape6!C57-Shape6!$F$5)*SIN(RADIANS($D$10))))+Shape6!$E$5)+$E$10)*$AA$10*$Y$10</f>
        <v>0</v>
      </c>
      <c r="AV55">
        <f>((((-1*(Shape6!B57-Shape6!$E$5)*SIN(RADIANS($D$10)))+((Shape6!C57-Shape6!$F$5)*COS(RADIANS($D$10))))+Shape6!$F$5)+$F$10)*$AB$10*$Y$10</f>
        <v>0</v>
      </c>
      <c r="AW55" s="9">
        <f t="shared" si="30"/>
        <v>0</v>
      </c>
      <c r="AX55" s="9">
        <f t="shared" si="25"/>
        <v>0</v>
      </c>
      <c r="AY55" s="9">
        <f t="shared" si="26"/>
        <v>0</v>
      </c>
      <c r="AZ55" s="9">
        <f t="shared" si="27"/>
        <v>0</v>
      </c>
      <c r="BA55" s="9">
        <f t="shared" si="28"/>
        <v>0</v>
      </c>
      <c r="BB55" s="9">
        <f t="shared" si="29"/>
        <v>0</v>
      </c>
    </row>
    <row r="56" spans="10:54" x14ac:dyDescent="0.25">
      <c r="AI56" s="1">
        <f>(((((Shape1!B58-Shape1!$E$5)*COS(RADIANS($D$5)))+((Shape1!C58-Shape1!$F$5)*SIN(RADIANS($D$5))))+Shape1!$E$5)+$E$5)*$AA$5*$Y$5</f>
        <v>0</v>
      </c>
      <c r="AJ56" s="1">
        <f>((((-1*(Shape1!B58-Shape1!$E$5)*SIN(RADIANS($D$5)))+((Shape1!C58-Shape1!$F$5)*COS(RADIANS($D$5))))+Shape1!$F$5)+$F$5)*$AB$5*$Y$5</f>
        <v>0</v>
      </c>
      <c r="AK56" s="9">
        <f t="shared" si="19"/>
        <v>0</v>
      </c>
      <c r="AL56" s="9">
        <f t="shared" si="20"/>
        <v>0</v>
      </c>
      <c r="AM56" s="9">
        <f t="shared" si="21"/>
        <v>0</v>
      </c>
      <c r="AN56" s="9">
        <f t="shared" si="22"/>
        <v>0</v>
      </c>
      <c r="AO56" s="9">
        <f t="shared" si="23"/>
        <v>0</v>
      </c>
      <c r="AP56" s="9">
        <f t="shared" si="24"/>
        <v>0</v>
      </c>
      <c r="AU56">
        <f>(((((Shape6!B58-Shape6!$E$5)*COS(RADIANS($D$10)))+((Shape6!C58-Shape6!$F$5)*SIN(RADIANS($D$10))))+Shape6!$E$5)+$E$10)*$AA$10*$Y$10</f>
        <v>0</v>
      </c>
      <c r="AV56">
        <f>((((-1*(Shape6!B58-Shape6!$E$5)*SIN(RADIANS($D$10)))+((Shape6!C58-Shape6!$F$5)*COS(RADIANS($D$10))))+Shape6!$F$5)+$F$10)*$AB$10*$Y$10</f>
        <v>0</v>
      </c>
      <c r="AW56" s="9">
        <f t="shared" si="30"/>
        <v>0</v>
      </c>
      <c r="AX56" s="9">
        <f t="shared" si="25"/>
        <v>0</v>
      </c>
      <c r="AY56" s="9">
        <f t="shared" si="26"/>
        <v>0</v>
      </c>
      <c r="AZ56" s="9">
        <f t="shared" si="27"/>
        <v>0</v>
      </c>
      <c r="BA56" s="9">
        <f t="shared" si="28"/>
        <v>0</v>
      </c>
      <c r="BB56" s="9">
        <f t="shared" si="29"/>
        <v>0</v>
      </c>
    </row>
    <row r="57" spans="10:54" x14ac:dyDescent="0.25">
      <c r="J57" s="53" t="s">
        <v>152</v>
      </c>
      <c r="K57" s="7">
        <f ca="1">ABS(K23/(K55-K20))</f>
        <v>4.3047431245303258</v>
      </c>
      <c r="L57" t="s">
        <v>148</v>
      </c>
      <c r="AI57" s="1">
        <f>(((((Shape1!B59-Shape1!$E$5)*COS(RADIANS($D$5)))+((Shape1!C59-Shape1!$F$5)*SIN(RADIANS($D$5))))+Shape1!$E$5)+$E$5)*$AA$5*$Y$5</f>
        <v>0</v>
      </c>
      <c r="AJ57" s="1">
        <f>((((-1*(Shape1!B59-Shape1!$E$5)*SIN(RADIANS($D$5)))+((Shape1!C59-Shape1!$F$5)*COS(RADIANS($D$5))))+Shape1!$F$5)+$F$5)*$AB$5*$Y$5</f>
        <v>0</v>
      </c>
      <c r="AK57" s="9">
        <f t="shared" si="19"/>
        <v>0</v>
      </c>
      <c r="AL57" s="9">
        <f t="shared" si="20"/>
        <v>0</v>
      </c>
      <c r="AM57" s="9">
        <f t="shared" si="21"/>
        <v>0</v>
      </c>
      <c r="AN57" s="9">
        <f t="shared" si="22"/>
        <v>0</v>
      </c>
      <c r="AO57" s="9">
        <f t="shared" si="23"/>
        <v>0</v>
      </c>
      <c r="AP57" s="9">
        <f t="shared" si="24"/>
        <v>0</v>
      </c>
      <c r="AU57">
        <f>(((((Shape6!B59-Shape6!$E$5)*COS(RADIANS($D$10)))+((Shape6!C59-Shape6!$F$5)*SIN(RADIANS($D$10))))+Shape6!$E$5)+$E$10)*$AA$10*$Y$10</f>
        <v>0</v>
      </c>
      <c r="AV57">
        <f>((((-1*(Shape6!B59-Shape6!$E$5)*SIN(RADIANS($D$10)))+((Shape6!C59-Shape6!$F$5)*COS(RADIANS($D$10))))+Shape6!$F$5)+$F$10)*$AB$10*$Y$10</f>
        <v>0</v>
      </c>
      <c r="AW57" s="9">
        <f t="shared" si="30"/>
        <v>0</v>
      </c>
      <c r="AX57" s="9">
        <f t="shared" si="25"/>
        <v>0</v>
      </c>
      <c r="AY57" s="9">
        <f t="shared" si="26"/>
        <v>0</v>
      </c>
      <c r="AZ57" s="9">
        <f t="shared" si="27"/>
        <v>0</v>
      </c>
      <c r="BA57" s="9">
        <f t="shared" si="28"/>
        <v>0</v>
      </c>
      <c r="BB57" s="9">
        <f t="shared" si="29"/>
        <v>0</v>
      </c>
    </row>
    <row r="58" spans="10:54" x14ac:dyDescent="0.25">
      <c r="J58" s="53" t="s">
        <v>153</v>
      </c>
      <c r="K58" s="7">
        <f ca="1">ABS(K24/(K54-K19))</f>
        <v>6.3435277300500905</v>
      </c>
      <c r="L58" t="s">
        <v>148</v>
      </c>
      <c r="AI58" s="1">
        <f>(((((Shape1!B60-Shape1!$E$5)*COS(RADIANS($D$5)))+((Shape1!C60-Shape1!$F$5)*SIN(RADIANS($D$5))))+Shape1!$E$5)+$E$5)*$AA$5*$Y$5</f>
        <v>0</v>
      </c>
      <c r="AJ58" s="1">
        <f>((((-1*(Shape1!B60-Shape1!$E$5)*SIN(RADIANS($D$5)))+((Shape1!C60-Shape1!$F$5)*COS(RADIANS($D$5))))+Shape1!$F$5)+$F$5)*$AB$5*$Y$5</f>
        <v>0</v>
      </c>
      <c r="AK58" s="9">
        <f t="shared" si="19"/>
        <v>0</v>
      </c>
      <c r="AL58" s="9">
        <f t="shared" si="20"/>
        <v>0</v>
      </c>
      <c r="AM58" s="9">
        <f t="shared" si="21"/>
        <v>0</v>
      </c>
      <c r="AN58" s="9">
        <f t="shared" si="22"/>
        <v>0</v>
      </c>
      <c r="AO58" s="9">
        <f t="shared" si="23"/>
        <v>0</v>
      </c>
      <c r="AP58" s="9">
        <f t="shared" si="24"/>
        <v>0</v>
      </c>
      <c r="AU58">
        <f>(((((Shape6!B60-Shape6!$E$5)*COS(RADIANS($D$10)))+((Shape6!C60-Shape6!$F$5)*SIN(RADIANS($D$10))))+Shape6!$E$5)+$E$10)*$AA$10*$Y$10</f>
        <v>0</v>
      </c>
      <c r="AV58">
        <f>((((-1*(Shape6!B60-Shape6!$E$5)*SIN(RADIANS($D$10)))+((Shape6!C60-Shape6!$F$5)*COS(RADIANS($D$10))))+Shape6!$F$5)+$F$10)*$AB$10*$Y$10</f>
        <v>0</v>
      </c>
      <c r="AW58" s="9">
        <f t="shared" si="30"/>
        <v>0</v>
      </c>
      <c r="AX58" s="9">
        <f t="shared" si="25"/>
        <v>0</v>
      </c>
      <c r="AY58" s="9">
        <f t="shared" si="26"/>
        <v>0</v>
      </c>
      <c r="AZ58" s="9">
        <f t="shared" si="27"/>
        <v>0</v>
      </c>
      <c r="BA58" s="9">
        <f t="shared" si="28"/>
        <v>0</v>
      </c>
      <c r="BB58" s="9">
        <f t="shared" si="29"/>
        <v>0</v>
      </c>
    </row>
    <row r="59" spans="10:54" x14ac:dyDescent="0.25">
      <c r="AI59" s="1">
        <f>(((((Shape1!B61-Shape1!$E$5)*COS(RADIANS($D$5)))+((Shape1!C61-Shape1!$F$5)*SIN(RADIANS($D$5))))+Shape1!$E$5)+$E$5)*$AA$5*$Y$5</f>
        <v>0</v>
      </c>
      <c r="AJ59" s="1">
        <f>((((-1*(Shape1!B61-Shape1!$E$5)*SIN(RADIANS($D$5)))+((Shape1!C61-Shape1!$F$5)*COS(RADIANS($D$5))))+Shape1!$F$5)+$F$5)*$AB$5*$Y$5</f>
        <v>0</v>
      </c>
      <c r="AK59" s="9">
        <f t="shared" si="19"/>
        <v>0</v>
      </c>
      <c r="AL59" s="9">
        <f t="shared" si="20"/>
        <v>0</v>
      </c>
      <c r="AM59" s="9">
        <f t="shared" si="21"/>
        <v>0</v>
      </c>
      <c r="AN59" s="9">
        <f t="shared" si="22"/>
        <v>0</v>
      </c>
      <c r="AO59" s="9">
        <f t="shared" si="23"/>
        <v>0</v>
      </c>
      <c r="AP59" s="9">
        <f t="shared" si="24"/>
        <v>0</v>
      </c>
      <c r="AU59">
        <f>(((((Shape6!B61-Shape6!$E$5)*COS(RADIANS($D$10)))+((Shape6!C61-Shape6!$F$5)*SIN(RADIANS($D$10))))+Shape6!$E$5)+$E$10)*$AA$10*$Y$10</f>
        <v>0</v>
      </c>
      <c r="AV59">
        <f>((((-1*(Shape6!B61-Shape6!$E$5)*SIN(RADIANS($D$10)))+((Shape6!C61-Shape6!$F$5)*COS(RADIANS($D$10))))+Shape6!$F$5)+$F$10)*$AB$10*$Y$10</f>
        <v>0</v>
      </c>
      <c r="AW59" s="9">
        <f t="shared" si="30"/>
        <v>0</v>
      </c>
      <c r="AX59" s="9">
        <f t="shared" si="25"/>
        <v>0</v>
      </c>
      <c r="AY59" s="9">
        <f t="shared" si="26"/>
        <v>0</v>
      </c>
      <c r="AZ59" s="9">
        <f t="shared" si="27"/>
        <v>0</v>
      </c>
      <c r="BA59" s="9">
        <f t="shared" si="28"/>
        <v>0</v>
      </c>
      <c r="BB59" s="9">
        <f t="shared" si="29"/>
        <v>0</v>
      </c>
    </row>
    <row r="60" spans="10:54" x14ac:dyDescent="0.25">
      <c r="J60" s="75" t="s">
        <v>206</v>
      </c>
      <c r="AI60" s="1">
        <f>(((((Shape1!B62-Shape1!$E$5)*COS(RADIANS($D$5)))+((Shape1!C62-Shape1!$F$5)*SIN(RADIANS($D$5))))+Shape1!$E$5)+$E$5)*$AA$5*$Y$5</f>
        <v>0</v>
      </c>
      <c r="AJ60" s="1">
        <f>((((-1*(Shape1!B62-Shape1!$E$5)*SIN(RADIANS($D$5)))+((Shape1!C62-Shape1!$F$5)*COS(RADIANS($D$5))))+Shape1!$F$5)+$F$5)*$AB$5*$Y$5</f>
        <v>0</v>
      </c>
      <c r="AK60" s="9">
        <f t="shared" si="19"/>
        <v>0</v>
      </c>
      <c r="AL60" s="9">
        <f t="shared" si="20"/>
        <v>0</v>
      </c>
      <c r="AM60" s="9">
        <f t="shared" si="21"/>
        <v>0</v>
      </c>
      <c r="AN60" s="9">
        <f t="shared" si="22"/>
        <v>0</v>
      </c>
      <c r="AO60" s="9">
        <f t="shared" si="23"/>
        <v>0</v>
      </c>
      <c r="AP60" s="9">
        <f t="shared" si="24"/>
        <v>0</v>
      </c>
      <c r="AU60">
        <f>(((((Shape6!B62-Shape6!$E$5)*COS(RADIANS($D$10)))+((Shape6!C62-Shape6!$F$5)*SIN(RADIANS($D$10))))+Shape6!$E$5)+$E$10)*$AA$10*$Y$10</f>
        <v>0</v>
      </c>
      <c r="AV60">
        <f>((((-1*(Shape6!B62-Shape6!$E$5)*SIN(RADIANS($D$10)))+((Shape6!C62-Shape6!$F$5)*COS(RADIANS($D$10))))+Shape6!$F$5)+$F$10)*$AB$10*$Y$10</f>
        <v>0</v>
      </c>
      <c r="AW60" s="9">
        <f t="shared" si="30"/>
        <v>0</v>
      </c>
      <c r="AX60" s="9">
        <f t="shared" si="25"/>
        <v>0</v>
      </c>
      <c r="AY60" s="9">
        <f t="shared" si="26"/>
        <v>0</v>
      </c>
      <c r="AZ60" s="9">
        <f t="shared" si="27"/>
        <v>0</v>
      </c>
      <c r="BA60" s="9">
        <f t="shared" si="28"/>
        <v>0</v>
      </c>
      <c r="BB60" s="9">
        <f t="shared" si="29"/>
        <v>0</v>
      </c>
    </row>
    <row r="61" spans="10:54" x14ac:dyDescent="0.25">
      <c r="J61" s="2" t="s">
        <v>189</v>
      </c>
      <c r="K61" s="6">
        <v>0</v>
      </c>
      <c r="L61" t="s">
        <v>190</v>
      </c>
      <c r="M61" s="9">
        <f>K61*1000</f>
        <v>0</v>
      </c>
      <c r="N61" t="s">
        <v>194</v>
      </c>
      <c r="O61" t="s">
        <v>201</v>
      </c>
      <c r="AI61" s="1">
        <f>(((((Shape1!B63-Shape1!$E$5)*COS(RADIANS($D$5)))+((Shape1!C63-Shape1!$F$5)*SIN(RADIANS($D$5))))+Shape1!$E$5)+$E$5)*$AA$5*$Y$5</f>
        <v>0</v>
      </c>
      <c r="AJ61" s="1">
        <f>((((-1*(Shape1!B63-Shape1!$E$5)*SIN(RADIANS($D$5)))+((Shape1!C63-Shape1!$F$5)*COS(RADIANS($D$5))))+Shape1!$F$5)+$F$5)*$AB$5*$Y$5</f>
        <v>0</v>
      </c>
      <c r="AK61" s="9">
        <f t="shared" si="19"/>
        <v>0</v>
      </c>
      <c r="AL61" s="9">
        <f t="shared" si="20"/>
        <v>0</v>
      </c>
      <c r="AM61" s="9">
        <f t="shared" si="21"/>
        <v>0</v>
      </c>
      <c r="AN61" s="9">
        <f t="shared" si="22"/>
        <v>0</v>
      </c>
      <c r="AO61" s="9">
        <f t="shared" si="23"/>
        <v>0</v>
      </c>
      <c r="AP61" s="9">
        <f t="shared" si="24"/>
        <v>0</v>
      </c>
      <c r="AU61">
        <f>(((((Shape6!B63-Shape6!$E$5)*COS(RADIANS($D$10)))+((Shape6!C63-Shape6!$F$5)*SIN(RADIANS($D$10))))+Shape6!$E$5)+$E$10)*$AA$10*$Y$10</f>
        <v>0</v>
      </c>
      <c r="AV61">
        <f>((((-1*(Shape6!B63-Shape6!$E$5)*SIN(RADIANS($D$10)))+((Shape6!C63-Shape6!$F$5)*COS(RADIANS($D$10))))+Shape6!$F$5)+$F$10)*$AB$10*$Y$10</f>
        <v>0</v>
      </c>
      <c r="AW61" s="9">
        <f t="shared" si="30"/>
        <v>0</v>
      </c>
      <c r="AX61" s="9">
        <f t="shared" si="25"/>
        <v>0</v>
      </c>
      <c r="AY61" s="9">
        <f t="shared" si="26"/>
        <v>0</v>
      </c>
      <c r="AZ61" s="9">
        <f t="shared" si="27"/>
        <v>0</v>
      </c>
      <c r="BA61" s="9">
        <f t="shared" si="28"/>
        <v>0</v>
      </c>
      <c r="BB61" s="9">
        <f t="shared" si="29"/>
        <v>0</v>
      </c>
    </row>
    <row r="62" spans="10:54" x14ac:dyDescent="0.25">
      <c r="J62" s="2" t="s">
        <v>191</v>
      </c>
      <c r="K62" s="6">
        <v>1</v>
      </c>
      <c r="L62" t="s">
        <v>192</v>
      </c>
      <c r="M62" s="9">
        <f>K62*12*1000</f>
        <v>12000</v>
      </c>
      <c r="N62" t="s">
        <v>195</v>
      </c>
      <c r="O62" t="str">
        <f>"positive creates Tension on top surface"</f>
        <v>positive creates Tension on top surface</v>
      </c>
      <c r="AI62" s="1">
        <f>(((((Shape1!B64-Shape1!$E$5)*COS(RADIANS($D$5)))+((Shape1!C64-Shape1!$F$5)*SIN(RADIANS($D$5))))+Shape1!$E$5)+$E$5)*$AA$5*$Y$5</f>
        <v>0</v>
      </c>
      <c r="AJ62" s="1">
        <f>((((-1*(Shape1!B64-Shape1!$E$5)*SIN(RADIANS($D$5)))+((Shape1!C64-Shape1!$F$5)*COS(RADIANS($D$5))))+Shape1!$F$5)+$F$5)*$AB$5*$Y$5</f>
        <v>0</v>
      </c>
      <c r="AK62" s="9">
        <f t="shared" si="19"/>
        <v>0</v>
      </c>
      <c r="AL62" s="9">
        <f t="shared" si="20"/>
        <v>0</v>
      </c>
      <c r="AM62" s="9">
        <f t="shared" si="21"/>
        <v>0</v>
      </c>
      <c r="AN62" s="9">
        <f t="shared" si="22"/>
        <v>0</v>
      </c>
      <c r="AO62" s="9">
        <f t="shared" si="23"/>
        <v>0</v>
      </c>
      <c r="AP62" s="9">
        <f t="shared" si="24"/>
        <v>0</v>
      </c>
      <c r="AU62">
        <f>(((((Shape6!B64-Shape6!$E$5)*COS(RADIANS($D$10)))+((Shape6!C64-Shape6!$F$5)*SIN(RADIANS($D$10))))+Shape6!$E$5)+$E$10)*$AA$10*$Y$10</f>
        <v>0</v>
      </c>
      <c r="AV62">
        <f>((((-1*(Shape6!B64-Shape6!$E$5)*SIN(RADIANS($D$10)))+((Shape6!C64-Shape6!$F$5)*COS(RADIANS($D$10))))+Shape6!$F$5)+$F$10)*$AB$10*$Y$10</f>
        <v>0</v>
      </c>
      <c r="AW62" s="9">
        <f t="shared" si="30"/>
        <v>0</v>
      </c>
      <c r="AX62" s="9">
        <f t="shared" si="25"/>
        <v>0</v>
      </c>
      <c r="AY62" s="9">
        <f t="shared" si="26"/>
        <v>0</v>
      </c>
      <c r="AZ62" s="9">
        <f t="shared" si="27"/>
        <v>0</v>
      </c>
      <c r="BA62" s="9">
        <f t="shared" si="28"/>
        <v>0</v>
      </c>
      <c r="BB62" s="9">
        <f t="shared" si="29"/>
        <v>0</v>
      </c>
    </row>
    <row r="63" spans="10:54" x14ac:dyDescent="0.25">
      <c r="J63" s="2" t="s">
        <v>193</v>
      </c>
      <c r="K63" s="6">
        <v>0</v>
      </c>
      <c r="L63" t="s">
        <v>192</v>
      </c>
      <c r="M63" s="9">
        <f>K63*12*1000</f>
        <v>0</v>
      </c>
      <c r="N63" t="s">
        <v>195</v>
      </c>
      <c r="O63" t="str">
        <f>"positive creates Tension on right surface"</f>
        <v>positive creates Tension on right surface</v>
      </c>
      <c r="AI63" s="1">
        <f>(((((Shape1!B65-Shape1!$E$5)*COS(RADIANS($D$5)))+((Shape1!C65-Shape1!$F$5)*SIN(RADIANS($D$5))))+Shape1!$E$5)+$E$5)*$AA$5*$Y$5</f>
        <v>0</v>
      </c>
      <c r="AJ63" s="1">
        <f>((((-1*(Shape1!B65-Shape1!$E$5)*SIN(RADIANS($D$5)))+((Shape1!C65-Shape1!$F$5)*COS(RADIANS($D$5))))+Shape1!$F$5)+$F$5)*$AB$5*$Y$5</f>
        <v>0</v>
      </c>
      <c r="AK63" s="9">
        <f t="shared" si="19"/>
        <v>0</v>
      </c>
      <c r="AL63" s="9">
        <f t="shared" si="20"/>
        <v>0</v>
      </c>
      <c r="AM63" s="9">
        <f t="shared" si="21"/>
        <v>0</v>
      </c>
      <c r="AN63" s="9">
        <f t="shared" si="22"/>
        <v>0</v>
      </c>
      <c r="AO63" s="9">
        <f t="shared" si="23"/>
        <v>0</v>
      </c>
      <c r="AP63" s="9">
        <f t="shared" si="24"/>
        <v>0</v>
      </c>
      <c r="AU63">
        <f>(((((Shape6!B65-Shape6!$E$5)*COS(RADIANS($D$10)))+((Shape6!C65-Shape6!$F$5)*SIN(RADIANS($D$10))))+Shape6!$E$5)+$E$10)*$AA$10*$Y$10</f>
        <v>0</v>
      </c>
      <c r="AV63">
        <f>((((-1*(Shape6!B65-Shape6!$E$5)*SIN(RADIANS($D$10)))+((Shape6!C65-Shape6!$F$5)*COS(RADIANS($D$10))))+Shape6!$F$5)+$F$10)*$AB$10*$Y$10</f>
        <v>0</v>
      </c>
      <c r="AW63" s="9">
        <f t="shared" si="30"/>
        <v>0</v>
      </c>
      <c r="AX63" s="9">
        <f t="shared" si="25"/>
        <v>0</v>
      </c>
      <c r="AY63" s="9">
        <f t="shared" si="26"/>
        <v>0</v>
      </c>
      <c r="AZ63" s="9">
        <f t="shared" si="27"/>
        <v>0</v>
      </c>
      <c r="BA63" s="9">
        <f t="shared" si="28"/>
        <v>0</v>
      </c>
      <c r="BB63" s="9">
        <f t="shared" si="29"/>
        <v>0</v>
      </c>
    </row>
    <row r="64" spans="10:54" x14ac:dyDescent="0.25">
      <c r="AI64" s="1">
        <f>(((((Shape1!B66-Shape1!$E$5)*COS(RADIANS($D$5)))+((Shape1!C66-Shape1!$F$5)*SIN(RADIANS($D$5))))+Shape1!$E$5)+$E$5)*$AA$5*$Y$5</f>
        <v>0</v>
      </c>
      <c r="AJ64" s="1">
        <f>((((-1*(Shape1!B66-Shape1!$E$5)*SIN(RADIANS($D$5)))+((Shape1!C66-Shape1!$F$5)*COS(RADIANS($D$5))))+Shape1!$F$5)+$F$5)*$AB$5*$Y$5</f>
        <v>0</v>
      </c>
      <c r="AK64" s="9">
        <f t="shared" si="19"/>
        <v>0</v>
      </c>
      <c r="AL64" s="9">
        <f t="shared" si="20"/>
        <v>0</v>
      </c>
      <c r="AM64" s="9">
        <f t="shared" si="21"/>
        <v>0</v>
      </c>
      <c r="AN64" s="9">
        <f t="shared" si="22"/>
        <v>0</v>
      </c>
      <c r="AO64" s="9">
        <f t="shared" si="23"/>
        <v>0</v>
      </c>
      <c r="AP64" s="9">
        <f t="shared" si="24"/>
        <v>0</v>
      </c>
      <c r="AU64">
        <f>(((((Shape6!B66-Shape6!$E$5)*COS(RADIANS($D$10)))+((Shape6!C66-Shape6!$F$5)*SIN(RADIANS($D$10))))+Shape6!$E$5)+$E$10)*$AA$10*$Y$10</f>
        <v>0</v>
      </c>
      <c r="AV64">
        <f>((((-1*(Shape6!B66-Shape6!$E$5)*SIN(RADIANS($D$10)))+((Shape6!C66-Shape6!$F$5)*COS(RADIANS($D$10))))+Shape6!$F$5)+$F$10)*$AB$10*$Y$10</f>
        <v>0</v>
      </c>
      <c r="AW64" s="9">
        <f t="shared" si="30"/>
        <v>0</v>
      </c>
      <c r="AX64" s="9">
        <f t="shared" si="25"/>
        <v>0</v>
      </c>
      <c r="AY64" s="9">
        <f t="shared" si="26"/>
        <v>0</v>
      </c>
      <c r="AZ64" s="9">
        <f t="shared" si="27"/>
        <v>0</v>
      </c>
      <c r="BA64" s="9">
        <f t="shared" si="28"/>
        <v>0</v>
      </c>
      <c r="BB64" s="9">
        <f t="shared" si="29"/>
        <v>0</v>
      </c>
    </row>
    <row r="65" spans="10:54" x14ac:dyDescent="0.25">
      <c r="J65" s="2" t="s">
        <v>196</v>
      </c>
      <c r="K65" s="7">
        <f ca="1">K61/K18</f>
        <v>0</v>
      </c>
      <c r="L65" t="s">
        <v>197</v>
      </c>
      <c r="M65" s="7">
        <f ca="1">K65*1000</f>
        <v>0</v>
      </c>
      <c r="N65" t="s">
        <v>198</v>
      </c>
      <c r="AI65" s="1">
        <f>(((((Shape1!B67-Shape1!$E$5)*COS(RADIANS($D$5)))+((Shape1!C67-Shape1!$F$5)*SIN(RADIANS($D$5))))+Shape1!$E$5)+$E$5)*$AA$5*$Y$5</f>
        <v>0</v>
      </c>
      <c r="AJ65" s="1">
        <f>((((-1*(Shape1!B67-Shape1!$E$5)*SIN(RADIANS($D$5)))+((Shape1!C67-Shape1!$F$5)*COS(RADIANS($D$5))))+Shape1!$F$5)+$F$5)*$AB$5*$Y$5</f>
        <v>0</v>
      </c>
      <c r="AK65" s="9">
        <f t="shared" si="19"/>
        <v>0</v>
      </c>
      <c r="AL65" s="9">
        <f t="shared" si="20"/>
        <v>0</v>
      </c>
      <c r="AM65" s="9">
        <f t="shared" si="21"/>
        <v>0</v>
      </c>
      <c r="AN65" s="9">
        <f t="shared" si="22"/>
        <v>0</v>
      </c>
      <c r="AO65" s="9">
        <f t="shared" si="23"/>
        <v>0</v>
      </c>
      <c r="AP65" s="9">
        <f t="shared" si="24"/>
        <v>0</v>
      </c>
      <c r="AU65">
        <f>(((((Shape6!B67-Shape6!$E$5)*COS(RADIANS($D$10)))+((Shape6!C67-Shape6!$F$5)*SIN(RADIANS($D$10))))+Shape6!$E$5)+$E$10)*$AA$10*$Y$10</f>
        <v>0</v>
      </c>
      <c r="AV65">
        <f>((((-1*(Shape6!B67-Shape6!$E$5)*SIN(RADIANS($D$10)))+((Shape6!C67-Shape6!$F$5)*COS(RADIANS($D$10))))+Shape6!$F$5)+$F$10)*$AB$10*$Y$10</f>
        <v>0</v>
      </c>
      <c r="AW65" s="9">
        <f t="shared" si="30"/>
        <v>0</v>
      </c>
      <c r="AX65" s="9">
        <f t="shared" si="25"/>
        <v>0</v>
      </c>
      <c r="AY65" s="9">
        <f t="shared" si="26"/>
        <v>0</v>
      </c>
      <c r="AZ65" s="9">
        <f t="shared" si="27"/>
        <v>0</v>
      </c>
      <c r="BA65" s="9">
        <f t="shared" si="28"/>
        <v>0</v>
      </c>
      <c r="BB65" s="9">
        <f t="shared" si="29"/>
        <v>0</v>
      </c>
    </row>
    <row r="66" spans="10:54" x14ac:dyDescent="0.25">
      <c r="AI66" s="1">
        <f>(((((Shape1!B68-Shape1!$E$5)*COS(RADIANS($D$5)))+((Shape1!C68-Shape1!$F$5)*SIN(RADIANS($D$5))))+Shape1!$E$5)+$E$5)*$AA$5*$Y$5</f>
        <v>0</v>
      </c>
      <c r="AJ66" s="1">
        <f>((((-1*(Shape1!B68-Shape1!$E$5)*SIN(RADIANS($D$5)))+((Shape1!C68-Shape1!$F$5)*COS(RADIANS($D$5))))+Shape1!$F$5)+$F$5)*$AB$5*$Y$5</f>
        <v>0</v>
      </c>
      <c r="AK66" s="9">
        <f t="shared" si="19"/>
        <v>0</v>
      </c>
      <c r="AL66" s="9">
        <f t="shared" si="20"/>
        <v>0</v>
      </c>
      <c r="AM66" s="9">
        <f t="shared" si="21"/>
        <v>0</v>
      </c>
      <c r="AN66" s="9">
        <f t="shared" si="22"/>
        <v>0</v>
      </c>
      <c r="AO66" s="9">
        <f t="shared" si="23"/>
        <v>0</v>
      </c>
      <c r="AP66" s="9">
        <f t="shared" si="24"/>
        <v>0</v>
      </c>
      <c r="AU66">
        <f>(((((Shape6!B68-Shape6!$E$5)*COS(RADIANS($D$10)))+((Shape6!C68-Shape6!$F$5)*SIN(RADIANS($D$10))))+Shape6!$E$5)+$E$10)*$AA$10*$Y$10</f>
        <v>0</v>
      </c>
      <c r="AV66">
        <f>((((-1*(Shape6!B68-Shape6!$E$5)*SIN(RADIANS($D$10)))+((Shape6!C68-Shape6!$F$5)*COS(RADIANS($D$10))))+Shape6!$F$5)+$F$10)*$AB$10*$Y$10</f>
        <v>0</v>
      </c>
      <c r="AW66" s="9">
        <f t="shared" si="30"/>
        <v>0</v>
      </c>
      <c r="AX66" s="9">
        <f t="shared" si="25"/>
        <v>0</v>
      </c>
      <c r="AY66" s="9">
        <f t="shared" si="26"/>
        <v>0</v>
      </c>
      <c r="AZ66" s="9">
        <f t="shared" si="27"/>
        <v>0</v>
      </c>
      <c r="BA66" s="9">
        <f t="shared" si="28"/>
        <v>0</v>
      </c>
      <c r="BB66" s="9">
        <f t="shared" si="29"/>
        <v>0</v>
      </c>
    </row>
    <row r="67" spans="10:54" x14ac:dyDescent="0.25">
      <c r="J67" s="1" t="s">
        <v>199</v>
      </c>
      <c r="AI67" s="1">
        <f>(((((Shape1!B69-Shape1!$E$5)*COS(RADIANS($D$5)))+((Shape1!C69-Shape1!$F$5)*SIN(RADIANS($D$5))))+Shape1!$E$5)+$E$5)*$AA$5*$Y$5</f>
        <v>0</v>
      </c>
      <c r="AJ67" s="1">
        <f>((((-1*(Shape1!B69-Shape1!$E$5)*SIN(RADIANS($D$5)))+((Shape1!C69-Shape1!$F$5)*COS(RADIANS($D$5))))+Shape1!$F$5)+$F$5)*$AB$5*$Y$5</f>
        <v>0</v>
      </c>
      <c r="AK67" s="9">
        <f t="shared" si="19"/>
        <v>0</v>
      </c>
      <c r="AL67" s="9">
        <f t="shared" si="20"/>
        <v>0</v>
      </c>
      <c r="AM67" s="9">
        <f t="shared" si="21"/>
        <v>0</v>
      </c>
      <c r="AN67" s="9">
        <f t="shared" si="22"/>
        <v>0</v>
      </c>
      <c r="AO67" s="9">
        <f t="shared" si="23"/>
        <v>0</v>
      </c>
      <c r="AP67" s="9">
        <f t="shared" si="24"/>
        <v>0</v>
      </c>
      <c r="AU67">
        <f>(((((Shape6!B69-Shape6!$E$5)*COS(RADIANS($D$10)))+((Shape6!C69-Shape6!$F$5)*SIN(RADIANS($D$10))))+Shape6!$E$5)+$E$10)*$AA$10*$Y$10</f>
        <v>0</v>
      </c>
      <c r="AV67">
        <f>((((-1*(Shape6!B69-Shape6!$E$5)*SIN(RADIANS($D$10)))+((Shape6!C69-Shape6!$F$5)*COS(RADIANS($D$10))))+Shape6!$F$5)+$F$10)*$AB$10*$Y$10</f>
        <v>0</v>
      </c>
      <c r="AW67" s="9">
        <f t="shared" si="30"/>
        <v>0</v>
      </c>
      <c r="AX67" s="9">
        <f t="shared" si="25"/>
        <v>0</v>
      </c>
      <c r="AY67" s="9">
        <f t="shared" si="26"/>
        <v>0</v>
      </c>
      <c r="AZ67" s="9">
        <f t="shared" si="27"/>
        <v>0</v>
      </c>
      <c r="BA67" s="9">
        <f t="shared" si="28"/>
        <v>0</v>
      </c>
      <c r="BB67" s="9">
        <f t="shared" si="29"/>
        <v>0</v>
      </c>
    </row>
    <row r="68" spans="10:54" x14ac:dyDescent="0.25">
      <c r="J68" s="1" t="s">
        <v>12</v>
      </c>
      <c r="K68" t="s">
        <v>200</v>
      </c>
      <c r="L68" s="83" t="s">
        <v>204</v>
      </c>
      <c r="AI68" s="1">
        <f>(((((Shape1!B70-Shape1!$E$5)*COS(RADIANS($D$5)))+((Shape1!C70-Shape1!$F$5)*SIN(RADIANS($D$5))))+Shape1!$E$5)+$E$5)*$AA$5*$Y$5</f>
        <v>0</v>
      </c>
      <c r="AJ68" s="1">
        <f>((((-1*(Shape1!B70-Shape1!$E$5)*SIN(RADIANS($D$5)))+((Shape1!C70-Shape1!$F$5)*COS(RADIANS($D$5))))+Shape1!$F$5)+$F$5)*$AB$5*$Y$5</f>
        <v>0</v>
      </c>
      <c r="AK68" s="9">
        <f t="shared" si="19"/>
        <v>0</v>
      </c>
      <c r="AL68" s="9">
        <f t="shared" si="20"/>
        <v>0</v>
      </c>
      <c r="AM68" s="9">
        <f t="shared" si="21"/>
        <v>0</v>
      </c>
      <c r="AN68" s="9">
        <f t="shared" si="22"/>
        <v>0</v>
      </c>
      <c r="AO68" s="9">
        <f t="shared" si="23"/>
        <v>0</v>
      </c>
      <c r="AP68" s="9">
        <f t="shared" si="24"/>
        <v>0</v>
      </c>
      <c r="AU68">
        <f>(((((Shape6!B70-Shape6!$E$5)*COS(RADIANS($D$10)))+((Shape6!C70-Shape6!$F$5)*SIN(RADIANS($D$10))))+Shape6!$E$5)+$E$10)*$AA$10*$Y$10</f>
        <v>0</v>
      </c>
      <c r="AV68">
        <f>((((-1*(Shape6!B70-Shape6!$E$5)*SIN(RADIANS($D$10)))+((Shape6!C70-Shape6!$F$5)*COS(RADIANS($D$10))))+Shape6!$F$5)+$F$10)*$AB$10*$Y$10</f>
        <v>0</v>
      </c>
      <c r="AW68" s="9">
        <f t="shared" si="30"/>
        <v>0</v>
      </c>
      <c r="AX68" s="9">
        <f t="shared" si="25"/>
        <v>0</v>
      </c>
      <c r="AY68" s="9">
        <f t="shared" si="26"/>
        <v>0</v>
      </c>
      <c r="AZ68" s="9">
        <f t="shared" si="27"/>
        <v>0</v>
      </c>
      <c r="BA68" s="9">
        <f t="shared" si="28"/>
        <v>0</v>
      </c>
      <c r="BB68" s="9">
        <f t="shared" si="29"/>
        <v>0</v>
      </c>
    </row>
    <row r="69" spans="10:54" x14ac:dyDescent="0.25">
      <c r="J69" s="7">
        <f>K55</f>
        <v>6</v>
      </c>
      <c r="K69" s="7">
        <f ca="1">J69-$K$20</f>
        <v>4.0324167402774158</v>
      </c>
      <c r="L69" s="7">
        <f ca="1">(((M62*K24)-(M63*K25))/((K23*K24)-(K25*K25)))*K69</f>
        <v>4187.2408072752351</v>
      </c>
      <c r="M69" t="s">
        <v>198</v>
      </c>
      <c r="AI69" s="1">
        <f>(((((Shape1!B71-Shape1!$E$5)*COS(RADIANS($D$5)))+((Shape1!C71-Shape1!$F$5)*SIN(RADIANS($D$5))))+Shape1!$E$5)+$E$5)*$AA$5*$Y$5</f>
        <v>0</v>
      </c>
      <c r="AJ69" s="1">
        <f>((((-1*(Shape1!B71-Shape1!$E$5)*SIN(RADIANS($D$5)))+((Shape1!C71-Shape1!$F$5)*COS(RADIANS($D$5))))+Shape1!$F$5)+$F$5)*$AB$5*$Y$5</f>
        <v>0</v>
      </c>
      <c r="AK69" s="9">
        <f t="shared" si="19"/>
        <v>0</v>
      </c>
      <c r="AL69" s="9">
        <f t="shared" si="20"/>
        <v>0</v>
      </c>
      <c r="AM69" s="9">
        <f t="shared" si="21"/>
        <v>0</v>
      </c>
      <c r="AN69" s="9">
        <f t="shared" si="22"/>
        <v>0</v>
      </c>
      <c r="AO69" s="9">
        <f t="shared" si="23"/>
        <v>0</v>
      </c>
      <c r="AP69" s="9">
        <f t="shared" si="24"/>
        <v>0</v>
      </c>
      <c r="AU69">
        <f>(((((Shape6!B71-Shape6!$E$5)*COS(RADIANS($D$10)))+((Shape6!C71-Shape6!$F$5)*SIN(RADIANS($D$10))))+Shape6!$E$5)+$E$10)*$AA$10*$Y$10</f>
        <v>0</v>
      </c>
      <c r="AV69">
        <f>((((-1*(Shape6!B71-Shape6!$E$5)*SIN(RADIANS($D$10)))+((Shape6!C71-Shape6!$F$5)*COS(RADIANS($D$10))))+Shape6!$F$5)+$F$10)*$AB$10*$Y$10</f>
        <v>0</v>
      </c>
      <c r="AW69" s="9">
        <f t="shared" si="30"/>
        <v>0</v>
      </c>
      <c r="AX69" s="9">
        <f t="shared" si="25"/>
        <v>0</v>
      </c>
      <c r="AY69" s="9">
        <f t="shared" si="26"/>
        <v>0</v>
      </c>
      <c r="AZ69" s="9">
        <f t="shared" si="27"/>
        <v>0</v>
      </c>
      <c r="BA69" s="9">
        <f t="shared" si="28"/>
        <v>0</v>
      </c>
      <c r="BB69" s="9">
        <f t="shared" si="29"/>
        <v>0</v>
      </c>
    </row>
    <row r="70" spans="10:54" x14ac:dyDescent="0.25">
      <c r="AI70" s="1">
        <f>(((((Shape1!B72-Shape1!$E$5)*COS(RADIANS($D$5)))+((Shape1!C72-Shape1!$F$5)*SIN(RADIANS($D$5))))+Shape1!$E$5)+$E$5)*$AA$5*$Y$5</f>
        <v>0</v>
      </c>
      <c r="AJ70" s="1">
        <f>((((-1*(Shape1!B72-Shape1!$E$5)*SIN(RADIANS($D$5)))+((Shape1!C72-Shape1!$F$5)*COS(RADIANS($D$5))))+Shape1!$F$5)+$F$5)*$AB$5*$Y$5</f>
        <v>0</v>
      </c>
      <c r="AK70" s="9">
        <f t="shared" si="19"/>
        <v>0</v>
      </c>
      <c r="AL70" s="9">
        <f t="shared" si="20"/>
        <v>0</v>
      </c>
      <c r="AM70" s="9">
        <f t="shared" si="21"/>
        <v>0</v>
      </c>
      <c r="AN70" s="9">
        <f t="shared" si="22"/>
        <v>0</v>
      </c>
      <c r="AO70" s="9">
        <f t="shared" si="23"/>
        <v>0</v>
      </c>
      <c r="AP70" s="9">
        <f t="shared" si="24"/>
        <v>0</v>
      </c>
      <c r="AU70">
        <f>(((((Shape6!B72-Shape6!$E$5)*COS(RADIANS($D$10)))+((Shape6!C72-Shape6!$F$5)*SIN(RADIANS($D$10))))+Shape6!$E$5)+$E$10)*$AA$10*$Y$10</f>
        <v>0</v>
      </c>
      <c r="AV70">
        <f>((((-1*(Shape6!B72-Shape6!$E$5)*SIN(RADIANS($D$10)))+((Shape6!C72-Shape6!$F$5)*COS(RADIANS($D$10))))+Shape6!$F$5)+$F$10)*$AB$10*$Y$10</f>
        <v>0</v>
      </c>
      <c r="AW70" s="9">
        <f t="shared" si="30"/>
        <v>0</v>
      </c>
      <c r="AX70" s="9">
        <f t="shared" si="25"/>
        <v>0</v>
      </c>
      <c r="AY70" s="9">
        <f t="shared" si="26"/>
        <v>0</v>
      </c>
      <c r="AZ70" s="9">
        <f t="shared" si="27"/>
        <v>0</v>
      </c>
      <c r="BA70" s="9">
        <f t="shared" si="28"/>
        <v>0</v>
      </c>
      <c r="BB70" s="9">
        <f t="shared" si="29"/>
        <v>0</v>
      </c>
    </row>
    <row r="71" spans="10:54" x14ac:dyDescent="0.25">
      <c r="J71" s="1" t="s">
        <v>202</v>
      </c>
      <c r="AI71" s="1">
        <f>(((((Shape1!B73-Shape1!$E$5)*COS(RADIANS($D$5)))+((Shape1!C73-Shape1!$F$5)*SIN(RADIANS($D$5))))+Shape1!$E$5)+$E$5)*$AA$5*$Y$5</f>
        <v>0</v>
      </c>
      <c r="AJ71" s="1">
        <f>((((-1*(Shape1!B73-Shape1!$E$5)*SIN(RADIANS($D$5)))+((Shape1!C73-Shape1!$F$5)*COS(RADIANS($D$5))))+Shape1!$F$5)+$F$5)*$AB$5*$Y$5</f>
        <v>0</v>
      </c>
      <c r="AK71" s="9">
        <f t="shared" ref="AK71:AK134" si="32">((AI70*AJ71)-(AI71*AJ70))*0.5</f>
        <v>0</v>
      </c>
      <c r="AL71" s="9">
        <f t="shared" ref="AL71:AL134" si="33">(AI71+AI70)*((AI70*AJ71)-(AI71*AJ70))*(1/6)</f>
        <v>0</v>
      </c>
      <c r="AM71" s="9">
        <f t="shared" ref="AM71:AM134" si="34">(AJ71+AJ70)*((AI70*AJ71)-(AI71*AJ70))*(1/6)</f>
        <v>0</v>
      </c>
      <c r="AN71" s="9">
        <f t="shared" ref="AN71:AN134" si="35">(((AJ70*AJ70)+(AJ70*AJ71)+(AJ71*AJ71))*((AI70*AJ71)-(AI71*AJ70)))/12</f>
        <v>0</v>
      </c>
      <c r="AO71" s="9">
        <f t="shared" ref="AO71:AO134" si="36">(((AI70*AI70)+(AI70*AI71)+(AI71*AI71))*((AI70*AJ71)-(AI71*AJ70)))/12</f>
        <v>0</v>
      </c>
      <c r="AP71" s="9">
        <f t="shared" ref="AP71:AP134" si="37">(((AI70*AJ71)+(2*AI70*AJ70)+(2*AI71*AJ71)+(AI71*AJ70))*((AI70*AJ71)-(AI71*AJ70)))/24</f>
        <v>0</v>
      </c>
      <c r="AU71">
        <f>(((((Shape6!B73-Shape6!$E$5)*COS(RADIANS($D$10)))+((Shape6!C73-Shape6!$F$5)*SIN(RADIANS($D$10))))+Shape6!$E$5)+$E$10)*$AA$10*$Y$10</f>
        <v>0</v>
      </c>
      <c r="AV71">
        <f>((((-1*(Shape6!B73-Shape6!$E$5)*SIN(RADIANS($D$10)))+((Shape6!C73-Shape6!$F$5)*COS(RADIANS($D$10))))+Shape6!$F$5)+$F$10)*$AB$10*$Y$10</f>
        <v>0</v>
      </c>
      <c r="AW71" s="9">
        <f t="shared" ref="AW71:AW134" si="38">((AU70*AV71)-(AU71*AV70))*0.5</f>
        <v>0</v>
      </c>
      <c r="AX71" s="9">
        <f t="shared" ref="AX71:AX134" si="39">(AU71+AU70)*((AU70*AV71)-(AU71*AV70))*(1/6)</f>
        <v>0</v>
      </c>
      <c r="AY71" s="9">
        <f t="shared" ref="AY71:AY134" si="40">(AV71+AV70)*((AU70*AV71)-(AU71*AV70))*(1/6)</f>
        <v>0</v>
      </c>
      <c r="AZ71" s="9">
        <f t="shared" ref="AZ71:AZ134" si="41">(((AV70*AV70)+(AV70*AV71)+(AV71*AV71))*((AU70*AV71)-(AU71*AV70)))/12</f>
        <v>0</v>
      </c>
      <c r="BA71" s="9">
        <f t="shared" ref="BA71:BA134" si="42">(((AU70*AU70)+(AU70*AU71)+(AU71*AU71))*((AU70*AV71)-(AU71*AV70)))/12</f>
        <v>0</v>
      </c>
      <c r="BB71" s="9">
        <f t="shared" ref="BB71:BB134" si="43">(((AU70*AV71)+(2*AU70*AV70)+(2*AU71*AV71)+(AU71*AV70))*((AU70*AV71)-(AU71*AV70)))/24</f>
        <v>0</v>
      </c>
    </row>
    <row r="72" spans="10:54" x14ac:dyDescent="0.25">
      <c r="J72" s="1" t="s">
        <v>11</v>
      </c>
      <c r="K72" s="1" t="s">
        <v>203</v>
      </c>
      <c r="L72" t="s">
        <v>207</v>
      </c>
      <c r="AI72" s="1">
        <f>(((((Shape1!B74-Shape1!$E$5)*COS(RADIANS($D$5)))+((Shape1!C74-Shape1!$F$5)*SIN(RADIANS($D$5))))+Shape1!$E$5)+$E$5)*$AA$5*$Y$5</f>
        <v>0</v>
      </c>
      <c r="AJ72" s="1">
        <f>((((-1*(Shape1!B74-Shape1!$E$5)*SIN(RADIANS($D$5)))+((Shape1!C74-Shape1!$F$5)*COS(RADIANS($D$5))))+Shape1!$F$5)+$F$5)*$AB$5*$Y$5</f>
        <v>0</v>
      </c>
      <c r="AK72" s="9">
        <f t="shared" si="32"/>
        <v>0</v>
      </c>
      <c r="AL72" s="9">
        <f t="shared" si="33"/>
        <v>0</v>
      </c>
      <c r="AM72" s="9">
        <f t="shared" si="34"/>
        <v>0</v>
      </c>
      <c r="AN72" s="9">
        <f t="shared" si="35"/>
        <v>0</v>
      </c>
      <c r="AO72" s="9">
        <f t="shared" si="36"/>
        <v>0</v>
      </c>
      <c r="AP72" s="9">
        <f t="shared" si="37"/>
        <v>0</v>
      </c>
      <c r="AU72">
        <f>(((((Shape6!B74-Shape6!$E$5)*COS(RADIANS($D$10)))+((Shape6!C74-Shape6!$F$5)*SIN(RADIANS($D$10))))+Shape6!$E$5)+$E$10)*$AA$10*$Y$10</f>
        <v>0</v>
      </c>
      <c r="AV72">
        <f>((((-1*(Shape6!B74-Shape6!$E$5)*SIN(RADIANS($D$10)))+((Shape6!C74-Shape6!$F$5)*COS(RADIANS($D$10))))+Shape6!$F$5)+$F$10)*$AB$10*$Y$10</f>
        <v>0</v>
      </c>
      <c r="AW72" s="9">
        <f t="shared" si="38"/>
        <v>0</v>
      </c>
      <c r="AX72" s="9">
        <f t="shared" si="39"/>
        <v>0</v>
      </c>
      <c r="AY72" s="9">
        <f t="shared" si="40"/>
        <v>0</v>
      </c>
      <c r="AZ72" s="9">
        <f t="shared" si="41"/>
        <v>0</v>
      </c>
      <c r="BA72" s="9">
        <f t="shared" si="42"/>
        <v>0</v>
      </c>
      <c r="BB72" s="9">
        <f t="shared" si="43"/>
        <v>0</v>
      </c>
    </row>
    <row r="73" spans="10:54" x14ac:dyDescent="0.25">
      <c r="J73" s="7">
        <f>K54</f>
        <v>0</v>
      </c>
      <c r="K73" s="7">
        <f ca="1">J73-K19</f>
        <v>-0.97878920328148666</v>
      </c>
      <c r="L73" s="7">
        <f ca="1">(((M63*K23)-(M62*K25))/((K23*K24)-(K25*K25)))*K73</f>
        <v>-982.51414679427671</v>
      </c>
      <c r="M73" t="s">
        <v>198</v>
      </c>
      <c r="AI73" s="1">
        <f>(((((Shape1!B75-Shape1!$E$5)*COS(RADIANS($D$5)))+((Shape1!C75-Shape1!$F$5)*SIN(RADIANS($D$5))))+Shape1!$E$5)+$E$5)*$AA$5*$Y$5</f>
        <v>0</v>
      </c>
      <c r="AJ73" s="1">
        <f>((((-1*(Shape1!B75-Shape1!$E$5)*SIN(RADIANS($D$5)))+((Shape1!C75-Shape1!$F$5)*COS(RADIANS($D$5))))+Shape1!$F$5)+$F$5)*$AB$5*$Y$5</f>
        <v>0</v>
      </c>
      <c r="AK73" s="9">
        <f t="shared" si="32"/>
        <v>0</v>
      </c>
      <c r="AL73" s="9">
        <f t="shared" si="33"/>
        <v>0</v>
      </c>
      <c r="AM73" s="9">
        <f t="shared" si="34"/>
        <v>0</v>
      </c>
      <c r="AN73" s="9">
        <f t="shared" si="35"/>
        <v>0</v>
      </c>
      <c r="AO73" s="9">
        <f t="shared" si="36"/>
        <v>0</v>
      </c>
      <c r="AP73" s="9">
        <f t="shared" si="37"/>
        <v>0</v>
      </c>
      <c r="AU73">
        <f>(((((Shape6!B75-Shape6!$E$5)*COS(RADIANS($D$10)))+((Shape6!C75-Shape6!$F$5)*SIN(RADIANS($D$10))))+Shape6!$E$5)+$E$10)*$AA$10*$Y$10</f>
        <v>0</v>
      </c>
      <c r="AV73">
        <f>((((-1*(Shape6!B75-Shape6!$E$5)*SIN(RADIANS($D$10)))+((Shape6!C75-Shape6!$F$5)*COS(RADIANS($D$10))))+Shape6!$F$5)+$F$10)*$AB$10*$Y$10</f>
        <v>0</v>
      </c>
      <c r="AW73" s="9">
        <f t="shared" si="38"/>
        <v>0</v>
      </c>
      <c r="AX73" s="9">
        <f t="shared" si="39"/>
        <v>0</v>
      </c>
      <c r="AY73" s="9">
        <f t="shared" si="40"/>
        <v>0</v>
      </c>
      <c r="AZ73" s="9">
        <f t="shared" si="41"/>
        <v>0</v>
      </c>
      <c r="BA73" s="9">
        <f t="shared" si="42"/>
        <v>0</v>
      </c>
      <c r="BB73" s="9">
        <f t="shared" si="43"/>
        <v>0</v>
      </c>
    </row>
    <row r="74" spans="10:54" x14ac:dyDescent="0.25">
      <c r="AI74" s="1">
        <f>(((((Shape1!B76-Shape1!$E$5)*COS(RADIANS($D$5)))+((Shape1!C76-Shape1!$F$5)*SIN(RADIANS($D$5))))+Shape1!$E$5)+$E$5)*$AA$5*$Y$5</f>
        <v>0</v>
      </c>
      <c r="AJ74" s="1">
        <f>((((-1*(Shape1!B76-Shape1!$E$5)*SIN(RADIANS($D$5)))+((Shape1!C76-Shape1!$F$5)*COS(RADIANS($D$5))))+Shape1!$F$5)+$F$5)*$AB$5*$Y$5</f>
        <v>0</v>
      </c>
      <c r="AK74" s="9">
        <f t="shared" si="32"/>
        <v>0</v>
      </c>
      <c r="AL74" s="9">
        <f t="shared" si="33"/>
        <v>0</v>
      </c>
      <c r="AM74" s="9">
        <f t="shared" si="34"/>
        <v>0</v>
      </c>
      <c r="AN74" s="9">
        <f t="shared" si="35"/>
        <v>0</v>
      </c>
      <c r="AO74" s="9">
        <f t="shared" si="36"/>
        <v>0</v>
      </c>
      <c r="AP74" s="9">
        <f t="shared" si="37"/>
        <v>0</v>
      </c>
      <c r="AU74">
        <f>(((((Shape6!B76-Shape6!$E$5)*COS(RADIANS($D$10)))+((Shape6!C76-Shape6!$F$5)*SIN(RADIANS($D$10))))+Shape6!$E$5)+$E$10)*$AA$10*$Y$10</f>
        <v>0</v>
      </c>
      <c r="AV74">
        <f>((((-1*(Shape6!B76-Shape6!$E$5)*SIN(RADIANS($D$10)))+((Shape6!C76-Shape6!$F$5)*COS(RADIANS($D$10))))+Shape6!$F$5)+$F$10)*$AB$10*$Y$10</f>
        <v>0</v>
      </c>
      <c r="AW74" s="9">
        <f t="shared" si="38"/>
        <v>0</v>
      </c>
      <c r="AX74" s="9">
        <f t="shared" si="39"/>
        <v>0</v>
      </c>
      <c r="AY74" s="9">
        <f t="shared" si="40"/>
        <v>0</v>
      </c>
      <c r="AZ74" s="9">
        <f t="shared" si="41"/>
        <v>0</v>
      </c>
      <c r="BA74" s="9">
        <f t="shared" si="42"/>
        <v>0</v>
      </c>
      <c r="BB74" s="9">
        <f t="shared" si="43"/>
        <v>0</v>
      </c>
    </row>
    <row r="75" spans="10:54" ht="18.75" x14ac:dyDescent="0.35">
      <c r="J75" s="85" t="s">
        <v>209</v>
      </c>
      <c r="K75" s="86">
        <f ca="1">(M65+L69+L73)/1000</f>
        <v>3.2047266604809583</v>
      </c>
      <c r="L75" s="48" t="s">
        <v>197</v>
      </c>
      <c r="M75" s="86">
        <f ca="1">M65+L69+L73</f>
        <v>3204.7266604809583</v>
      </c>
      <c r="N75" s="48" t="s">
        <v>198</v>
      </c>
      <c r="AI75" s="1">
        <f>(((((Shape1!B77-Shape1!$E$5)*COS(RADIANS($D$5)))+((Shape1!C77-Shape1!$F$5)*SIN(RADIANS($D$5))))+Shape1!$E$5)+$E$5)*$AA$5*$Y$5</f>
        <v>0</v>
      </c>
      <c r="AJ75" s="1">
        <f>((((-1*(Shape1!B77-Shape1!$E$5)*SIN(RADIANS($D$5)))+((Shape1!C77-Shape1!$F$5)*COS(RADIANS($D$5))))+Shape1!$F$5)+$F$5)*$AB$5*$Y$5</f>
        <v>0</v>
      </c>
      <c r="AK75" s="9">
        <f t="shared" si="32"/>
        <v>0</v>
      </c>
      <c r="AL75" s="9">
        <f t="shared" si="33"/>
        <v>0</v>
      </c>
      <c r="AM75" s="9">
        <f t="shared" si="34"/>
        <v>0</v>
      </c>
      <c r="AN75" s="9">
        <f t="shared" si="35"/>
        <v>0</v>
      </c>
      <c r="AO75" s="9">
        <f t="shared" si="36"/>
        <v>0</v>
      </c>
      <c r="AP75" s="9">
        <f t="shared" si="37"/>
        <v>0</v>
      </c>
      <c r="AU75">
        <f>(((((Shape6!B77-Shape6!$E$5)*COS(RADIANS($D$10)))+((Shape6!C77-Shape6!$F$5)*SIN(RADIANS($D$10))))+Shape6!$E$5)+$E$10)*$AA$10*$Y$10</f>
        <v>0</v>
      </c>
      <c r="AV75">
        <f>((((-1*(Shape6!B77-Shape6!$E$5)*SIN(RADIANS($D$10)))+((Shape6!C77-Shape6!$F$5)*COS(RADIANS($D$10))))+Shape6!$F$5)+$F$10)*$AB$10*$Y$10</f>
        <v>0</v>
      </c>
      <c r="AW75" s="9">
        <f t="shared" si="38"/>
        <v>0</v>
      </c>
      <c r="AX75" s="9">
        <f t="shared" si="39"/>
        <v>0</v>
      </c>
      <c r="AY75" s="9">
        <f t="shared" si="40"/>
        <v>0</v>
      </c>
      <c r="AZ75" s="9">
        <f t="shared" si="41"/>
        <v>0</v>
      </c>
      <c r="BA75" s="9">
        <f t="shared" si="42"/>
        <v>0</v>
      </c>
      <c r="BB75" s="9">
        <f t="shared" si="43"/>
        <v>0</v>
      </c>
    </row>
    <row r="76" spans="10:54" x14ac:dyDescent="0.25">
      <c r="AI76" s="1">
        <f>(((((Shape1!B78-Shape1!$E$5)*COS(RADIANS($D$5)))+((Shape1!C78-Shape1!$F$5)*SIN(RADIANS($D$5))))+Shape1!$E$5)+$E$5)*$AA$5*$Y$5</f>
        <v>0</v>
      </c>
      <c r="AJ76" s="1">
        <f>((((-1*(Shape1!B78-Shape1!$E$5)*SIN(RADIANS($D$5)))+((Shape1!C78-Shape1!$F$5)*COS(RADIANS($D$5))))+Shape1!$F$5)+$F$5)*$AB$5*$Y$5</f>
        <v>0</v>
      </c>
      <c r="AK76" s="9">
        <f t="shared" si="32"/>
        <v>0</v>
      </c>
      <c r="AL76" s="9">
        <f t="shared" si="33"/>
        <v>0</v>
      </c>
      <c r="AM76" s="9">
        <f t="shared" si="34"/>
        <v>0</v>
      </c>
      <c r="AN76" s="9">
        <f t="shared" si="35"/>
        <v>0</v>
      </c>
      <c r="AO76" s="9">
        <f t="shared" si="36"/>
        <v>0</v>
      </c>
      <c r="AP76" s="9">
        <f t="shared" si="37"/>
        <v>0</v>
      </c>
      <c r="AU76">
        <f>(((((Shape6!B78-Shape6!$E$5)*COS(RADIANS($D$10)))+((Shape6!C78-Shape6!$F$5)*SIN(RADIANS($D$10))))+Shape6!$E$5)+$E$10)*$AA$10*$Y$10</f>
        <v>0</v>
      </c>
      <c r="AV76">
        <f>((((-1*(Shape6!B78-Shape6!$E$5)*SIN(RADIANS($D$10)))+((Shape6!C78-Shape6!$F$5)*COS(RADIANS($D$10))))+Shape6!$F$5)+$F$10)*$AB$10*$Y$10</f>
        <v>0</v>
      </c>
      <c r="AW76" s="9">
        <f t="shared" si="38"/>
        <v>0</v>
      </c>
      <c r="AX76" s="9">
        <f t="shared" si="39"/>
        <v>0</v>
      </c>
      <c r="AY76" s="9">
        <f t="shared" si="40"/>
        <v>0</v>
      </c>
      <c r="AZ76" s="9">
        <f t="shared" si="41"/>
        <v>0</v>
      </c>
      <c r="BA76" s="9">
        <f t="shared" si="42"/>
        <v>0</v>
      </c>
      <c r="BB76" s="9">
        <f t="shared" si="43"/>
        <v>0</v>
      </c>
    </row>
    <row r="77" spans="10:54" x14ac:dyDescent="0.25">
      <c r="AI77" s="1">
        <f>(((((Shape1!B79-Shape1!$E$5)*COS(RADIANS($D$5)))+((Shape1!C79-Shape1!$F$5)*SIN(RADIANS($D$5))))+Shape1!$E$5)+$E$5)*$AA$5*$Y$5</f>
        <v>0</v>
      </c>
      <c r="AJ77" s="1">
        <f>((((-1*(Shape1!B79-Shape1!$E$5)*SIN(RADIANS($D$5)))+((Shape1!C79-Shape1!$F$5)*COS(RADIANS($D$5))))+Shape1!$F$5)+$F$5)*$AB$5*$Y$5</f>
        <v>0</v>
      </c>
      <c r="AK77" s="9">
        <f t="shared" si="32"/>
        <v>0</v>
      </c>
      <c r="AL77" s="9">
        <f t="shared" si="33"/>
        <v>0</v>
      </c>
      <c r="AM77" s="9">
        <f t="shared" si="34"/>
        <v>0</v>
      </c>
      <c r="AN77" s="9">
        <f t="shared" si="35"/>
        <v>0</v>
      </c>
      <c r="AO77" s="9">
        <f t="shared" si="36"/>
        <v>0</v>
      </c>
      <c r="AP77" s="9">
        <f t="shared" si="37"/>
        <v>0</v>
      </c>
      <c r="AU77">
        <f>(((((Shape6!B79-Shape6!$E$5)*COS(RADIANS($D$10)))+((Shape6!C79-Shape6!$F$5)*SIN(RADIANS($D$10))))+Shape6!$E$5)+$E$10)*$AA$10*$Y$10</f>
        <v>0</v>
      </c>
      <c r="AV77">
        <f>((((-1*(Shape6!B79-Shape6!$E$5)*SIN(RADIANS($D$10)))+((Shape6!C79-Shape6!$F$5)*COS(RADIANS($D$10))))+Shape6!$F$5)+$F$10)*$AB$10*$Y$10</f>
        <v>0</v>
      </c>
      <c r="AW77" s="9">
        <f t="shared" si="38"/>
        <v>0</v>
      </c>
      <c r="AX77" s="9">
        <f t="shared" si="39"/>
        <v>0</v>
      </c>
      <c r="AY77" s="9">
        <f t="shared" si="40"/>
        <v>0</v>
      </c>
      <c r="AZ77" s="9">
        <f t="shared" si="41"/>
        <v>0</v>
      </c>
      <c r="BA77" s="9">
        <f t="shared" si="42"/>
        <v>0</v>
      </c>
      <c r="BB77" s="9">
        <f t="shared" si="43"/>
        <v>0</v>
      </c>
    </row>
    <row r="78" spans="10:54" x14ac:dyDescent="0.25">
      <c r="AI78" s="1">
        <f>(((((Shape1!B80-Shape1!$E$5)*COS(RADIANS($D$5)))+((Shape1!C80-Shape1!$F$5)*SIN(RADIANS($D$5))))+Shape1!$E$5)+$E$5)*$AA$5*$Y$5</f>
        <v>0</v>
      </c>
      <c r="AJ78" s="1">
        <f>((((-1*(Shape1!B80-Shape1!$E$5)*SIN(RADIANS($D$5)))+((Shape1!C80-Shape1!$F$5)*COS(RADIANS($D$5))))+Shape1!$F$5)+$F$5)*$AB$5*$Y$5</f>
        <v>0</v>
      </c>
      <c r="AK78" s="9">
        <f t="shared" si="32"/>
        <v>0</v>
      </c>
      <c r="AL78" s="9">
        <f t="shared" si="33"/>
        <v>0</v>
      </c>
      <c r="AM78" s="9">
        <f t="shared" si="34"/>
        <v>0</v>
      </c>
      <c r="AN78" s="9">
        <f t="shared" si="35"/>
        <v>0</v>
      </c>
      <c r="AO78" s="9">
        <f t="shared" si="36"/>
        <v>0</v>
      </c>
      <c r="AP78" s="9">
        <f t="shared" si="37"/>
        <v>0</v>
      </c>
      <c r="AU78">
        <f>(((((Shape6!B80-Shape6!$E$5)*COS(RADIANS($D$10)))+((Shape6!C80-Shape6!$F$5)*SIN(RADIANS($D$10))))+Shape6!$E$5)+$E$10)*$AA$10*$Y$10</f>
        <v>0</v>
      </c>
      <c r="AV78">
        <f>((((-1*(Shape6!B80-Shape6!$E$5)*SIN(RADIANS($D$10)))+((Shape6!C80-Shape6!$F$5)*COS(RADIANS($D$10))))+Shape6!$F$5)+$F$10)*$AB$10*$Y$10</f>
        <v>0</v>
      </c>
      <c r="AW78" s="9">
        <f t="shared" si="38"/>
        <v>0</v>
      </c>
      <c r="AX78" s="9">
        <f t="shared" si="39"/>
        <v>0</v>
      </c>
      <c r="AY78" s="9">
        <f t="shared" si="40"/>
        <v>0</v>
      </c>
      <c r="AZ78" s="9">
        <f t="shared" si="41"/>
        <v>0</v>
      </c>
      <c r="BA78" s="9">
        <f t="shared" si="42"/>
        <v>0</v>
      </c>
      <c r="BB78" s="9">
        <f t="shared" si="43"/>
        <v>0</v>
      </c>
    </row>
    <row r="79" spans="10:54" x14ac:dyDescent="0.25">
      <c r="AI79" s="1">
        <f>(((((Shape1!B81-Shape1!$E$5)*COS(RADIANS($D$5)))+((Shape1!C81-Shape1!$F$5)*SIN(RADIANS($D$5))))+Shape1!$E$5)+$E$5)*$AA$5*$Y$5</f>
        <v>0</v>
      </c>
      <c r="AJ79" s="1">
        <f>((((-1*(Shape1!B81-Shape1!$E$5)*SIN(RADIANS($D$5)))+((Shape1!C81-Shape1!$F$5)*COS(RADIANS($D$5))))+Shape1!$F$5)+$F$5)*$AB$5*$Y$5</f>
        <v>0</v>
      </c>
      <c r="AK79" s="9">
        <f t="shared" si="32"/>
        <v>0</v>
      </c>
      <c r="AL79" s="9">
        <f t="shared" si="33"/>
        <v>0</v>
      </c>
      <c r="AM79" s="9">
        <f t="shared" si="34"/>
        <v>0</v>
      </c>
      <c r="AN79" s="9">
        <f t="shared" si="35"/>
        <v>0</v>
      </c>
      <c r="AO79" s="9">
        <f t="shared" si="36"/>
        <v>0</v>
      </c>
      <c r="AP79" s="9">
        <f t="shared" si="37"/>
        <v>0</v>
      </c>
      <c r="AU79">
        <f>(((((Shape6!B81-Shape6!$E$5)*COS(RADIANS($D$10)))+((Shape6!C81-Shape6!$F$5)*SIN(RADIANS($D$10))))+Shape6!$E$5)+$E$10)*$AA$10*$Y$10</f>
        <v>0</v>
      </c>
      <c r="AV79">
        <f>((((-1*(Shape6!B81-Shape6!$E$5)*SIN(RADIANS($D$10)))+((Shape6!C81-Shape6!$F$5)*COS(RADIANS($D$10))))+Shape6!$F$5)+$F$10)*$AB$10*$Y$10</f>
        <v>0</v>
      </c>
      <c r="AW79" s="9">
        <f t="shared" si="38"/>
        <v>0</v>
      </c>
      <c r="AX79" s="9">
        <f t="shared" si="39"/>
        <v>0</v>
      </c>
      <c r="AY79" s="9">
        <f t="shared" si="40"/>
        <v>0</v>
      </c>
      <c r="AZ79" s="9">
        <f t="shared" si="41"/>
        <v>0</v>
      </c>
      <c r="BA79" s="9">
        <f t="shared" si="42"/>
        <v>0</v>
      </c>
      <c r="BB79" s="9">
        <f t="shared" si="43"/>
        <v>0</v>
      </c>
    </row>
    <row r="80" spans="10:54" x14ac:dyDescent="0.25">
      <c r="AI80" s="1">
        <f>(((((Shape1!B82-Shape1!$E$5)*COS(RADIANS($D$5)))+((Shape1!C82-Shape1!$F$5)*SIN(RADIANS($D$5))))+Shape1!$E$5)+$E$5)*$AA$5*$Y$5</f>
        <v>0</v>
      </c>
      <c r="AJ80" s="1">
        <f>((((-1*(Shape1!B82-Shape1!$E$5)*SIN(RADIANS($D$5)))+((Shape1!C82-Shape1!$F$5)*COS(RADIANS($D$5))))+Shape1!$F$5)+$F$5)*$AB$5*$Y$5</f>
        <v>0</v>
      </c>
      <c r="AK80" s="9">
        <f t="shared" si="32"/>
        <v>0</v>
      </c>
      <c r="AL80" s="9">
        <f t="shared" si="33"/>
        <v>0</v>
      </c>
      <c r="AM80" s="9">
        <f t="shared" si="34"/>
        <v>0</v>
      </c>
      <c r="AN80" s="9">
        <f t="shared" si="35"/>
        <v>0</v>
      </c>
      <c r="AO80" s="9">
        <f t="shared" si="36"/>
        <v>0</v>
      </c>
      <c r="AP80" s="9">
        <f t="shared" si="37"/>
        <v>0</v>
      </c>
      <c r="AU80">
        <f>(((((Shape6!B82-Shape6!$E$5)*COS(RADIANS($D$10)))+((Shape6!C82-Shape6!$F$5)*SIN(RADIANS($D$10))))+Shape6!$E$5)+$E$10)*$AA$10*$Y$10</f>
        <v>0</v>
      </c>
      <c r="AV80">
        <f>((((-1*(Shape6!B82-Shape6!$E$5)*SIN(RADIANS($D$10)))+((Shape6!C82-Shape6!$F$5)*COS(RADIANS($D$10))))+Shape6!$F$5)+$F$10)*$AB$10*$Y$10</f>
        <v>0</v>
      </c>
      <c r="AW80" s="9">
        <f t="shared" si="38"/>
        <v>0</v>
      </c>
      <c r="AX80" s="9">
        <f t="shared" si="39"/>
        <v>0</v>
      </c>
      <c r="AY80" s="9">
        <f t="shared" si="40"/>
        <v>0</v>
      </c>
      <c r="AZ80" s="9">
        <f t="shared" si="41"/>
        <v>0</v>
      </c>
      <c r="BA80" s="9">
        <f t="shared" si="42"/>
        <v>0</v>
      </c>
      <c r="BB80" s="9">
        <f t="shared" si="43"/>
        <v>0</v>
      </c>
    </row>
    <row r="81" spans="35:54" x14ac:dyDescent="0.25">
      <c r="AI81" s="1">
        <f>(((((Shape1!B83-Shape1!$E$5)*COS(RADIANS($D$5)))+((Shape1!C83-Shape1!$F$5)*SIN(RADIANS($D$5))))+Shape1!$E$5)+$E$5)*$AA$5*$Y$5</f>
        <v>0</v>
      </c>
      <c r="AJ81" s="1">
        <f>((((-1*(Shape1!B83-Shape1!$E$5)*SIN(RADIANS($D$5)))+((Shape1!C83-Shape1!$F$5)*COS(RADIANS($D$5))))+Shape1!$F$5)+$F$5)*$AB$5*$Y$5</f>
        <v>0</v>
      </c>
      <c r="AK81" s="9">
        <f t="shared" si="32"/>
        <v>0</v>
      </c>
      <c r="AL81" s="9">
        <f t="shared" si="33"/>
        <v>0</v>
      </c>
      <c r="AM81" s="9">
        <f t="shared" si="34"/>
        <v>0</v>
      </c>
      <c r="AN81" s="9">
        <f t="shared" si="35"/>
        <v>0</v>
      </c>
      <c r="AO81" s="9">
        <f t="shared" si="36"/>
        <v>0</v>
      </c>
      <c r="AP81" s="9">
        <f t="shared" si="37"/>
        <v>0</v>
      </c>
      <c r="AU81">
        <f>(((((Shape6!B83-Shape6!$E$5)*COS(RADIANS($D$10)))+((Shape6!C83-Shape6!$F$5)*SIN(RADIANS($D$10))))+Shape6!$E$5)+$E$10)*$AA$10*$Y$10</f>
        <v>0</v>
      </c>
      <c r="AV81">
        <f>((((-1*(Shape6!B83-Shape6!$E$5)*SIN(RADIANS($D$10)))+((Shape6!C83-Shape6!$F$5)*COS(RADIANS($D$10))))+Shape6!$F$5)+$F$10)*$AB$10*$Y$10</f>
        <v>0</v>
      </c>
      <c r="AW81" s="9">
        <f t="shared" si="38"/>
        <v>0</v>
      </c>
      <c r="AX81" s="9">
        <f t="shared" si="39"/>
        <v>0</v>
      </c>
      <c r="AY81" s="9">
        <f t="shared" si="40"/>
        <v>0</v>
      </c>
      <c r="AZ81" s="9">
        <f t="shared" si="41"/>
        <v>0</v>
      </c>
      <c r="BA81" s="9">
        <f t="shared" si="42"/>
        <v>0</v>
      </c>
      <c r="BB81" s="9">
        <f t="shared" si="43"/>
        <v>0</v>
      </c>
    </row>
    <row r="82" spans="35:54" x14ac:dyDescent="0.25">
      <c r="AI82" s="1">
        <f>(((((Shape1!B84-Shape1!$E$5)*COS(RADIANS($D$5)))+((Shape1!C84-Shape1!$F$5)*SIN(RADIANS($D$5))))+Shape1!$E$5)+$E$5)*$AA$5*$Y$5</f>
        <v>0</v>
      </c>
      <c r="AJ82" s="1">
        <f>((((-1*(Shape1!B84-Shape1!$E$5)*SIN(RADIANS($D$5)))+((Shape1!C84-Shape1!$F$5)*COS(RADIANS($D$5))))+Shape1!$F$5)+$F$5)*$AB$5*$Y$5</f>
        <v>0</v>
      </c>
      <c r="AK82" s="9">
        <f t="shared" si="32"/>
        <v>0</v>
      </c>
      <c r="AL82" s="9">
        <f t="shared" si="33"/>
        <v>0</v>
      </c>
      <c r="AM82" s="9">
        <f t="shared" si="34"/>
        <v>0</v>
      </c>
      <c r="AN82" s="9">
        <f t="shared" si="35"/>
        <v>0</v>
      </c>
      <c r="AO82" s="9">
        <f t="shared" si="36"/>
        <v>0</v>
      </c>
      <c r="AP82" s="9">
        <f t="shared" si="37"/>
        <v>0</v>
      </c>
      <c r="AU82">
        <f>(((((Shape6!B84-Shape6!$E$5)*COS(RADIANS($D$10)))+((Shape6!C84-Shape6!$F$5)*SIN(RADIANS($D$10))))+Shape6!$E$5)+$E$10)*$AA$10*$Y$10</f>
        <v>0</v>
      </c>
      <c r="AV82">
        <f>((((-1*(Shape6!B84-Shape6!$E$5)*SIN(RADIANS($D$10)))+((Shape6!C84-Shape6!$F$5)*COS(RADIANS($D$10))))+Shape6!$F$5)+$F$10)*$AB$10*$Y$10</f>
        <v>0</v>
      </c>
      <c r="AW82" s="9">
        <f t="shared" si="38"/>
        <v>0</v>
      </c>
      <c r="AX82" s="9">
        <f t="shared" si="39"/>
        <v>0</v>
      </c>
      <c r="AY82" s="9">
        <f t="shared" si="40"/>
        <v>0</v>
      </c>
      <c r="AZ82" s="9">
        <f t="shared" si="41"/>
        <v>0</v>
      </c>
      <c r="BA82" s="9">
        <f t="shared" si="42"/>
        <v>0</v>
      </c>
      <c r="BB82" s="9">
        <f t="shared" si="43"/>
        <v>0</v>
      </c>
    </row>
    <row r="83" spans="35:54" x14ac:dyDescent="0.25">
      <c r="AI83" s="1">
        <f>(((((Shape1!B85-Shape1!$E$5)*COS(RADIANS($D$5)))+((Shape1!C85-Shape1!$F$5)*SIN(RADIANS($D$5))))+Shape1!$E$5)+$E$5)*$AA$5*$Y$5</f>
        <v>0</v>
      </c>
      <c r="AJ83" s="1">
        <f>((((-1*(Shape1!B85-Shape1!$E$5)*SIN(RADIANS($D$5)))+((Shape1!C85-Shape1!$F$5)*COS(RADIANS($D$5))))+Shape1!$F$5)+$F$5)*$AB$5*$Y$5</f>
        <v>0</v>
      </c>
      <c r="AK83" s="9">
        <f t="shared" si="32"/>
        <v>0</v>
      </c>
      <c r="AL83" s="9">
        <f t="shared" si="33"/>
        <v>0</v>
      </c>
      <c r="AM83" s="9">
        <f t="shared" si="34"/>
        <v>0</v>
      </c>
      <c r="AN83" s="9">
        <f t="shared" si="35"/>
        <v>0</v>
      </c>
      <c r="AO83" s="9">
        <f t="shared" si="36"/>
        <v>0</v>
      </c>
      <c r="AP83" s="9">
        <f t="shared" si="37"/>
        <v>0</v>
      </c>
      <c r="AU83">
        <f>(((((Shape6!B85-Shape6!$E$5)*COS(RADIANS($D$10)))+((Shape6!C85-Shape6!$F$5)*SIN(RADIANS($D$10))))+Shape6!$E$5)+$E$10)*$AA$10*$Y$10</f>
        <v>0</v>
      </c>
      <c r="AV83">
        <f>((((-1*(Shape6!B85-Shape6!$E$5)*SIN(RADIANS($D$10)))+((Shape6!C85-Shape6!$F$5)*COS(RADIANS($D$10))))+Shape6!$F$5)+$F$10)*$AB$10*$Y$10</f>
        <v>0</v>
      </c>
      <c r="AW83" s="9">
        <f t="shared" si="38"/>
        <v>0</v>
      </c>
      <c r="AX83" s="9">
        <f t="shared" si="39"/>
        <v>0</v>
      </c>
      <c r="AY83" s="9">
        <f t="shared" si="40"/>
        <v>0</v>
      </c>
      <c r="AZ83" s="9">
        <f t="shared" si="41"/>
        <v>0</v>
      </c>
      <c r="BA83" s="9">
        <f t="shared" si="42"/>
        <v>0</v>
      </c>
      <c r="BB83" s="9">
        <f t="shared" si="43"/>
        <v>0</v>
      </c>
    </row>
    <row r="84" spans="35:54" x14ac:dyDescent="0.25">
      <c r="AI84" s="1">
        <f>(((((Shape1!B86-Shape1!$E$5)*COS(RADIANS($D$5)))+((Shape1!C86-Shape1!$F$5)*SIN(RADIANS($D$5))))+Shape1!$E$5)+$E$5)*$AA$5*$Y$5</f>
        <v>0</v>
      </c>
      <c r="AJ84" s="1">
        <f>((((-1*(Shape1!B86-Shape1!$E$5)*SIN(RADIANS($D$5)))+((Shape1!C86-Shape1!$F$5)*COS(RADIANS($D$5))))+Shape1!$F$5)+$F$5)*$AB$5*$Y$5</f>
        <v>0</v>
      </c>
      <c r="AK84" s="9">
        <f t="shared" si="32"/>
        <v>0</v>
      </c>
      <c r="AL84" s="9">
        <f t="shared" si="33"/>
        <v>0</v>
      </c>
      <c r="AM84" s="9">
        <f t="shared" si="34"/>
        <v>0</v>
      </c>
      <c r="AN84" s="9">
        <f t="shared" si="35"/>
        <v>0</v>
      </c>
      <c r="AO84" s="9">
        <f t="shared" si="36"/>
        <v>0</v>
      </c>
      <c r="AP84" s="9">
        <f t="shared" si="37"/>
        <v>0</v>
      </c>
      <c r="AU84">
        <f>(((((Shape6!B86-Shape6!$E$5)*COS(RADIANS($D$10)))+((Shape6!C86-Shape6!$F$5)*SIN(RADIANS($D$10))))+Shape6!$E$5)+$E$10)*$AA$10*$Y$10</f>
        <v>0</v>
      </c>
      <c r="AV84">
        <f>((((-1*(Shape6!B86-Shape6!$E$5)*SIN(RADIANS($D$10)))+((Shape6!C86-Shape6!$F$5)*COS(RADIANS($D$10))))+Shape6!$F$5)+$F$10)*$AB$10*$Y$10</f>
        <v>0</v>
      </c>
      <c r="AW84" s="9">
        <f t="shared" si="38"/>
        <v>0</v>
      </c>
      <c r="AX84" s="9">
        <f t="shared" si="39"/>
        <v>0</v>
      </c>
      <c r="AY84" s="9">
        <f t="shared" si="40"/>
        <v>0</v>
      </c>
      <c r="AZ84" s="9">
        <f t="shared" si="41"/>
        <v>0</v>
      </c>
      <c r="BA84" s="9">
        <f t="shared" si="42"/>
        <v>0</v>
      </c>
      <c r="BB84" s="9">
        <f t="shared" si="43"/>
        <v>0</v>
      </c>
    </row>
    <row r="85" spans="35:54" x14ac:dyDescent="0.25">
      <c r="AI85" s="1">
        <f>(((((Shape1!B87-Shape1!$E$5)*COS(RADIANS($D$5)))+((Shape1!C87-Shape1!$F$5)*SIN(RADIANS($D$5))))+Shape1!$E$5)+$E$5)*$AA$5*$Y$5</f>
        <v>0</v>
      </c>
      <c r="AJ85" s="1">
        <f>((((-1*(Shape1!B87-Shape1!$E$5)*SIN(RADIANS($D$5)))+((Shape1!C87-Shape1!$F$5)*COS(RADIANS($D$5))))+Shape1!$F$5)+$F$5)*$AB$5*$Y$5</f>
        <v>0</v>
      </c>
      <c r="AK85" s="9">
        <f t="shared" si="32"/>
        <v>0</v>
      </c>
      <c r="AL85" s="9">
        <f t="shared" si="33"/>
        <v>0</v>
      </c>
      <c r="AM85" s="9">
        <f t="shared" si="34"/>
        <v>0</v>
      </c>
      <c r="AN85" s="9">
        <f t="shared" si="35"/>
        <v>0</v>
      </c>
      <c r="AO85" s="9">
        <f t="shared" si="36"/>
        <v>0</v>
      </c>
      <c r="AP85" s="9">
        <f t="shared" si="37"/>
        <v>0</v>
      </c>
      <c r="AU85">
        <f>(((((Shape6!B87-Shape6!$E$5)*COS(RADIANS($D$10)))+((Shape6!C87-Shape6!$F$5)*SIN(RADIANS($D$10))))+Shape6!$E$5)+$E$10)*$AA$10*$Y$10</f>
        <v>0</v>
      </c>
      <c r="AV85">
        <f>((((-1*(Shape6!B87-Shape6!$E$5)*SIN(RADIANS($D$10)))+((Shape6!C87-Shape6!$F$5)*COS(RADIANS($D$10))))+Shape6!$F$5)+$F$10)*$AB$10*$Y$10</f>
        <v>0</v>
      </c>
      <c r="AW85" s="9">
        <f t="shared" si="38"/>
        <v>0</v>
      </c>
      <c r="AX85" s="9">
        <f t="shared" si="39"/>
        <v>0</v>
      </c>
      <c r="AY85" s="9">
        <f t="shared" si="40"/>
        <v>0</v>
      </c>
      <c r="AZ85" s="9">
        <f t="shared" si="41"/>
        <v>0</v>
      </c>
      <c r="BA85" s="9">
        <f t="shared" si="42"/>
        <v>0</v>
      </c>
      <c r="BB85" s="9">
        <f t="shared" si="43"/>
        <v>0</v>
      </c>
    </row>
    <row r="86" spans="35:54" x14ac:dyDescent="0.25">
      <c r="AI86" s="1">
        <f>(((((Shape1!B88-Shape1!$E$5)*COS(RADIANS($D$5)))+((Shape1!C88-Shape1!$F$5)*SIN(RADIANS($D$5))))+Shape1!$E$5)+$E$5)*$AA$5*$Y$5</f>
        <v>0</v>
      </c>
      <c r="AJ86" s="1">
        <f>((((-1*(Shape1!B88-Shape1!$E$5)*SIN(RADIANS($D$5)))+((Shape1!C88-Shape1!$F$5)*COS(RADIANS($D$5))))+Shape1!$F$5)+$F$5)*$AB$5*$Y$5</f>
        <v>0</v>
      </c>
      <c r="AK86" s="9">
        <f t="shared" si="32"/>
        <v>0</v>
      </c>
      <c r="AL86" s="9">
        <f t="shared" si="33"/>
        <v>0</v>
      </c>
      <c r="AM86" s="9">
        <f t="shared" si="34"/>
        <v>0</v>
      </c>
      <c r="AN86" s="9">
        <f t="shared" si="35"/>
        <v>0</v>
      </c>
      <c r="AO86" s="9">
        <f t="shared" si="36"/>
        <v>0</v>
      </c>
      <c r="AP86" s="9">
        <f t="shared" si="37"/>
        <v>0</v>
      </c>
      <c r="AU86">
        <f>(((((Shape6!B88-Shape6!$E$5)*COS(RADIANS($D$10)))+((Shape6!C88-Shape6!$F$5)*SIN(RADIANS($D$10))))+Shape6!$E$5)+$E$10)*$AA$10*$Y$10</f>
        <v>0</v>
      </c>
      <c r="AV86">
        <f>((((-1*(Shape6!B88-Shape6!$E$5)*SIN(RADIANS($D$10)))+((Shape6!C88-Shape6!$F$5)*COS(RADIANS($D$10))))+Shape6!$F$5)+$F$10)*$AB$10*$Y$10</f>
        <v>0</v>
      </c>
      <c r="AW86" s="9">
        <f t="shared" si="38"/>
        <v>0</v>
      </c>
      <c r="AX86" s="9">
        <f t="shared" si="39"/>
        <v>0</v>
      </c>
      <c r="AY86" s="9">
        <f t="shared" si="40"/>
        <v>0</v>
      </c>
      <c r="AZ86" s="9">
        <f t="shared" si="41"/>
        <v>0</v>
      </c>
      <c r="BA86" s="9">
        <f t="shared" si="42"/>
        <v>0</v>
      </c>
      <c r="BB86" s="9">
        <f t="shared" si="43"/>
        <v>0</v>
      </c>
    </row>
    <row r="87" spans="35:54" x14ac:dyDescent="0.25">
      <c r="AI87" s="1">
        <f>(((((Shape1!B89-Shape1!$E$5)*COS(RADIANS($D$5)))+((Shape1!C89-Shape1!$F$5)*SIN(RADIANS($D$5))))+Shape1!$E$5)+$E$5)*$AA$5*$Y$5</f>
        <v>0</v>
      </c>
      <c r="AJ87" s="1">
        <f>((((-1*(Shape1!B89-Shape1!$E$5)*SIN(RADIANS($D$5)))+((Shape1!C89-Shape1!$F$5)*COS(RADIANS($D$5))))+Shape1!$F$5)+$F$5)*$AB$5*$Y$5</f>
        <v>0</v>
      </c>
      <c r="AK87" s="9">
        <f t="shared" si="32"/>
        <v>0</v>
      </c>
      <c r="AL87" s="9">
        <f t="shared" si="33"/>
        <v>0</v>
      </c>
      <c r="AM87" s="9">
        <f t="shared" si="34"/>
        <v>0</v>
      </c>
      <c r="AN87" s="9">
        <f t="shared" si="35"/>
        <v>0</v>
      </c>
      <c r="AO87" s="9">
        <f t="shared" si="36"/>
        <v>0</v>
      </c>
      <c r="AP87" s="9">
        <f t="shared" si="37"/>
        <v>0</v>
      </c>
      <c r="AU87">
        <f>(((((Shape6!B89-Shape6!$E$5)*COS(RADIANS($D$10)))+((Shape6!C89-Shape6!$F$5)*SIN(RADIANS($D$10))))+Shape6!$E$5)+$E$10)*$AA$10*$Y$10</f>
        <v>0</v>
      </c>
      <c r="AV87">
        <f>((((-1*(Shape6!B89-Shape6!$E$5)*SIN(RADIANS($D$10)))+((Shape6!C89-Shape6!$F$5)*COS(RADIANS($D$10))))+Shape6!$F$5)+$F$10)*$AB$10*$Y$10</f>
        <v>0</v>
      </c>
      <c r="AW87" s="9">
        <f t="shared" si="38"/>
        <v>0</v>
      </c>
      <c r="AX87" s="9">
        <f t="shared" si="39"/>
        <v>0</v>
      </c>
      <c r="AY87" s="9">
        <f t="shared" si="40"/>
        <v>0</v>
      </c>
      <c r="AZ87" s="9">
        <f t="shared" si="41"/>
        <v>0</v>
      </c>
      <c r="BA87" s="9">
        <f t="shared" si="42"/>
        <v>0</v>
      </c>
      <c r="BB87" s="9">
        <f t="shared" si="43"/>
        <v>0</v>
      </c>
    </row>
    <row r="88" spans="35:54" x14ac:dyDescent="0.25">
      <c r="AI88" s="1">
        <f>(((((Shape1!B90-Shape1!$E$5)*COS(RADIANS($D$5)))+((Shape1!C90-Shape1!$F$5)*SIN(RADIANS($D$5))))+Shape1!$E$5)+$E$5)*$AA$5*$Y$5</f>
        <v>0</v>
      </c>
      <c r="AJ88" s="1">
        <f>((((-1*(Shape1!B90-Shape1!$E$5)*SIN(RADIANS($D$5)))+((Shape1!C90-Shape1!$F$5)*COS(RADIANS($D$5))))+Shape1!$F$5)+$F$5)*$AB$5*$Y$5</f>
        <v>0</v>
      </c>
      <c r="AK88" s="9">
        <f t="shared" si="32"/>
        <v>0</v>
      </c>
      <c r="AL88" s="9">
        <f t="shared" si="33"/>
        <v>0</v>
      </c>
      <c r="AM88" s="9">
        <f t="shared" si="34"/>
        <v>0</v>
      </c>
      <c r="AN88" s="9">
        <f t="shared" si="35"/>
        <v>0</v>
      </c>
      <c r="AO88" s="9">
        <f t="shared" si="36"/>
        <v>0</v>
      </c>
      <c r="AP88" s="9">
        <f t="shared" si="37"/>
        <v>0</v>
      </c>
      <c r="AU88">
        <f>(((((Shape6!B90-Shape6!$E$5)*COS(RADIANS($D$10)))+((Shape6!C90-Shape6!$F$5)*SIN(RADIANS($D$10))))+Shape6!$E$5)+$E$10)*$AA$10*$Y$10</f>
        <v>0</v>
      </c>
      <c r="AV88">
        <f>((((-1*(Shape6!B90-Shape6!$E$5)*SIN(RADIANS($D$10)))+((Shape6!C90-Shape6!$F$5)*COS(RADIANS($D$10))))+Shape6!$F$5)+$F$10)*$AB$10*$Y$10</f>
        <v>0</v>
      </c>
      <c r="AW88" s="9">
        <f t="shared" si="38"/>
        <v>0</v>
      </c>
      <c r="AX88" s="9">
        <f t="shared" si="39"/>
        <v>0</v>
      </c>
      <c r="AY88" s="9">
        <f t="shared" si="40"/>
        <v>0</v>
      </c>
      <c r="AZ88" s="9">
        <f t="shared" si="41"/>
        <v>0</v>
      </c>
      <c r="BA88" s="9">
        <f t="shared" si="42"/>
        <v>0</v>
      </c>
      <c r="BB88" s="9">
        <f t="shared" si="43"/>
        <v>0</v>
      </c>
    </row>
    <row r="89" spans="35:54" x14ac:dyDescent="0.25">
      <c r="AI89" s="1">
        <f>(((((Shape1!B91-Shape1!$E$5)*COS(RADIANS($D$5)))+((Shape1!C91-Shape1!$F$5)*SIN(RADIANS($D$5))))+Shape1!$E$5)+$E$5)*$AA$5*$Y$5</f>
        <v>0</v>
      </c>
      <c r="AJ89" s="1">
        <f>((((-1*(Shape1!B91-Shape1!$E$5)*SIN(RADIANS($D$5)))+((Shape1!C91-Shape1!$F$5)*COS(RADIANS($D$5))))+Shape1!$F$5)+$F$5)*$AB$5*$Y$5</f>
        <v>0</v>
      </c>
      <c r="AK89" s="9">
        <f t="shared" si="32"/>
        <v>0</v>
      </c>
      <c r="AL89" s="9">
        <f t="shared" si="33"/>
        <v>0</v>
      </c>
      <c r="AM89" s="9">
        <f t="shared" si="34"/>
        <v>0</v>
      </c>
      <c r="AN89" s="9">
        <f t="shared" si="35"/>
        <v>0</v>
      </c>
      <c r="AO89" s="9">
        <f t="shared" si="36"/>
        <v>0</v>
      </c>
      <c r="AP89" s="9">
        <f t="shared" si="37"/>
        <v>0</v>
      </c>
      <c r="AU89">
        <f>(((((Shape6!B91-Shape6!$E$5)*COS(RADIANS($D$10)))+((Shape6!C91-Shape6!$F$5)*SIN(RADIANS($D$10))))+Shape6!$E$5)+$E$10)*$AA$10*$Y$10</f>
        <v>0</v>
      </c>
      <c r="AV89">
        <f>((((-1*(Shape6!B91-Shape6!$E$5)*SIN(RADIANS($D$10)))+((Shape6!C91-Shape6!$F$5)*COS(RADIANS($D$10))))+Shape6!$F$5)+$F$10)*$AB$10*$Y$10</f>
        <v>0</v>
      </c>
      <c r="AW89" s="9">
        <f t="shared" si="38"/>
        <v>0</v>
      </c>
      <c r="AX89" s="9">
        <f t="shared" si="39"/>
        <v>0</v>
      </c>
      <c r="AY89" s="9">
        <f t="shared" si="40"/>
        <v>0</v>
      </c>
      <c r="AZ89" s="9">
        <f t="shared" si="41"/>
        <v>0</v>
      </c>
      <c r="BA89" s="9">
        <f t="shared" si="42"/>
        <v>0</v>
      </c>
      <c r="BB89" s="9">
        <f t="shared" si="43"/>
        <v>0</v>
      </c>
    </row>
    <row r="90" spans="35:54" x14ac:dyDescent="0.25">
      <c r="AI90" s="1">
        <f>(((((Shape1!B92-Shape1!$E$5)*COS(RADIANS($D$5)))+((Shape1!C92-Shape1!$F$5)*SIN(RADIANS($D$5))))+Shape1!$E$5)+$E$5)*$AA$5*$Y$5</f>
        <v>0</v>
      </c>
      <c r="AJ90" s="1">
        <f>((((-1*(Shape1!B92-Shape1!$E$5)*SIN(RADIANS($D$5)))+((Shape1!C92-Shape1!$F$5)*COS(RADIANS($D$5))))+Shape1!$F$5)+$F$5)*$AB$5*$Y$5</f>
        <v>0</v>
      </c>
      <c r="AK90" s="9">
        <f t="shared" si="32"/>
        <v>0</v>
      </c>
      <c r="AL90" s="9">
        <f t="shared" si="33"/>
        <v>0</v>
      </c>
      <c r="AM90" s="9">
        <f t="shared" si="34"/>
        <v>0</v>
      </c>
      <c r="AN90" s="9">
        <f t="shared" si="35"/>
        <v>0</v>
      </c>
      <c r="AO90" s="9">
        <f t="shared" si="36"/>
        <v>0</v>
      </c>
      <c r="AP90" s="9">
        <f t="shared" si="37"/>
        <v>0</v>
      </c>
      <c r="AU90">
        <f>(((((Shape6!B92-Shape6!$E$5)*COS(RADIANS($D$10)))+((Shape6!C92-Shape6!$F$5)*SIN(RADIANS($D$10))))+Shape6!$E$5)+$E$10)*$AA$10*$Y$10</f>
        <v>0</v>
      </c>
      <c r="AV90">
        <f>((((-1*(Shape6!B92-Shape6!$E$5)*SIN(RADIANS($D$10)))+((Shape6!C92-Shape6!$F$5)*COS(RADIANS($D$10))))+Shape6!$F$5)+$F$10)*$AB$10*$Y$10</f>
        <v>0</v>
      </c>
      <c r="AW90" s="9">
        <f t="shared" si="38"/>
        <v>0</v>
      </c>
      <c r="AX90" s="9">
        <f t="shared" si="39"/>
        <v>0</v>
      </c>
      <c r="AY90" s="9">
        <f t="shared" si="40"/>
        <v>0</v>
      </c>
      <c r="AZ90" s="9">
        <f t="shared" si="41"/>
        <v>0</v>
      </c>
      <c r="BA90" s="9">
        <f t="shared" si="42"/>
        <v>0</v>
      </c>
      <c r="BB90" s="9">
        <f t="shared" si="43"/>
        <v>0</v>
      </c>
    </row>
    <row r="91" spans="35:54" x14ac:dyDescent="0.25">
      <c r="AI91" s="1">
        <f>(((((Shape1!B93-Shape1!$E$5)*COS(RADIANS($D$5)))+((Shape1!C93-Shape1!$F$5)*SIN(RADIANS($D$5))))+Shape1!$E$5)+$E$5)*$AA$5*$Y$5</f>
        <v>0</v>
      </c>
      <c r="AJ91" s="1">
        <f>((((-1*(Shape1!B93-Shape1!$E$5)*SIN(RADIANS($D$5)))+((Shape1!C93-Shape1!$F$5)*COS(RADIANS($D$5))))+Shape1!$F$5)+$F$5)*$AB$5*$Y$5</f>
        <v>0</v>
      </c>
      <c r="AK91" s="9">
        <f t="shared" si="32"/>
        <v>0</v>
      </c>
      <c r="AL91" s="9">
        <f t="shared" si="33"/>
        <v>0</v>
      </c>
      <c r="AM91" s="9">
        <f t="shared" si="34"/>
        <v>0</v>
      </c>
      <c r="AN91" s="9">
        <f t="shared" si="35"/>
        <v>0</v>
      </c>
      <c r="AO91" s="9">
        <f t="shared" si="36"/>
        <v>0</v>
      </c>
      <c r="AP91" s="9">
        <f t="shared" si="37"/>
        <v>0</v>
      </c>
      <c r="AU91">
        <f>(((((Shape6!B93-Shape6!$E$5)*COS(RADIANS($D$10)))+((Shape6!C93-Shape6!$F$5)*SIN(RADIANS($D$10))))+Shape6!$E$5)+$E$10)*$AA$10*$Y$10</f>
        <v>0</v>
      </c>
      <c r="AV91">
        <f>((((-1*(Shape6!B93-Shape6!$E$5)*SIN(RADIANS($D$10)))+((Shape6!C93-Shape6!$F$5)*COS(RADIANS($D$10))))+Shape6!$F$5)+$F$10)*$AB$10*$Y$10</f>
        <v>0</v>
      </c>
      <c r="AW91" s="9">
        <f t="shared" si="38"/>
        <v>0</v>
      </c>
      <c r="AX91" s="9">
        <f t="shared" si="39"/>
        <v>0</v>
      </c>
      <c r="AY91" s="9">
        <f t="shared" si="40"/>
        <v>0</v>
      </c>
      <c r="AZ91" s="9">
        <f t="shared" si="41"/>
        <v>0</v>
      </c>
      <c r="BA91" s="9">
        <f t="shared" si="42"/>
        <v>0</v>
      </c>
      <c r="BB91" s="9">
        <f t="shared" si="43"/>
        <v>0</v>
      </c>
    </row>
    <row r="92" spans="35:54" x14ac:dyDescent="0.25">
      <c r="AI92" s="1">
        <f>(((((Shape1!B94-Shape1!$E$5)*COS(RADIANS($D$5)))+((Shape1!C94-Shape1!$F$5)*SIN(RADIANS($D$5))))+Shape1!$E$5)+$E$5)*$AA$5*$Y$5</f>
        <v>0</v>
      </c>
      <c r="AJ92" s="1">
        <f>((((-1*(Shape1!B94-Shape1!$E$5)*SIN(RADIANS($D$5)))+((Shape1!C94-Shape1!$F$5)*COS(RADIANS($D$5))))+Shape1!$F$5)+$F$5)*$AB$5*$Y$5</f>
        <v>0</v>
      </c>
      <c r="AK92" s="9">
        <f t="shared" si="32"/>
        <v>0</v>
      </c>
      <c r="AL92" s="9">
        <f t="shared" si="33"/>
        <v>0</v>
      </c>
      <c r="AM92" s="9">
        <f t="shared" si="34"/>
        <v>0</v>
      </c>
      <c r="AN92" s="9">
        <f t="shared" si="35"/>
        <v>0</v>
      </c>
      <c r="AO92" s="9">
        <f t="shared" si="36"/>
        <v>0</v>
      </c>
      <c r="AP92" s="9">
        <f t="shared" si="37"/>
        <v>0</v>
      </c>
      <c r="AU92">
        <f>(((((Shape6!B94-Shape6!$E$5)*COS(RADIANS($D$10)))+((Shape6!C94-Shape6!$F$5)*SIN(RADIANS($D$10))))+Shape6!$E$5)+$E$10)*$AA$10*$Y$10</f>
        <v>0</v>
      </c>
      <c r="AV92">
        <f>((((-1*(Shape6!B94-Shape6!$E$5)*SIN(RADIANS($D$10)))+((Shape6!C94-Shape6!$F$5)*COS(RADIANS($D$10))))+Shape6!$F$5)+$F$10)*$AB$10*$Y$10</f>
        <v>0</v>
      </c>
      <c r="AW92" s="9">
        <f t="shared" si="38"/>
        <v>0</v>
      </c>
      <c r="AX92" s="9">
        <f t="shared" si="39"/>
        <v>0</v>
      </c>
      <c r="AY92" s="9">
        <f t="shared" si="40"/>
        <v>0</v>
      </c>
      <c r="AZ92" s="9">
        <f t="shared" si="41"/>
        <v>0</v>
      </c>
      <c r="BA92" s="9">
        <f t="shared" si="42"/>
        <v>0</v>
      </c>
      <c r="BB92" s="9">
        <f t="shared" si="43"/>
        <v>0</v>
      </c>
    </row>
    <row r="93" spans="35:54" x14ac:dyDescent="0.25">
      <c r="AI93" s="1">
        <f>(((((Shape1!B95-Shape1!$E$5)*COS(RADIANS($D$5)))+((Shape1!C95-Shape1!$F$5)*SIN(RADIANS($D$5))))+Shape1!$E$5)+$E$5)*$AA$5*$Y$5</f>
        <v>0</v>
      </c>
      <c r="AJ93" s="1">
        <f>((((-1*(Shape1!B95-Shape1!$E$5)*SIN(RADIANS($D$5)))+((Shape1!C95-Shape1!$F$5)*COS(RADIANS($D$5))))+Shape1!$F$5)+$F$5)*$AB$5*$Y$5</f>
        <v>0</v>
      </c>
      <c r="AK93" s="9">
        <f t="shared" si="32"/>
        <v>0</v>
      </c>
      <c r="AL93" s="9">
        <f t="shared" si="33"/>
        <v>0</v>
      </c>
      <c r="AM93" s="9">
        <f t="shared" si="34"/>
        <v>0</v>
      </c>
      <c r="AN93" s="9">
        <f t="shared" si="35"/>
        <v>0</v>
      </c>
      <c r="AO93" s="9">
        <f t="shared" si="36"/>
        <v>0</v>
      </c>
      <c r="AP93" s="9">
        <f t="shared" si="37"/>
        <v>0</v>
      </c>
      <c r="AU93">
        <f>(((((Shape6!B95-Shape6!$E$5)*COS(RADIANS($D$10)))+((Shape6!C95-Shape6!$F$5)*SIN(RADIANS($D$10))))+Shape6!$E$5)+$E$10)*$AA$10*$Y$10</f>
        <v>0</v>
      </c>
      <c r="AV93">
        <f>((((-1*(Shape6!B95-Shape6!$E$5)*SIN(RADIANS($D$10)))+((Shape6!C95-Shape6!$F$5)*COS(RADIANS($D$10))))+Shape6!$F$5)+$F$10)*$AB$10*$Y$10</f>
        <v>0</v>
      </c>
      <c r="AW93" s="9">
        <f t="shared" si="38"/>
        <v>0</v>
      </c>
      <c r="AX93" s="9">
        <f t="shared" si="39"/>
        <v>0</v>
      </c>
      <c r="AY93" s="9">
        <f t="shared" si="40"/>
        <v>0</v>
      </c>
      <c r="AZ93" s="9">
        <f t="shared" si="41"/>
        <v>0</v>
      </c>
      <c r="BA93" s="9">
        <f t="shared" si="42"/>
        <v>0</v>
      </c>
      <c r="BB93" s="9">
        <f t="shared" si="43"/>
        <v>0</v>
      </c>
    </row>
    <row r="94" spans="35:54" x14ac:dyDescent="0.25">
      <c r="AI94" s="1">
        <f>(((((Shape1!B96-Shape1!$E$5)*COS(RADIANS($D$5)))+((Shape1!C96-Shape1!$F$5)*SIN(RADIANS($D$5))))+Shape1!$E$5)+$E$5)*$AA$5*$Y$5</f>
        <v>0</v>
      </c>
      <c r="AJ94" s="1">
        <f>((((-1*(Shape1!B96-Shape1!$E$5)*SIN(RADIANS($D$5)))+((Shape1!C96-Shape1!$F$5)*COS(RADIANS($D$5))))+Shape1!$F$5)+$F$5)*$AB$5*$Y$5</f>
        <v>0</v>
      </c>
      <c r="AK94" s="9">
        <f t="shared" si="32"/>
        <v>0</v>
      </c>
      <c r="AL94" s="9">
        <f t="shared" si="33"/>
        <v>0</v>
      </c>
      <c r="AM94" s="9">
        <f t="shared" si="34"/>
        <v>0</v>
      </c>
      <c r="AN94" s="9">
        <f t="shared" si="35"/>
        <v>0</v>
      </c>
      <c r="AO94" s="9">
        <f t="shared" si="36"/>
        <v>0</v>
      </c>
      <c r="AP94" s="9">
        <f t="shared" si="37"/>
        <v>0</v>
      </c>
      <c r="AU94">
        <f>(((((Shape6!B96-Shape6!$E$5)*COS(RADIANS($D$10)))+((Shape6!C96-Shape6!$F$5)*SIN(RADIANS($D$10))))+Shape6!$E$5)+$E$10)*$AA$10*$Y$10</f>
        <v>0</v>
      </c>
      <c r="AV94">
        <f>((((-1*(Shape6!B96-Shape6!$E$5)*SIN(RADIANS($D$10)))+((Shape6!C96-Shape6!$F$5)*COS(RADIANS($D$10))))+Shape6!$F$5)+$F$10)*$AB$10*$Y$10</f>
        <v>0</v>
      </c>
      <c r="AW94" s="9">
        <f t="shared" si="38"/>
        <v>0</v>
      </c>
      <c r="AX94" s="9">
        <f t="shared" si="39"/>
        <v>0</v>
      </c>
      <c r="AY94" s="9">
        <f t="shared" si="40"/>
        <v>0</v>
      </c>
      <c r="AZ94" s="9">
        <f t="shared" si="41"/>
        <v>0</v>
      </c>
      <c r="BA94" s="9">
        <f t="shared" si="42"/>
        <v>0</v>
      </c>
      <c r="BB94" s="9">
        <f t="shared" si="43"/>
        <v>0</v>
      </c>
    </row>
    <row r="95" spans="35:54" x14ac:dyDescent="0.25">
      <c r="AI95" s="1">
        <f>(((((Shape1!B97-Shape1!$E$5)*COS(RADIANS($D$5)))+((Shape1!C97-Shape1!$F$5)*SIN(RADIANS($D$5))))+Shape1!$E$5)+$E$5)*$AA$5*$Y$5</f>
        <v>0</v>
      </c>
      <c r="AJ95" s="1">
        <f>((((-1*(Shape1!B97-Shape1!$E$5)*SIN(RADIANS($D$5)))+((Shape1!C97-Shape1!$F$5)*COS(RADIANS($D$5))))+Shape1!$F$5)+$F$5)*$AB$5*$Y$5</f>
        <v>0</v>
      </c>
      <c r="AK95" s="9">
        <f t="shared" si="32"/>
        <v>0</v>
      </c>
      <c r="AL95" s="9">
        <f t="shared" si="33"/>
        <v>0</v>
      </c>
      <c r="AM95" s="9">
        <f t="shared" si="34"/>
        <v>0</v>
      </c>
      <c r="AN95" s="9">
        <f t="shared" si="35"/>
        <v>0</v>
      </c>
      <c r="AO95" s="9">
        <f t="shared" si="36"/>
        <v>0</v>
      </c>
      <c r="AP95" s="9">
        <f t="shared" si="37"/>
        <v>0</v>
      </c>
      <c r="AU95">
        <f>(((((Shape6!B97-Shape6!$E$5)*COS(RADIANS($D$10)))+((Shape6!C97-Shape6!$F$5)*SIN(RADIANS($D$10))))+Shape6!$E$5)+$E$10)*$AA$10*$Y$10</f>
        <v>0</v>
      </c>
      <c r="AV95">
        <f>((((-1*(Shape6!B97-Shape6!$E$5)*SIN(RADIANS($D$10)))+((Shape6!C97-Shape6!$F$5)*COS(RADIANS($D$10))))+Shape6!$F$5)+$F$10)*$AB$10*$Y$10</f>
        <v>0</v>
      </c>
      <c r="AW95" s="9">
        <f t="shared" si="38"/>
        <v>0</v>
      </c>
      <c r="AX95" s="9">
        <f t="shared" si="39"/>
        <v>0</v>
      </c>
      <c r="AY95" s="9">
        <f t="shared" si="40"/>
        <v>0</v>
      </c>
      <c r="AZ95" s="9">
        <f t="shared" si="41"/>
        <v>0</v>
      </c>
      <c r="BA95" s="9">
        <f t="shared" si="42"/>
        <v>0</v>
      </c>
      <c r="BB95" s="9">
        <f t="shared" si="43"/>
        <v>0</v>
      </c>
    </row>
    <row r="96" spans="35:54" x14ac:dyDescent="0.25">
      <c r="AI96" s="1">
        <f>(((((Shape1!B98-Shape1!$E$5)*COS(RADIANS($D$5)))+((Shape1!C98-Shape1!$F$5)*SIN(RADIANS($D$5))))+Shape1!$E$5)+$E$5)*$AA$5*$Y$5</f>
        <v>0</v>
      </c>
      <c r="AJ96" s="1">
        <f>((((-1*(Shape1!B98-Shape1!$E$5)*SIN(RADIANS($D$5)))+((Shape1!C98-Shape1!$F$5)*COS(RADIANS($D$5))))+Shape1!$F$5)+$F$5)*$AB$5*$Y$5</f>
        <v>0</v>
      </c>
      <c r="AK96" s="9">
        <f t="shared" si="32"/>
        <v>0</v>
      </c>
      <c r="AL96" s="9">
        <f t="shared" si="33"/>
        <v>0</v>
      </c>
      <c r="AM96" s="9">
        <f t="shared" si="34"/>
        <v>0</v>
      </c>
      <c r="AN96" s="9">
        <f t="shared" si="35"/>
        <v>0</v>
      </c>
      <c r="AO96" s="9">
        <f t="shared" si="36"/>
        <v>0</v>
      </c>
      <c r="AP96" s="9">
        <f t="shared" si="37"/>
        <v>0</v>
      </c>
      <c r="AU96">
        <f>(((((Shape6!B98-Shape6!$E$5)*COS(RADIANS($D$10)))+((Shape6!C98-Shape6!$F$5)*SIN(RADIANS($D$10))))+Shape6!$E$5)+$E$10)*$AA$10*$Y$10</f>
        <v>0</v>
      </c>
      <c r="AV96">
        <f>((((-1*(Shape6!B98-Shape6!$E$5)*SIN(RADIANS($D$10)))+((Shape6!C98-Shape6!$F$5)*COS(RADIANS($D$10))))+Shape6!$F$5)+$F$10)*$AB$10*$Y$10</f>
        <v>0</v>
      </c>
      <c r="AW96" s="9">
        <f t="shared" si="38"/>
        <v>0</v>
      </c>
      <c r="AX96" s="9">
        <f t="shared" si="39"/>
        <v>0</v>
      </c>
      <c r="AY96" s="9">
        <f t="shared" si="40"/>
        <v>0</v>
      </c>
      <c r="AZ96" s="9">
        <f t="shared" si="41"/>
        <v>0</v>
      </c>
      <c r="BA96" s="9">
        <f t="shared" si="42"/>
        <v>0</v>
      </c>
      <c r="BB96" s="9">
        <f t="shared" si="43"/>
        <v>0</v>
      </c>
    </row>
    <row r="97" spans="35:54" x14ac:dyDescent="0.25">
      <c r="AI97" s="1">
        <f>(((((Shape1!B99-Shape1!$E$5)*COS(RADIANS($D$5)))+((Shape1!C99-Shape1!$F$5)*SIN(RADIANS($D$5))))+Shape1!$E$5)+$E$5)*$AA$5*$Y$5</f>
        <v>0</v>
      </c>
      <c r="AJ97" s="1">
        <f>((((-1*(Shape1!B99-Shape1!$E$5)*SIN(RADIANS($D$5)))+((Shape1!C99-Shape1!$F$5)*COS(RADIANS($D$5))))+Shape1!$F$5)+$F$5)*$AB$5*$Y$5</f>
        <v>0</v>
      </c>
      <c r="AK97" s="9">
        <f t="shared" si="32"/>
        <v>0</v>
      </c>
      <c r="AL97" s="9">
        <f t="shared" si="33"/>
        <v>0</v>
      </c>
      <c r="AM97" s="9">
        <f t="shared" si="34"/>
        <v>0</v>
      </c>
      <c r="AN97" s="9">
        <f t="shared" si="35"/>
        <v>0</v>
      </c>
      <c r="AO97" s="9">
        <f t="shared" si="36"/>
        <v>0</v>
      </c>
      <c r="AP97" s="9">
        <f t="shared" si="37"/>
        <v>0</v>
      </c>
      <c r="AU97">
        <f>(((((Shape6!B99-Shape6!$E$5)*COS(RADIANS($D$10)))+((Shape6!C99-Shape6!$F$5)*SIN(RADIANS($D$10))))+Shape6!$E$5)+$E$10)*$AA$10*$Y$10</f>
        <v>0</v>
      </c>
      <c r="AV97">
        <f>((((-1*(Shape6!B99-Shape6!$E$5)*SIN(RADIANS($D$10)))+((Shape6!C99-Shape6!$F$5)*COS(RADIANS($D$10))))+Shape6!$F$5)+$F$10)*$AB$10*$Y$10</f>
        <v>0</v>
      </c>
      <c r="AW97" s="9">
        <f t="shared" si="38"/>
        <v>0</v>
      </c>
      <c r="AX97" s="9">
        <f t="shared" si="39"/>
        <v>0</v>
      </c>
      <c r="AY97" s="9">
        <f t="shared" si="40"/>
        <v>0</v>
      </c>
      <c r="AZ97" s="9">
        <f t="shared" si="41"/>
        <v>0</v>
      </c>
      <c r="BA97" s="9">
        <f t="shared" si="42"/>
        <v>0</v>
      </c>
      <c r="BB97" s="9">
        <f t="shared" si="43"/>
        <v>0</v>
      </c>
    </row>
    <row r="98" spans="35:54" x14ac:dyDescent="0.25">
      <c r="AI98" s="1">
        <f>(((((Shape1!B100-Shape1!$E$5)*COS(RADIANS($D$5)))+((Shape1!C100-Shape1!$F$5)*SIN(RADIANS($D$5))))+Shape1!$E$5)+$E$5)*$AA$5*$Y$5</f>
        <v>0</v>
      </c>
      <c r="AJ98" s="1">
        <f>((((-1*(Shape1!B100-Shape1!$E$5)*SIN(RADIANS($D$5)))+((Shape1!C100-Shape1!$F$5)*COS(RADIANS($D$5))))+Shape1!$F$5)+$F$5)*$AB$5*$Y$5</f>
        <v>0</v>
      </c>
      <c r="AK98" s="9">
        <f t="shared" si="32"/>
        <v>0</v>
      </c>
      <c r="AL98" s="9">
        <f t="shared" si="33"/>
        <v>0</v>
      </c>
      <c r="AM98" s="9">
        <f t="shared" si="34"/>
        <v>0</v>
      </c>
      <c r="AN98" s="9">
        <f t="shared" si="35"/>
        <v>0</v>
      </c>
      <c r="AO98" s="9">
        <f t="shared" si="36"/>
        <v>0</v>
      </c>
      <c r="AP98" s="9">
        <f t="shared" si="37"/>
        <v>0</v>
      </c>
      <c r="AU98">
        <f>(((((Shape6!B100-Shape6!$E$5)*COS(RADIANS($D$10)))+((Shape6!C100-Shape6!$F$5)*SIN(RADIANS($D$10))))+Shape6!$E$5)+$E$10)*$AA$10*$Y$10</f>
        <v>0</v>
      </c>
      <c r="AV98">
        <f>((((-1*(Shape6!B100-Shape6!$E$5)*SIN(RADIANS($D$10)))+((Shape6!C100-Shape6!$F$5)*COS(RADIANS($D$10))))+Shape6!$F$5)+$F$10)*$AB$10*$Y$10</f>
        <v>0</v>
      </c>
      <c r="AW98" s="9">
        <f t="shared" si="38"/>
        <v>0</v>
      </c>
      <c r="AX98" s="9">
        <f t="shared" si="39"/>
        <v>0</v>
      </c>
      <c r="AY98" s="9">
        <f t="shared" si="40"/>
        <v>0</v>
      </c>
      <c r="AZ98" s="9">
        <f t="shared" si="41"/>
        <v>0</v>
      </c>
      <c r="BA98" s="9">
        <f t="shared" si="42"/>
        <v>0</v>
      </c>
      <c r="BB98" s="9">
        <f t="shared" si="43"/>
        <v>0</v>
      </c>
    </row>
    <row r="99" spans="35:54" x14ac:dyDescent="0.25">
      <c r="AI99" s="1">
        <f>(((((Shape1!B101-Shape1!$E$5)*COS(RADIANS($D$5)))+((Shape1!C101-Shape1!$F$5)*SIN(RADIANS($D$5))))+Shape1!$E$5)+$E$5)*$AA$5*$Y$5</f>
        <v>0</v>
      </c>
      <c r="AJ99" s="1">
        <f>((((-1*(Shape1!B101-Shape1!$E$5)*SIN(RADIANS($D$5)))+((Shape1!C101-Shape1!$F$5)*COS(RADIANS($D$5))))+Shape1!$F$5)+$F$5)*$AB$5*$Y$5</f>
        <v>0</v>
      </c>
      <c r="AK99" s="9">
        <f t="shared" si="32"/>
        <v>0</v>
      </c>
      <c r="AL99" s="9">
        <f t="shared" si="33"/>
        <v>0</v>
      </c>
      <c r="AM99" s="9">
        <f t="shared" si="34"/>
        <v>0</v>
      </c>
      <c r="AN99" s="9">
        <f t="shared" si="35"/>
        <v>0</v>
      </c>
      <c r="AO99" s="9">
        <f t="shared" si="36"/>
        <v>0</v>
      </c>
      <c r="AP99" s="9">
        <f t="shared" si="37"/>
        <v>0</v>
      </c>
      <c r="AU99">
        <f>(((((Shape6!B101-Shape6!$E$5)*COS(RADIANS($D$10)))+((Shape6!C101-Shape6!$F$5)*SIN(RADIANS($D$10))))+Shape6!$E$5)+$E$10)*$AA$10*$Y$10</f>
        <v>0</v>
      </c>
      <c r="AV99">
        <f>((((-1*(Shape6!B101-Shape6!$E$5)*SIN(RADIANS($D$10)))+((Shape6!C101-Shape6!$F$5)*COS(RADIANS($D$10))))+Shape6!$F$5)+$F$10)*$AB$10*$Y$10</f>
        <v>0</v>
      </c>
      <c r="AW99" s="9">
        <f t="shared" si="38"/>
        <v>0</v>
      </c>
      <c r="AX99" s="9">
        <f t="shared" si="39"/>
        <v>0</v>
      </c>
      <c r="AY99" s="9">
        <f t="shared" si="40"/>
        <v>0</v>
      </c>
      <c r="AZ99" s="9">
        <f t="shared" si="41"/>
        <v>0</v>
      </c>
      <c r="BA99" s="9">
        <f t="shared" si="42"/>
        <v>0</v>
      </c>
      <c r="BB99" s="9">
        <f t="shared" si="43"/>
        <v>0</v>
      </c>
    </row>
    <row r="100" spans="35:54" x14ac:dyDescent="0.25">
      <c r="AI100" s="1">
        <f>(((((Shape1!B102-Shape1!$E$5)*COS(RADIANS($D$5)))+((Shape1!C102-Shape1!$F$5)*SIN(RADIANS($D$5))))+Shape1!$E$5)+$E$5)*$AA$5*$Y$5</f>
        <v>0</v>
      </c>
      <c r="AJ100" s="1">
        <f>((((-1*(Shape1!B102-Shape1!$E$5)*SIN(RADIANS($D$5)))+((Shape1!C102-Shape1!$F$5)*COS(RADIANS($D$5))))+Shape1!$F$5)+$F$5)*$AB$5*$Y$5</f>
        <v>0</v>
      </c>
      <c r="AK100" s="9">
        <f t="shared" si="32"/>
        <v>0</v>
      </c>
      <c r="AL100" s="9">
        <f t="shared" si="33"/>
        <v>0</v>
      </c>
      <c r="AM100" s="9">
        <f t="shared" si="34"/>
        <v>0</v>
      </c>
      <c r="AN100" s="9">
        <f t="shared" si="35"/>
        <v>0</v>
      </c>
      <c r="AO100" s="9">
        <f t="shared" si="36"/>
        <v>0</v>
      </c>
      <c r="AP100" s="9">
        <f t="shared" si="37"/>
        <v>0</v>
      </c>
      <c r="AU100">
        <f>(((((Shape6!B102-Shape6!$E$5)*COS(RADIANS($D$10)))+((Shape6!C102-Shape6!$F$5)*SIN(RADIANS($D$10))))+Shape6!$E$5)+$E$10)*$AA$10*$Y$10</f>
        <v>0</v>
      </c>
      <c r="AV100">
        <f>((((-1*(Shape6!B102-Shape6!$E$5)*SIN(RADIANS($D$10)))+((Shape6!C102-Shape6!$F$5)*COS(RADIANS($D$10))))+Shape6!$F$5)+$F$10)*$AB$10*$Y$10</f>
        <v>0</v>
      </c>
      <c r="AW100" s="9">
        <f t="shared" si="38"/>
        <v>0</v>
      </c>
      <c r="AX100" s="9">
        <f t="shared" si="39"/>
        <v>0</v>
      </c>
      <c r="AY100" s="9">
        <f t="shared" si="40"/>
        <v>0</v>
      </c>
      <c r="AZ100" s="9">
        <f t="shared" si="41"/>
        <v>0</v>
      </c>
      <c r="BA100" s="9">
        <f t="shared" si="42"/>
        <v>0</v>
      </c>
      <c r="BB100" s="9">
        <f t="shared" si="43"/>
        <v>0</v>
      </c>
    </row>
    <row r="101" spans="35:54" x14ac:dyDescent="0.25">
      <c r="AI101" s="1">
        <f>(((((Shape1!B103-Shape1!$E$5)*COS(RADIANS($D$5)))+((Shape1!C103-Shape1!$F$5)*SIN(RADIANS($D$5))))+Shape1!$E$5)+$E$5)*$AA$5*$Y$5</f>
        <v>0</v>
      </c>
      <c r="AJ101" s="1">
        <f>((((-1*(Shape1!B103-Shape1!$E$5)*SIN(RADIANS($D$5)))+((Shape1!C103-Shape1!$F$5)*COS(RADIANS($D$5))))+Shape1!$F$5)+$F$5)*$AB$5*$Y$5</f>
        <v>0</v>
      </c>
      <c r="AK101" s="9">
        <f t="shared" si="32"/>
        <v>0</v>
      </c>
      <c r="AL101" s="9">
        <f t="shared" si="33"/>
        <v>0</v>
      </c>
      <c r="AM101" s="9">
        <f t="shared" si="34"/>
        <v>0</v>
      </c>
      <c r="AN101" s="9">
        <f t="shared" si="35"/>
        <v>0</v>
      </c>
      <c r="AO101" s="9">
        <f t="shared" si="36"/>
        <v>0</v>
      </c>
      <c r="AP101" s="9">
        <f t="shared" si="37"/>
        <v>0</v>
      </c>
      <c r="AU101">
        <f>(((((Shape6!B103-Shape6!$E$5)*COS(RADIANS($D$10)))+((Shape6!C103-Shape6!$F$5)*SIN(RADIANS($D$10))))+Shape6!$E$5)+$E$10)*$AA$10*$Y$10</f>
        <v>0</v>
      </c>
      <c r="AV101">
        <f>((((-1*(Shape6!B103-Shape6!$E$5)*SIN(RADIANS($D$10)))+((Shape6!C103-Shape6!$F$5)*COS(RADIANS($D$10))))+Shape6!$F$5)+$F$10)*$AB$10*$Y$10</f>
        <v>0</v>
      </c>
      <c r="AW101" s="9">
        <f t="shared" si="38"/>
        <v>0</v>
      </c>
      <c r="AX101" s="9">
        <f t="shared" si="39"/>
        <v>0</v>
      </c>
      <c r="AY101" s="9">
        <f t="shared" si="40"/>
        <v>0</v>
      </c>
      <c r="AZ101" s="9">
        <f t="shared" si="41"/>
        <v>0</v>
      </c>
      <c r="BA101" s="9">
        <f t="shared" si="42"/>
        <v>0</v>
      </c>
      <c r="BB101" s="9">
        <f t="shared" si="43"/>
        <v>0</v>
      </c>
    </row>
    <row r="102" spans="35:54" x14ac:dyDescent="0.25">
      <c r="AI102" s="1">
        <f>(((((Shape1!B104-Shape1!$E$5)*COS(RADIANS($D$5)))+((Shape1!C104-Shape1!$F$5)*SIN(RADIANS($D$5))))+Shape1!$E$5)+$E$5)*$AA$5*$Y$5</f>
        <v>0</v>
      </c>
      <c r="AJ102" s="1">
        <f>((((-1*(Shape1!B104-Shape1!$E$5)*SIN(RADIANS($D$5)))+((Shape1!C104-Shape1!$F$5)*COS(RADIANS($D$5))))+Shape1!$F$5)+$F$5)*$AB$5*$Y$5</f>
        <v>0</v>
      </c>
      <c r="AK102" s="9">
        <f t="shared" si="32"/>
        <v>0</v>
      </c>
      <c r="AL102" s="9">
        <f t="shared" si="33"/>
        <v>0</v>
      </c>
      <c r="AM102" s="9">
        <f t="shared" si="34"/>
        <v>0</v>
      </c>
      <c r="AN102" s="9">
        <f t="shared" si="35"/>
        <v>0</v>
      </c>
      <c r="AO102" s="9">
        <f t="shared" si="36"/>
        <v>0</v>
      </c>
      <c r="AP102" s="9">
        <f t="shared" si="37"/>
        <v>0</v>
      </c>
      <c r="AU102">
        <f>(((((Shape6!B104-Shape6!$E$5)*COS(RADIANS($D$10)))+((Shape6!C104-Shape6!$F$5)*SIN(RADIANS($D$10))))+Shape6!$E$5)+$E$10)*$AA$10*$Y$10</f>
        <v>0</v>
      </c>
      <c r="AV102">
        <f>((((-1*(Shape6!B104-Shape6!$E$5)*SIN(RADIANS($D$10)))+((Shape6!C104-Shape6!$F$5)*COS(RADIANS($D$10))))+Shape6!$F$5)+$F$10)*$AB$10*$Y$10</f>
        <v>0</v>
      </c>
      <c r="AW102" s="9">
        <f t="shared" si="38"/>
        <v>0</v>
      </c>
      <c r="AX102" s="9">
        <f t="shared" si="39"/>
        <v>0</v>
      </c>
      <c r="AY102" s="9">
        <f t="shared" si="40"/>
        <v>0</v>
      </c>
      <c r="AZ102" s="9">
        <f t="shared" si="41"/>
        <v>0</v>
      </c>
      <c r="BA102" s="9">
        <f t="shared" si="42"/>
        <v>0</v>
      </c>
      <c r="BB102" s="9">
        <f t="shared" si="43"/>
        <v>0</v>
      </c>
    </row>
    <row r="103" spans="35:54" x14ac:dyDescent="0.25">
      <c r="AI103" s="1">
        <f>(((((Shape1!B105-Shape1!$E$5)*COS(RADIANS($D$5)))+((Shape1!C105-Shape1!$F$5)*SIN(RADIANS($D$5))))+Shape1!$E$5)+$E$5)*$AA$5*$Y$5</f>
        <v>0</v>
      </c>
      <c r="AJ103" s="1">
        <f>((((-1*(Shape1!B105-Shape1!$E$5)*SIN(RADIANS($D$5)))+((Shape1!C105-Shape1!$F$5)*COS(RADIANS($D$5))))+Shape1!$F$5)+$F$5)*$AB$5*$Y$5</f>
        <v>0</v>
      </c>
      <c r="AK103" s="9">
        <f t="shared" si="32"/>
        <v>0</v>
      </c>
      <c r="AL103" s="9">
        <f t="shared" si="33"/>
        <v>0</v>
      </c>
      <c r="AM103" s="9">
        <f t="shared" si="34"/>
        <v>0</v>
      </c>
      <c r="AN103" s="9">
        <f t="shared" si="35"/>
        <v>0</v>
      </c>
      <c r="AO103" s="9">
        <f t="shared" si="36"/>
        <v>0</v>
      </c>
      <c r="AP103" s="9">
        <f t="shared" si="37"/>
        <v>0</v>
      </c>
      <c r="AU103">
        <f>(((((Shape6!B105-Shape6!$E$5)*COS(RADIANS($D$10)))+((Shape6!C105-Shape6!$F$5)*SIN(RADIANS($D$10))))+Shape6!$E$5)+$E$10)*$AA$10*$Y$10</f>
        <v>0</v>
      </c>
      <c r="AV103">
        <f>((((-1*(Shape6!B105-Shape6!$E$5)*SIN(RADIANS($D$10)))+((Shape6!C105-Shape6!$F$5)*COS(RADIANS($D$10))))+Shape6!$F$5)+$F$10)*$AB$10*$Y$10</f>
        <v>0</v>
      </c>
      <c r="AW103" s="9">
        <f t="shared" si="38"/>
        <v>0</v>
      </c>
      <c r="AX103" s="9">
        <f t="shared" si="39"/>
        <v>0</v>
      </c>
      <c r="AY103" s="9">
        <f t="shared" si="40"/>
        <v>0</v>
      </c>
      <c r="AZ103" s="9">
        <f t="shared" si="41"/>
        <v>0</v>
      </c>
      <c r="BA103" s="9">
        <f t="shared" si="42"/>
        <v>0</v>
      </c>
      <c r="BB103" s="9">
        <f t="shared" si="43"/>
        <v>0</v>
      </c>
    </row>
    <row r="104" spans="35:54" x14ac:dyDescent="0.25">
      <c r="AI104" s="1">
        <f>(((((Shape1!B106-Shape1!$E$5)*COS(RADIANS($D$5)))+((Shape1!C106-Shape1!$F$5)*SIN(RADIANS($D$5))))+Shape1!$E$5)+$E$5)*$AA$5*$Y$5</f>
        <v>0</v>
      </c>
      <c r="AJ104" s="1">
        <f>((((-1*(Shape1!B106-Shape1!$E$5)*SIN(RADIANS($D$5)))+((Shape1!C106-Shape1!$F$5)*COS(RADIANS($D$5))))+Shape1!$F$5)+$F$5)*$AB$5*$Y$5</f>
        <v>0</v>
      </c>
      <c r="AK104" s="9">
        <f t="shared" si="32"/>
        <v>0</v>
      </c>
      <c r="AL104" s="9">
        <f t="shared" si="33"/>
        <v>0</v>
      </c>
      <c r="AM104" s="9">
        <f t="shared" si="34"/>
        <v>0</v>
      </c>
      <c r="AN104" s="9">
        <f t="shared" si="35"/>
        <v>0</v>
      </c>
      <c r="AO104" s="9">
        <f t="shared" si="36"/>
        <v>0</v>
      </c>
      <c r="AP104" s="9">
        <f t="shared" si="37"/>
        <v>0</v>
      </c>
      <c r="AU104">
        <f>(((((Shape6!B106-Shape6!$E$5)*COS(RADIANS($D$10)))+((Shape6!C106-Shape6!$F$5)*SIN(RADIANS($D$10))))+Shape6!$E$5)+$E$10)*$AA$10*$Y$10</f>
        <v>0</v>
      </c>
      <c r="AV104">
        <f>((((-1*(Shape6!B106-Shape6!$E$5)*SIN(RADIANS($D$10)))+((Shape6!C106-Shape6!$F$5)*COS(RADIANS($D$10))))+Shape6!$F$5)+$F$10)*$AB$10*$Y$10</f>
        <v>0</v>
      </c>
      <c r="AW104" s="9">
        <f t="shared" si="38"/>
        <v>0</v>
      </c>
      <c r="AX104" s="9">
        <f t="shared" si="39"/>
        <v>0</v>
      </c>
      <c r="AY104" s="9">
        <f t="shared" si="40"/>
        <v>0</v>
      </c>
      <c r="AZ104" s="9">
        <f t="shared" si="41"/>
        <v>0</v>
      </c>
      <c r="BA104" s="9">
        <f t="shared" si="42"/>
        <v>0</v>
      </c>
      <c r="BB104" s="9">
        <f t="shared" si="43"/>
        <v>0</v>
      </c>
    </row>
    <row r="105" spans="35:54" x14ac:dyDescent="0.25">
      <c r="AI105" s="1">
        <f>(((((Shape1!B107-Shape1!$E$5)*COS(RADIANS($D$5)))+((Shape1!C107-Shape1!$F$5)*SIN(RADIANS($D$5))))+Shape1!$E$5)+$E$5)*$AA$5*$Y$5</f>
        <v>0</v>
      </c>
      <c r="AJ105" s="1">
        <f>((((-1*(Shape1!B107-Shape1!$E$5)*SIN(RADIANS($D$5)))+((Shape1!C107-Shape1!$F$5)*COS(RADIANS($D$5))))+Shape1!$F$5)+$F$5)*$AB$5*$Y$5</f>
        <v>0</v>
      </c>
      <c r="AK105" s="9">
        <f t="shared" si="32"/>
        <v>0</v>
      </c>
      <c r="AL105" s="9">
        <f t="shared" si="33"/>
        <v>0</v>
      </c>
      <c r="AM105" s="9">
        <f t="shared" si="34"/>
        <v>0</v>
      </c>
      <c r="AN105" s="9">
        <f t="shared" si="35"/>
        <v>0</v>
      </c>
      <c r="AO105" s="9">
        <f t="shared" si="36"/>
        <v>0</v>
      </c>
      <c r="AP105" s="9">
        <f t="shared" si="37"/>
        <v>0</v>
      </c>
      <c r="AU105">
        <f>(((((Shape6!B107-Shape6!$E$5)*COS(RADIANS($D$10)))+((Shape6!C107-Shape6!$F$5)*SIN(RADIANS($D$10))))+Shape6!$E$5)+$E$10)*$AA$10*$Y$10</f>
        <v>0</v>
      </c>
      <c r="AV105">
        <f>((((-1*(Shape6!B107-Shape6!$E$5)*SIN(RADIANS($D$10)))+((Shape6!C107-Shape6!$F$5)*COS(RADIANS($D$10))))+Shape6!$F$5)+$F$10)*$AB$10*$Y$10</f>
        <v>0</v>
      </c>
      <c r="AW105" s="9">
        <f t="shared" si="38"/>
        <v>0</v>
      </c>
      <c r="AX105" s="9">
        <f t="shared" si="39"/>
        <v>0</v>
      </c>
      <c r="AY105" s="9">
        <f t="shared" si="40"/>
        <v>0</v>
      </c>
      <c r="AZ105" s="9">
        <f t="shared" si="41"/>
        <v>0</v>
      </c>
      <c r="BA105" s="9">
        <f t="shared" si="42"/>
        <v>0</v>
      </c>
      <c r="BB105" s="9">
        <f t="shared" si="43"/>
        <v>0</v>
      </c>
    </row>
    <row r="106" spans="35:54" x14ac:dyDescent="0.25">
      <c r="AI106" s="1">
        <f>(((((Shape1!B108-Shape1!$E$5)*COS(RADIANS($D$5)))+((Shape1!C108-Shape1!$F$5)*SIN(RADIANS($D$5))))+Shape1!$E$5)+$E$5)*$AA$5*$Y$5</f>
        <v>0</v>
      </c>
      <c r="AJ106" s="1">
        <f>((((-1*(Shape1!B108-Shape1!$E$5)*SIN(RADIANS($D$5)))+((Shape1!C108-Shape1!$F$5)*COS(RADIANS($D$5))))+Shape1!$F$5)+$F$5)*$AB$5*$Y$5</f>
        <v>0</v>
      </c>
      <c r="AK106" s="9">
        <f t="shared" si="32"/>
        <v>0</v>
      </c>
      <c r="AL106" s="9">
        <f t="shared" si="33"/>
        <v>0</v>
      </c>
      <c r="AM106" s="9">
        <f t="shared" si="34"/>
        <v>0</v>
      </c>
      <c r="AN106" s="9">
        <f t="shared" si="35"/>
        <v>0</v>
      </c>
      <c r="AO106" s="9">
        <f t="shared" si="36"/>
        <v>0</v>
      </c>
      <c r="AP106" s="9">
        <f t="shared" si="37"/>
        <v>0</v>
      </c>
      <c r="AU106">
        <f>(((((Shape6!B108-Shape6!$E$5)*COS(RADIANS($D$10)))+((Shape6!C108-Shape6!$F$5)*SIN(RADIANS($D$10))))+Shape6!$E$5)+$E$10)*$AA$10*$Y$10</f>
        <v>0</v>
      </c>
      <c r="AV106">
        <f>((((-1*(Shape6!B108-Shape6!$E$5)*SIN(RADIANS($D$10)))+((Shape6!C108-Shape6!$F$5)*COS(RADIANS($D$10))))+Shape6!$F$5)+$F$10)*$AB$10*$Y$10</f>
        <v>0</v>
      </c>
      <c r="AW106" s="9">
        <f t="shared" si="38"/>
        <v>0</v>
      </c>
      <c r="AX106" s="9">
        <f t="shared" si="39"/>
        <v>0</v>
      </c>
      <c r="AY106" s="9">
        <f t="shared" si="40"/>
        <v>0</v>
      </c>
      <c r="AZ106" s="9">
        <f t="shared" si="41"/>
        <v>0</v>
      </c>
      <c r="BA106" s="9">
        <f t="shared" si="42"/>
        <v>0</v>
      </c>
      <c r="BB106" s="9">
        <f t="shared" si="43"/>
        <v>0</v>
      </c>
    </row>
    <row r="107" spans="35:54" x14ac:dyDescent="0.25">
      <c r="AI107" s="1">
        <f>(((((Shape1!B109-Shape1!$E$5)*COS(RADIANS($D$5)))+((Shape1!C109-Shape1!$F$5)*SIN(RADIANS($D$5))))+Shape1!$E$5)+$E$5)*$AA$5*$Y$5</f>
        <v>0</v>
      </c>
      <c r="AJ107" s="1">
        <f>((((-1*(Shape1!B109-Shape1!$E$5)*SIN(RADIANS($D$5)))+((Shape1!C109-Shape1!$F$5)*COS(RADIANS($D$5))))+Shape1!$F$5)+$F$5)*$AB$5*$Y$5</f>
        <v>0</v>
      </c>
      <c r="AK107" s="9">
        <f t="shared" si="32"/>
        <v>0</v>
      </c>
      <c r="AL107" s="9">
        <f t="shared" si="33"/>
        <v>0</v>
      </c>
      <c r="AM107" s="9">
        <f t="shared" si="34"/>
        <v>0</v>
      </c>
      <c r="AN107" s="9">
        <f t="shared" si="35"/>
        <v>0</v>
      </c>
      <c r="AO107" s="9">
        <f t="shared" si="36"/>
        <v>0</v>
      </c>
      <c r="AP107" s="9">
        <f t="shared" si="37"/>
        <v>0</v>
      </c>
      <c r="AU107">
        <f>(((((Shape6!B109-Shape6!$E$5)*COS(RADIANS($D$10)))+((Shape6!C109-Shape6!$F$5)*SIN(RADIANS($D$10))))+Shape6!$E$5)+$E$10)*$AA$10*$Y$10</f>
        <v>0</v>
      </c>
      <c r="AV107">
        <f>((((-1*(Shape6!B109-Shape6!$E$5)*SIN(RADIANS($D$10)))+((Shape6!C109-Shape6!$F$5)*COS(RADIANS($D$10))))+Shape6!$F$5)+$F$10)*$AB$10*$Y$10</f>
        <v>0</v>
      </c>
      <c r="AW107" s="9">
        <f t="shared" si="38"/>
        <v>0</v>
      </c>
      <c r="AX107" s="9">
        <f t="shared" si="39"/>
        <v>0</v>
      </c>
      <c r="AY107" s="9">
        <f t="shared" si="40"/>
        <v>0</v>
      </c>
      <c r="AZ107" s="9">
        <f t="shared" si="41"/>
        <v>0</v>
      </c>
      <c r="BA107" s="9">
        <f t="shared" si="42"/>
        <v>0</v>
      </c>
      <c r="BB107" s="9">
        <f t="shared" si="43"/>
        <v>0</v>
      </c>
    </row>
    <row r="108" spans="35:54" x14ac:dyDescent="0.25">
      <c r="AI108" s="1">
        <f>(((((Shape1!B110-Shape1!$E$5)*COS(RADIANS($D$5)))+((Shape1!C110-Shape1!$F$5)*SIN(RADIANS($D$5))))+Shape1!$E$5)+$E$5)*$AA$5*$Y$5</f>
        <v>0</v>
      </c>
      <c r="AJ108" s="1">
        <f>((((-1*(Shape1!B110-Shape1!$E$5)*SIN(RADIANS($D$5)))+((Shape1!C110-Shape1!$F$5)*COS(RADIANS($D$5))))+Shape1!$F$5)+$F$5)*$AB$5*$Y$5</f>
        <v>0</v>
      </c>
      <c r="AK108" s="9">
        <f t="shared" si="32"/>
        <v>0</v>
      </c>
      <c r="AL108" s="9">
        <f t="shared" si="33"/>
        <v>0</v>
      </c>
      <c r="AM108" s="9">
        <f t="shared" si="34"/>
        <v>0</v>
      </c>
      <c r="AN108" s="9">
        <f t="shared" si="35"/>
        <v>0</v>
      </c>
      <c r="AO108" s="9">
        <f t="shared" si="36"/>
        <v>0</v>
      </c>
      <c r="AP108" s="9">
        <f t="shared" si="37"/>
        <v>0</v>
      </c>
      <c r="AU108">
        <f>(((((Shape6!B110-Shape6!$E$5)*COS(RADIANS($D$10)))+((Shape6!C110-Shape6!$F$5)*SIN(RADIANS($D$10))))+Shape6!$E$5)+$E$10)*$AA$10*$Y$10</f>
        <v>0</v>
      </c>
      <c r="AV108">
        <f>((((-1*(Shape6!B110-Shape6!$E$5)*SIN(RADIANS($D$10)))+((Shape6!C110-Shape6!$F$5)*COS(RADIANS($D$10))))+Shape6!$F$5)+$F$10)*$AB$10*$Y$10</f>
        <v>0</v>
      </c>
      <c r="AW108" s="9">
        <f t="shared" si="38"/>
        <v>0</v>
      </c>
      <c r="AX108" s="9">
        <f t="shared" si="39"/>
        <v>0</v>
      </c>
      <c r="AY108" s="9">
        <f t="shared" si="40"/>
        <v>0</v>
      </c>
      <c r="AZ108" s="9">
        <f t="shared" si="41"/>
        <v>0</v>
      </c>
      <c r="BA108" s="9">
        <f t="shared" si="42"/>
        <v>0</v>
      </c>
      <c r="BB108" s="9">
        <f t="shared" si="43"/>
        <v>0</v>
      </c>
    </row>
    <row r="109" spans="35:54" x14ac:dyDescent="0.25">
      <c r="AI109" s="1">
        <f>(((((Shape1!B111-Shape1!$E$5)*COS(RADIANS($D$5)))+((Shape1!C111-Shape1!$F$5)*SIN(RADIANS($D$5))))+Shape1!$E$5)+$E$5)*$AA$5*$Y$5</f>
        <v>0</v>
      </c>
      <c r="AJ109" s="1">
        <f>((((-1*(Shape1!B111-Shape1!$E$5)*SIN(RADIANS($D$5)))+((Shape1!C111-Shape1!$F$5)*COS(RADIANS($D$5))))+Shape1!$F$5)+$F$5)*$AB$5*$Y$5</f>
        <v>0</v>
      </c>
      <c r="AK109" s="9">
        <f t="shared" si="32"/>
        <v>0</v>
      </c>
      <c r="AL109" s="9">
        <f t="shared" si="33"/>
        <v>0</v>
      </c>
      <c r="AM109" s="9">
        <f t="shared" si="34"/>
        <v>0</v>
      </c>
      <c r="AN109" s="9">
        <f t="shared" si="35"/>
        <v>0</v>
      </c>
      <c r="AO109" s="9">
        <f t="shared" si="36"/>
        <v>0</v>
      </c>
      <c r="AP109" s="9">
        <f t="shared" si="37"/>
        <v>0</v>
      </c>
      <c r="AU109">
        <f>(((((Shape6!B111-Shape6!$E$5)*COS(RADIANS($D$10)))+((Shape6!C111-Shape6!$F$5)*SIN(RADIANS($D$10))))+Shape6!$E$5)+$E$10)*$AA$10*$Y$10</f>
        <v>0</v>
      </c>
      <c r="AV109">
        <f>((((-1*(Shape6!B111-Shape6!$E$5)*SIN(RADIANS($D$10)))+((Shape6!C111-Shape6!$F$5)*COS(RADIANS($D$10))))+Shape6!$F$5)+$F$10)*$AB$10*$Y$10</f>
        <v>0</v>
      </c>
      <c r="AW109" s="9">
        <f t="shared" si="38"/>
        <v>0</v>
      </c>
      <c r="AX109" s="9">
        <f t="shared" si="39"/>
        <v>0</v>
      </c>
      <c r="AY109" s="9">
        <f t="shared" si="40"/>
        <v>0</v>
      </c>
      <c r="AZ109" s="9">
        <f t="shared" si="41"/>
        <v>0</v>
      </c>
      <c r="BA109" s="9">
        <f t="shared" si="42"/>
        <v>0</v>
      </c>
      <c r="BB109" s="9">
        <f t="shared" si="43"/>
        <v>0</v>
      </c>
    </row>
    <row r="110" spans="35:54" x14ac:dyDescent="0.25">
      <c r="AI110" s="1">
        <f>(((((Shape1!B112-Shape1!$E$5)*COS(RADIANS($D$5)))+((Shape1!C112-Shape1!$F$5)*SIN(RADIANS($D$5))))+Shape1!$E$5)+$E$5)*$AA$5*$Y$5</f>
        <v>0</v>
      </c>
      <c r="AJ110" s="1">
        <f>((((-1*(Shape1!B112-Shape1!$E$5)*SIN(RADIANS($D$5)))+((Shape1!C112-Shape1!$F$5)*COS(RADIANS($D$5))))+Shape1!$F$5)+$F$5)*$AB$5*$Y$5</f>
        <v>0</v>
      </c>
      <c r="AK110" s="9">
        <f t="shared" si="32"/>
        <v>0</v>
      </c>
      <c r="AL110" s="9">
        <f t="shared" si="33"/>
        <v>0</v>
      </c>
      <c r="AM110" s="9">
        <f t="shared" si="34"/>
        <v>0</v>
      </c>
      <c r="AN110" s="9">
        <f t="shared" si="35"/>
        <v>0</v>
      </c>
      <c r="AO110" s="9">
        <f t="shared" si="36"/>
        <v>0</v>
      </c>
      <c r="AP110" s="9">
        <f t="shared" si="37"/>
        <v>0</v>
      </c>
      <c r="AU110">
        <f>(((((Shape6!B112-Shape6!$E$5)*COS(RADIANS($D$10)))+((Shape6!C112-Shape6!$F$5)*SIN(RADIANS($D$10))))+Shape6!$E$5)+$E$10)*$AA$10*$Y$10</f>
        <v>0</v>
      </c>
      <c r="AV110">
        <f>((((-1*(Shape6!B112-Shape6!$E$5)*SIN(RADIANS($D$10)))+((Shape6!C112-Shape6!$F$5)*COS(RADIANS($D$10))))+Shape6!$F$5)+$F$10)*$AB$10*$Y$10</f>
        <v>0</v>
      </c>
      <c r="AW110" s="9">
        <f t="shared" si="38"/>
        <v>0</v>
      </c>
      <c r="AX110" s="9">
        <f t="shared" si="39"/>
        <v>0</v>
      </c>
      <c r="AY110" s="9">
        <f t="shared" si="40"/>
        <v>0</v>
      </c>
      <c r="AZ110" s="9">
        <f t="shared" si="41"/>
        <v>0</v>
      </c>
      <c r="BA110" s="9">
        <f t="shared" si="42"/>
        <v>0</v>
      </c>
      <c r="BB110" s="9">
        <f t="shared" si="43"/>
        <v>0</v>
      </c>
    </row>
    <row r="111" spans="35:54" x14ac:dyDescent="0.25">
      <c r="AI111" s="1">
        <f>(((((Shape1!B113-Shape1!$E$5)*COS(RADIANS($D$5)))+((Shape1!C113-Shape1!$F$5)*SIN(RADIANS($D$5))))+Shape1!$E$5)+$E$5)*$AA$5*$Y$5</f>
        <v>0</v>
      </c>
      <c r="AJ111" s="1">
        <f>((((-1*(Shape1!B113-Shape1!$E$5)*SIN(RADIANS($D$5)))+((Shape1!C113-Shape1!$F$5)*COS(RADIANS($D$5))))+Shape1!$F$5)+$F$5)*$AB$5*$Y$5</f>
        <v>0</v>
      </c>
      <c r="AK111" s="9">
        <f t="shared" si="32"/>
        <v>0</v>
      </c>
      <c r="AL111" s="9">
        <f t="shared" si="33"/>
        <v>0</v>
      </c>
      <c r="AM111" s="9">
        <f t="shared" si="34"/>
        <v>0</v>
      </c>
      <c r="AN111" s="9">
        <f t="shared" si="35"/>
        <v>0</v>
      </c>
      <c r="AO111" s="9">
        <f t="shared" si="36"/>
        <v>0</v>
      </c>
      <c r="AP111" s="9">
        <f t="shared" si="37"/>
        <v>0</v>
      </c>
      <c r="AU111">
        <f>(((((Shape6!B113-Shape6!$E$5)*COS(RADIANS($D$10)))+((Shape6!C113-Shape6!$F$5)*SIN(RADIANS($D$10))))+Shape6!$E$5)+$E$10)*$AA$10*$Y$10</f>
        <v>0</v>
      </c>
      <c r="AV111">
        <f>((((-1*(Shape6!B113-Shape6!$E$5)*SIN(RADIANS($D$10)))+((Shape6!C113-Shape6!$F$5)*COS(RADIANS($D$10))))+Shape6!$F$5)+$F$10)*$AB$10*$Y$10</f>
        <v>0</v>
      </c>
      <c r="AW111" s="9">
        <f t="shared" si="38"/>
        <v>0</v>
      </c>
      <c r="AX111" s="9">
        <f t="shared" si="39"/>
        <v>0</v>
      </c>
      <c r="AY111" s="9">
        <f t="shared" si="40"/>
        <v>0</v>
      </c>
      <c r="AZ111" s="9">
        <f t="shared" si="41"/>
        <v>0</v>
      </c>
      <c r="BA111" s="9">
        <f t="shared" si="42"/>
        <v>0</v>
      </c>
      <c r="BB111" s="9">
        <f t="shared" si="43"/>
        <v>0</v>
      </c>
    </row>
    <row r="112" spans="35:54" x14ac:dyDescent="0.25">
      <c r="AI112" s="1">
        <f>(((((Shape1!B114-Shape1!$E$5)*COS(RADIANS($D$5)))+((Shape1!C114-Shape1!$F$5)*SIN(RADIANS($D$5))))+Shape1!$E$5)+$E$5)*$AA$5*$Y$5</f>
        <v>0</v>
      </c>
      <c r="AJ112" s="1">
        <f>((((-1*(Shape1!B114-Shape1!$E$5)*SIN(RADIANS($D$5)))+((Shape1!C114-Shape1!$F$5)*COS(RADIANS($D$5))))+Shape1!$F$5)+$F$5)*$AB$5*$Y$5</f>
        <v>0</v>
      </c>
      <c r="AK112" s="9">
        <f t="shared" si="32"/>
        <v>0</v>
      </c>
      <c r="AL112" s="9">
        <f t="shared" si="33"/>
        <v>0</v>
      </c>
      <c r="AM112" s="9">
        <f t="shared" si="34"/>
        <v>0</v>
      </c>
      <c r="AN112" s="9">
        <f t="shared" si="35"/>
        <v>0</v>
      </c>
      <c r="AO112" s="9">
        <f t="shared" si="36"/>
        <v>0</v>
      </c>
      <c r="AP112" s="9">
        <f t="shared" si="37"/>
        <v>0</v>
      </c>
      <c r="AU112">
        <f>(((((Shape6!B114-Shape6!$E$5)*COS(RADIANS($D$10)))+((Shape6!C114-Shape6!$F$5)*SIN(RADIANS($D$10))))+Shape6!$E$5)+$E$10)*$AA$10*$Y$10</f>
        <v>0</v>
      </c>
      <c r="AV112">
        <f>((((-1*(Shape6!B114-Shape6!$E$5)*SIN(RADIANS($D$10)))+((Shape6!C114-Shape6!$F$5)*COS(RADIANS($D$10))))+Shape6!$F$5)+$F$10)*$AB$10*$Y$10</f>
        <v>0</v>
      </c>
      <c r="AW112" s="9">
        <f t="shared" si="38"/>
        <v>0</v>
      </c>
      <c r="AX112" s="9">
        <f t="shared" si="39"/>
        <v>0</v>
      </c>
      <c r="AY112" s="9">
        <f t="shared" si="40"/>
        <v>0</v>
      </c>
      <c r="AZ112" s="9">
        <f t="shared" si="41"/>
        <v>0</v>
      </c>
      <c r="BA112" s="9">
        <f t="shared" si="42"/>
        <v>0</v>
      </c>
      <c r="BB112" s="9">
        <f t="shared" si="43"/>
        <v>0</v>
      </c>
    </row>
    <row r="113" spans="35:54" x14ac:dyDescent="0.25">
      <c r="AI113" s="1">
        <f>(((((Shape1!B115-Shape1!$E$5)*COS(RADIANS($D$5)))+((Shape1!C115-Shape1!$F$5)*SIN(RADIANS($D$5))))+Shape1!$E$5)+$E$5)*$AA$5*$Y$5</f>
        <v>0</v>
      </c>
      <c r="AJ113" s="1">
        <f>((((-1*(Shape1!B115-Shape1!$E$5)*SIN(RADIANS($D$5)))+((Shape1!C115-Shape1!$F$5)*COS(RADIANS($D$5))))+Shape1!$F$5)+$F$5)*$AB$5*$Y$5</f>
        <v>0</v>
      </c>
      <c r="AK113" s="9">
        <f t="shared" si="32"/>
        <v>0</v>
      </c>
      <c r="AL113" s="9">
        <f t="shared" si="33"/>
        <v>0</v>
      </c>
      <c r="AM113" s="9">
        <f t="shared" si="34"/>
        <v>0</v>
      </c>
      <c r="AN113" s="9">
        <f t="shared" si="35"/>
        <v>0</v>
      </c>
      <c r="AO113" s="9">
        <f t="shared" si="36"/>
        <v>0</v>
      </c>
      <c r="AP113" s="9">
        <f t="shared" si="37"/>
        <v>0</v>
      </c>
      <c r="AU113">
        <f>(((((Shape6!B115-Shape6!$E$5)*COS(RADIANS($D$10)))+((Shape6!C115-Shape6!$F$5)*SIN(RADIANS($D$10))))+Shape6!$E$5)+$E$10)*$AA$10*$Y$10</f>
        <v>0</v>
      </c>
      <c r="AV113">
        <f>((((-1*(Shape6!B115-Shape6!$E$5)*SIN(RADIANS($D$10)))+((Shape6!C115-Shape6!$F$5)*COS(RADIANS($D$10))))+Shape6!$F$5)+$F$10)*$AB$10*$Y$10</f>
        <v>0</v>
      </c>
      <c r="AW113" s="9">
        <f t="shared" si="38"/>
        <v>0</v>
      </c>
      <c r="AX113" s="9">
        <f t="shared" si="39"/>
        <v>0</v>
      </c>
      <c r="AY113" s="9">
        <f t="shared" si="40"/>
        <v>0</v>
      </c>
      <c r="AZ113" s="9">
        <f t="shared" si="41"/>
        <v>0</v>
      </c>
      <c r="BA113" s="9">
        <f t="shared" si="42"/>
        <v>0</v>
      </c>
      <c r="BB113" s="9">
        <f t="shared" si="43"/>
        <v>0</v>
      </c>
    </row>
    <row r="114" spans="35:54" x14ac:dyDescent="0.25">
      <c r="AI114" s="1">
        <f>(((((Shape1!B116-Shape1!$E$5)*COS(RADIANS($D$5)))+((Shape1!C116-Shape1!$F$5)*SIN(RADIANS($D$5))))+Shape1!$E$5)+$E$5)*$AA$5*$Y$5</f>
        <v>0</v>
      </c>
      <c r="AJ114" s="1">
        <f>((((-1*(Shape1!B116-Shape1!$E$5)*SIN(RADIANS($D$5)))+((Shape1!C116-Shape1!$F$5)*COS(RADIANS($D$5))))+Shape1!$F$5)+$F$5)*$AB$5*$Y$5</f>
        <v>0</v>
      </c>
      <c r="AK114" s="9">
        <f t="shared" si="32"/>
        <v>0</v>
      </c>
      <c r="AL114" s="9">
        <f t="shared" si="33"/>
        <v>0</v>
      </c>
      <c r="AM114" s="9">
        <f t="shared" si="34"/>
        <v>0</v>
      </c>
      <c r="AN114" s="9">
        <f t="shared" si="35"/>
        <v>0</v>
      </c>
      <c r="AO114" s="9">
        <f t="shared" si="36"/>
        <v>0</v>
      </c>
      <c r="AP114" s="9">
        <f t="shared" si="37"/>
        <v>0</v>
      </c>
      <c r="AU114">
        <f>(((((Shape6!B116-Shape6!$E$5)*COS(RADIANS($D$10)))+((Shape6!C116-Shape6!$F$5)*SIN(RADIANS($D$10))))+Shape6!$E$5)+$E$10)*$AA$10*$Y$10</f>
        <v>0</v>
      </c>
      <c r="AV114">
        <f>((((-1*(Shape6!B116-Shape6!$E$5)*SIN(RADIANS($D$10)))+((Shape6!C116-Shape6!$F$5)*COS(RADIANS($D$10))))+Shape6!$F$5)+$F$10)*$AB$10*$Y$10</f>
        <v>0</v>
      </c>
      <c r="AW114" s="9">
        <f t="shared" si="38"/>
        <v>0</v>
      </c>
      <c r="AX114" s="9">
        <f t="shared" si="39"/>
        <v>0</v>
      </c>
      <c r="AY114" s="9">
        <f t="shared" si="40"/>
        <v>0</v>
      </c>
      <c r="AZ114" s="9">
        <f t="shared" si="41"/>
        <v>0</v>
      </c>
      <c r="BA114" s="9">
        <f t="shared" si="42"/>
        <v>0</v>
      </c>
      <c r="BB114" s="9">
        <f t="shared" si="43"/>
        <v>0</v>
      </c>
    </row>
    <row r="115" spans="35:54" x14ac:dyDescent="0.25">
      <c r="AI115" s="1">
        <f>(((((Shape1!B117-Shape1!$E$5)*COS(RADIANS($D$5)))+((Shape1!C117-Shape1!$F$5)*SIN(RADIANS($D$5))))+Shape1!$E$5)+$E$5)*$AA$5*$Y$5</f>
        <v>0</v>
      </c>
      <c r="AJ115" s="1">
        <f>((((-1*(Shape1!B117-Shape1!$E$5)*SIN(RADIANS($D$5)))+((Shape1!C117-Shape1!$F$5)*COS(RADIANS($D$5))))+Shape1!$F$5)+$F$5)*$AB$5*$Y$5</f>
        <v>0</v>
      </c>
      <c r="AK115" s="9">
        <f t="shared" si="32"/>
        <v>0</v>
      </c>
      <c r="AL115" s="9">
        <f t="shared" si="33"/>
        <v>0</v>
      </c>
      <c r="AM115" s="9">
        <f t="shared" si="34"/>
        <v>0</v>
      </c>
      <c r="AN115" s="9">
        <f t="shared" si="35"/>
        <v>0</v>
      </c>
      <c r="AO115" s="9">
        <f t="shared" si="36"/>
        <v>0</v>
      </c>
      <c r="AP115" s="9">
        <f t="shared" si="37"/>
        <v>0</v>
      </c>
      <c r="AU115">
        <f>(((((Shape6!B117-Shape6!$E$5)*COS(RADIANS($D$10)))+((Shape6!C117-Shape6!$F$5)*SIN(RADIANS($D$10))))+Shape6!$E$5)+$E$10)*$AA$10*$Y$10</f>
        <v>0</v>
      </c>
      <c r="AV115">
        <f>((((-1*(Shape6!B117-Shape6!$E$5)*SIN(RADIANS($D$10)))+((Shape6!C117-Shape6!$F$5)*COS(RADIANS($D$10))))+Shape6!$F$5)+$F$10)*$AB$10*$Y$10</f>
        <v>0</v>
      </c>
      <c r="AW115" s="9">
        <f t="shared" si="38"/>
        <v>0</v>
      </c>
      <c r="AX115" s="9">
        <f t="shared" si="39"/>
        <v>0</v>
      </c>
      <c r="AY115" s="9">
        <f t="shared" si="40"/>
        <v>0</v>
      </c>
      <c r="AZ115" s="9">
        <f t="shared" si="41"/>
        <v>0</v>
      </c>
      <c r="BA115" s="9">
        <f t="shared" si="42"/>
        <v>0</v>
      </c>
      <c r="BB115" s="9">
        <f t="shared" si="43"/>
        <v>0</v>
      </c>
    </row>
    <row r="116" spans="35:54" x14ac:dyDescent="0.25">
      <c r="AI116" s="1">
        <f>(((((Shape1!B118-Shape1!$E$5)*COS(RADIANS($D$5)))+((Shape1!C118-Shape1!$F$5)*SIN(RADIANS($D$5))))+Shape1!$E$5)+$E$5)*$AA$5*$Y$5</f>
        <v>0</v>
      </c>
      <c r="AJ116" s="1">
        <f>((((-1*(Shape1!B118-Shape1!$E$5)*SIN(RADIANS($D$5)))+((Shape1!C118-Shape1!$F$5)*COS(RADIANS($D$5))))+Shape1!$F$5)+$F$5)*$AB$5*$Y$5</f>
        <v>0</v>
      </c>
      <c r="AK116" s="9">
        <f t="shared" si="32"/>
        <v>0</v>
      </c>
      <c r="AL116" s="9">
        <f t="shared" si="33"/>
        <v>0</v>
      </c>
      <c r="AM116" s="9">
        <f t="shared" si="34"/>
        <v>0</v>
      </c>
      <c r="AN116" s="9">
        <f t="shared" si="35"/>
        <v>0</v>
      </c>
      <c r="AO116" s="9">
        <f t="shared" si="36"/>
        <v>0</v>
      </c>
      <c r="AP116" s="9">
        <f t="shared" si="37"/>
        <v>0</v>
      </c>
      <c r="AU116">
        <f>(((((Shape6!B118-Shape6!$E$5)*COS(RADIANS($D$10)))+((Shape6!C118-Shape6!$F$5)*SIN(RADIANS($D$10))))+Shape6!$E$5)+$E$10)*$AA$10*$Y$10</f>
        <v>0</v>
      </c>
      <c r="AV116">
        <f>((((-1*(Shape6!B118-Shape6!$E$5)*SIN(RADIANS($D$10)))+((Shape6!C118-Shape6!$F$5)*COS(RADIANS($D$10))))+Shape6!$F$5)+$F$10)*$AB$10*$Y$10</f>
        <v>0</v>
      </c>
      <c r="AW116" s="9">
        <f t="shared" si="38"/>
        <v>0</v>
      </c>
      <c r="AX116" s="9">
        <f t="shared" si="39"/>
        <v>0</v>
      </c>
      <c r="AY116" s="9">
        <f t="shared" si="40"/>
        <v>0</v>
      </c>
      <c r="AZ116" s="9">
        <f t="shared" si="41"/>
        <v>0</v>
      </c>
      <c r="BA116" s="9">
        <f t="shared" si="42"/>
        <v>0</v>
      </c>
      <c r="BB116" s="9">
        <f t="shared" si="43"/>
        <v>0</v>
      </c>
    </row>
    <row r="117" spans="35:54" x14ac:dyDescent="0.25">
      <c r="AI117" s="1">
        <f>(((((Shape1!B119-Shape1!$E$5)*COS(RADIANS($D$5)))+((Shape1!C119-Shape1!$F$5)*SIN(RADIANS($D$5))))+Shape1!$E$5)+$E$5)*$AA$5*$Y$5</f>
        <v>0</v>
      </c>
      <c r="AJ117" s="1">
        <f>((((-1*(Shape1!B119-Shape1!$E$5)*SIN(RADIANS($D$5)))+((Shape1!C119-Shape1!$F$5)*COS(RADIANS($D$5))))+Shape1!$F$5)+$F$5)*$AB$5*$Y$5</f>
        <v>0</v>
      </c>
      <c r="AK117" s="9">
        <f t="shared" si="32"/>
        <v>0</v>
      </c>
      <c r="AL117" s="9">
        <f t="shared" si="33"/>
        <v>0</v>
      </c>
      <c r="AM117" s="9">
        <f t="shared" si="34"/>
        <v>0</v>
      </c>
      <c r="AN117" s="9">
        <f t="shared" si="35"/>
        <v>0</v>
      </c>
      <c r="AO117" s="9">
        <f t="shared" si="36"/>
        <v>0</v>
      </c>
      <c r="AP117" s="9">
        <f t="shared" si="37"/>
        <v>0</v>
      </c>
      <c r="AU117">
        <f>(((((Shape6!B119-Shape6!$E$5)*COS(RADIANS($D$10)))+((Shape6!C119-Shape6!$F$5)*SIN(RADIANS($D$10))))+Shape6!$E$5)+$E$10)*$AA$10*$Y$10</f>
        <v>0</v>
      </c>
      <c r="AV117">
        <f>((((-1*(Shape6!B119-Shape6!$E$5)*SIN(RADIANS($D$10)))+((Shape6!C119-Shape6!$F$5)*COS(RADIANS($D$10))))+Shape6!$F$5)+$F$10)*$AB$10*$Y$10</f>
        <v>0</v>
      </c>
      <c r="AW117" s="9">
        <f t="shared" si="38"/>
        <v>0</v>
      </c>
      <c r="AX117" s="9">
        <f t="shared" si="39"/>
        <v>0</v>
      </c>
      <c r="AY117" s="9">
        <f t="shared" si="40"/>
        <v>0</v>
      </c>
      <c r="AZ117" s="9">
        <f t="shared" si="41"/>
        <v>0</v>
      </c>
      <c r="BA117" s="9">
        <f t="shared" si="42"/>
        <v>0</v>
      </c>
      <c r="BB117" s="9">
        <f t="shared" si="43"/>
        <v>0</v>
      </c>
    </row>
    <row r="118" spans="35:54" x14ac:dyDescent="0.25">
      <c r="AI118" s="1">
        <f>(((((Shape1!B120-Shape1!$E$5)*COS(RADIANS($D$5)))+((Shape1!C120-Shape1!$F$5)*SIN(RADIANS($D$5))))+Shape1!$E$5)+$E$5)*$AA$5*$Y$5</f>
        <v>0</v>
      </c>
      <c r="AJ118" s="1">
        <f>((((-1*(Shape1!B120-Shape1!$E$5)*SIN(RADIANS($D$5)))+((Shape1!C120-Shape1!$F$5)*COS(RADIANS($D$5))))+Shape1!$F$5)+$F$5)*$AB$5*$Y$5</f>
        <v>0</v>
      </c>
      <c r="AK118" s="9">
        <f t="shared" si="32"/>
        <v>0</v>
      </c>
      <c r="AL118" s="9">
        <f t="shared" si="33"/>
        <v>0</v>
      </c>
      <c r="AM118" s="9">
        <f t="shared" si="34"/>
        <v>0</v>
      </c>
      <c r="AN118" s="9">
        <f t="shared" si="35"/>
        <v>0</v>
      </c>
      <c r="AO118" s="9">
        <f t="shared" si="36"/>
        <v>0</v>
      </c>
      <c r="AP118" s="9">
        <f t="shared" si="37"/>
        <v>0</v>
      </c>
      <c r="AU118">
        <f>(((((Shape6!B120-Shape6!$E$5)*COS(RADIANS($D$10)))+((Shape6!C120-Shape6!$F$5)*SIN(RADIANS($D$10))))+Shape6!$E$5)+$E$10)*$AA$10*$Y$10</f>
        <v>0</v>
      </c>
      <c r="AV118">
        <f>((((-1*(Shape6!B120-Shape6!$E$5)*SIN(RADIANS($D$10)))+((Shape6!C120-Shape6!$F$5)*COS(RADIANS($D$10))))+Shape6!$F$5)+$F$10)*$AB$10*$Y$10</f>
        <v>0</v>
      </c>
      <c r="AW118" s="9">
        <f t="shared" si="38"/>
        <v>0</v>
      </c>
      <c r="AX118" s="9">
        <f t="shared" si="39"/>
        <v>0</v>
      </c>
      <c r="AY118" s="9">
        <f t="shared" si="40"/>
        <v>0</v>
      </c>
      <c r="AZ118" s="9">
        <f t="shared" si="41"/>
        <v>0</v>
      </c>
      <c r="BA118" s="9">
        <f t="shared" si="42"/>
        <v>0</v>
      </c>
      <c r="BB118" s="9">
        <f t="shared" si="43"/>
        <v>0</v>
      </c>
    </row>
    <row r="119" spans="35:54" x14ac:dyDescent="0.25">
      <c r="AI119" s="1">
        <f>(((((Shape1!B121-Shape1!$E$5)*COS(RADIANS($D$5)))+((Shape1!C121-Shape1!$F$5)*SIN(RADIANS($D$5))))+Shape1!$E$5)+$E$5)*$AA$5*$Y$5</f>
        <v>0</v>
      </c>
      <c r="AJ119" s="1">
        <f>((((-1*(Shape1!B121-Shape1!$E$5)*SIN(RADIANS($D$5)))+((Shape1!C121-Shape1!$F$5)*COS(RADIANS($D$5))))+Shape1!$F$5)+$F$5)*$AB$5*$Y$5</f>
        <v>0</v>
      </c>
      <c r="AK119" s="9">
        <f t="shared" si="32"/>
        <v>0</v>
      </c>
      <c r="AL119" s="9">
        <f t="shared" si="33"/>
        <v>0</v>
      </c>
      <c r="AM119" s="9">
        <f t="shared" si="34"/>
        <v>0</v>
      </c>
      <c r="AN119" s="9">
        <f t="shared" si="35"/>
        <v>0</v>
      </c>
      <c r="AO119" s="9">
        <f t="shared" si="36"/>
        <v>0</v>
      </c>
      <c r="AP119" s="9">
        <f t="shared" si="37"/>
        <v>0</v>
      </c>
      <c r="AU119">
        <f>(((((Shape6!B121-Shape6!$E$5)*COS(RADIANS($D$10)))+((Shape6!C121-Shape6!$F$5)*SIN(RADIANS($D$10))))+Shape6!$E$5)+$E$10)*$AA$10*$Y$10</f>
        <v>0</v>
      </c>
      <c r="AV119">
        <f>((((-1*(Shape6!B121-Shape6!$E$5)*SIN(RADIANS($D$10)))+((Shape6!C121-Shape6!$F$5)*COS(RADIANS($D$10))))+Shape6!$F$5)+$F$10)*$AB$10*$Y$10</f>
        <v>0</v>
      </c>
      <c r="AW119" s="9">
        <f t="shared" si="38"/>
        <v>0</v>
      </c>
      <c r="AX119" s="9">
        <f t="shared" si="39"/>
        <v>0</v>
      </c>
      <c r="AY119" s="9">
        <f t="shared" si="40"/>
        <v>0</v>
      </c>
      <c r="AZ119" s="9">
        <f t="shared" si="41"/>
        <v>0</v>
      </c>
      <c r="BA119" s="9">
        <f t="shared" si="42"/>
        <v>0</v>
      </c>
      <c r="BB119" s="9">
        <f t="shared" si="43"/>
        <v>0</v>
      </c>
    </row>
    <row r="120" spans="35:54" x14ac:dyDescent="0.25">
      <c r="AI120" s="1">
        <f>(((((Shape1!B122-Shape1!$E$5)*COS(RADIANS($D$5)))+((Shape1!C122-Shape1!$F$5)*SIN(RADIANS($D$5))))+Shape1!$E$5)+$E$5)*$AA$5*$Y$5</f>
        <v>0</v>
      </c>
      <c r="AJ120" s="1">
        <f>((((-1*(Shape1!B122-Shape1!$E$5)*SIN(RADIANS($D$5)))+((Shape1!C122-Shape1!$F$5)*COS(RADIANS($D$5))))+Shape1!$F$5)+$F$5)*$AB$5*$Y$5</f>
        <v>0</v>
      </c>
      <c r="AK120" s="9">
        <f t="shared" si="32"/>
        <v>0</v>
      </c>
      <c r="AL120" s="9">
        <f t="shared" si="33"/>
        <v>0</v>
      </c>
      <c r="AM120" s="9">
        <f t="shared" si="34"/>
        <v>0</v>
      </c>
      <c r="AN120" s="9">
        <f t="shared" si="35"/>
        <v>0</v>
      </c>
      <c r="AO120" s="9">
        <f t="shared" si="36"/>
        <v>0</v>
      </c>
      <c r="AP120" s="9">
        <f t="shared" si="37"/>
        <v>0</v>
      </c>
      <c r="AU120">
        <f>(((((Shape6!B122-Shape6!$E$5)*COS(RADIANS($D$10)))+((Shape6!C122-Shape6!$F$5)*SIN(RADIANS($D$10))))+Shape6!$E$5)+$E$10)*$AA$10*$Y$10</f>
        <v>0</v>
      </c>
      <c r="AV120">
        <f>((((-1*(Shape6!B122-Shape6!$E$5)*SIN(RADIANS($D$10)))+((Shape6!C122-Shape6!$F$5)*COS(RADIANS($D$10))))+Shape6!$F$5)+$F$10)*$AB$10*$Y$10</f>
        <v>0</v>
      </c>
      <c r="AW120" s="9">
        <f t="shared" si="38"/>
        <v>0</v>
      </c>
      <c r="AX120" s="9">
        <f t="shared" si="39"/>
        <v>0</v>
      </c>
      <c r="AY120" s="9">
        <f t="shared" si="40"/>
        <v>0</v>
      </c>
      <c r="AZ120" s="9">
        <f t="shared" si="41"/>
        <v>0</v>
      </c>
      <c r="BA120" s="9">
        <f t="shared" si="42"/>
        <v>0</v>
      </c>
      <c r="BB120" s="9">
        <f t="shared" si="43"/>
        <v>0</v>
      </c>
    </row>
    <row r="121" spans="35:54" x14ac:dyDescent="0.25">
      <c r="AI121" s="1">
        <f>(((((Shape1!B123-Shape1!$E$5)*COS(RADIANS($D$5)))+((Shape1!C123-Shape1!$F$5)*SIN(RADIANS($D$5))))+Shape1!$E$5)+$E$5)*$AA$5*$Y$5</f>
        <v>0</v>
      </c>
      <c r="AJ121" s="1">
        <f>((((-1*(Shape1!B123-Shape1!$E$5)*SIN(RADIANS($D$5)))+((Shape1!C123-Shape1!$F$5)*COS(RADIANS($D$5))))+Shape1!$F$5)+$F$5)*$AB$5*$Y$5</f>
        <v>0</v>
      </c>
      <c r="AK121" s="9">
        <f t="shared" si="32"/>
        <v>0</v>
      </c>
      <c r="AL121" s="9">
        <f t="shared" si="33"/>
        <v>0</v>
      </c>
      <c r="AM121" s="9">
        <f t="shared" si="34"/>
        <v>0</v>
      </c>
      <c r="AN121" s="9">
        <f t="shared" si="35"/>
        <v>0</v>
      </c>
      <c r="AO121" s="9">
        <f t="shared" si="36"/>
        <v>0</v>
      </c>
      <c r="AP121" s="9">
        <f t="shared" si="37"/>
        <v>0</v>
      </c>
      <c r="AU121">
        <f>(((((Shape6!B123-Shape6!$E$5)*COS(RADIANS($D$10)))+((Shape6!C123-Shape6!$F$5)*SIN(RADIANS($D$10))))+Shape6!$E$5)+$E$10)*$AA$10*$Y$10</f>
        <v>0</v>
      </c>
      <c r="AV121">
        <f>((((-1*(Shape6!B123-Shape6!$E$5)*SIN(RADIANS($D$10)))+((Shape6!C123-Shape6!$F$5)*COS(RADIANS($D$10))))+Shape6!$F$5)+$F$10)*$AB$10*$Y$10</f>
        <v>0</v>
      </c>
      <c r="AW121" s="9">
        <f t="shared" si="38"/>
        <v>0</v>
      </c>
      <c r="AX121" s="9">
        <f t="shared" si="39"/>
        <v>0</v>
      </c>
      <c r="AY121" s="9">
        <f t="shared" si="40"/>
        <v>0</v>
      </c>
      <c r="AZ121" s="9">
        <f t="shared" si="41"/>
        <v>0</v>
      </c>
      <c r="BA121" s="9">
        <f t="shared" si="42"/>
        <v>0</v>
      </c>
      <c r="BB121" s="9">
        <f t="shared" si="43"/>
        <v>0</v>
      </c>
    </row>
    <row r="122" spans="35:54" x14ac:dyDescent="0.25">
      <c r="AI122" s="1">
        <f>(((((Shape1!B124-Shape1!$E$5)*COS(RADIANS($D$5)))+((Shape1!C124-Shape1!$F$5)*SIN(RADIANS($D$5))))+Shape1!$E$5)+$E$5)*$AA$5*$Y$5</f>
        <v>0</v>
      </c>
      <c r="AJ122" s="1">
        <f>((((-1*(Shape1!B124-Shape1!$E$5)*SIN(RADIANS($D$5)))+((Shape1!C124-Shape1!$F$5)*COS(RADIANS($D$5))))+Shape1!$F$5)+$F$5)*$AB$5*$Y$5</f>
        <v>0</v>
      </c>
      <c r="AK122" s="9">
        <f t="shared" si="32"/>
        <v>0</v>
      </c>
      <c r="AL122" s="9">
        <f t="shared" si="33"/>
        <v>0</v>
      </c>
      <c r="AM122" s="9">
        <f t="shared" si="34"/>
        <v>0</v>
      </c>
      <c r="AN122" s="9">
        <f t="shared" si="35"/>
        <v>0</v>
      </c>
      <c r="AO122" s="9">
        <f t="shared" si="36"/>
        <v>0</v>
      </c>
      <c r="AP122" s="9">
        <f t="shared" si="37"/>
        <v>0</v>
      </c>
      <c r="AU122">
        <f>(((((Shape6!B124-Shape6!$E$5)*COS(RADIANS($D$10)))+((Shape6!C124-Shape6!$F$5)*SIN(RADIANS($D$10))))+Shape6!$E$5)+$E$10)*$AA$10*$Y$10</f>
        <v>0</v>
      </c>
      <c r="AV122">
        <f>((((-1*(Shape6!B124-Shape6!$E$5)*SIN(RADIANS($D$10)))+((Shape6!C124-Shape6!$F$5)*COS(RADIANS($D$10))))+Shape6!$F$5)+$F$10)*$AB$10*$Y$10</f>
        <v>0</v>
      </c>
      <c r="AW122" s="9">
        <f t="shared" si="38"/>
        <v>0</v>
      </c>
      <c r="AX122" s="9">
        <f t="shared" si="39"/>
        <v>0</v>
      </c>
      <c r="AY122" s="9">
        <f t="shared" si="40"/>
        <v>0</v>
      </c>
      <c r="AZ122" s="9">
        <f t="shared" si="41"/>
        <v>0</v>
      </c>
      <c r="BA122" s="9">
        <f t="shared" si="42"/>
        <v>0</v>
      </c>
      <c r="BB122" s="9">
        <f t="shared" si="43"/>
        <v>0</v>
      </c>
    </row>
    <row r="123" spans="35:54" x14ac:dyDescent="0.25">
      <c r="AI123" s="1">
        <f>(((((Shape1!B125-Shape1!$E$5)*COS(RADIANS($D$5)))+((Shape1!C125-Shape1!$F$5)*SIN(RADIANS($D$5))))+Shape1!$E$5)+$E$5)*$AA$5*$Y$5</f>
        <v>0</v>
      </c>
      <c r="AJ123" s="1">
        <f>((((-1*(Shape1!B125-Shape1!$E$5)*SIN(RADIANS($D$5)))+((Shape1!C125-Shape1!$F$5)*COS(RADIANS($D$5))))+Shape1!$F$5)+$F$5)*$AB$5*$Y$5</f>
        <v>0</v>
      </c>
      <c r="AK123" s="9">
        <f t="shared" si="32"/>
        <v>0</v>
      </c>
      <c r="AL123" s="9">
        <f t="shared" si="33"/>
        <v>0</v>
      </c>
      <c r="AM123" s="9">
        <f t="shared" si="34"/>
        <v>0</v>
      </c>
      <c r="AN123" s="9">
        <f t="shared" si="35"/>
        <v>0</v>
      </c>
      <c r="AO123" s="9">
        <f t="shared" si="36"/>
        <v>0</v>
      </c>
      <c r="AP123" s="9">
        <f t="shared" si="37"/>
        <v>0</v>
      </c>
      <c r="AU123">
        <f>(((((Shape6!B125-Shape6!$E$5)*COS(RADIANS($D$10)))+((Shape6!C125-Shape6!$F$5)*SIN(RADIANS($D$10))))+Shape6!$E$5)+$E$10)*$AA$10*$Y$10</f>
        <v>0</v>
      </c>
      <c r="AV123">
        <f>((((-1*(Shape6!B125-Shape6!$E$5)*SIN(RADIANS($D$10)))+((Shape6!C125-Shape6!$F$5)*COS(RADIANS($D$10))))+Shape6!$F$5)+$F$10)*$AB$10*$Y$10</f>
        <v>0</v>
      </c>
      <c r="AW123" s="9">
        <f t="shared" si="38"/>
        <v>0</v>
      </c>
      <c r="AX123" s="9">
        <f t="shared" si="39"/>
        <v>0</v>
      </c>
      <c r="AY123" s="9">
        <f t="shared" si="40"/>
        <v>0</v>
      </c>
      <c r="AZ123" s="9">
        <f t="shared" si="41"/>
        <v>0</v>
      </c>
      <c r="BA123" s="9">
        <f t="shared" si="42"/>
        <v>0</v>
      </c>
      <c r="BB123" s="9">
        <f t="shared" si="43"/>
        <v>0</v>
      </c>
    </row>
    <row r="124" spans="35:54" x14ac:dyDescent="0.25">
      <c r="AI124" s="1">
        <f>(((((Shape1!B126-Shape1!$E$5)*COS(RADIANS($D$5)))+((Shape1!C126-Shape1!$F$5)*SIN(RADIANS($D$5))))+Shape1!$E$5)+$E$5)*$AA$5*$Y$5</f>
        <v>0</v>
      </c>
      <c r="AJ124" s="1">
        <f>((((-1*(Shape1!B126-Shape1!$E$5)*SIN(RADIANS($D$5)))+((Shape1!C126-Shape1!$F$5)*COS(RADIANS($D$5))))+Shape1!$F$5)+$F$5)*$AB$5*$Y$5</f>
        <v>0</v>
      </c>
      <c r="AK124" s="9">
        <f t="shared" si="32"/>
        <v>0</v>
      </c>
      <c r="AL124" s="9">
        <f t="shared" si="33"/>
        <v>0</v>
      </c>
      <c r="AM124" s="9">
        <f t="shared" si="34"/>
        <v>0</v>
      </c>
      <c r="AN124" s="9">
        <f t="shared" si="35"/>
        <v>0</v>
      </c>
      <c r="AO124" s="9">
        <f t="shared" si="36"/>
        <v>0</v>
      </c>
      <c r="AP124" s="9">
        <f t="shared" si="37"/>
        <v>0</v>
      </c>
      <c r="AU124">
        <f>(((((Shape6!B126-Shape6!$E$5)*COS(RADIANS($D$10)))+((Shape6!C126-Shape6!$F$5)*SIN(RADIANS($D$10))))+Shape6!$E$5)+$E$10)*$AA$10*$Y$10</f>
        <v>0</v>
      </c>
      <c r="AV124">
        <f>((((-1*(Shape6!B126-Shape6!$E$5)*SIN(RADIANS($D$10)))+((Shape6!C126-Shape6!$F$5)*COS(RADIANS($D$10))))+Shape6!$F$5)+$F$10)*$AB$10*$Y$10</f>
        <v>0</v>
      </c>
      <c r="AW124" s="9">
        <f t="shared" si="38"/>
        <v>0</v>
      </c>
      <c r="AX124" s="9">
        <f t="shared" si="39"/>
        <v>0</v>
      </c>
      <c r="AY124" s="9">
        <f t="shared" si="40"/>
        <v>0</v>
      </c>
      <c r="AZ124" s="9">
        <f t="shared" si="41"/>
        <v>0</v>
      </c>
      <c r="BA124" s="9">
        <f t="shared" si="42"/>
        <v>0</v>
      </c>
      <c r="BB124" s="9">
        <f t="shared" si="43"/>
        <v>0</v>
      </c>
    </row>
    <row r="125" spans="35:54" x14ac:dyDescent="0.25">
      <c r="AI125" s="1">
        <f>(((((Shape1!B127-Shape1!$E$5)*COS(RADIANS($D$5)))+((Shape1!C127-Shape1!$F$5)*SIN(RADIANS($D$5))))+Shape1!$E$5)+$E$5)*$AA$5*$Y$5</f>
        <v>0</v>
      </c>
      <c r="AJ125" s="1">
        <f>((((-1*(Shape1!B127-Shape1!$E$5)*SIN(RADIANS($D$5)))+((Shape1!C127-Shape1!$F$5)*COS(RADIANS($D$5))))+Shape1!$F$5)+$F$5)*$AB$5*$Y$5</f>
        <v>0</v>
      </c>
      <c r="AK125" s="9">
        <f t="shared" si="32"/>
        <v>0</v>
      </c>
      <c r="AL125" s="9">
        <f t="shared" si="33"/>
        <v>0</v>
      </c>
      <c r="AM125" s="9">
        <f t="shared" si="34"/>
        <v>0</v>
      </c>
      <c r="AN125" s="9">
        <f t="shared" si="35"/>
        <v>0</v>
      </c>
      <c r="AO125" s="9">
        <f t="shared" si="36"/>
        <v>0</v>
      </c>
      <c r="AP125" s="9">
        <f t="shared" si="37"/>
        <v>0</v>
      </c>
      <c r="AU125">
        <f>(((((Shape6!B127-Shape6!$E$5)*COS(RADIANS($D$10)))+((Shape6!C127-Shape6!$F$5)*SIN(RADIANS($D$10))))+Shape6!$E$5)+$E$10)*$AA$10*$Y$10</f>
        <v>0</v>
      </c>
      <c r="AV125">
        <f>((((-1*(Shape6!B127-Shape6!$E$5)*SIN(RADIANS($D$10)))+((Shape6!C127-Shape6!$F$5)*COS(RADIANS($D$10))))+Shape6!$F$5)+$F$10)*$AB$10*$Y$10</f>
        <v>0</v>
      </c>
      <c r="AW125" s="9">
        <f t="shared" si="38"/>
        <v>0</v>
      </c>
      <c r="AX125" s="9">
        <f t="shared" si="39"/>
        <v>0</v>
      </c>
      <c r="AY125" s="9">
        <f t="shared" si="40"/>
        <v>0</v>
      </c>
      <c r="AZ125" s="9">
        <f t="shared" si="41"/>
        <v>0</v>
      </c>
      <c r="BA125" s="9">
        <f t="shared" si="42"/>
        <v>0</v>
      </c>
      <c r="BB125" s="9">
        <f t="shared" si="43"/>
        <v>0</v>
      </c>
    </row>
    <row r="126" spans="35:54" x14ac:dyDescent="0.25">
      <c r="AI126" s="1">
        <f>(((((Shape1!B128-Shape1!$E$5)*COS(RADIANS($D$5)))+((Shape1!C128-Shape1!$F$5)*SIN(RADIANS($D$5))))+Shape1!$E$5)+$E$5)*$AA$5*$Y$5</f>
        <v>0</v>
      </c>
      <c r="AJ126" s="1">
        <f>((((-1*(Shape1!B128-Shape1!$E$5)*SIN(RADIANS($D$5)))+((Shape1!C128-Shape1!$F$5)*COS(RADIANS($D$5))))+Shape1!$F$5)+$F$5)*$AB$5*$Y$5</f>
        <v>0</v>
      </c>
      <c r="AK126" s="9">
        <f t="shared" si="32"/>
        <v>0</v>
      </c>
      <c r="AL126" s="9">
        <f t="shared" si="33"/>
        <v>0</v>
      </c>
      <c r="AM126" s="9">
        <f t="shared" si="34"/>
        <v>0</v>
      </c>
      <c r="AN126" s="9">
        <f t="shared" si="35"/>
        <v>0</v>
      </c>
      <c r="AO126" s="9">
        <f t="shared" si="36"/>
        <v>0</v>
      </c>
      <c r="AP126" s="9">
        <f t="shared" si="37"/>
        <v>0</v>
      </c>
      <c r="AU126">
        <f>(((((Shape6!B128-Shape6!$E$5)*COS(RADIANS($D$10)))+((Shape6!C128-Shape6!$F$5)*SIN(RADIANS($D$10))))+Shape6!$E$5)+$E$10)*$AA$10*$Y$10</f>
        <v>0</v>
      </c>
      <c r="AV126">
        <f>((((-1*(Shape6!B128-Shape6!$E$5)*SIN(RADIANS($D$10)))+((Shape6!C128-Shape6!$F$5)*COS(RADIANS($D$10))))+Shape6!$F$5)+$F$10)*$AB$10*$Y$10</f>
        <v>0</v>
      </c>
      <c r="AW126" s="9">
        <f t="shared" si="38"/>
        <v>0</v>
      </c>
      <c r="AX126" s="9">
        <f t="shared" si="39"/>
        <v>0</v>
      </c>
      <c r="AY126" s="9">
        <f t="shared" si="40"/>
        <v>0</v>
      </c>
      <c r="AZ126" s="9">
        <f t="shared" si="41"/>
        <v>0</v>
      </c>
      <c r="BA126" s="9">
        <f t="shared" si="42"/>
        <v>0</v>
      </c>
      <c r="BB126" s="9">
        <f t="shared" si="43"/>
        <v>0</v>
      </c>
    </row>
    <row r="127" spans="35:54" x14ac:dyDescent="0.25">
      <c r="AI127" s="1">
        <f>(((((Shape1!B129-Shape1!$E$5)*COS(RADIANS($D$5)))+((Shape1!C129-Shape1!$F$5)*SIN(RADIANS($D$5))))+Shape1!$E$5)+$E$5)*$AA$5*$Y$5</f>
        <v>0</v>
      </c>
      <c r="AJ127" s="1">
        <f>((((-1*(Shape1!B129-Shape1!$E$5)*SIN(RADIANS($D$5)))+((Shape1!C129-Shape1!$F$5)*COS(RADIANS($D$5))))+Shape1!$F$5)+$F$5)*$AB$5*$Y$5</f>
        <v>0</v>
      </c>
      <c r="AK127" s="9">
        <f t="shared" si="32"/>
        <v>0</v>
      </c>
      <c r="AL127" s="9">
        <f t="shared" si="33"/>
        <v>0</v>
      </c>
      <c r="AM127" s="9">
        <f t="shared" si="34"/>
        <v>0</v>
      </c>
      <c r="AN127" s="9">
        <f t="shared" si="35"/>
        <v>0</v>
      </c>
      <c r="AO127" s="9">
        <f t="shared" si="36"/>
        <v>0</v>
      </c>
      <c r="AP127" s="9">
        <f t="shared" si="37"/>
        <v>0</v>
      </c>
      <c r="AU127">
        <f>(((((Shape6!B129-Shape6!$E$5)*COS(RADIANS($D$10)))+((Shape6!C129-Shape6!$F$5)*SIN(RADIANS($D$10))))+Shape6!$E$5)+$E$10)*$AA$10*$Y$10</f>
        <v>0</v>
      </c>
      <c r="AV127">
        <f>((((-1*(Shape6!B129-Shape6!$E$5)*SIN(RADIANS($D$10)))+((Shape6!C129-Shape6!$F$5)*COS(RADIANS($D$10))))+Shape6!$F$5)+$F$10)*$AB$10*$Y$10</f>
        <v>0</v>
      </c>
      <c r="AW127" s="9">
        <f t="shared" si="38"/>
        <v>0</v>
      </c>
      <c r="AX127" s="9">
        <f t="shared" si="39"/>
        <v>0</v>
      </c>
      <c r="AY127" s="9">
        <f t="shared" si="40"/>
        <v>0</v>
      </c>
      <c r="AZ127" s="9">
        <f t="shared" si="41"/>
        <v>0</v>
      </c>
      <c r="BA127" s="9">
        <f t="shared" si="42"/>
        <v>0</v>
      </c>
      <c r="BB127" s="9">
        <f t="shared" si="43"/>
        <v>0</v>
      </c>
    </row>
    <row r="128" spans="35:54" x14ac:dyDescent="0.25">
      <c r="AI128" s="1">
        <f>(((((Shape1!B130-Shape1!$E$5)*COS(RADIANS($D$5)))+((Shape1!C130-Shape1!$F$5)*SIN(RADIANS($D$5))))+Shape1!$E$5)+$E$5)*$AA$5*$Y$5</f>
        <v>0</v>
      </c>
      <c r="AJ128" s="1">
        <f>((((-1*(Shape1!B130-Shape1!$E$5)*SIN(RADIANS($D$5)))+((Shape1!C130-Shape1!$F$5)*COS(RADIANS($D$5))))+Shape1!$F$5)+$F$5)*$AB$5*$Y$5</f>
        <v>0</v>
      </c>
      <c r="AK128" s="9">
        <f t="shared" si="32"/>
        <v>0</v>
      </c>
      <c r="AL128" s="9">
        <f t="shared" si="33"/>
        <v>0</v>
      </c>
      <c r="AM128" s="9">
        <f t="shared" si="34"/>
        <v>0</v>
      </c>
      <c r="AN128" s="9">
        <f t="shared" si="35"/>
        <v>0</v>
      </c>
      <c r="AO128" s="9">
        <f t="shared" si="36"/>
        <v>0</v>
      </c>
      <c r="AP128" s="9">
        <f t="shared" si="37"/>
        <v>0</v>
      </c>
      <c r="AU128">
        <f>(((((Shape6!B130-Shape6!$E$5)*COS(RADIANS($D$10)))+((Shape6!C130-Shape6!$F$5)*SIN(RADIANS($D$10))))+Shape6!$E$5)+$E$10)*$AA$10*$Y$10</f>
        <v>0</v>
      </c>
      <c r="AV128">
        <f>((((-1*(Shape6!B130-Shape6!$E$5)*SIN(RADIANS($D$10)))+((Shape6!C130-Shape6!$F$5)*COS(RADIANS($D$10))))+Shape6!$F$5)+$F$10)*$AB$10*$Y$10</f>
        <v>0</v>
      </c>
      <c r="AW128" s="9">
        <f t="shared" si="38"/>
        <v>0</v>
      </c>
      <c r="AX128" s="9">
        <f t="shared" si="39"/>
        <v>0</v>
      </c>
      <c r="AY128" s="9">
        <f t="shared" si="40"/>
        <v>0</v>
      </c>
      <c r="AZ128" s="9">
        <f t="shared" si="41"/>
        <v>0</v>
      </c>
      <c r="BA128" s="9">
        <f t="shared" si="42"/>
        <v>0</v>
      </c>
      <c r="BB128" s="9">
        <f t="shared" si="43"/>
        <v>0</v>
      </c>
    </row>
    <row r="129" spans="35:54" x14ac:dyDescent="0.25">
      <c r="AI129" s="1">
        <f>(((((Shape1!B131-Shape1!$E$5)*COS(RADIANS($D$5)))+((Shape1!C131-Shape1!$F$5)*SIN(RADIANS($D$5))))+Shape1!$E$5)+$E$5)*$AA$5*$Y$5</f>
        <v>0</v>
      </c>
      <c r="AJ129" s="1">
        <f>((((-1*(Shape1!B131-Shape1!$E$5)*SIN(RADIANS($D$5)))+((Shape1!C131-Shape1!$F$5)*COS(RADIANS($D$5))))+Shape1!$F$5)+$F$5)*$AB$5*$Y$5</f>
        <v>0</v>
      </c>
      <c r="AK129" s="9">
        <f t="shared" si="32"/>
        <v>0</v>
      </c>
      <c r="AL129" s="9">
        <f t="shared" si="33"/>
        <v>0</v>
      </c>
      <c r="AM129" s="9">
        <f t="shared" si="34"/>
        <v>0</v>
      </c>
      <c r="AN129" s="9">
        <f t="shared" si="35"/>
        <v>0</v>
      </c>
      <c r="AO129" s="9">
        <f t="shared" si="36"/>
        <v>0</v>
      </c>
      <c r="AP129" s="9">
        <f t="shared" si="37"/>
        <v>0</v>
      </c>
      <c r="AU129">
        <f>(((((Shape6!B131-Shape6!$E$5)*COS(RADIANS($D$10)))+((Shape6!C131-Shape6!$F$5)*SIN(RADIANS($D$10))))+Shape6!$E$5)+$E$10)*$AA$10*$Y$10</f>
        <v>0</v>
      </c>
      <c r="AV129">
        <f>((((-1*(Shape6!B131-Shape6!$E$5)*SIN(RADIANS($D$10)))+((Shape6!C131-Shape6!$F$5)*COS(RADIANS($D$10))))+Shape6!$F$5)+$F$10)*$AB$10*$Y$10</f>
        <v>0</v>
      </c>
      <c r="AW129" s="9">
        <f t="shared" si="38"/>
        <v>0</v>
      </c>
      <c r="AX129" s="9">
        <f t="shared" si="39"/>
        <v>0</v>
      </c>
      <c r="AY129" s="9">
        <f t="shared" si="40"/>
        <v>0</v>
      </c>
      <c r="AZ129" s="9">
        <f t="shared" si="41"/>
        <v>0</v>
      </c>
      <c r="BA129" s="9">
        <f t="shared" si="42"/>
        <v>0</v>
      </c>
      <c r="BB129" s="9">
        <f t="shared" si="43"/>
        <v>0</v>
      </c>
    </row>
    <row r="130" spans="35:54" x14ac:dyDescent="0.25">
      <c r="AI130" s="1">
        <f>(((((Shape1!B132-Shape1!$E$5)*COS(RADIANS($D$5)))+((Shape1!C132-Shape1!$F$5)*SIN(RADIANS($D$5))))+Shape1!$E$5)+$E$5)*$AA$5*$Y$5</f>
        <v>0</v>
      </c>
      <c r="AJ130" s="1">
        <f>((((-1*(Shape1!B132-Shape1!$E$5)*SIN(RADIANS($D$5)))+((Shape1!C132-Shape1!$F$5)*COS(RADIANS($D$5))))+Shape1!$F$5)+$F$5)*$AB$5*$Y$5</f>
        <v>0</v>
      </c>
      <c r="AK130" s="9">
        <f t="shared" si="32"/>
        <v>0</v>
      </c>
      <c r="AL130" s="9">
        <f t="shared" si="33"/>
        <v>0</v>
      </c>
      <c r="AM130" s="9">
        <f t="shared" si="34"/>
        <v>0</v>
      </c>
      <c r="AN130" s="9">
        <f t="shared" si="35"/>
        <v>0</v>
      </c>
      <c r="AO130" s="9">
        <f t="shared" si="36"/>
        <v>0</v>
      </c>
      <c r="AP130" s="9">
        <f t="shared" si="37"/>
        <v>0</v>
      </c>
      <c r="AU130">
        <f>(((((Shape6!B132-Shape6!$E$5)*COS(RADIANS($D$10)))+((Shape6!C132-Shape6!$F$5)*SIN(RADIANS($D$10))))+Shape6!$E$5)+$E$10)*$AA$10*$Y$10</f>
        <v>0</v>
      </c>
      <c r="AV130">
        <f>((((-1*(Shape6!B132-Shape6!$E$5)*SIN(RADIANS($D$10)))+((Shape6!C132-Shape6!$F$5)*COS(RADIANS($D$10))))+Shape6!$F$5)+$F$10)*$AB$10*$Y$10</f>
        <v>0</v>
      </c>
      <c r="AW130" s="9">
        <f t="shared" si="38"/>
        <v>0</v>
      </c>
      <c r="AX130" s="9">
        <f t="shared" si="39"/>
        <v>0</v>
      </c>
      <c r="AY130" s="9">
        <f t="shared" si="40"/>
        <v>0</v>
      </c>
      <c r="AZ130" s="9">
        <f t="shared" si="41"/>
        <v>0</v>
      </c>
      <c r="BA130" s="9">
        <f t="shared" si="42"/>
        <v>0</v>
      </c>
      <c r="BB130" s="9">
        <f t="shared" si="43"/>
        <v>0</v>
      </c>
    </row>
    <row r="131" spans="35:54" x14ac:dyDescent="0.25">
      <c r="AI131" s="1">
        <f>(((((Shape1!B133-Shape1!$E$5)*COS(RADIANS($D$5)))+((Shape1!C133-Shape1!$F$5)*SIN(RADIANS($D$5))))+Shape1!$E$5)+$E$5)*$AA$5*$Y$5</f>
        <v>0</v>
      </c>
      <c r="AJ131" s="1">
        <f>((((-1*(Shape1!B133-Shape1!$E$5)*SIN(RADIANS($D$5)))+((Shape1!C133-Shape1!$F$5)*COS(RADIANS($D$5))))+Shape1!$F$5)+$F$5)*$AB$5*$Y$5</f>
        <v>0</v>
      </c>
      <c r="AK131" s="9">
        <f t="shared" si="32"/>
        <v>0</v>
      </c>
      <c r="AL131" s="9">
        <f t="shared" si="33"/>
        <v>0</v>
      </c>
      <c r="AM131" s="9">
        <f t="shared" si="34"/>
        <v>0</v>
      </c>
      <c r="AN131" s="9">
        <f t="shared" si="35"/>
        <v>0</v>
      </c>
      <c r="AO131" s="9">
        <f t="shared" si="36"/>
        <v>0</v>
      </c>
      <c r="AP131" s="9">
        <f t="shared" si="37"/>
        <v>0</v>
      </c>
      <c r="AU131">
        <f>(((((Shape6!B133-Shape6!$E$5)*COS(RADIANS($D$10)))+((Shape6!C133-Shape6!$F$5)*SIN(RADIANS($D$10))))+Shape6!$E$5)+$E$10)*$AA$10*$Y$10</f>
        <v>0</v>
      </c>
      <c r="AV131">
        <f>((((-1*(Shape6!B133-Shape6!$E$5)*SIN(RADIANS($D$10)))+((Shape6!C133-Shape6!$F$5)*COS(RADIANS($D$10))))+Shape6!$F$5)+$F$10)*$AB$10*$Y$10</f>
        <v>0</v>
      </c>
      <c r="AW131" s="9">
        <f t="shared" si="38"/>
        <v>0</v>
      </c>
      <c r="AX131" s="9">
        <f t="shared" si="39"/>
        <v>0</v>
      </c>
      <c r="AY131" s="9">
        <f t="shared" si="40"/>
        <v>0</v>
      </c>
      <c r="AZ131" s="9">
        <f t="shared" si="41"/>
        <v>0</v>
      </c>
      <c r="BA131" s="9">
        <f t="shared" si="42"/>
        <v>0</v>
      </c>
      <c r="BB131" s="9">
        <f t="shared" si="43"/>
        <v>0</v>
      </c>
    </row>
    <row r="132" spans="35:54" x14ac:dyDescent="0.25">
      <c r="AI132" s="1">
        <f>(((((Shape1!B134-Shape1!$E$5)*COS(RADIANS($D$5)))+((Shape1!C134-Shape1!$F$5)*SIN(RADIANS($D$5))))+Shape1!$E$5)+$E$5)*$AA$5*$Y$5</f>
        <v>0</v>
      </c>
      <c r="AJ132" s="1">
        <f>((((-1*(Shape1!B134-Shape1!$E$5)*SIN(RADIANS($D$5)))+((Shape1!C134-Shape1!$F$5)*COS(RADIANS($D$5))))+Shape1!$F$5)+$F$5)*$AB$5*$Y$5</f>
        <v>0</v>
      </c>
      <c r="AK132" s="9">
        <f t="shared" si="32"/>
        <v>0</v>
      </c>
      <c r="AL132" s="9">
        <f t="shared" si="33"/>
        <v>0</v>
      </c>
      <c r="AM132" s="9">
        <f t="shared" si="34"/>
        <v>0</v>
      </c>
      <c r="AN132" s="9">
        <f t="shared" si="35"/>
        <v>0</v>
      </c>
      <c r="AO132" s="9">
        <f t="shared" si="36"/>
        <v>0</v>
      </c>
      <c r="AP132" s="9">
        <f t="shared" si="37"/>
        <v>0</v>
      </c>
      <c r="AU132">
        <f>(((((Shape6!B134-Shape6!$E$5)*COS(RADIANS($D$10)))+((Shape6!C134-Shape6!$F$5)*SIN(RADIANS($D$10))))+Shape6!$E$5)+$E$10)*$AA$10*$Y$10</f>
        <v>0</v>
      </c>
      <c r="AV132">
        <f>((((-1*(Shape6!B134-Shape6!$E$5)*SIN(RADIANS($D$10)))+((Shape6!C134-Shape6!$F$5)*COS(RADIANS($D$10))))+Shape6!$F$5)+$F$10)*$AB$10*$Y$10</f>
        <v>0</v>
      </c>
      <c r="AW132" s="9">
        <f t="shared" si="38"/>
        <v>0</v>
      </c>
      <c r="AX132" s="9">
        <f t="shared" si="39"/>
        <v>0</v>
      </c>
      <c r="AY132" s="9">
        <f t="shared" si="40"/>
        <v>0</v>
      </c>
      <c r="AZ132" s="9">
        <f t="shared" si="41"/>
        <v>0</v>
      </c>
      <c r="BA132" s="9">
        <f t="shared" si="42"/>
        <v>0</v>
      </c>
      <c r="BB132" s="9">
        <f t="shared" si="43"/>
        <v>0</v>
      </c>
    </row>
    <row r="133" spans="35:54" x14ac:dyDescent="0.25">
      <c r="AI133" s="1">
        <f>(((((Shape1!B135-Shape1!$E$5)*COS(RADIANS($D$5)))+((Shape1!C135-Shape1!$F$5)*SIN(RADIANS($D$5))))+Shape1!$E$5)+$E$5)*$AA$5*$Y$5</f>
        <v>0</v>
      </c>
      <c r="AJ133" s="1">
        <f>((((-1*(Shape1!B135-Shape1!$E$5)*SIN(RADIANS($D$5)))+((Shape1!C135-Shape1!$F$5)*COS(RADIANS($D$5))))+Shape1!$F$5)+$F$5)*$AB$5*$Y$5</f>
        <v>0</v>
      </c>
      <c r="AK133" s="9">
        <f t="shared" si="32"/>
        <v>0</v>
      </c>
      <c r="AL133" s="9">
        <f t="shared" si="33"/>
        <v>0</v>
      </c>
      <c r="AM133" s="9">
        <f t="shared" si="34"/>
        <v>0</v>
      </c>
      <c r="AN133" s="9">
        <f t="shared" si="35"/>
        <v>0</v>
      </c>
      <c r="AO133" s="9">
        <f t="shared" si="36"/>
        <v>0</v>
      </c>
      <c r="AP133" s="9">
        <f t="shared" si="37"/>
        <v>0</v>
      </c>
      <c r="AU133">
        <f>(((((Shape6!B135-Shape6!$E$5)*COS(RADIANS($D$10)))+((Shape6!C135-Shape6!$F$5)*SIN(RADIANS($D$10))))+Shape6!$E$5)+$E$10)*$AA$10*$Y$10</f>
        <v>0</v>
      </c>
      <c r="AV133">
        <f>((((-1*(Shape6!B135-Shape6!$E$5)*SIN(RADIANS($D$10)))+((Shape6!C135-Shape6!$F$5)*COS(RADIANS($D$10))))+Shape6!$F$5)+$F$10)*$AB$10*$Y$10</f>
        <v>0</v>
      </c>
      <c r="AW133" s="9">
        <f t="shared" si="38"/>
        <v>0</v>
      </c>
      <c r="AX133" s="9">
        <f t="shared" si="39"/>
        <v>0</v>
      </c>
      <c r="AY133" s="9">
        <f t="shared" si="40"/>
        <v>0</v>
      </c>
      <c r="AZ133" s="9">
        <f t="shared" si="41"/>
        <v>0</v>
      </c>
      <c r="BA133" s="9">
        <f t="shared" si="42"/>
        <v>0</v>
      </c>
      <c r="BB133" s="9">
        <f t="shared" si="43"/>
        <v>0</v>
      </c>
    </row>
    <row r="134" spans="35:54" x14ac:dyDescent="0.25">
      <c r="AI134" s="1">
        <f>(((((Shape1!B136-Shape1!$E$5)*COS(RADIANS($D$5)))+((Shape1!C136-Shape1!$F$5)*SIN(RADIANS($D$5))))+Shape1!$E$5)+$E$5)*$AA$5*$Y$5</f>
        <v>0</v>
      </c>
      <c r="AJ134" s="1">
        <f>((((-1*(Shape1!B136-Shape1!$E$5)*SIN(RADIANS($D$5)))+((Shape1!C136-Shape1!$F$5)*COS(RADIANS($D$5))))+Shape1!$F$5)+$F$5)*$AB$5*$Y$5</f>
        <v>0</v>
      </c>
      <c r="AK134" s="9">
        <f t="shared" si="32"/>
        <v>0</v>
      </c>
      <c r="AL134" s="9">
        <f t="shared" si="33"/>
        <v>0</v>
      </c>
      <c r="AM134" s="9">
        <f t="shared" si="34"/>
        <v>0</v>
      </c>
      <c r="AN134" s="9">
        <f t="shared" si="35"/>
        <v>0</v>
      </c>
      <c r="AO134" s="9">
        <f t="shared" si="36"/>
        <v>0</v>
      </c>
      <c r="AP134" s="9">
        <f t="shared" si="37"/>
        <v>0</v>
      </c>
      <c r="AU134">
        <f>(((((Shape6!B136-Shape6!$E$5)*COS(RADIANS($D$10)))+((Shape6!C136-Shape6!$F$5)*SIN(RADIANS($D$10))))+Shape6!$E$5)+$E$10)*$AA$10*$Y$10</f>
        <v>0</v>
      </c>
      <c r="AV134">
        <f>((((-1*(Shape6!B136-Shape6!$E$5)*SIN(RADIANS($D$10)))+((Shape6!C136-Shape6!$F$5)*COS(RADIANS($D$10))))+Shape6!$F$5)+$F$10)*$AB$10*$Y$10</f>
        <v>0</v>
      </c>
      <c r="AW134" s="9">
        <f t="shared" si="38"/>
        <v>0</v>
      </c>
      <c r="AX134" s="9">
        <f t="shared" si="39"/>
        <v>0</v>
      </c>
      <c r="AY134" s="9">
        <f t="shared" si="40"/>
        <v>0</v>
      </c>
      <c r="AZ134" s="9">
        <f t="shared" si="41"/>
        <v>0</v>
      </c>
      <c r="BA134" s="9">
        <f t="shared" si="42"/>
        <v>0</v>
      </c>
      <c r="BB134" s="9">
        <f t="shared" si="43"/>
        <v>0</v>
      </c>
    </row>
    <row r="135" spans="35:54" x14ac:dyDescent="0.25">
      <c r="AI135" s="1">
        <f>(((((Shape1!B137-Shape1!$E$5)*COS(RADIANS($D$5)))+((Shape1!C137-Shape1!$F$5)*SIN(RADIANS($D$5))))+Shape1!$E$5)+$E$5)*$AA$5*$Y$5</f>
        <v>0</v>
      </c>
      <c r="AJ135" s="1">
        <f>((((-1*(Shape1!B137-Shape1!$E$5)*SIN(RADIANS($D$5)))+((Shape1!C137-Shape1!$F$5)*COS(RADIANS($D$5))))+Shape1!$F$5)+$F$5)*$AB$5*$Y$5</f>
        <v>0</v>
      </c>
      <c r="AK135" s="9">
        <f t="shared" ref="AK135:AK198" si="44">((AI134*AJ135)-(AI135*AJ134))*0.5</f>
        <v>0</v>
      </c>
      <c r="AL135" s="9">
        <f t="shared" ref="AL135:AL198" si="45">(AI135+AI134)*((AI134*AJ135)-(AI135*AJ134))*(1/6)</f>
        <v>0</v>
      </c>
      <c r="AM135" s="9">
        <f t="shared" ref="AM135:AM198" si="46">(AJ135+AJ134)*((AI134*AJ135)-(AI135*AJ134))*(1/6)</f>
        <v>0</v>
      </c>
      <c r="AN135" s="9">
        <f t="shared" ref="AN135:AN198" si="47">(((AJ134*AJ134)+(AJ134*AJ135)+(AJ135*AJ135))*((AI134*AJ135)-(AI135*AJ134)))/12</f>
        <v>0</v>
      </c>
      <c r="AO135" s="9">
        <f t="shared" ref="AO135:AO198" si="48">(((AI134*AI134)+(AI134*AI135)+(AI135*AI135))*((AI134*AJ135)-(AI135*AJ134)))/12</f>
        <v>0</v>
      </c>
      <c r="AP135" s="9">
        <f t="shared" ref="AP135:AP198" si="49">(((AI134*AJ135)+(2*AI134*AJ134)+(2*AI135*AJ135)+(AI135*AJ134))*((AI134*AJ135)-(AI135*AJ134)))/24</f>
        <v>0</v>
      </c>
      <c r="AU135">
        <f>(((((Shape6!B137-Shape6!$E$5)*COS(RADIANS($D$10)))+((Shape6!C137-Shape6!$F$5)*SIN(RADIANS($D$10))))+Shape6!$E$5)+$E$10)*$AA$10*$Y$10</f>
        <v>0</v>
      </c>
      <c r="AV135">
        <f>((((-1*(Shape6!B137-Shape6!$E$5)*SIN(RADIANS($D$10)))+((Shape6!C137-Shape6!$F$5)*COS(RADIANS($D$10))))+Shape6!$F$5)+$F$10)*$AB$10*$Y$10</f>
        <v>0</v>
      </c>
      <c r="AW135" s="9">
        <f t="shared" ref="AW135:AW198" si="50">((AU134*AV135)-(AU135*AV134))*0.5</f>
        <v>0</v>
      </c>
      <c r="AX135" s="9">
        <f t="shared" ref="AX135:AX198" si="51">(AU135+AU134)*((AU134*AV135)-(AU135*AV134))*(1/6)</f>
        <v>0</v>
      </c>
      <c r="AY135" s="9">
        <f t="shared" ref="AY135:AY198" si="52">(AV135+AV134)*((AU134*AV135)-(AU135*AV134))*(1/6)</f>
        <v>0</v>
      </c>
      <c r="AZ135" s="9">
        <f t="shared" ref="AZ135:AZ198" si="53">(((AV134*AV134)+(AV134*AV135)+(AV135*AV135))*((AU134*AV135)-(AU135*AV134)))/12</f>
        <v>0</v>
      </c>
      <c r="BA135" s="9">
        <f t="shared" ref="BA135:BA198" si="54">(((AU134*AU134)+(AU134*AU135)+(AU135*AU135))*((AU134*AV135)-(AU135*AV134)))/12</f>
        <v>0</v>
      </c>
      <c r="BB135" s="9">
        <f t="shared" ref="BB135:BB198" si="55">(((AU134*AV135)+(2*AU134*AV134)+(2*AU135*AV135)+(AU135*AV134))*((AU134*AV135)-(AU135*AV134)))/24</f>
        <v>0</v>
      </c>
    </row>
    <row r="136" spans="35:54" x14ac:dyDescent="0.25">
      <c r="AI136" s="1">
        <f>(((((Shape1!B138-Shape1!$E$5)*COS(RADIANS($D$5)))+((Shape1!C138-Shape1!$F$5)*SIN(RADIANS($D$5))))+Shape1!$E$5)+$E$5)*$AA$5*$Y$5</f>
        <v>0</v>
      </c>
      <c r="AJ136" s="1">
        <f>((((-1*(Shape1!B138-Shape1!$E$5)*SIN(RADIANS($D$5)))+((Shape1!C138-Shape1!$F$5)*COS(RADIANS($D$5))))+Shape1!$F$5)+$F$5)*$AB$5*$Y$5</f>
        <v>0</v>
      </c>
      <c r="AK136" s="9">
        <f t="shared" si="44"/>
        <v>0</v>
      </c>
      <c r="AL136" s="9">
        <f t="shared" si="45"/>
        <v>0</v>
      </c>
      <c r="AM136" s="9">
        <f t="shared" si="46"/>
        <v>0</v>
      </c>
      <c r="AN136" s="9">
        <f t="shared" si="47"/>
        <v>0</v>
      </c>
      <c r="AO136" s="9">
        <f t="shared" si="48"/>
        <v>0</v>
      </c>
      <c r="AP136" s="9">
        <f t="shared" si="49"/>
        <v>0</v>
      </c>
      <c r="AU136">
        <f>(((((Shape6!B138-Shape6!$E$5)*COS(RADIANS($D$10)))+((Shape6!C138-Shape6!$F$5)*SIN(RADIANS($D$10))))+Shape6!$E$5)+$E$10)*$AA$10*$Y$10</f>
        <v>0</v>
      </c>
      <c r="AV136">
        <f>((((-1*(Shape6!B138-Shape6!$E$5)*SIN(RADIANS($D$10)))+((Shape6!C138-Shape6!$F$5)*COS(RADIANS($D$10))))+Shape6!$F$5)+$F$10)*$AB$10*$Y$10</f>
        <v>0</v>
      </c>
      <c r="AW136" s="9">
        <f t="shared" si="50"/>
        <v>0</v>
      </c>
      <c r="AX136" s="9">
        <f t="shared" si="51"/>
        <v>0</v>
      </c>
      <c r="AY136" s="9">
        <f t="shared" si="52"/>
        <v>0</v>
      </c>
      <c r="AZ136" s="9">
        <f t="shared" si="53"/>
        <v>0</v>
      </c>
      <c r="BA136" s="9">
        <f t="shared" si="54"/>
        <v>0</v>
      </c>
      <c r="BB136" s="9">
        <f t="shared" si="55"/>
        <v>0</v>
      </c>
    </row>
    <row r="137" spans="35:54" x14ac:dyDescent="0.25">
      <c r="AI137" s="1">
        <f>(((((Shape1!B139-Shape1!$E$5)*COS(RADIANS($D$5)))+((Shape1!C139-Shape1!$F$5)*SIN(RADIANS($D$5))))+Shape1!$E$5)+$E$5)*$AA$5*$Y$5</f>
        <v>0</v>
      </c>
      <c r="AJ137" s="1">
        <f>((((-1*(Shape1!B139-Shape1!$E$5)*SIN(RADIANS($D$5)))+((Shape1!C139-Shape1!$F$5)*COS(RADIANS($D$5))))+Shape1!$F$5)+$F$5)*$AB$5*$Y$5</f>
        <v>0</v>
      </c>
      <c r="AK137" s="9">
        <f t="shared" si="44"/>
        <v>0</v>
      </c>
      <c r="AL137" s="9">
        <f t="shared" si="45"/>
        <v>0</v>
      </c>
      <c r="AM137" s="9">
        <f t="shared" si="46"/>
        <v>0</v>
      </c>
      <c r="AN137" s="9">
        <f t="shared" si="47"/>
        <v>0</v>
      </c>
      <c r="AO137" s="9">
        <f t="shared" si="48"/>
        <v>0</v>
      </c>
      <c r="AP137" s="9">
        <f t="shared" si="49"/>
        <v>0</v>
      </c>
      <c r="AU137">
        <f>(((((Shape6!B139-Shape6!$E$5)*COS(RADIANS($D$10)))+((Shape6!C139-Shape6!$F$5)*SIN(RADIANS($D$10))))+Shape6!$E$5)+$E$10)*$AA$10*$Y$10</f>
        <v>0</v>
      </c>
      <c r="AV137">
        <f>((((-1*(Shape6!B139-Shape6!$E$5)*SIN(RADIANS($D$10)))+((Shape6!C139-Shape6!$F$5)*COS(RADIANS($D$10))))+Shape6!$F$5)+$F$10)*$AB$10*$Y$10</f>
        <v>0</v>
      </c>
      <c r="AW137" s="9">
        <f t="shared" si="50"/>
        <v>0</v>
      </c>
      <c r="AX137" s="9">
        <f t="shared" si="51"/>
        <v>0</v>
      </c>
      <c r="AY137" s="9">
        <f t="shared" si="52"/>
        <v>0</v>
      </c>
      <c r="AZ137" s="9">
        <f t="shared" si="53"/>
        <v>0</v>
      </c>
      <c r="BA137" s="9">
        <f t="shared" si="54"/>
        <v>0</v>
      </c>
      <c r="BB137" s="9">
        <f t="shared" si="55"/>
        <v>0</v>
      </c>
    </row>
    <row r="138" spans="35:54" x14ac:dyDescent="0.25">
      <c r="AI138" s="1">
        <f>(((((Shape1!B140-Shape1!$E$5)*COS(RADIANS($D$5)))+((Shape1!C140-Shape1!$F$5)*SIN(RADIANS($D$5))))+Shape1!$E$5)+$E$5)*$AA$5*$Y$5</f>
        <v>0</v>
      </c>
      <c r="AJ138" s="1">
        <f>((((-1*(Shape1!B140-Shape1!$E$5)*SIN(RADIANS($D$5)))+((Shape1!C140-Shape1!$F$5)*COS(RADIANS($D$5))))+Shape1!$F$5)+$F$5)*$AB$5*$Y$5</f>
        <v>0</v>
      </c>
      <c r="AK138" s="9">
        <f t="shared" si="44"/>
        <v>0</v>
      </c>
      <c r="AL138" s="9">
        <f t="shared" si="45"/>
        <v>0</v>
      </c>
      <c r="AM138" s="9">
        <f t="shared" si="46"/>
        <v>0</v>
      </c>
      <c r="AN138" s="9">
        <f t="shared" si="47"/>
        <v>0</v>
      </c>
      <c r="AO138" s="9">
        <f t="shared" si="48"/>
        <v>0</v>
      </c>
      <c r="AP138" s="9">
        <f t="shared" si="49"/>
        <v>0</v>
      </c>
      <c r="AU138">
        <f>(((((Shape6!B140-Shape6!$E$5)*COS(RADIANS($D$10)))+((Shape6!C140-Shape6!$F$5)*SIN(RADIANS($D$10))))+Shape6!$E$5)+$E$10)*$AA$10*$Y$10</f>
        <v>0</v>
      </c>
      <c r="AV138">
        <f>((((-1*(Shape6!B140-Shape6!$E$5)*SIN(RADIANS($D$10)))+((Shape6!C140-Shape6!$F$5)*COS(RADIANS($D$10))))+Shape6!$F$5)+$F$10)*$AB$10*$Y$10</f>
        <v>0</v>
      </c>
      <c r="AW138" s="9">
        <f t="shared" si="50"/>
        <v>0</v>
      </c>
      <c r="AX138" s="9">
        <f t="shared" si="51"/>
        <v>0</v>
      </c>
      <c r="AY138" s="9">
        <f t="shared" si="52"/>
        <v>0</v>
      </c>
      <c r="AZ138" s="9">
        <f t="shared" si="53"/>
        <v>0</v>
      </c>
      <c r="BA138" s="9">
        <f t="shared" si="54"/>
        <v>0</v>
      </c>
      <c r="BB138" s="9">
        <f t="shared" si="55"/>
        <v>0</v>
      </c>
    </row>
    <row r="139" spans="35:54" x14ac:dyDescent="0.25">
      <c r="AI139" s="1">
        <f>(((((Shape1!B141-Shape1!$E$5)*COS(RADIANS($D$5)))+((Shape1!C141-Shape1!$F$5)*SIN(RADIANS($D$5))))+Shape1!$E$5)+$E$5)*$AA$5*$Y$5</f>
        <v>0</v>
      </c>
      <c r="AJ139" s="1">
        <f>((((-1*(Shape1!B141-Shape1!$E$5)*SIN(RADIANS($D$5)))+((Shape1!C141-Shape1!$F$5)*COS(RADIANS($D$5))))+Shape1!$F$5)+$F$5)*$AB$5*$Y$5</f>
        <v>0</v>
      </c>
      <c r="AK139" s="9">
        <f t="shared" si="44"/>
        <v>0</v>
      </c>
      <c r="AL139" s="9">
        <f t="shared" si="45"/>
        <v>0</v>
      </c>
      <c r="AM139" s="9">
        <f t="shared" si="46"/>
        <v>0</v>
      </c>
      <c r="AN139" s="9">
        <f t="shared" si="47"/>
        <v>0</v>
      </c>
      <c r="AO139" s="9">
        <f t="shared" si="48"/>
        <v>0</v>
      </c>
      <c r="AP139" s="9">
        <f t="shared" si="49"/>
        <v>0</v>
      </c>
      <c r="AU139">
        <f>(((((Shape6!B141-Shape6!$E$5)*COS(RADIANS($D$10)))+((Shape6!C141-Shape6!$F$5)*SIN(RADIANS($D$10))))+Shape6!$E$5)+$E$10)*$AA$10*$Y$10</f>
        <v>0</v>
      </c>
      <c r="AV139">
        <f>((((-1*(Shape6!B141-Shape6!$E$5)*SIN(RADIANS($D$10)))+((Shape6!C141-Shape6!$F$5)*COS(RADIANS($D$10))))+Shape6!$F$5)+$F$10)*$AB$10*$Y$10</f>
        <v>0</v>
      </c>
      <c r="AW139" s="9">
        <f t="shared" si="50"/>
        <v>0</v>
      </c>
      <c r="AX139" s="9">
        <f t="shared" si="51"/>
        <v>0</v>
      </c>
      <c r="AY139" s="9">
        <f t="shared" si="52"/>
        <v>0</v>
      </c>
      <c r="AZ139" s="9">
        <f t="shared" si="53"/>
        <v>0</v>
      </c>
      <c r="BA139" s="9">
        <f t="shared" si="54"/>
        <v>0</v>
      </c>
      <c r="BB139" s="9">
        <f t="shared" si="55"/>
        <v>0</v>
      </c>
    </row>
    <row r="140" spans="35:54" x14ac:dyDescent="0.25">
      <c r="AI140" s="1">
        <f>(((((Shape1!B142-Shape1!$E$5)*COS(RADIANS($D$5)))+((Shape1!C142-Shape1!$F$5)*SIN(RADIANS($D$5))))+Shape1!$E$5)+$E$5)*$AA$5*$Y$5</f>
        <v>0</v>
      </c>
      <c r="AJ140" s="1">
        <f>((((-1*(Shape1!B142-Shape1!$E$5)*SIN(RADIANS($D$5)))+((Shape1!C142-Shape1!$F$5)*COS(RADIANS($D$5))))+Shape1!$F$5)+$F$5)*$AB$5*$Y$5</f>
        <v>0</v>
      </c>
      <c r="AK140" s="9">
        <f t="shared" si="44"/>
        <v>0</v>
      </c>
      <c r="AL140" s="9">
        <f t="shared" si="45"/>
        <v>0</v>
      </c>
      <c r="AM140" s="9">
        <f t="shared" si="46"/>
        <v>0</v>
      </c>
      <c r="AN140" s="9">
        <f t="shared" si="47"/>
        <v>0</v>
      </c>
      <c r="AO140" s="9">
        <f t="shared" si="48"/>
        <v>0</v>
      </c>
      <c r="AP140" s="9">
        <f t="shared" si="49"/>
        <v>0</v>
      </c>
      <c r="AU140">
        <f>(((((Shape6!B142-Shape6!$E$5)*COS(RADIANS($D$10)))+((Shape6!C142-Shape6!$F$5)*SIN(RADIANS($D$10))))+Shape6!$E$5)+$E$10)*$AA$10*$Y$10</f>
        <v>0</v>
      </c>
      <c r="AV140">
        <f>((((-1*(Shape6!B142-Shape6!$E$5)*SIN(RADIANS($D$10)))+((Shape6!C142-Shape6!$F$5)*COS(RADIANS($D$10))))+Shape6!$F$5)+$F$10)*$AB$10*$Y$10</f>
        <v>0</v>
      </c>
      <c r="AW140" s="9">
        <f t="shared" si="50"/>
        <v>0</v>
      </c>
      <c r="AX140" s="9">
        <f t="shared" si="51"/>
        <v>0</v>
      </c>
      <c r="AY140" s="9">
        <f t="shared" si="52"/>
        <v>0</v>
      </c>
      <c r="AZ140" s="9">
        <f t="shared" si="53"/>
        <v>0</v>
      </c>
      <c r="BA140" s="9">
        <f t="shared" si="54"/>
        <v>0</v>
      </c>
      <c r="BB140" s="9">
        <f t="shared" si="55"/>
        <v>0</v>
      </c>
    </row>
    <row r="141" spans="35:54" x14ac:dyDescent="0.25">
      <c r="AI141" s="1">
        <f>(((((Shape1!B143-Shape1!$E$5)*COS(RADIANS($D$5)))+((Shape1!C143-Shape1!$F$5)*SIN(RADIANS($D$5))))+Shape1!$E$5)+$E$5)*$AA$5*$Y$5</f>
        <v>0</v>
      </c>
      <c r="AJ141" s="1">
        <f>((((-1*(Shape1!B143-Shape1!$E$5)*SIN(RADIANS($D$5)))+((Shape1!C143-Shape1!$F$5)*COS(RADIANS($D$5))))+Shape1!$F$5)+$F$5)*$AB$5*$Y$5</f>
        <v>0</v>
      </c>
      <c r="AK141" s="9">
        <f t="shared" si="44"/>
        <v>0</v>
      </c>
      <c r="AL141" s="9">
        <f t="shared" si="45"/>
        <v>0</v>
      </c>
      <c r="AM141" s="9">
        <f t="shared" si="46"/>
        <v>0</v>
      </c>
      <c r="AN141" s="9">
        <f t="shared" si="47"/>
        <v>0</v>
      </c>
      <c r="AO141" s="9">
        <f t="shared" si="48"/>
        <v>0</v>
      </c>
      <c r="AP141" s="9">
        <f t="shared" si="49"/>
        <v>0</v>
      </c>
      <c r="AU141">
        <f>(((((Shape6!B143-Shape6!$E$5)*COS(RADIANS($D$10)))+((Shape6!C143-Shape6!$F$5)*SIN(RADIANS($D$10))))+Shape6!$E$5)+$E$10)*$AA$10*$Y$10</f>
        <v>0</v>
      </c>
      <c r="AV141">
        <f>((((-1*(Shape6!B143-Shape6!$E$5)*SIN(RADIANS($D$10)))+((Shape6!C143-Shape6!$F$5)*COS(RADIANS($D$10))))+Shape6!$F$5)+$F$10)*$AB$10*$Y$10</f>
        <v>0</v>
      </c>
      <c r="AW141" s="9">
        <f t="shared" si="50"/>
        <v>0</v>
      </c>
      <c r="AX141" s="9">
        <f t="shared" si="51"/>
        <v>0</v>
      </c>
      <c r="AY141" s="9">
        <f t="shared" si="52"/>
        <v>0</v>
      </c>
      <c r="AZ141" s="9">
        <f t="shared" si="53"/>
        <v>0</v>
      </c>
      <c r="BA141" s="9">
        <f t="shared" si="54"/>
        <v>0</v>
      </c>
      <c r="BB141" s="9">
        <f t="shared" si="55"/>
        <v>0</v>
      </c>
    </row>
    <row r="142" spans="35:54" x14ac:dyDescent="0.25">
      <c r="AI142" s="1">
        <f>(((((Shape1!B144-Shape1!$E$5)*COS(RADIANS($D$5)))+((Shape1!C144-Shape1!$F$5)*SIN(RADIANS($D$5))))+Shape1!$E$5)+$E$5)*$AA$5*$Y$5</f>
        <v>0</v>
      </c>
      <c r="AJ142" s="1">
        <f>((((-1*(Shape1!B144-Shape1!$E$5)*SIN(RADIANS($D$5)))+((Shape1!C144-Shape1!$F$5)*COS(RADIANS($D$5))))+Shape1!$F$5)+$F$5)*$AB$5*$Y$5</f>
        <v>0</v>
      </c>
      <c r="AK142" s="9">
        <f t="shared" si="44"/>
        <v>0</v>
      </c>
      <c r="AL142" s="9">
        <f t="shared" si="45"/>
        <v>0</v>
      </c>
      <c r="AM142" s="9">
        <f t="shared" si="46"/>
        <v>0</v>
      </c>
      <c r="AN142" s="9">
        <f t="shared" si="47"/>
        <v>0</v>
      </c>
      <c r="AO142" s="9">
        <f t="shared" si="48"/>
        <v>0</v>
      </c>
      <c r="AP142" s="9">
        <f t="shared" si="49"/>
        <v>0</v>
      </c>
      <c r="AU142">
        <f>(((((Shape6!B144-Shape6!$E$5)*COS(RADIANS($D$10)))+((Shape6!C144-Shape6!$F$5)*SIN(RADIANS($D$10))))+Shape6!$E$5)+$E$10)*$AA$10*$Y$10</f>
        <v>0</v>
      </c>
      <c r="AV142">
        <f>((((-1*(Shape6!B144-Shape6!$E$5)*SIN(RADIANS($D$10)))+((Shape6!C144-Shape6!$F$5)*COS(RADIANS($D$10))))+Shape6!$F$5)+$F$10)*$AB$10*$Y$10</f>
        <v>0</v>
      </c>
      <c r="AW142" s="9">
        <f t="shared" si="50"/>
        <v>0</v>
      </c>
      <c r="AX142" s="9">
        <f t="shared" si="51"/>
        <v>0</v>
      </c>
      <c r="AY142" s="9">
        <f t="shared" si="52"/>
        <v>0</v>
      </c>
      <c r="AZ142" s="9">
        <f t="shared" si="53"/>
        <v>0</v>
      </c>
      <c r="BA142" s="9">
        <f t="shared" si="54"/>
        <v>0</v>
      </c>
      <c r="BB142" s="9">
        <f t="shared" si="55"/>
        <v>0</v>
      </c>
    </row>
    <row r="143" spans="35:54" x14ac:dyDescent="0.25">
      <c r="AI143" s="1">
        <f>(((((Shape1!B145-Shape1!$E$5)*COS(RADIANS($D$5)))+((Shape1!C145-Shape1!$F$5)*SIN(RADIANS($D$5))))+Shape1!$E$5)+$E$5)*$AA$5*$Y$5</f>
        <v>0</v>
      </c>
      <c r="AJ143" s="1">
        <f>((((-1*(Shape1!B145-Shape1!$E$5)*SIN(RADIANS($D$5)))+((Shape1!C145-Shape1!$F$5)*COS(RADIANS($D$5))))+Shape1!$F$5)+$F$5)*$AB$5*$Y$5</f>
        <v>0</v>
      </c>
      <c r="AK143" s="9">
        <f t="shared" si="44"/>
        <v>0</v>
      </c>
      <c r="AL143" s="9">
        <f t="shared" si="45"/>
        <v>0</v>
      </c>
      <c r="AM143" s="9">
        <f t="shared" si="46"/>
        <v>0</v>
      </c>
      <c r="AN143" s="9">
        <f t="shared" si="47"/>
        <v>0</v>
      </c>
      <c r="AO143" s="9">
        <f t="shared" si="48"/>
        <v>0</v>
      </c>
      <c r="AP143" s="9">
        <f t="shared" si="49"/>
        <v>0</v>
      </c>
      <c r="AU143">
        <f>(((((Shape6!B145-Shape6!$E$5)*COS(RADIANS($D$10)))+((Shape6!C145-Shape6!$F$5)*SIN(RADIANS($D$10))))+Shape6!$E$5)+$E$10)*$AA$10*$Y$10</f>
        <v>0</v>
      </c>
      <c r="AV143">
        <f>((((-1*(Shape6!B145-Shape6!$E$5)*SIN(RADIANS($D$10)))+((Shape6!C145-Shape6!$F$5)*COS(RADIANS($D$10))))+Shape6!$F$5)+$F$10)*$AB$10*$Y$10</f>
        <v>0</v>
      </c>
      <c r="AW143" s="9">
        <f t="shared" si="50"/>
        <v>0</v>
      </c>
      <c r="AX143" s="9">
        <f t="shared" si="51"/>
        <v>0</v>
      </c>
      <c r="AY143" s="9">
        <f t="shared" si="52"/>
        <v>0</v>
      </c>
      <c r="AZ143" s="9">
        <f t="shared" si="53"/>
        <v>0</v>
      </c>
      <c r="BA143" s="9">
        <f t="shared" si="54"/>
        <v>0</v>
      </c>
      <c r="BB143" s="9">
        <f t="shared" si="55"/>
        <v>0</v>
      </c>
    </row>
    <row r="144" spans="35:54" x14ac:dyDescent="0.25">
      <c r="AI144" s="1">
        <f>(((((Shape1!B146-Shape1!$E$5)*COS(RADIANS($D$5)))+((Shape1!C146-Shape1!$F$5)*SIN(RADIANS($D$5))))+Shape1!$E$5)+$E$5)*$AA$5*$Y$5</f>
        <v>0</v>
      </c>
      <c r="AJ144" s="1">
        <f>((((-1*(Shape1!B146-Shape1!$E$5)*SIN(RADIANS($D$5)))+((Shape1!C146-Shape1!$F$5)*COS(RADIANS($D$5))))+Shape1!$F$5)+$F$5)*$AB$5*$Y$5</f>
        <v>0</v>
      </c>
      <c r="AK144" s="9">
        <f t="shared" si="44"/>
        <v>0</v>
      </c>
      <c r="AL144" s="9">
        <f t="shared" si="45"/>
        <v>0</v>
      </c>
      <c r="AM144" s="9">
        <f t="shared" si="46"/>
        <v>0</v>
      </c>
      <c r="AN144" s="9">
        <f t="shared" si="47"/>
        <v>0</v>
      </c>
      <c r="AO144" s="9">
        <f t="shared" si="48"/>
        <v>0</v>
      </c>
      <c r="AP144" s="9">
        <f t="shared" si="49"/>
        <v>0</v>
      </c>
      <c r="AU144">
        <f>(((((Shape6!B146-Shape6!$E$5)*COS(RADIANS($D$10)))+((Shape6!C146-Shape6!$F$5)*SIN(RADIANS($D$10))))+Shape6!$E$5)+$E$10)*$AA$10*$Y$10</f>
        <v>0</v>
      </c>
      <c r="AV144">
        <f>((((-1*(Shape6!B146-Shape6!$E$5)*SIN(RADIANS($D$10)))+((Shape6!C146-Shape6!$F$5)*COS(RADIANS($D$10))))+Shape6!$F$5)+$F$10)*$AB$10*$Y$10</f>
        <v>0</v>
      </c>
      <c r="AW144" s="9">
        <f t="shared" si="50"/>
        <v>0</v>
      </c>
      <c r="AX144" s="9">
        <f t="shared" si="51"/>
        <v>0</v>
      </c>
      <c r="AY144" s="9">
        <f t="shared" si="52"/>
        <v>0</v>
      </c>
      <c r="AZ144" s="9">
        <f t="shared" si="53"/>
        <v>0</v>
      </c>
      <c r="BA144" s="9">
        <f t="shared" si="54"/>
        <v>0</v>
      </c>
      <c r="BB144" s="9">
        <f t="shared" si="55"/>
        <v>0</v>
      </c>
    </row>
    <row r="145" spans="35:54" x14ac:dyDescent="0.25">
      <c r="AI145" s="1">
        <f>(((((Shape1!B147-Shape1!$E$5)*COS(RADIANS($D$5)))+((Shape1!C147-Shape1!$F$5)*SIN(RADIANS($D$5))))+Shape1!$E$5)+$E$5)*$AA$5*$Y$5</f>
        <v>0</v>
      </c>
      <c r="AJ145" s="1">
        <f>((((-1*(Shape1!B147-Shape1!$E$5)*SIN(RADIANS($D$5)))+((Shape1!C147-Shape1!$F$5)*COS(RADIANS($D$5))))+Shape1!$F$5)+$F$5)*$AB$5*$Y$5</f>
        <v>0</v>
      </c>
      <c r="AK145" s="9">
        <f t="shared" si="44"/>
        <v>0</v>
      </c>
      <c r="AL145" s="9">
        <f t="shared" si="45"/>
        <v>0</v>
      </c>
      <c r="AM145" s="9">
        <f t="shared" si="46"/>
        <v>0</v>
      </c>
      <c r="AN145" s="9">
        <f t="shared" si="47"/>
        <v>0</v>
      </c>
      <c r="AO145" s="9">
        <f t="shared" si="48"/>
        <v>0</v>
      </c>
      <c r="AP145" s="9">
        <f t="shared" si="49"/>
        <v>0</v>
      </c>
      <c r="AU145">
        <f>(((((Shape6!B147-Shape6!$E$5)*COS(RADIANS($D$10)))+((Shape6!C147-Shape6!$F$5)*SIN(RADIANS($D$10))))+Shape6!$E$5)+$E$10)*$AA$10*$Y$10</f>
        <v>0</v>
      </c>
      <c r="AV145">
        <f>((((-1*(Shape6!B147-Shape6!$E$5)*SIN(RADIANS($D$10)))+((Shape6!C147-Shape6!$F$5)*COS(RADIANS($D$10))))+Shape6!$F$5)+$F$10)*$AB$10*$Y$10</f>
        <v>0</v>
      </c>
      <c r="AW145" s="9">
        <f t="shared" si="50"/>
        <v>0</v>
      </c>
      <c r="AX145" s="9">
        <f t="shared" si="51"/>
        <v>0</v>
      </c>
      <c r="AY145" s="9">
        <f t="shared" si="52"/>
        <v>0</v>
      </c>
      <c r="AZ145" s="9">
        <f t="shared" si="53"/>
        <v>0</v>
      </c>
      <c r="BA145" s="9">
        <f t="shared" si="54"/>
        <v>0</v>
      </c>
      <c r="BB145" s="9">
        <f t="shared" si="55"/>
        <v>0</v>
      </c>
    </row>
    <row r="146" spans="35:54" x14ac:dyDescent="0.25">
      <c r="AI146" s="1">
        <f>(((((Shape1!B148-Shape1!$E$5)*COS(RADIANS($D$5)))+((Shape1!C148-Shape1!$F$5)*SIN(RADIANS($D$5))))+Shape1!$E$5)+$E$5)*$AA$5*$Y$5</f>
        <v>0</v>
      </c>
      <c r="AJ146" s="1">
        <f>((((-1*(Shape1!B148-Shape1!$E$5)*SIN(RADIANS($D$5)))+((Shape1!C148-Shape1!$F$5)*COS(RADIANS($D$5))))+Shape1!$F$5)+$F$5)*$AB$5*$Y$5</f>
        <v>0</v>
      </c>
      <c r="AK146" s="9">
        <f t="shared" si="44"/>
        <v>0</v>
      </c>
      <c r="AL146" s="9">
        <f t="shared" si="45"/>
        <v>0</v>
      </c>
      <c r="AM146" s="9">
        <f t="shared" si="46"/>
        <v>0</v>
      </c>
      <c r="AN146" s="9">
        <f t="shared" si="47"/>
        <v>0</v>
      </c>
      <c r="AO146" s="9">
        <f t="shared" si="48"/>
        <v>0</v>
      </c>
      <c r="AP146" s="9">
        <f t="shared" si="49"/>
        <v>0</v>
      </c>
      <c r="AU146">
        <f>(((((Shape6!B148-Shape6!$E$5)*COS(RADIANS($D$10)))+((Shape6!C148-Shape6!$F$5)*SIN(RADIANS($D$10))))+Shape6!$E$5)+$E$10)*$AA$10*$Y$10</f>
        <v>0</v>
      </c>
      <c r="AV146">
        <f>((((-1*(Shape6!B148-Shape6!$E$5)*SIN(RADIANS($D$10)))+((Shape6!C148-Shape6!$F$5)*COS(RADIANS($D$10))))+Shape6!$F$5)+$F$10)*$AB$10*$Y$10</f>
        <v>0</v>
      </c>
      <c r="AW146" s="9">
        <f t="shared" si="50"/>
        <v>0</v>
      </c>
      <c r="AX146" s="9">
        <f t="shared" si="51"/>
        <v>0</v>
      </c>
      <c r="AY146" s="9">
        <f t="shared" si="52"/>
        <v>0</v>
      </c>
      <c r="AZ146" s="9">
        <f t="shared" si="53"/>
        <v>0</v>
      </c>
      <c r="BA146" s="9">
        <f t="shared" si="54"/>
        <v>0</v>
      </c>
      <c r="BB146" s="9">
        <f t="shared" si="55"/>
        <v>0</v>
      </c>
    </row>
    <row r="147" spans="35:54" x14ac:dyDescent="0.25">
      <c r="AI147" s="1">
        <f>(((((Shape1!B149-Shape1!$E$5)*COS(RADIANS($D$5)))+((Shape1!C149-Shape1!$F$5)*SIN(RADIANS($D$5))))+Shape1!$E$5)+$E$5)*$AA$5*$Y$5</f>
        <v>0</v>
      </c>
      <c r="AJ147" s="1">
        <f>((((-1*(Shape1!B149-Shape1!$E$5)*SIN(RADIANS($D$5)))+((Shape1!C149-Shape1!$F$5)*COS(RADIANS($D$5))))+Shape1!$F$5)+$F$5)*$AB$5*$Y$5</f>
        <v>0</v>
      </c>
      <c r="AK147" s="9">
        <f t="shared" si="44"/>
        <v>0</v>
      </c>
      <c r="AL147" s="9">
        <f t="shared" si="45"/>
        <v>0</v>
      </c>
      <c r="AM147" s="9">
        <f t="shared" si="46"/>
        <v>0</v>
      </c>
      <c r="AN147" s="9">
        <f t="shared" si="47"/>
        <v>0</v>
      </c>
      <c r="AO147" s="9">
        <f t="shared" si="48"/>
        <v>0</v>
      </c>
      <c r="AP147" s="9">
        <f t="shared" si="49"/>
        <v>0</v>
      </c>
      <c r="AU147">
        <f>(((((Shape6!B149-Shape6!$E$5)*COS(RADIANS($D$10)))+((Shape6!C149-Shape6!$F$5)*SIN(RADIANS($D$10))))+Shape6!$E$5)+$E$10)*$AA$10*$Y$10</f>
        <v>0</v>
      </c>
      <c r="AV147">
        <f>((((-1*(Shape6!B149-Shape6!$E$5)*SIN(RADIANS($D$10)))+((Shape6!C149-Shape6!$F$5)*COS(RADIANS($D$10))))+Shape6!$F$5)+$F$10)*$AB$10*$Y$10</f>
        <v>0</v>
      </c>
      <c r="AW147" s="9">
        <f t="shared" si="50"/>
        <v>0</v>
      </c>
      <c r="AX147" s="9">
        <f t="shared" si="51"/>
        <v>0</v>
      </c>
      <c r="AY147" s="9">
        <f t="shared" si="52"/>
        <v>0</v>
      </c>
      <c r="AZ147" s="9">
        <f t="shared" si="53"/>
        <v>0</v>
      </c>
      <c r="BA147" s="9">
        <f t="shared" si="54"/>
        <v>0</v>
      </c>
      <c r="BB147" s="9">
        <f t="shared" si="55"/>
        <v>0</v>
      </c>
    </row>
    <row r="148" spans="35:54" x14ac:dyDescent="0.25">
      <c r="AI148" s="1">
        <f>(((((Shape1!B150-Shape1!$E$5)*COS(RADIANS($D$5)))+((Shape1!C150-Shape1!$F$5)*SIN(RADIANS($D$5))))+Shape1!$E$5)+$E$5)*$AA$5*$Y$5</f>
        <v>0</v>
      </c>
      <c r="AJ148" s="1">
        <f>((((-1*(Shape1!B150-Shape1!$E$5)*SIN(RADIANS($D$5)))+((Shape1!C150-Shape1!$F$5)*COS(RADIANS($D$5))))+Shape1!$F$5)+$F$5)*$AB$5*$Y$5</f>
        <v>0</v>
      </c>
      <c r="AK148" s="9">
        <f t="shared" si="44"/>
        <v>0</v>
      </c>
      <c r="AL148" s="9">
        <f t="shared" si="45"/>
        <v>0</v>
      </c>
      <c r="AM148" s="9">
        <f t="shared" si="46"/>
        <v>0</v>
      </c>
      <c r="AN148" s="9">
        <f t="shared" si="47"/>
        <v>0</v>
      </c>
      <c r="AO148" s="9">
        <f t="shared" si="48"/>
        <v>0</v>
      </c>
      <c r="AP148" s="9">
        <f t="shared" si="49"/>
        <v>0</v>
      </c>
      <c r="AU148">
        <f>(((((Shape6!B150-Shape6!$E$5)*COS(RADIANS($D$10)))+((Shape6!C150-Shape6!$F$5)*SIN(RADIANS($D$10))))+Shape6!$E$5)+$E$10)*$AA$10*$Y$10</f>
        <v>0</v>
      </c>
      <c r="AV148">
        <f>((((-1*(Shape6!B150-Shape6!$E$5)*SIN(RADIANS($D$10)))+((Shape6!C150-Shape6!$F$5)*COS(RADIANS($D$10))))+Shape6!$F$5)+$F$10)*$AB$10*$Y$10</f>
        <v>0</v>
      </c>
      <c r="AW148" s="9">
        <f t="shared" si="50"/>
        <v>0</v>
      </c>
      <c r="AX148" s="9">
        <f t="shared" si="51"/>
        <v>0</v>
      </c>
      <c r="AY148" s="9">
        <f t="shared" si="52"/>
        <v>0</v>
      </c>
      <c r="AZ148" s="9">
        <f t="shared" si="53"/>
        <v>0</v>
      </c>
      <c r="BA148" s="9">
        <f t="shared" si="54"/>
        <v>0</v>
      </c>
      <c r="BB148" s="9">
        <f t="shared" si="55"/>
        <v>0</v>
      </c>
    </row>
    <row r="149" spans="35:54" x14ac:dyDescent="0.25">
      <c r="AI149" s="1">
        <f>(((((Shape1!B151-Shape1!$E$5)*COS(RADIANS($D$5)))+((Shape1!C151-Shape1!$F$5)*SIN(RADIANS($D$5))))+Shape1!$E$5)+$E$5)*$AA$5*$Y$5</f>
        <v>0</v>
      </c>
      <c r="AJ149" s="1">
        <f>((((-1*(Shape1!B151-Shape1!$E$5)*SIN(RADIANS($D$5)))+((Shape1!C151-Shape1!$F$5)*COS(RADIANS($D$5))))+Shape1!$F$5)+$F$5)*$AB$5*$Y$5</f>
        <v>0</v>
      </c>
      <c r="AK149" s="9">
        <f t="shared" si="44"/>
        <v>0</v>
      </c>
      <c r="AL149" s="9">
        <f t="shared" si="45"/>
        <v>0</v>
      </c>
      <c r="AM149" s="9">
        <f t="shared" si="46"/>
        <v>0</v>
      </c>
      <c r="AN149" s="9">
        <f t="shared" si="47"/>
        <v>0</v>
      </c>
      <c r="AO149" s="9">
        <f t="shared" si="48"/>
        <v>0</v>
      </c>
      <c r="AP149" s="9">
        <f t="shared" si="49"/>
        <v>0</v>
      </c>
      <c r="AU149">
        <f>(((((Shape6!B151-Shape6!$E$5)*COS(RADIANS($D$10)))+((Shape6!C151-Shape6!$F$5)*SIN(RADIANS($D$10))))+Shape6!$E$5)+$E$10)*$AA$10*$Y$10</f>
        <v>0</v>
      </c>
      <c r="AV149">
        <f>((((-1*(Shape6!B151-Shape6!$E$5)*SIN(RADIANS($D$10)))+((Shape6!C151-Shape6!$F$5)*COS(RADIANS($D$10))))+Shape6!$F$5)+$F$10)*$AB$10*$Y$10</f>
        <v>0</v>
      </c>
      <c r="AW149" s="9">
        <f t="shared" si="50"/>
        <v>0</v>
      </c>
      <c r="AX149" s="9">
        <f t="shared" si="51"/>
        <v>0</v>
      </c>
      <c r="AY149" s="9">
        <f t="shared" si="52"/>
        <v>0</v>
      </c>
      <c r="AZ149" s="9">
        <f t="shared" si="53"/>
        <v>0</v>
      </c>
      <c r="BA149" s="9">
        <f t="shared" si="54"/>
        <v>0</v>
      </c>
      <c r="BB149" s="9">
        <f t="shared" si="55"/>
        <v>0</v>
      </c>
    </row>
    <row r="150" spans="35:54" x14ac:dyDescent="0.25">
      <c r="AI150" s="1">
        <f>(((((Shape1!B152-Shape1!$E$5)*COS(RADIANS($D$5)))+((Shape1!C152-Shape1!$F$5)*SIN(RADIANS($D$5))))+Shape1!$E$5)+$E$5)*$AA$5*$Y$5</f>
        <v>0</v>
      </c>
      <c r="AJ150" s="1">
        <f>((((-1*(Shape1!B152-Shape1!$E$5)*SIN(RADIANS($D$5)))+((Shape1!C152-Shape1!$F$5)*COS(RADIANS($D$5))))+Shape1!$F$5)+$F$5)*$AB$5*$Y$5</f>
        <v>0</v>
      </c>
      <c r="AK150" s="9">
        <f t="shared" si="44"/>
        <v>0</v>
      </c>
      <c r="AL150" s="9">
        <f t="shared" si="45"/>
        <v>0</v>
      </c>
      <c r="AM150" s="9">
        <f t="shared" si="46"/>
        <v>0</v>
      </c>
      <c r="AN150" s="9">
        <f t="shared" si="47"/>
        <v>0</v>
      </c>
      <c r="AO150" s="9">
        <f t="shared" si="48"/>
        <v>0</v>
      </c>
      <c r="AP150" s="9">
        <f t="shared" si="49"/>
        <v>0</v>
      </c>
      <c r="AU150">
        <f>(((((Shape6!B152-Shape6!$E$5)*COS(RADIANS($D$10)))+((Shape6!C152-Shape6!$F$5)*SIN(RADIANS($D$10))))+Shape6!$E$5)+$E$10)*$AA$10*$Y$10</f>
        <v>0</v>
      </c>
      <c r="AV150">
        <f>((((-1*(Shape6!B152-Shape6!$E$5)*SIN(RADIANS($D$10)))+((Shape6!C152-Shape6!$F$5)*COS(RADIANS($D$10))))+Shape6!$F$5)+$F$10)*$AB$10*$Y$10</f>
        <v>0</v>
      </c>
      <c r="AW150" s="9">
        <f t="shared" si="50"/>
        <v>0</v>
      </c>
      <c r="AX150" s="9">
        <f t="shared" si="51"/>
        <v>0</v>
      </c>
      <c r="AY150" s="9">
        <f t="shared" si="52"/>
        <v>0</v>
      </c>
      <c r="AZ150" s="9">
        <f t="shared" si="53"/>
        <v>0</v>
      </c>
      <c r="BA150" s="9">
        <f t="shared" si="54"/>
        <v>0</v>
      </c>
      <c r="BB150" s="9">
        <f t="shared" si="55"/>
        <v>0</v>
      </c>
    </row>
    <row r="151" spans="35:54" x14ac:dyDescent="0.25">
      <c r="AI151" s="1">
        <f>(((((Shape1!B153-Shape1!$E$5)*COS(RADIANS($D$5)))+((Shape1!C153-Shape1!$F$5)*SIN(RADIANS($D$5))))+Shape1!$E$5)+$E$5)*$AA$5*$Y$5</f>
        <v>0</v>
      </c>
      <c r="AJ151" s="1">
        <f>((((-1*(Shape1!B153-Shape1!$E$5)*SIN(RADIANS($D$5)))+((Shape1!C153-Shape1!$F$5)*COS(RADIANS($D$5))))+Shape1!$F$5)+$F$5)*$AB$5*$Y$5</f>
        <v>0</v>
      </c>
      <c r="AK151" s="9">
        <f t="shared" si="44"/>
        <v>0</v>
      </c>
      <c r="AL151" s="9">
        <f t="shared" si="45"/>
        <v>0</v>
      </c>
      <c r="AM151" s="9">
        <f t="shared" si="46"/>
        <v>0</v>
      </c>
      <c r="AN151" s="9">
        <f t="shared" si="47"/>
        <v>0</v>
      </c>
      <c r="AO151" s="9">
        <f t="shared" si="48"/>
        <v>0</v>
      </c>
      <c r="AP151" s="9">
        <f t="shared" si="49"/>
        <v>0</v>
      </c>
      <c r="AU151">
        <f>(((((Shape6!B153-Shape6!$E$5)*COS(RADIANS($D$10)))+((Shape6!C153-Shape6!$F$5)*SIN(RADIANS($D$10))))+Shape6!$E$5)+$E$10)*$AA$10*$Y$10</f>
        <v>0</v>
      </c>
      <c r="AV151">
        <f>((((-1*(Shape6!B153-Shape6!$E$5)*SIN(RADIANS($D$10)))+((Shape6!C153-Shape6!$F$5)*COS(RADIANS($D$10))))+Shape6!$F$5)+$F$10)*$AB$10*$Y$10</f>
        <v>0</v>
      </c>
      <c r="AW151" s="9">
        <f t="shared" si="50"/>
        <v>0</v>
      </c>
      <c r="AX151" s="9">
        <f t="shared" si="51"/>
        <v>0</v>
      </c>
      <c r="AY151" s="9">
        <f t="shared" si="52"/>
        <v>0</v>
      </c>
      <c r="AZ151" s="9">
        <f t="shared" si="53"/>
        <v>0</v>
      </c>
      <c r="BA151" s="9">
        <f t="shared" si="54"/>
        <v>0</v>
      </c>
      <c r="BB151" s="9">
        <f t="shared" si="55"/>
        <v>0</v>
      </c>
    </row>
    <row r="152" spans="35:54" x14ac:dyDescent="0.25">
      <c r="AI152" s="1">
        <f>(((((Shape1!B154-Shape1!$E$5)*COS(RADIANS($D$5)))+((Shape1!C154-Shape1!$F$5)*SIN(RADIANS($D$5))))+Shape1!$E$5)+$E$5)*$AA$5*$Y$5</f>
        <v>0</v>
      </c>
      <c r="AJ152" s="1">
        <f>((((-1*(Shape1!B154-Shape1!$E$5)*SIN(RADIANS($D$5)))+((Shape1!C154-Shape1!$F$5)*COS(RADIANS($D$5))))+Shape1!$F$5)+$F$5)*$AB$5*$Y$5</f>
        <v>0</v>
      </c>
      <c r="AK152" s="9">
        <f t="shared" si="44"/>
        <v>0</v>
      </c>
      <c r="AL152" s="9">
        <f t="shared" si="45"/>
        <v>0</v>
      </c>
      <c r="AM152" s="9">
        <f t="shared" si="46"/>
        <v>0</v>
      </c>
      <c r="AN152" s="9">
        <f t="shared" si="47"/>
        <v>0</v>
      </c>
      <c r="AO152" s="9">
        <f t="shared" si="48"/>
        <v>0</v>
      </c>
      <c r="AP152" s="9">
        <f t="shared" si="49"/>
        <v>0</v>
      </c>
      <c r="AU152">
        <f>(((((Shape6!B154-Shape6!$E$5)*COS(RADIANS($D$10)))+((Shape6!C154-Shape6!$F$5)*SIN(RADIANS($D$10))))+Shape6!$E$5)+$E$10)*$AA$10*$Y$10</f>
        <v>0</v>
      </c>
      <c r="AV152">
        <f>((((-1*(Shape6!B154-Shape6!$E$5)*SIN(RADIANS($D$10)))+((Shape6!C154-Shape6!$F$5)*COS(RADIANS($D$10))))+Shape6!$F$5)+$F$10)*$AB$10*$Y$10</f>
        <v>0</v>
      </c>
      <c r="AW152" s="9">
        <f t="shared" si="50"/>
        <v>0</v>
      </c>
      <c r="AX152" s="9">
        <f t="shared" si="51"/>
        <v>0</v>
      </c>
      <c r="AY152" s="9">
        <f t="shared" si="52"/>
        <v>0</v>
      </c>
      <c r="AZ152" s="9">
        <f t="shared" si="53"/>
        <v>0</v>
      </c>
      <c r="BA152" s="9">
        <f t="shared" si="54"/>
        <v>0</v>
      </c>
      <c r="BB152" s="9">
        <f t="shared" si="55"/>
        <v>0</v>
      </c>
    </row>
    <row r="153" spans="35:54" x14ac:dyDescent="0.25">
      <c r="AI153" s="1">
        <f>(((((Shape1!B155-Shape1!$E$5)*COS(RADIANS($D$5)))+((Shape1!C155-Shape1!$F$5)*SIN(RADIANS($D$5))))+Shape1!$E$5)+$E$5)*$AA$5*$Y$5</f>
        <v>0</v>
      </c>
      <c r="AJ153" s="1">
        <f>((((-1*(Shape1!B155-Shape1!$E$5)*SIN(RADIANS($D$5)))+((Shape1!C155-Shape1!$F$5)*COS(RADIANS($D$5))))+Shape1!$F$5)+$F$5)*$AB$5*$Y$5</f>
        <v>0</v>
      </c>
      <c r="AK153" s="9">
        <f t="shared" si="44"/>
        <v>0</v>
      </c>
      <c r="AL153" s="9">
        <f t="shared" si="45"/>
        <v>0</v>
      </c>
      <c r="AM153" s="9">
        <f t="shared" si="46"/>
        <v>0</v>
      </c>
      <c r="AN153" s="9">
        <f t="shared" si="47"/>
        <v>0</v>
      </c>
      <c r="AO153" s="9">
        <f t="shared" si="48"/>
        <v>0</v>
      </c>
      <c r="AP153" s="9">
        <f t="shared" si="49"/>
        <v>0</v>
      </c>
      <c r="AU153">
        <f>(((((Shape6!B155-Shape6!$E$5)*COS(RADIANS($D$10)))+((Shape6!C155-Shape6!$F$5)*SIN(RADIANS($D$10))))+Shape6!$E$5)+$E$10)*$AA$10*$Y$10</f>
        <v>0</v>
      </c>
      <c r="AV153">
        <f>((((-1*(Shape6!B155-Shape6!$E$5)*SIN(RADIANS($D$10)))+((Shape6!C155-Shape6!$F$5)*COS(RADIANS($D$10))))+Shape6!$F$5)+$F$10)*$AB$10*$Y$10</f>
        <v>0</v>
      </c>
      <c r="AW153" s="9">
        <f t="shared" si="50"/>
        <v>0</v>
      </c>
      <c r="AX153" s="9">
        <f t="shared" si="51"/>
        <v>0</v>
      </c>
      <c r="AY153" s="9">
        <f t="shared" si="52"/>
        <v>0</v>
      </c>
      <c r="AZ153" s="9">
        <f t="shared" si="53"/>
        <v>0</v>
      </c>
      <c r="BA153" s="9">
        <f t="shared" si="54"/>
        <v>0</v>
      </c>
      <c r="BB153" s="9">
        <f t="shared" si="55"/>
        <v>0</v>
      </c>
    </row>
    <row r="154" spans="35:54" x14ac:dyDescent="0.25">
      <c r="AI154" s="1">
        <f>(((((Shape1!B156-Shape1!$E$5)*COS(RADIANS($D$5)))+((Shape1!C156-Shape1!$F$5)*SIN(RADIANS($D$5))))+Shape1!$E$5)+$E$5)*$AA$5*$Y$5</f>
        <v>0</v>
      </c>
      <c r="AJ154" s="1">
        <f>((((-1*(Shape1!B156-Shape1!$E$5)*SIN(RADIANS($D$5)))+((Shape1!C156-Shape1!$F$5)*COS(RADIANS($D$5))))+Shape1!$F$5)+$F$5)*$AB$5*$Y$5</f>
        <v>0</v>
      </c>
      <c r="AK154" s="9">
        <f t="shared" si="44"/>
        <v>0</v>
      </c>
      <c r="AL154" s="9">
        <f t="shared" si="45"/>
        <v>0</v>
      </c>
      <c r="AM154" s="9">
        <f t="shared" si="46"/>
        <v>0</v>
      </c>
      <c r="AN154" s="9">
        <f t="shared" si="47"/>
        <v>0</v>
      </c>
      <c r="AO154" s="9">
        <f t="shared" si="48"/>
        <v>0</v>
      </c>
      <c r="AP154" s="9">
        <f t="shared" si="49"/>
        <v>0</v>
      </c>
      <c r="AU154">
        <f>(((((Shape6!B156-Shape6!$E$5)*COS(RADIANS($D$10)))+((Shape6!C156-Shape6!$F$5)*SIN(RADIANS($D$10))))+Shape6!$E$5)+$E$10)*$AA$10*$Y$10</f>
        <v>0</v>
      </c>
      <c r="AV154">
        <f>((((-1*(Shape6!B156-Shape6!$E$5)*SIN(RADIANS($D$10)))+((Shape6!C156-Shape6!$F$5)*COS(RADIANS($D$10))))+Shape6!$F$5)+$F$10)*$AB$10*$Y$10</f>
        <v>0</v>
      </c>
      <c r="AW154" s="9">
        <f t="shared" si="50"/>
        <v>0</v>
      </c>
      <c r="AX154" s="9">
        <f t="shared" si="51"/>
        <v>0</v>
      </c>
      <c r="AY154" s="9">
        <f t="shared" si="52"/>
        <v>0</v>
      </c>
      <c r="AZ154" s="9">
        <f t="shared" si="53"/>
        <v>0</v>
      </c>
      <c r="BA154" s="9">
        <f t="shared" si="54"/>
        <v>0</v>
      </c>
      <c r="BB154" s="9">
        <f t="shared" si="55"/>
        <v>0</v>
      </c>
    </row>
    <row r="155" spans="35:54" x14ac:dyDescent="0.25">
      <c r="AI155" s="1">
        <f>(((((Shape1!B157-Shape1!$E$5)*COS(RADIANS($D$5)))+((Shape1!C157-Shape1!$F$5)*SIN(RADIANS($D$5))))+Shape1!$E$5)+$E$5)*$AA$5*$Y$5</f>
        <v>0</v>
      </c>
      <c r="AJ155" s="1">
        <f>((((-1*(Shape1!B157-Shape1!$E$5)*SIN(RADIANS($D$5)))+((Shape1!C157-Shape1!$F$5)*COS(RADIANS($D$5))))+Shape1!$F$5)+$F$5)*$AB$5*$Y$5</f>
        <v>0</v>
      </c>
      <c r="AK155" s="9">
        <f t="shared" si="44"/>
        <v>0</v>
      </c>
      <c r="AL155" s="9">
        <f t="shared" si="45"/>
        <v>0</v>
      </c>
      <c r="AM155" s="9">
        <f t="shared" si="46"/>
        <v>0</v>
      </c>
      <c r="AN155" s="9">
        <f t="shared" si="47"/>
        <v>0</v>
      </c>
      <c r="AO155" s="9">
        <f t="shared" si="48"/>
        <v>0</v>
      </c>
      <c r="AP155" s="9">
        <f t="shared" si="49"/>
        <v>0</v>
      </c>
      <c r="AU155">
        <f>(((((Shape6!B157-Shape6!$E$5)*COS(RADIANS($D$10)))+((Shape6!C157-Shape6!$F$5)*SIN(RADIANS($D$10))))+Shape6!$E$5)+$E$10)*$AA$10*$Y$10</f>
        <v>0</v>
      </c>
      <c r="AV155">
        <f>((((-1*(Shape6!B157-Shape6!$E$5)*SIN(RADIANS($D$10)))+((Shape6!C157-Shape6!$F$5)*COS(RADIANS($D$10))))+Shape6!$F$5)+$F$10)*$AB$10*$Y$10</f>
        <v>0</v>
      </c>
      <c r="AW155" s="9">
        <f t="shared" si="50"/>
        <v>0</v>
      </c>
      <c r="AX155" s="9">
        <f t="shared" si="51"/>
        <v>0</v>
      </c>
      <c r="AY155" s="9">
        <f t="shared" si="52"/>
        <v>0</v>
      </c>
      <c r="AZ155" s="9">
        <f t="shared" si="53"/>
        <v>0</v>
      </c>
      <c r="BA155" s="9">
        <f t="shared" si="54"/>
        <v>0</v>
      </c>
      <c r="BB155" s="9">
        <f t="shared" si="55"/>
        <v>0</v>
      </c>
    </row>
    <row r="156" spans="35:54" x14ac:dyDescent="0.25">
      <c r="AI156" s="1">
        <f>(((((Shape1!B158-Shape1!$E$5)*COS(RADIANS($D$5)))+((Shape1!C158-Shape1!$F$5)*SIN(RADIANS($D$5))))+Shape1!$E$5)+$E$5)*$AA$5*$Y$5</f>
        <v>0</v>
      </c>
      <c r="AJ156" s="1">
        <f>((((-1*(Shape1!B158-Shape1!$E$5)*SIN(RADIANS($D$5)))+((Shape1!C158-Shape1!$F$5)*COS(RADIANS($D$5))))+Shape1!$F$5)+$F$5)*$AB$5*$Y$5</f>
        <v>0</v>
      </c>
      <c r="AK156" s="9">
        <f t="shared" si="44"/>
        <v>0</v>
      </c>
      <c r="AL156" s="9">
        <f t="shared" si="45"/>
        <v>0</v>
      </c>
      <c r="AM156" s="9">
        <f t="shared" si="46"/>
        <v>0</v>
      </c>
      <c r="AN156" s="9">
        <f t="shared" si="47"/>
        <v>0</v>
      </c>
      <c r="AO156" s="9">
        <f t="shared" si="48"/>
        <v>0</v>
      </c>
      <c r="AP156" s="9">
        <f t="shared" si="49"/>
        <v>0</v>
      </c>
      <c r="AU156">
        <f>(((((Shape6!B158-Shape6!$E$5)*COS(RADIANS($D$10)))+((Shape6!C158-Shape6!$F$5)*SIN(RADIANS($D$10))))+Shape6!$E$5)+$E$10)*$AA$10*$Y$10</f>
        <v>0</v>
      </c>
      <c r="AV156">
        <f>((((-1*(Shape6!B158-Shape6!$E$5)*SIN(RADIANS($D$10)))+((Shape6!C158-Shape6!$F$5)*COS(RADIANS($D$10))))+Shape6!$F$5)+$F$10)*$AB$10*$Y$10</f>
        <v>0</v>
      </c>
      <c r="AW156" s="9">
        <f t="shared" si="50"/>
        <v>0</v>
      </c>
      <c r="AX156" s="9">
        <f t="shared" si="51"/>
        <v>0</v>
      </c>
      <c r="AY156" s="9">
        <f t="shared" si="52"/>
        <v>0</v>
      </c>
      <c r="AZ156" s="9">
        <f t="shared" si="53"/>
        <v>0</v>
      </c>
      <c r="BA156" s="9">
        <f t="shared" si="54"/>
        <v>0</v>
      </c>
      <c r="BB156" s="9">
        <f t="shared" si="55"/>
        <v>0</v>
      </c>
    </row>
    <row r="157" spans="35:54" x14ac:dyDescent="0.25">
      <c r="AI157" s="1">
        <f>(((((Shape1!B159-Shape1!$E$5)*COS(RADIANS($D$5)))+((Shape1!C159-Shape1!$F$5)*SIN(RADIANS($D$5))))+Shape1!$E$5)+$E$5)*$AA$5*$Y$5</f>
        <v>0</v>
      </c>
      <c r="AJ157" s="1">
        <f>((((-1*(Shape1!B159-Shape1!$E$5)*SIN(RADIANS($D$5)))+((Shape1!C159-Shape1!$F$5)*COS(RADIANS($D$5))))+Shape1!$F$5)+$F$5)*$AB$5*$Y$5</f>
        <v>0</v>
      </c>
      <c r="AK157" s="9">
        <f t="shared" si="44"/>
        <v>0</v>
      </c>
      <c r="AL157" s="9">
        <f t="shared" si="45"/>
        <v>0</v>
      </c>
      <c r="AM157" s="9">
        <f t="shared" si="46"/>
        <v>0</v>
      </c>
      <c r="AN157" s="9">
        <f t="shared" si="47"/>
        <v>0</v>
      </c>
      <c r="AO157" s="9">
        <f t="shared" si="48"/>
        <v>0</v>
      </c>
      <c r="AP157" s="9">
        <f t="shared" si="49"/>
        <v>0</v>
      </c>
      <c r="AU157">
        <f>(((((Shape6!B159-Shape6!$E$5)*COS(RADIANS($D$10)))+((Shape6!C159-Shape6!$F$5)*SIN(RADIANS($D$10))))+Shape6!$E$5)+$E$10)*$AA$10*$Y$10</f>
        <v>0</v>
      </c>
      <c r="AV157">
        <f>((((-1*(Shape6!B159-Shape6!$E$5)*SIN(RADIANS($D$10)))+((Shape6!C159-Shape6!$F$5)*COS(RADIANS($D$10))))+Shape6!$F$5)+$F$10)*$AB$10*$Y$10</f>
        <v>0</v>
      </c>
      <c r="AW157" s="9">
        <f t="shared" si="50"/>
        <v>0</v>
      </c>
      <c r="AX157" s="9">
        <f t="shared" si="51"/>
        <v>0</v>
      </c>
      <c r="AY157" s="9">
        <f t="shared" si="52"/>
        <v>0</v>
      </c>
      <c r="AZ157" s="9">
        <f t="shared" si="53"/>
        <v>0</v>
      </c>
      <c r="BA157" s="9">
        <f t="shared" si="54"/>
        <v>0</v>
      </c>
      <c r="BB157" s="9">
        <f t="shared" si="55"/>
        <v>0</v>
      </c>
    </row>
    <row r="158" spans="35:54" x14ac:dyDescent="0.25">
      <c r="AI158" s="1">
        <f>(((((Shape1!B160-Shape1!$E$5)*COS(RADIANS($D$5)))+((Shape1!C160-Shape1!$F$5)*SIN(RADIANS($D$5))))+Shape1!$E$5)+$E$5)*$AA$5*$Y$5</f>
        <v>0</v>
      </c>
      <c r="AJ158" s="1">
        <f>((((-1*(Shape1!B160-Shape1!$E$5)*SIN(RADIANS($D$5)))+((Shape1!C160-Shape1!$F$5)*COS(RADIANS($D$5))))+Shape1!$F$5)+$F$5)*$AB$5*$Y$5</f>
        <v>0</v>
      </c>
      <c r="AK158" s="9">
        <f t="shared" si="44"/>
        <v>0</v>
      </c>
      <c r="AL158" s="9">
        <f t="shared" si="45"/>
        <v>0</v>
      </c>
      <c r="AM158" s="9">
        <f t="shared" si="46"/>
        <v>0</v>
      </c>
      <c r="AN158" s="9">
        <f t="shared" si="47"/>
        <v>0</v>
      </c>
      <c r="AO158" s="9">
        <f t="shared" si="48"/>
        <v>0</v>
      </c>
      <c r="AP158" s="9">
        <f t="shared" si="49"/>
        <v>0</v>
      </c>
      <c r="AU158">
        <f>(((((Shape6!B160-Shape6!$E$5)*COS(RADIANS($D$10)))+((Shape6!C160-Shape6!$F$5)*SIN(RADIANS($D$10))))+Shape6!$E$5)+$E$10)*$AA$10*$Y$10</f>
        <v>0</v>
      </c>
      <c r="AV158">
        <f>((((-1*(Shape6!B160-Shape6!$E$5)*SIN(RADIANS($D$10)))+((Shape6!C160-Shape6!$F$5)*COS(RADIANS($D$10))))+Shape6!$F$5)+$F$10)*$AB$10*$Y$10</f>
        <v>0</v>
      </c>
      <c r="AW158" s="9">
        <f t="shared" si="50"/>
        <v>0</v>
      </c>
      <c r="AX158" s="9">
        <f t="shared" si="51"/>
        <v>0</v>
      </c>
      <c r="AY158" s="9">
        <f t="shared" si="52"/>
        <v>0</v>
      </c>
      <c r="AZ158" s="9">
        <f t="shared" si="53"/>
        <v>0</v>
      </c>
      <c r="BA158" s="9">
        <f t="shared" si="54"/>
        <v>0</v>
      </c>
      <c r="BB158" s="9">
        <f t="shared" si="55"/>
        <v>0</v>
      </c>
    </row>
    <row r="159" spans="35:54" x14ac:dyDescent="0.25">
      <c r="AI159" s="1">
        <f>(((((Shape1!B161-Shape1!$E$5)*COS(RADIANS($D$5)))+((Shape1!C161-Shape1!$F$5)*SIN(RADIANS($D$5))))+Shape1!$E$5)+$E$5)*$AA$5*$Y$5</f>
        <v>0</v>
      </c>
      <c r="AJ159" s="1">
        <f>((((-1*(Shape1!B161-Shape1!$E$5)*SIN(RADIANS($D$5)))+((Shape1!C161-Shape1!$F$5)*COS(RADIANS($D$5))))+Shape1!$F$5)+$F$5)*$AB$5*$Y$5</f>
        <v>0</v>
      </c>
      <c r="AK159" s="9">
        <f t="shared" si="44"/>
        <v>0</v>
      </c>
      <c r="AL159" s="9">
        <f t="shared" si="45"/>
        <v>0</v>
      </c>
      <c r="AM159" s="9">
        <f t="shared" si="46"/>
        <v>0</v>
      </c>
      <c r="AN159" s="9">
        <f t="shared" si="47"/>
        <v>0</v>
      </c>
      <c r="AO159" s="9">
        <f t="shared" si="48"/>
        <v>0</v>
      </c>
      <c r="AP159" s="9">
        <f t="shared" si="49"/>
        <v>0</v>
      </c>
      <c r="AU159">
        <f>(((((Shape6!B161-Shape6!$E$5)*COS(RADIANS($D$10)))+((Shape6!C161-Shape6!$F$5)*SIN(RADIANS($D$10))))+Shape6!$E$5)+$E$10)*$AA$10*$Y$10</f>
        <v>0</v>
      </c>
      <c r="AV159">
        <f>((((-1*(Shape6!B161-Shape6!$E$5)*SIN(RADIANS($D$10)))+((Shape6!C161-Shape6!$F$5)*COS(RADIANS($D$10))))+Shape6!$F$5)+$F$10)*$AB$10*$Y$10</f>
        <v>0</v>
      </c>
      <c r="AW159" s="9">
        <f t="shared" si="50"/>
        <v>0</v>
      </c>
      <c r="AX159" s="9">
        <f t="shared" si="51"/>
        <v>0</v>
      </c>
      <c r="AY159" s="9">
        <f t="shared" si="52"/>
        <v>0</v>
      </c>
      <c r="AZ159" s="9">
        <f t="shared" si="53"/>
        <v>0</v>
      </c>
      <c r="BA159" s="9">
        <f t="shared" si="54"/>
        <v>0</v>
      </c>
      <c r="BB159" s="9">
        <f t="shared" si="55"/>
        <v>0</v>
      </c>
    </row>
    <row r="160" spans="35:54" x14ac:dyDescent="0.25">
      <c r="AI160" s="1">
        <f>(((((Shape1!B162-Shape1!$E$5)*COS(RADIANS($D$5)))+((Shape1!C162-Shape1!$F$5)*SIN(RADIANS($D$5))))+Shape1!$E$5)+$E$5)*$AA$5*$Y$5</f>
        <v>0</v>
      </c>
      <c r="AJ160" s="1">
        <f>((((-1*(Shape1!B162-Shape1!$E$5)*SIN(RADIANS($D$5)))+((Shape1!C162-Shape1!$F$5)*COS(RADIANS($D$5))))+Shape1!$F$5)+$F$5)*$AB$5*$Y$5</f>
        <v>0</v>
      </c>
      <c r="AK160" s="9">
        <f t="shared" si="44"/>
        <v>0</v>
      </c>
      <c r="AL160" s="9">
        <f t="shared" si="45"/>
        <v>0</v>
      </c>
      <c r="AM160" s="9">
        <f t="shared" si="46"/>
        <v>0</v>
      </c>
      <c r="AN160" s="9">
        <f t="shared" si="47"/>
        <v>0</v>
      </c>
      <c r="AO160" s="9">
        <f t="shared" si="48"/>
        <v>0</v>
      </c>
      <c r="AP160" s="9">
        <f t="shared" si="49"/>
        <v>0</v>
      </c>
      <c r="AU160">
        <f>(((((Shape6!B162-Shape6!$E$5)*COS(RADIANS($D$10)))+((Shape6!C162-Shape6!$F$5)*SIN(RADIANS($D$10))))+Shape6!$E$5)+$E$10)*$AA$10*$Y$10</f>
        <v>0</v>
      </c>
      <c r="AV160">
        <f>((((-1*(Shape6!B162-Shape6!$E$5)*SIN(RADIANS($D$10)))+((Shape6!C162-Shape6!$F$5)*COS(RADIANS($D$10))))+Shape6!$F$5)+$F$10)*$AB$10*$Y$10</f>
        <v>0</v>
      </c>
      <c r="AW160" s="9">
        <f t="shared" si="50"/>
        <v>0</v>
      </c>
      <c r="AX160" s="9">
        <f t="shared" si="51"/>
        <v>0</v>
      </c>
      <c r="AY160" s="9">
        <f t="shared" si="52"/>
        <v>0</v>
      </c>
      <c r="AZ160" s="9">
        <f t="shared" si="53"/>
        <v>0</v>
      </c>
      <c r="BA160" s="9">
        <f t="shared" si="54"/>
        <v>0</v>
      </c>
      <c r="BB160" s="9">
        <f t="shared" si="55"/>
        <v>0</v>
      </c>
    </row>
    <row r="161" spans="35:54" x14ac:dyDescent="0.25">
      <c r="AI161" s="1">
        <f>(((((Shape1!B163-Shape1!$E$5)*COS(RADIANS($D$5)))+((Shape1!C163-Shape1!$F$5)*SIN(RADIANS($D$5))))+Shape1!$E$5)+$E$5)*$AA$5*$Y$5</f>
        <v>0</v>
      </c>
      <c r="AJ161" s="1">
        <f>((((-1*(Shape1!B163-Shape1!$E$5)*SIN(RADIANS($D$5)))+((Shape1!C163-Shape1!$F$5)*COS(RADIANS($D$5))))+Shape1!$F$5)+$F$5)*$AB$5*$Y$5</f>
        <v>0</v>
      </c>
      <c r="AK161" s="9">
        <f t="shared" si="44"/>
        <v>0</v>
      </c>
      <c r="AL161" s="9">
        <f t="shared" si="45"/>
        <v>0</v>
      </c>
      <c r="AM161" s="9">
        <f t="shared" si="46"/>
        <v>0</v>
      </c>
      <c r="AN161" s="9">
        <f t="shared" si="47"/>
        <v>0</v>
      </c>
      <c r="AO161" s="9">
        <f t="shared" si="48"/>
        <v>0</v>
      </c>
      <c r="AP161" s="9">
        <f t="shared" si="49"/>
        <v>0</v>
      </c>
      <c r="AU161">
        <f>(((((Shape6!B163-Shape6!$E$5)*COS(RADIANS($D$10)))+((Shape6!C163-Shape6!$F$5)*SIN(RADIANS($D$10))))+Shape6!$E$5)+$E$10)*$AA$10*$Y$10</f>
        <v>0</v>
      </c>
      <c r="AV161">
        <f>((((-1*(Shape6!B163-Shape6!$E$5)*SIN(RADIANS($D$10)))+((Shape6!C163-Shape6!$F$5)*COS(RADIANS($D$10))))+Shape6!$F$5)+$F$10)*$AB$10*$Y$10</f>
        <v>0</v>
      </c>
      <c r="AW161" s="9">
        <f t="shared" si="50"/>
        <v>0</v>
      </c>
      <c r="AX161" s="9">
        <f t="shared" si="51"/>
        <v>0</v>
      </c>
      <c r="AY161" s="9">
        <f t="shared" si="52"/>
        <v>0</v>
      </c>
      <c r="AZ161" s="9">
        <f t="shared" si="53"/>
        <v>0</v>
      </c>
      <c r="BA161" s="9">
        <f t="shared" si="54"/>
        <v>0</v>
      </c>
      <c r="BB161" s="9">
        <f t="shared" si="55"/>
        <v>0</v>
      </c>
    </row>
    <row r="162" spans="35:54" x14ac:dyDescent="0.25">
      <c r="AI162" s="1">
        <f>(((((Shape1!B164-Shape1!$E$5)*COS(RADIANS($D$5)))+((Shape1!C164-Shape1!$F$5)*SIN(RADIANS($D$5))))+Shape1!$E$5)+$E$5)*$AA$5*$Y$5</f>
        <v>0</v>
      </c>
      <c r="AJ162" s="1">
        <f>((((-1*(Shape1!B164-Shape1!$E$5)*SIN(RADIANS($D$5)))+((Shape1!C164-Shape1!$F$5)*COS(RADIANS($D$5))))+Shape1!$F$5)+$F$5)*$AB$5*$Y$5</f>
        <v>0</v>
      </c>
      <c r="AK162" s="9">
        <f t="shared" si="44"/>
        <v>0</v>
      </c>
      <c r="AL162" s="9">
        <f t="shared" si="45"/>
        <v>0</v>
      </c>
      <c r="AM162" s="9">
        <f t="shared" si="46"/>
        <v>0</v>
      </c>
      <c r="AN162" s="9">
        <f t="shared" si="47"/>
        <v>0</v>
      </c>
      <c r="AO162" s="9">
        <f t="shared" si="48"/>
        <v>0</v>
      </c>
      <c r="AP162" s="9">
        <f t="shared" si="49"/>
        <v>0</v>
      </c>
      <c r="AU162">
        <f>(((((Shape6!B164-Shape6!$E$5)*COS(RADIANS($D$10)))+((Shape6!C164-Shape6!$F$5)*SIN(RADIANS($D$10))))+Shape6!$E$5)+$E$10)*$AA$10*$Y$10</f>
        <v>0</v>
      </c>
      <c r="AV162">
        <f>((((-1*(Shape6!B164-Shape6!$E$5)*SIN(RADIANS($D$10)))+((Shape6!C164-Shape6!$F$5)*COS(RADIANS($D$10))))+Shape6!$F$5)+$F$10)*$AB$10*$Y$10</f>
        <v>0</v>
      </c>
      <c r="AW162" s="9">
        <f t="shared" si="50"/>
        <v>0</v>
      </c>
      <c r="AX162" s="9">
        <f t="shared" si="51"/>
        <v>0</v>
      </c>
      <c r="AY162" s="9">
        <f t="shared" si="52"/>
        <v>0</v>
      </c>
      <c r="AZ162" s="9">
        <f t="shared" si="53"/>
        <v>0</v>
      </c>
      <c r="BA162" s="9">
        <f t="shared" si="54"/>
        <v>0</v>
      </c>
      <c r="BB162" s="9">
        <f t="shared" si="55"/>
        <v>0</v>
      </c>
    </row>
    <row r="163" spans="35:54" x14ac:dyDescent="0.25">
      <c r="AI163" s="1">
        <f>(((((Shape1!B165-Shape1!$E$5)*COS(RADIANS($D$5)))+((Shape1!C165-Shape1!$F$5)*SIN(RADIANS($D$5))))+Shape1!$E$5)+$E$5)*$AA$5*$Y$5</f>
        <v>0</v>
      </c>
      <c r="AJ163" s="1">
        <f>((((-1*(Shape1!B165-Shape1!$E$5)*SIN(RADIANS($D$5)))+((Shape1!C165-Shape1!$F$5)*COS(RADIANS($D$5))))+Shape1!$F$5)+$F$5)*$AB$5*$Y$5</f>
        <v>0</v>
      </c>
      <c r="AK163" s="9">
        <f t="shared" si="44"/>
        <v>0</v>
      </c>
      <c r="AL163" s="9">
        <f t="shared" si="45"/>
        <v>0</v>
      </c>
      <c r="AM163" s="9">
        <f t="shared" si="46"/>
        <v>0</v>
      </c>
      <c r="AN163" s="9">
        <f t="shared" si="47"/>
        <v>0</v>
      </c>
      <c r="AO163" s="9">
        <f t="shared" si="48"/>
        <v>0</v>
      </c>
      <c r="AP163" s="9">
        <f t="shared" si="49"/>
        <v>0</v>
      </c>
      <c r="AU163">
        <f>(((((Shape6!B165-Shape6!$E$5)*COS(RADIANS($D$10)))+((Shape6!C165-Shape6!$F$5)*SIN(RADIANS($D$10))))+Shape6!$E$5)+$E$10)*$AA$10*$Y$10</f>
        <v>0</v>
      </c>
      <c r="AV163">
        <f>((((-1*(Shape6!B165-Shape6!$E$5)*SIN(RADIANS($D$10)))+((Shape6!C165-Shape6!$F$5)*COS(RADIANS($D$10))))+Shape6!$F$5)+$F$10)*$AB$10*$Y$10</f>
        <v>0</v>
      </c>
      <c r="AW163" s="9">
        <f t="shared" si="50"/>
        <v>0</v>
      </c>
      <c r="AX163" s="9">
        <f t="shared" si="51"/>
        <v>0</v>
      </c>
      <c r="AY163" s="9">
        <f t="shared" si="52"/>
        <v>0</v>
      </c>
      <c r="AZ163" s="9">
        <f t="shared" si="53"/>
        <v>0</v>
      </c>
      <c r="BA163" s="9">
        <f t="shared" si="54"/>
        <v>0</v>
      </c>
      <c r="BB163" s="9">
        <f t="shared" si="55"/>
        <v>0</v>
      </c>
    </row>
    <row r="164" spans="35:54" x14ac:dyDescent="0.25">
      <c r="AI164" s="1">
        <f>(((((Shape1!B166-Shape1!$E$5)*COS(RADIANS($D$5)))+((Shape1!C166-Shape1!$F$5)*SIN(RADIANS($D$5))))+Shape1!$E$5)+$E$5)*$AA$5*$Y$5</f>
        <v>0</v>
      </c>
      <c r="AJ164" s="1">
        <f>((((-1*(Shape1!B166-Shape1!$E$5)*SIN(RADIANS($D$5)))+((Shape1!C166-Shape1!$F$5)*COS(RADIANS($D$5))))+Shape1!$F$5)+$F$5)*$AB$5*$Y$5</f>
        <v>0</v>
      </c>
      <c r="AK164" s="9">
        <f t="shared" si="44"/>
        <v>0</v>
      </c>
      <c r="AL164" s="9">
        <f t="shared" si="45"/>
        <v>0</v>
      </c>
      <c r="AM164" s="9">
        <f t="shared" si="46"/>
        <v>0</v>
      </c>
      <c r="AN164" s="9">
        <f t="shared" si="47"/>
        <v>0</v>
      </c>
      <c r="AO164" s="9">
        <f t="shared" si="48"/>
        <v>0</v>
      </c>
      <c r="AP164" s="9">
        <f t="shared" si="49"/>
        <v>0</v>
      </c>
      <c r="AU164">
        <f>(((((Shape6!B166-Shape6!$E$5)*COS(RADIANS($D$10)))+((Shape6!C166-Shape6!$F$5)*SIN(RADIANS($D$10))))+Shape6!$E$5)+$E$10)*$AA$10*$Y$10</f>
        <v>0</v>
      </c>
      <c r="AV164">
        <f>((((-1*(Shape6!B166-Shape6!$E$5)*SIN(RADIANS($D$10)))+((Shape6!C166-Shape6!$F$5)*COS(RADIANS($D$10))))+Shape6!$F$5)+$F$10)*$AB$10*$Y$10</f>
        <v>0</v>
      </c>
      <c r="AW164" s="9">
        <f t="shared" si="50"/>
        <v>0</v>
      </c>
      <c r="AX164" s="9">
        <f t="shared" si="51"/>
        <v>0</v>
      </c>
      <c r="AY164" s="9">
        <f t="shared" si="52"/>
        <v>0</v>
      </c>
      <c r="AZ164" s="9">
        <f t="shared" si="53"/>
        <v>0</v>
      </c>
      <c r="BA164" s="9">
        <f t="shared" si="54"/>
        <v>0</v>
      </c>
      <c r="BB164" s="9">
        <f t="shared" si="55"/>
        <v>0</v>
      </c>
    </row>
    <row r="165" spans="35:54" x14ac:dyDescent="0.25">
      <c r="AI165" s="1">
        <f>(((((Shape1!B167-Shape1!$E$5)*COS(RADIANS($D$5)))+((Shape1!C167-Shape1!$F$5)*SIN(RADIANS($D$5))))+Shape1!$E$5)+$E$5)*$AA$5*$Y$5</f>
        <v>0</v>
      </c>
      <c r="AJ165" s="1">
        <f>((((-1*(Shape1!B167-Shape1!$E$5)*SIN(RADIANS($D$5)))+((Shape1!C167-Shape1!$F$5)*COS(RADIANS($D$5))))+Shape1!$F$5)+$F$5)*$AB$5*$Y$5</f>
        <v>0</v>
      </c>
      <c r="AK165" s="9">
        <f t="shared" si="44"/>
        <v>0</v>
      </c>
      <c r="AL165" s="9">
        <f t="shared" si="45"/>
        <v>0</v>
      </c>
      <c r="AM165" s="9">
        <f t="shared" si="46"/>
        <v>0</v>
      </c>
      <c r="AN165" s="9">
        <f t="shared" si="47"/>
        <v>0</v>
      </c>
      <c r="AO165" s="9">
        <f t="shared" si="48"/>
        <v>0</v>
      </c>
      <c r="AP165" s="9">
        <f t="shared" si="49"/>
        <v>0</v>
      </c>
      <c r="AU165">
        <f>(((((Shape6!B167-Shape6!$E$5)*COS(RADIANS($D$10)))+((Shape6!C167-Shape6!$F$5)*SIN(RADIANS($D$10))))+Shape6!$E$5)+$E$10)*$AA$10*$Y$10</f>
        <v>0</v>
      </c>
      <c r="AV165">
        <f>((((-1*(Shape6!B167-Shape6!$E$5)*SIN(RADIANS($D$10)))+((Shape6!C167-Shape6!$F$5)*COS(RADIANS($D$10))))+Shape6!$F$5)+$F$10)*$AB$10*$Y$10</f>
        <v>0</v>
      </c>
      <c r="AW165" s="9">
        <f t="shared" si="50"/>
        <v>0</v>
      </c>
      <c r="AX165" s="9">
        <f t="shared" si="51"/>
        <v>0</v>
      </c>
      <c r="AY165" s="9">
        <f t="shared" si="52"/>
        <v>0</v>
      </c>
      <c r="AZ165" s="9">
        <f t="shared" si="53"/>
        <v>0</v>
      </c>
      <c r="BA165" s="9">
        <f t="shared" si="54"/>
        <v>0</v>
      </c>
      <c r="BB165" s="9">
        <f t="shared" si="55"/>
        <v>0</v>
      </c>
    </row>
    <row r="166" spans="35:54" x14ac:dyDescent="0.25">
      <c r="AI166" s="1">
        <f>(((((Shape1!B168-Shape1!$E$5)*COS(RADIANS($D$5)))+((Shape1!C168-Shape1!$F$5)*SIN(RADIANS($D$5))))+Shape1!$E$5)+$E$5)*$AA$5*$Y$5</f>
        <v>0</v>
      </c>
      <c r="AJ166" s="1">
        <f>((((-1*(Shape1!B168-Shape1!$E$5)*SIN(RADIANS($D$5)))+((Shape1!C168-Shape1!$F$5)*COS(RADIANS($D$5))))+Shape1!$F$5)+$F$5)*$AB$5*$Y$5</f>
        <v>0</v>
      </c>
      <c r="AK166" s="9">
        <f t="shared" si="44"/>
        <v>0</v>
      </c>
      <c r="AL166" s="9">
        <f t="shared" si="45"/>
        <v>0</v>
      </c>
      <c r="AM166" s="9">
        <f t="shared" si="46"/>
        <v>0</v>
      </c>
      <c r="AN166" s="9">
        <f t="shared" si="47"/>
        <v>0</v>
      </c>
      <c r="AO166" s="9">
        <f t="shared" si="48"/>
        <v>0</v>
      </c>
      <c r="AP166" s="9">
        <f t="shared" si="49"/>
        <v>0</v>
      </c>
      <c r="AU166">
        <f>(((((Shape6!B168-Shape6!$E$5)*COS(RADIANS($D$10)))+((Shape6!C168-Shape6!$F$5)*SIN(RADIANS($D$10))))+Shape6!$E$5)+$E$10)*$AA$10*$Y$10</f>
        <v>0</v>
      </c>
      <c r="AV166">
        <f>((((-1*(Shape6!B168-Shape6!$E$5)*SIN(RADIANS($D$10)))+((Shape6!C168-Shape6!$F$5)*COS(RADIANS($D$10))))+Shape6!$F$5)+$F$10)*$AB$10*$Y$10</f>
        <v>0</v>
      </c>
      <c r="AW166" s="9">
        <f t="shared" si="50"/>
        <v>0</v>
      </c>
      <c r="AX166" s="9">
        <f t="shared" si="51"/>
        <v>0</v>
      </c>
      <c r="AY166" s="9">
        <f t="shared" si="52"/>
        <v>0</v>
      </c>
      <c r="AZ166" s="9">
        <f t="shared" si="53"/>
        <v>0</v>
      </c>
      <c r="BA166" s="9">
        <f t="shared" si="54"/>
        <v>0</v>
      </c>
      <c r="BB166" s="9">
        <f t="shared" si="55"/>
        <v>0</v>
      </c>
    </row>
    <row r="167" spans="35:54" x14ac:dyDescent="0.25">
      <c r="AI167" s="1">
        <f>(((((Shape1!B169-Shape1!$E$5)*COS(RADIANS($D$5)))+((Shape1!C169-Shape1!$F$5)*SIN(RADIANS($D$5))))+Shape1!$E$5)+$E$5)*$AA$5*$Y$5</f>
        <v>0</v>
      </c>
      <c r="AJ167" s="1">
        <f>((((-1*(Shape1!B169-Shape1!$E$5)*SIN(RADIANS($D$5)))+((Shape1!C169-Shape1!$F$5)*COS(RADIANS($D$5))))+Shape1!$F$5)+$F$5)*$AB$5*$Y$5</f>
        <v>0</v>
      </c>
      <c r="AK167" s="9">
        <f t="shared" si="44"/>
        <v>0</v>
      </c>
      <c r="AL167" s="9">
        <f t="shared" si="45"/>
        <v>0</v>
      </c>
      <c r="AM167" s="9">
        <f t="shared" si="46"/>
        <v>0</v>
      </c>
      <c r="AN167" s="9">
        <f t="shared" si="47"/>
        <v>0</v>
      </c>
      <c r="AO167" s="9">
        <f t="shared" si="48"/>
        <v>0</v>
      </c>
      <c r="AP167" s="9">
        <f t="shared" si="49"/>
        <v>0</v>
      </c>
      <c r="AU167">
        <f>(((((Shape6!B169-Shape6!$E$5)*COS(RADIANS($D$10)))+((Shape6!C169-Shape6!$F$5)*SIN(RADIANS($D$10))))+Shape6!$E$5)+$E$10)*$AA$10*$Y$10</f>
        <v>0</v>
      </c>
      <c r="AV167">
        <f>((((-1*(Shape6!B169-Shape6!$E$5)*SIN(RADIANS($D$10)))+((Shape6!C169-Shape6!$F$5)*COS(RADIANS($D$10))))+Shape6!$F$5)+$F$10)*$AB$10*$Y$10</f>
        <v>0</v>
      </c>
      <c r="AW167" s="9">
        <f t="shared" si="50"/>
        <v>0</v>
      </c>
      <c r="AX167" s="9">
        <f t="shared" si="51"/>
        <v>0</v>
      </c>
      <c r="AY167" s="9">
        <f t="shared" si="52"/>
        <v>0</v>
      </c>
      <c r="AZ167" s="9">
        <f t="shared" si="53"/>
        <v>0</v>
      </c>
      <c r="BA167" s="9">
        <f t="shared" si="54"/>
        <v>0</v>
      </c>
      <c r="BB167" s="9">
        <f t="shared" si="55"/>
        <v>0</v>
      </c>
    </row>
    <row r="168" spans="35:54" x14ac:dyDescent="0.25">
      <c r="AI168" s="1">
        <f>(((((Shape1!B170-Shape1!$E$5)*COS(RADIANS($D$5)))+((Shape1!C170-Shape1!$F$5)*SIN(RADIANS($D$5))))+Shape1!$E$5)+$E$5)*$AA$5*$Y$5</f>
        <v>0</v>
      </c>
      <c r="AJ168" s="1">
        <f>((((-1*(Shape1!B170-Shape1!$E$5)*SIN(RADIANS($D$5)))+((Shape1!C170-Shape1!$F$5)*COS(RADIANS($D$5))))+Shape1!$F$5)+$F$5)*$AB$5*$Y$5</f>
        <v>0</v>
      </c>
      <c r="AK168" s="9">
        <f t="shared" si="44"/>
        <v>0</v>
      </c>
      <c r="AL168" s="9">
        <f t="shared" si="45"/>
        <v>0</v>
      </c>
      <c r="AM168" s="9">
        <f t="shared" si="46"/>
        <v>0</v>
      </c>
      <c r="AN168" s="9">
        <f t="shared" si="47"/>
        <v>0</v>
      </c>
      <c r="AO168" s="9">
        <f t="shared" si="48"/>
        <v>0</v>
      </c>
      <c r="AP168" s="9">
        <f t="shared" si="49"/>
        <v>0</v>
      </c>
      <c r="AU168">
        <f>(((((Shape6!B170-Shape6!$E$5)*COS(RADIANS($D$10)))+((Shape6!C170-Shape6!$F$5)*SIN(RADIANS($D$10))))+Shape6!$E$5)+$E$10)*$AA$10*$Y$10</f>
        <v>0</v>
      </c>
      <c r="AV168">
        <f>((((-1*(Shape6!B170-Shape6!$E$5)*SIN(RADIANS($D$10)))+((Shape6!C170-Shape6!$F$5)*COS(RADIANS($D$10))))+Shape6!$F$5)+$F$10)*$AB$10*$Y$10</f>
        <v>0</v>
      </c>
      <c r="AW168" s="9">
        <f t="shared" si="50"/>
        <v>0</v>
      </c>
      <c r="AX168" s="9">
        <f t="shared" si="51"/>
        <v>0</v>
      </c>
      <c r="AY168" s="9">
        <f t="shared" si="52"/>
        <v>0</v>
      </c>
      <c r="AZ168" s="9">
        <f t="shared" si="53"/>
        <v>0</v>
      </c>
      <c r="BA168" s="9">
        <f t="shared" si="54"/>
        <v>0</v>
      </c>
      <c r="BB168" s="9">
        <f t="shared" si="55"/>
        <v>0</v>
      </c>
    </row>
    <row r="169" spans="35:54" x14ac:dyDescent="0.25">
      <c r="AI169" s="1">
        <f>(((((Shape1!B171-Shape1!$E$5)*COS(RADIANS($D$5)))+((Shape1!C171-Shape1!$F$5)*SIN(RADIANS($D$5))))+Shape1!$E$5)+$E$5)*$AA$5*$Y$5</f>
        <v>0</v>
      </c>
      <c r="AJ169" s="1">
        <f>((((-1*(Shape1!B171-Shape1!$E$5)*SIN(RADIANS($D$5)))+((Shape1!C171-Shape1!$F$5)*COS(RADIANS($D$5))))+Shape1!$F$5)+$F$5)*$AB$5*$Y$5</f>
        <v>0</v>
      </c>
      <c r="AK169" s="9">
        <f t="shared" si="44"/>
        <v>0</v>
      </c>
      <c r="AL169" s="9">
        <f t="shared" si="45"/>
        <v>0</v>
      </c>
      <c r="AM169" s="9">
        <f t="shared" si="46"/>
        <v>0</v>
      </c>
      <c r="AN169" s="9">
        <f t="shared" si="47"/>
        <v>0</v>
      </c>
      <c r="AO169" s="9">
        <f t="shared" si="48"/>
        <v>0</v>
      </c>
      <c r="AP169" s="9">
        <f t="shared" si="49"/>
        <v>0</v>
      </c>
      <c r="AU169">
        <f>(((((Shape6!B171-Shape6!$E$5)*COS(RADIANS($D$10)))+((Shape6!C171-Shape6!$F$5)*SIN(RADIANS($D$10))))+Shape6!$E$5)+$E$10)*$AA$10*$Y$10</f>
        <v>0</v>
      </c>
      <c r="AV169">
        <f>((((-1*(Shape6!B171-Shape6!$E$5)*SIN(RADIANS($D$10)))+((Shape6!C171-Shape6!$F$5)*COS(RADIANS($D$10))))+Shape6!$F$5)+$F$10)*$AB$10*$Y$10</f>
        <v>0</v>
      </c>
      <c r="AW169" s="9">
        <f t="shared" si="50"/>
        <v>0</v>
      </c>
      <c r="AX169" s="9">
        <f t="shared" si="51"/>
        <v>0</v>
      </c>
      <c r="AY169" s="9">
        <f t="shared" si="52"/>
        <v>0</v>
      </c>
      <c r="AZ169" s="9">
        <f t="shared" si="53"/>
        <v>0</v>
      </c>
      <c r="BA169" s="9">
        <f t="shared" si="54"/>
        <v>0</v>
      </c>
      <c r="BB169" s="9">
        <f t="shared" si="55"/>
        <v>0</v>
      </c>
    </row>
    <row r="170" spans="35:54" x14ac:dyDescent="0.25">
      <c r="AI170" s="1">
        <f>(((((Shape1!B172-Shape1!$E$5)*COS(RADIANS($D$5)))+((Shape1!C172-Shape1!$F$5)*SIN(RADIANS($D$5))))+Shape1!$E$5)+$E$5)*$AA$5*$Y$5</f>
        <v>0</v>
      </c>
      <c r="AJ170" s="1">
        <f>((((-1*(Shape1!B172-Shape1!$E$5)*SIN(RADIANS($D$5)))+((Shape1!C172-Shape1!$F$5)*COS(RADIANS($D$5))))+Shape1!$F$5)+$F$5)*$AB$5*$Y$5</f>
        <v>0</v>
      </c>
      <c r="AK170" s="9">
        <f t="shared" si="44"/>
        <v>0</v>
      </c>
      <c r="AL170" s="9">
        <f t="shared" si="45"/>
        <v>0</v>
      </c>
      <c r="AM170" s="9">
        <f t="shared" si="46"/>
        <v>0</v>
      </c>
      <c r="AN170" s="9">
        <f t="shared" si="47"/>
        <v>0</v>
      </c>
      <c r="AO170" s="9">
        <f t="shared" si="48"/>
        <v>0</v>
      </c>
      <c r="AP170" s="9">
        <f t="shared" si="49"/>
        <v>0</v>
      </c>
      <c r="AU170">
        <f>(((((Shape6!B172-Shape6!$E$5)*COS(RADIANS($D$10)))+((Shape6!C172-Shape6!$F$5)*SIN(RADIANS($D$10))))+Shape6!$E$5)+$E$10)*$AA$10*$Y$10</f>
        <v>0</v>
      </c>
      <c r="AV170">
        <f>((((-1*(Shape6!B172-Shape6!$E$5)*SIN(RADIANS($D$10)))+((Shape6!C172-Shape6!$F$5)*COS(RADIANS($D$10))))+Shape6!$F$5)+$F$10)*$AB$10*$Y$10</f>
        <v>0</v>
      </c>
      <c r="AW170" s="9">
        <f t="shared" si="50"/>
        <v>0</v>
      </c>
      <c r="AX170" s="9">
        <f t="shared" si="51"/>
        <v>0</v>
      </c>
      <c r="AY170" s="9">
        <f t="shared" si="52"/>
        <v>0</v>
      </c>
      <c r="AZ170" s="9">
        <f t="shared" si="53"/>
        <v>0</v>
      </c>
      <c r="BA170" s="9">
        <f t="shared" si="54"/>
        <v>0</v>
      </c>
      <c r="BB170" s="9">
        <f t="shared" si="55"/>
        <v>0</v>
      </c>
    </row>
    <row r="171" spans="35:54" x14ac:dyDescent="0.25">
      <c r="AI171" s="1">
        <f>(((((Shape1!B173-Shape1!$E$5)*COS(RADIANS($D$5)))+((Shape1!C173-Shape1!$F$5)*SIN(RADIANS($D$5))))+Shape1!$E$5)+$E$5)*$AA$5*$Y$5</f>
        <v>0</v>
      </c>
      <c r="AJ171" s="1">
        <f>((((-1*(Shape1!B173-Shape1!$E$5)*SIN(RADIANS($D$5)))+((Shape1!C173-Shape1!$F$5)*COS(RADIANS($D$5))))+Shape1!$F$5)+$F$5)*$AB$5*$Y$5</f>
        <v>0</v>
      </c>
      <c r="AK171" s="9">
        <f t="shared" si="44"/>
        <v>0</v>
      </c>
      <c r="AL171" s="9">
        <f t="shared" si="45"/>
        <v>0</v>
      </c>
      <c r="AM171" s="9">
        <f t="shared" si="46"/>
        <v>0</v>
      </c>
      <c r="AN171" s="9">
        <f t="shared" si="47"/>
        <v>0</v>
      </c>
      <c r="AO171" s="9">
        <f t="shared" si="48"/>
        <v>0</v>
      </c>
      <c r="AP171" s="9">
        <f t="shared" si="49"/>
        <v>0</v>
      </c>
      <c r="AU171">
        <f>(((((Shape6!B173-Shape6!$E$5)*COS(RADIANS($D$10)))+((Shape6!C173-Shape6!$F$5)*SIN(RADIANS($D$10))))+Shape6!$E$5)+$E$10)*$AA$10*$Y$10</f>
        <v>0</v>
      </c>
      <c r="AV171">
        <f>((((-1*(Shape6!B173-Shape6!$E$5)*SIN(RADIANS($D$10)))+((Shape6!C173-Shape6!$F$5)*COS(RADIANS($D$10))))+Shape6!$F$5)+$F$10)*$AB$10*$Y$10</f>
        <v>0</v>
      </c>
      <c r="AW171" s="9">
        <f t="shared" si="50"/>
        <v>0</v>
      </c>
      <c r="AX171" s="9">
        <f t="shared" si="51"/>
        <v>0</v>
      </c>
      <c r="AY171" s="9">
        <f t="shared" si="52"/>
        <v>0</v>
      </c>
      <c r="AZ171" s="9">
        <f t="shared" si="53"/>
        <v>0</v>
      </c>
      <c r="BA171" s="9">
        <f t="shared" si="54"/>
        <v>0</v>
      </c>
      <c r="BB171" s="9">
        <f t="shared" si="55"/>
        <v>0</v>
      </c>
    </row>
    <row r="172" spans="35:54" x14ac:dyDescent="0.25">
      <c r="AI172" s="1">
        <f>(((((Shape1!B174-Shape1!$E$5)*COS(RADIANS($D$5)))+((Shape1!C174-Shape1!$F$5)*SIN(RADIANS($D$5))))+Shape1!$E$5)+$E$5)*$AA$5*$Y$5</f>
        <v>0</v>
      </c>
      <c r="AJ172" s="1">
        <f>((((-1*(Shape1!B174-Shape1!$E$5)*SIN(RADIANS($D$5)))+((Shape1!C174-Shape1!$F$5)*COS(RADIANS($D$5))))+Shape1!$F$5)+$F$5)*$AB$5*$Y$5</f>
        <v>0</v>
      </c>
      <c r="AK172" s="9">
        <f t="shared" si="44"/>
        <v>0</v>
      </c>
      <c r="AL172" s="9">
        <f t="shared" si="45"/>
        <v>0</v>
      </c>
      <c r="AM172" s="9">
        <f t="shared" si="46"/>
        <v>0</v>
      </c>
      <c r="AN172" s="9">
        <f t="shared" si="47"/>
        <v>0</v>
      </c>
      <c r="AO172" s="9">
        <f t="shared" si="48"/>
        <v>0</v>
      </c>
      <c r="AP172" s="9">
        <f t="shared" si="49"/>
        <v>0</v>
      </c>
      <c r="AU172">
        <f>(((((Shape6!B174-Shape6!$E$5)*COS(RADIANS($D$10)))+((Shape6!C174-Shape6!$F$5)*SIN(RADIANS($D$10))))+Shape6!$E$5)+$E$10)*$AA$10*$Y$10</f>
        <v>0</v>
      </c>
      <c r="AV172">
        <f>((((-1*(Shape6!B174-Shape6!$E$5)*SIN(RADIANS($D$10)))+((Shape6!C174-Shape6!$F$5)*COS(RADIANS($D$10))))+Shape6!$F$5)+$F$10)*$AB$10*$Y$10</f>
        <v>0</v>
      </c>
      <c r="AW172" s="9">
        <f t="shared" si="50"/>
        <v>0</v>
      </c>
      <c r="AX172" s="9">
        <f t="shared" si="51"/>
        <v>0</v>
      </c>
      <c r="AY172" s="9">
        <f t="shared" si="52"/>
        <v>0</v>
      </c>
      <c r="AZ172" s="9">
        <f t="shared" si="53"/>
        <v>0</v>
      </c>
      <c r="BA172" s="9">
        <f t="shared" si="54"/>
        <v>0</v>
      </c>
      <c r="BB172" s="9">
        <f t="shared" si="55"/>
        <v>0</v>
      </c>
    </row>
    <row r="173" spans="35:54" x14ac:dyDescent="0.25">
      <c r="AI173" s="1">
        <f>(((((Shape1!B175-Shape1!$E$5)*COS(RADIANS($D$5)))+((Shape1!C175-Shape1!$F$5)*SIN(RADIANS($D$5))))+Shape1!$E$5)+$E$5)*$AA$5*$Y$5</f>
        <v>0</v>
      </c>
      <c r="AJ173" s="1">
        <f>((((-1*(Shape1!B175-Shape1!$E$5)*SIN(RADIANS($D$5)))+((Shape1!C175-Shape1!$F$5)*COS(RADIANS($D$5))))+Shape1!$F$5)+$F$5)*$AB$5*$Y$5</f>
        <v>0</v>
      </c>
      <c r="AK173" s="9">
        <f t="shared" si="44"/>
        <v>0</v>
      </c>
      <c r="AL173" s="9">
        <f t="shared" si="45"/>
        <v>0</v>
      </c>
      <c r="AM173" s="9">
        <f t="shared" si="46"/>
        <v>0</v>
      </c>
      <c r="AN173" s="9">
        <f t="shared" si="47"/>
        <v>0</v>
      </c>
      <c r="AO173" s="9">
        <f t="shared" si="48"/>
        <v>0</v>
      </c>
      <c r="AP173" s="9">
        <f t="shared" si="49"/>
        <v>0</v>
      </c>
      <c r="AU173">
        <f>(((((Shape6!B175-Shape6!$E$5)*COS(RADIANS($D$10)))+((Shape6!C175-Shape6!$F$5)*SIN(RADIANS($D$10))))+Shape6!$E$5)+$E$10)*$AA$10*$Y$10</f>
        <v>0</v>
      </c>
      <c r="AV173">
        <f>((((-1*(Shape6!B175-Shape6!$E$5)*SIN(RADIANS($D$10)))+((Shape6!C175-Shape6!$F$5)*COS(RADIANS($D$10))))+Shape6!$F$5)+$F$10)*$AB$10*$Y$10</f>
        <v>0</v>
      </c>
      <c r="AW173" s="9">
        <f t="shared" si="50"/>
        <v>0</v>
      </c>
      <c r="AX173" s="9">
        <f t="shared" si="51"/>
        <v>0</v>
      </c>
      <c r="AY173" s="9">
        <f t="shared" si="52"/>
        <v>0</v>
      </c>
      <c r="AZ173" s="9">
        <f t="shared" si="53"/>
        <v>0</v>
      </c>
      <c r="BA173" s="9">
        <f t="shared" si="54"/>
        <v>0</v>
      </c>
      <c r="BB173" s="9">
        <f t="shared" si="55"/>
        <v>0</v>
      </c>
    </row>
    <row r="174" spans="35:54" x14ac:dyDescent="0.25">
      <c r="AI174" s="1">
        <f>(((((Shape1!B176-Shape1!$E$5)*COS(RADIANS($D$5)))+((Shape1!C176-Shape1!$F$5)*SIN(RADIANS($D$5))))+Shape1!$E$5)+$E$5)*$AA$5*$Y$5</f>
        <v>0</v>
      </c>
      <c r="AJ174" s="1">
        <f>((((-1*(Shape1!B176-Shape1!$E$5)*SIN(RADIANS($D$5)))+((Shape1!C176-Shape1!$F$5)*COS(RADIANS($D$5))))+Shape1!$F$5)+$F$5)*$AB$5*$Y$5</f>
        <v>0</v>
      </c>
      <c r="AK174" s="9">
        <f t="shared" si="44"/>
        <v>0</v>
      </c>
      <c r="AL174" s="9">
        <f t="shared" si="45"/>
        <v>0</v>
      </c>
      <c r="AM174" s="9">
        <f t="shared" si="46"/>
        <v>0</v>
      </c>
      <c r="AN174" s="9">
        <f t="shared" si="47"/>
        <v>0</v>
      </c>
      <c r="AO174" s="9">
        <f t="shared" si="48"/>
        <v>0</v>
      </c>
      <c r="AP174" s="9">
        <f t="shared" si="49"/>
        <v>0</v>
      </c>
      <c r="AU174">
        <f>(((((Shape6!B176-Shape6!$E$5)*COS(RADIANS($D$10)))+((Shape6!C176-Shape6!$F$5)*SIN(RADIANS($D$10))))+Shape6!$E$5)+$E$10)*$AA$10*$Y$10</f>
        <v>0</v>
      </c>
      <c r="AV174">
        <f>((((-1*(Shape6!B176-Shape6!$E$5)*SIN(RADIANS($D$10)))+((Shape6!C176-Shape6!$F$5)*COS(RADIANS($D$10))))+Shape6!$F$5)+$F$10)*$AB$10*$Y$10</f>
        <v>0</v>
      </c>
      <c r="AW174" s="9">
        <f t="shared" si="50"/>
        <v>0</v>
      </c>
      <c r="AX174" s="9">
        <f t="shared" si="51"/>
        <v>0</v>
      </c>
      <c r="AY174" s="9">
        <f t="shared" si="52"/>
        <v>0</v>
      </c>
      <c r="AZ174" s="9">
        <f t="shared" si="53"/>
        <v>0</v>
      </c>
      <c r="BA174" s="9">
        <f t="shared" si="54"/>
        <v>0</v>
      </c>
      <c r="BB174" s="9">
        <f t="shared" si="55"/>
        <v>0</v>
      </c>
    </row>
    <row r="175" spans="35:54" x14ac:dyDescent="0.25">
      <c r="AI175" s="1">
        <f>(((((Shape1!B177-Shape1!$E$5)*COS(RADIANS($D$5)))+((Shape1!C177-Shape1!$F$5)*SIN(RADIANS($D$5))))+Shape1!$E$5)+$E$5)*$AA$5*$Y$5</f>
        <v>0</v>
      </c>
      <c r="AJ175" s="1">
        <f>((((-1*(Shape1!B177-Shape1!$E$5)*SIN(RADIANS($D$5)))+((Shape1!C177-Shape1!$F$5)*COS(RADIANS($D$5))))+Shape1!$F$5)+$F$5)*$AB$5*$Y$5</f>
        <v>0</v>
      </c>
      <c r="AK175" s="9">
        <f t="shared" si="44"/>
        <v>0</v>
      </c>
      <c r="AL175" s="9">
        <f t="shared" si="45"/>
        <v>0</v>
      </c>
      <c r="AM175" s="9">
        <f t="shared" si="46"/>
        <v>0</v>
      </c>
      <c r="AN175" s="9">
        <f t="shared" si="47"/>
        <v>0</v>
      </c>
      <c r="AO175" s="9">
        <f t="shared" si="48"/>
        <v>0</v>
      </c>
      <c r="AP175" s="9">
        <f t="shared" si="49"/>
        <v>0</v>
      </c>
      <c r="AU175">
        <f>(((((Shape6!B177-Shape6!$E$5)*COS(RADIANS($D$10)))+((Shape6!C177-Shape6!$F$5)*SIN(RADIANS($D$10))))+Shape6!$E$5)+$E$10)*$AA$10*$Y$10</f>
        <v>0</v>
      </c>
      <c r="AV175">
        <f>((((-1*(Shape6!B177-Shape6!$E$5)*SIN(RADIANS($D$10)))+((Shape6!C177-Shape6!$F$5)*COS(RADIANS($D$10))))+Shape6!$F$5)+$F$10)*$AB$10*$Y$10</f>
        <v>0</v>
      </c>
      <c r="AW175" s="9">
        <f t="shared" si="50"/>
        <v>0</v>
      </c>
      <c r="AX175" s="9">
        <f t="shared" si="51"/>
        <v>0</v>
      </c>
      <c r="AY175" s="9">
        <f t="shared" si="52"/>
        <v>0</v>
      </c>
      <c r="AZ175" s="9">
        <f t="shared" si="53"/>
        <v>0</v>
      </c>
      <c r="BA175" s="9">
        <f t="shared" si="54"/>
        <v>0</v>
      </c>
      <c r="BB175" s="9">
        <f t="shared" si="55"/>
        <v>0</v>
      </c>
    </row>
    <row r="176" spans="35:54" x14ac:dyDescent="0.25">
      <c r="AI176" s="1">
        <f>(((((Shape1!B178-Shape1!$E$5)*COS(RADIANS($D$5)))+((Shape1!C178-Shape1!$F$5)*SIN(RADIANS($D$5))))+Shape1!$E$5)+$E$5)*$AA$5*$Y$5</f>
        <v>0</v>
      </c>
      <c r="AJ176" s="1">
        <f>((((-1*(Shape1!B178-Shape1!$E$5)*SIN(RADIANS($D$5)))+((Shape1!C178-Shape1!$F$5)*COS(RADIANS($D$5))))+Shape1!$F$5)+$F$5)*$AB$5*$Y$5</f>
        <v>0</v>
      </c>
      <c r="AK176" s="9">
        <f t="shared" si="44"/>
        <v>0</v>
      </c>
      <c r="AL176" s="9">
        <f t="shared" si="45"/>
        <v>0</v>
      </c>
      <c r="AM176" s="9">
        <f t="shared" si="46"/>
        <v>0</v>
      </c>
      <c r="AN176" s="9">
        <f t="shared" si="47"/>
        <v>0</v>
      </c>
      <c r="AO176" s="9">
        <f t="shared" si="48"/>
        <v>0</v>
      </c>
      <c r="AP176" s="9">
        <f t="shared" si="49"/>
        <v>0</v>
      </c>
      <c r="AU176">
        <f>(((((Shape6!B178-Shape6!$E$5)*COS(RADIANS($D$10)))+((Shape6!C178-Shape6!$F$5)*SIN(RADIANS($D$10))))+Shape6!$E$5)+$E$10)*$AA$10*$Y$10</f>
        <v>0</v>
      </c>
      <c r="AV176">
        <f>((((-1*(Shape6!B178-Shape6!$E$5)*SIN(RADIANS($D$10)))+((Shape6!C178-Shape6!$F$5)*COS(RADIANS($D$10))))+Shape6!$F$5)+$F$10)*$AB$10*$Y$10</f>
        <v>0</v>
      </c>
      <c r="AW176" s="9">
        <f t="shared" si="50"/>
        <v>0</v>
      </c>
      <c r="AX176" s="9">
        <f t="shared" si="51"/>
        <v>0</v>
      </c>
      <c r="AY176" s="9">
        <f t="shared" si="52"/>
        <v>0</v>
      </c>
      <c r="AZ176" s="9">
        <f t="shared" si="53"/>
        <v>0</v>
      </c>
      <c r="BA176" s="9">
        <f t="shared" si="54"/>
        <v>0</v>
      </c>
      <c r="BB176" s="9">
        <f t="shared" si="55"/>
        <v>0</v>
      </c>
    </row>
    <row r="177" spans="35:54" x14ac:dyDescent="0.25">
      <c r="AI177" s="1">
        <f>(((((Shape1!B179-Shape1!$E$5)*COS(RADIANS($D$5)))+((Shape1!C179-Shape1!$F$5)*SIN(RADIANS($D$5))))+Shape1!$E$5)+$E$5)*$AA$5*$Y$5</f>
        <v>0</v>
      </c>
      <c r="AJ177" s="1">
        <f>((((-1*(Shape1!B179-Shape1!$E$5)*SIN(RADIANS($D$5)))+((Shape1!C179-Shape1!$F$5)*COS(RADIANS($D$5))))+Shape1!$F$5)+$F$5)*$AB$5*$Y$5</f>
        <v>0</v>
      </c>
      <c r="AK177" s="9">
        <f t="shared" si="44"/>
        <v>0</v>
      </c>
      <c r="AL177" s="9">
        <f t="shared" si="45"/>
        <v>0</v>
      </c>
      <c r="AM177" s="9">
        <f t="shared" si="46"/>
        <v>0</v>
      </c>
      <c r="AN177" s="9">
        <f t="shared" si="47"/>
        <v>0</v>
      </c>
      <c r="AO177" s="9">
        <f t="shared" si="48"/>
        <v>0</v>
      </c>
      <c r="AP177" s="9">
        <f t="shared" si="49"/>
        <v>0</v>
      </c>
      <c r="AU177">
        <f>(((((Shape6!B179-Shape6!$E$5)*COS(RADIANS($D$10)))+((Shape6!C179-Shape6!$F$5)*SIN(RADIANS($D$10))))+Shape6!$E$5)+$E$10)*$AA$10*$Y$10</f>
        <v>0</v>
      </c>
      <c r="AV177">
        <f>((((-1*(Shape6!B179-Shape6!$E$5)*SIN(RADIANS($D$10)))+((Shape6!C179-Shape6!$F$5)*COS(RADIANS($D$10))))+Shape6!$F$5)+$F$10)*$AB$10*$Y$10</f>
        <v>0</v>
      </c>
      <c r="AW177" s="9">
        <f t="shared" si="50"/>
        <v>0</v>
      </c>
      <c r="AX177" s="9">
        <f t="shared" si="51"/>
        <v>0</v>
      </c>
      <c r="AY177" s="9">
        <f t="shared" si="52"/>
        <v>0</v>
      </c>
      <c r="AZ177" s="9">
        <f t="shared" si="53"/>
        <v>0</v>
      </c>
      <c r="BA177" s="9">
        <f t="shared" si="54"/>
        <v>0</v>
      </c>
      <c r="BB177" s="9">
        <f t="shared" si="55"/>
        <v>0</v>
      </c>
    </row>
    <row r="178" spans="35:54" x14ac:dyDescent="0.25">
      <c r="AI178" s="1">
        <f>(((((Shape1!B180-Shape1!$E$5)*COS(RADIANS($D$5)))+((Shape1!C180-Shape1!$F$5)*SIN(RADIANS($D$5))))+Shape1!$E$5)+$E$5)*$AA$5*$Y$5</f>
        <v>0</v>
      </c>
      <c r="AJ178" s="1">
        <f>((((-1*(Shape1!B180-Shape1!$E$5)*SIN(RADIANS($D$5)))+((Shape1!C180-Shape1!$F$5)*COS(RADIANS($D$5))))+Shape1!$F$5)+$F$5)*$AB$5*$Y$5</f>
        <v>0</v>
      </c>
      <c r="AK178" s="9">
        <f t="shared" si="44"/>
        <v>0</v>
      </c>
      <c r="AL178" s="9">
        <f t="shared" si="45"/>
        <v>0</v>
      </c>
      <c r="AM178" s="9">
        <f t="shared" si="46"/>
        <v>0</v>
      </c>
      <c r="AN178" s="9">
        <f t="shared" si="47"/>
        <v>0</v>
      </c>
      <c r="AO178" s="9">
        <f t="shared" si="48"/>
        <v>0</v>
      </c>
      <c r="AP178" s="9">
        <f t="shared" si="49"/>
        <v>0</v>
      </c>
      <c r="AU178">
        <f>(((((Shape6!B180-Shape6!$E$5)*COS(RADIANS($D$10)))+((Shape6!C180-Shape6!$F$5)*SIN(RADIANS($D$10))))+Shape6!$E$5)+$E$10)*$AA$10*$Y$10</f>
        <v>0</v>
      </c>
      <c r="AV178">
        <f>((((-1*(Shape6!B180-Shape6!$E$5)*SIN(RADIANS($D$10)))+((Shape6!C180-Shape6!$F$5)*COS(RADIANS($D$10))))+Shape6!$F$5)+$F$10)*$AB$10*$Y$10</f>
        <v>0</v>
      </c>
      <c r="AW178" s="9">
        <f t="shared" si="50"/>
        <v>0</v>
      </c>
      <c r="AX178" s="9">
        <f t="shared" si="51"/>
        <v>0</v>
      </c>
      <c r="AY178" s="9">
        <f t="shared" si="52"/>
        <v>0</v>
      </c>
      <c r="AZ178" s="9">
        <f t="shared" si="53"/>
        <v>0</v>
      </c>
      <c r="BA178" s="9">
        <f t="shared" si="54"/>
        <v>0</v>
      </c>
      <c r="BB178" s="9">
        <f t="shared" si="55"/>
        <v>0</v>
      </c>
    </row>
    <row r="179" spans="35:54" x14ac:dyDescent="0.25">
      <c r="AI179" s="1">
        <f>(((((Shape1!B181-Shape1!$E$5)*COS(RADIANS($D$5)))+((Shape1!C181-Shape1!$F$5)*SIN(RADIANS($D$5))))+Shape1!$E$5)+$E$5)*$AA$5*$Y$5</f>
        <v>0</v>
      </c>
      <c r="AJ179" s="1">
        <f>((((-1*(Shape1!B181-Shape1!$E$5)*SIN(RADIANS($D$5)))+((Shape1!C181-Shape1!$F$5)*COS(RADIANS($D$5))))+Shape1!$F$5)+$F$5)*$AB$5*$Y$5</f>
        <v>0</v>
      </c>
      <c r="AK179" s="9">
        <f t="shared" si="44"/>
        <v>0</v>
      </c>
      <c r="AL179" s="9">
        <f t="shared" si="45"/>
        <v>0</v>
      </c>
      <c r="AM179" s="9">
        <f t="shared" si="46"/>
        <v>0</v>
      </c>
      <c r="AN179" s="9">
        <f t="shared" si="47"/>
        <v>0</v>
      </c>
      <c r="AO179" s="9">
        <f t="shared" si="48"/>
        <v>0</v>
      </c>
      <c r="AP179" s="9">
        <f t="shared" si="49"/>
        <v>0</v>
      </c>
      <c r="AU179">
        <f>(((((Shape6!B181-Shape6!$E$5)*COS(RADIANS($D$10)))+((Shape6!C181-Shape6!$F$5)*SIN(RADIANS($D$10))))+Shape6!$E$5)+$E$10)*$AA$10*$Y$10</f>
        <v>0</v>
      </c>
      <c r="AV179">
        <f>((((-1*(Shape6!B181-Shape6!$E$5)*SIN(RADIANS($D$10)))+((Shape6!C181-Shape6!$F$5)*COS(RADIANS($D$10))))+Shape6!$F$5)+$F$10)*$AB$10*$Y$10</f>
        <v>0</v>
      </c>
      <c r="AW179" s="9">
        <f t="shared" si="50"/>
        <v>0</v>
      </c>
      <c r="AX179" s="9">
        <f t="shared" si="51"/>
        <v>0</v>
      </c>
      <c r="AY179" s="9">
        <f t="shared" si="52"/>
        <v>0</v>
      </c>
      <c r="AZ179" s="9">
        <f t="shared" si="53"/>
        <v>0</v>
      </c>
      <c r="BA179" s="9">
        <f t="shared" si="54"/>
        <v>0</v>
      </c>
      <c r="BB179" s="9">
        <f t="shared" si="55"/>
        <v>0</v>
      </c>
    </row>
    <row r="180" spans="35:54" x14ac:dyDescent="0.25">
      <c r="AI180" s="1">
        <f>(((((Shape1!B182-Shape1!$E$5)*COS(RADIANS($D$5)))+((Shape1!C182-Shape1!$F$5)*SIN(RADIANS($D$5))))+Shape1!$E$5)+$E$5)*$AA$5*$Y$5</f>
        <v>0</v>
      </c>
      <c r="AJ180" s="1">
        <f>((((-1*(Shape1!B182-Shape1!$E$5)*SIN(RADIANS($D$5)))+((Shape1!C182-Shape1!$F$5)*COS(RADIANS($D$5))))+Shape1!$F$5)+$F$5)*$AB$5*$Y$5</f>
        <v>0</v>
      </c>
      <c r="AK180" s="9">
        <f t="shared" si="44"/>
        <v>0</v>
      </c>
      <c r="AL180" s="9">
        <f t="shared" si="45"/>
        <v>0</v>
      </c>
      <c r="AM180" s="9">
        <f t="shared" si="46"/>
        <v>0</v>
      </c>
      <c r="AN180" s="9">
        <f t="shared" si="47"/>
        <v>0</v>
      </c>
      <c r="AO180" s="9">
        <f t="shared" si="48"/>
        <v>0</v>
      </c>
      <c r="AP180" s="9">
        <f t="shared" si="49"/>
        <v>0</v>
      </c>
      <c r="AU180">
        <f>(((((Shape6!B182-Shape6!$E$5)*COS(RADIANS($D$10)))+((Shape6!C182-Shape6!$F$5)*SIN(RADIANS($D$10))))+Shape6!$E$5)+$E$10)*$AA$10*$Y$10</f>
        <v>0</v>
      </c>
      <c r="AV180">
        <f>((((-1*(Shape6!B182-Shape6!$E$5)*SIN(RADIANS($D$10)))+((Shape6!C182-Shape6!$F$5)*COS(RADIANS($D$10))))+Shape6!$F$5)+$F$10)*$AB$10*$Y$10</f>
        <v>0</v>
      </c>
      <c r="AW180" s="9">
        <f t="shared" si="50"/>
        <v>0</v>
      </c>
      <c r="AX180" s="9">
        <f t="shared" si="51"/>
        <v>0</v>
      </c>
      <c r="AY180" s="9">
        <f t="shared" si="52"/>
        <v>0</v>
      </c>
      <c r="AZ180" s="9">
        <f t="shared" si="53"/>
        <v>0</v>
      </c>
      <c r="BA180" s="9">
        <f t="shared" si="54"/>
        <v>0</v>
      </c>
      <c r="BB180" s="9">
        <f t="shared" si="55"/>
        <v>0</v>
      </c>
    </row>
    <row r="181" spans="35:54" x14ac:dyDescent="0.25">
      <c r="AI181" s="1">
        <f>(((((Shape1!B183-Shape1!$E$5)*COS(RADIANS($D$5)))+((Shape1!C183-Shape1!$F$5)*SIN(RADIANS($D$5))))+Shape1!$E$5)+$E$5)*$AA$5*$Y$5</f>
        <v>0</v>
      </c>
      <c r="AJ181" s="1">
        <f>((((-1*(Shape1!B183-Shape1!$E$5)*SIN(RADIANS($D$5)))+((Shape1!C183-Shape1!$F$5)*COS(RADIANS($D$5))))+Shape1!$F$5)+$F$5)*$AB$5*$Y$5</f>
        <v>0</v>
      </c>
      <c r="AK181" s="9">
        <f t="shared" si="44"/>
        <v>0</v>
      </c>
      <c r="AL181" s="9">
        <f t="shared" si="45"/>
        <v>0</v>
      </c>
      <c r="AM181" s="9">
        <f t="shared" si="46"/>
        <v>0</v>
      </c>
      <c r="AN181" s="9">
        <f t="shared" si="47"/>
        <v>0</v>
      </c>
      <c r="AO181" s="9">
        <f t="shared" si="48"/>
        <v>0</v>
      </c>
      <c r="AP181" s="9">
        <f t="shared" si="49"/>
        <v>0</v>
      </c>
      <c r="AU181">
        <f>(((((Shape6!B183-Shape6!$E$5)*COS(RADIANS($D$10)))+((Shape6!C183-Shape6!$F$5)*SIN(RADIANS($D$10))))+Shape6!$E$5)+$E$10)*$AA$10*$Y$10</f>
        <v>0</v>
      </c>
      <c r="AV181">
        <f>((((-1*(Shape6!B183-Shape6!$E$5)*SIN(RADIANS($D$10)))+((Shape6!C183-Shape6!$F$5)*COS(RADIANS($D$10))))+Shape6!$F$5)+$F$10)*$AB$10*$Y$10</f>
        <v>0</v>
      </c>
      <c r="AW181" s="9">
        <f t="shared" si="50"/>
        <v>0</v>
      </c>
      <c r="AX181" s="9">
        <f t="shared" si="51"/>
        <v>0</v>
      </c>
      <c r="AY181" s="9">
        <f t="shared" si="52"/>
        <v>0</v>
      </c>
      <c r="AZ181" s="9">
        <f t="shared" si="53"/>
        <v>0</v>
      </c>
      <c r="BA181" s="9">
        <f t="shared" si="54"/>
        <v>0</v>
      </c>
      <c r="BB181" s="9">
        <f t="shared" si="55"/>
        <v>0</v>
      </c>
    </row>
    <row r="182" spans="35:54" x14ac:dyDescent="0.25">
      <c r="AI182" s="1">
        <f>(((((Shape1!B184-Shape1!$E$5)*COS(RADIANS($D$5)))+((Shape1!C184-Shape1!$F$5)*SIN(RADIANS($D$5))))+Shape1!$E$5)+$E$5)*$AA$5*$Y$5</f>
        <v>0</v>
      </c>
      <c r="AJ182" s="1">
        <f>((((-1*(Shape1!B184-Shape1!$E$5)*SIN(RADIANS($D$5)))+((Shape1!C184-Shape1!$F$5)*COS(RADIANS($D$5))))+Shape1!$F$5)+$F$5)*$AB$5*$Y$5</f>
        <v>0</v>
      </c>
      <c r="AK182" s="9">
        <f t="shared" si="44"/>
        <v>0</v>
      </c>
      <c r="AL182" s="9">
        <f t="shared" si="45"/>
        <v>0</v>
      </c>
      <c r="AM182" s="9">
        <f t="shared" si="46"/>
        <v>0</v>
      </c>
      <c r="AN182" s="9">
        <f t="shared" si="47"/>
        <v>0</v>
      </c>
      <c r="AO182" s="9">
        <f t="shared" si="48"/>
        <v>0</v>
      </c>
      <c r="AP182" s="9">
        <f t="shared" si="49"/>
        <v>0</v>
      </c>
      <c r="AU182">
        <f>(((((Shape6!B184-Shape6!$E$5)*COS(RADIANS($D$10)))+((Shape6!C184-Shape6!$F$5)*SIN(RADIANS($D$10))))+Shape6!$E$5)+$E$10)*$AA$10*$Y$10</f>
        <v>0</v>
      </c>
      <c r="AV182">
        <f>((((-1*(Shape6!B184-Shape6!$E$5)*SIN(RADIANS($D$10)))+((Shape6!C184-Shape6!$F$5)*COS(RADIANS($D$10))))+Shape6!$F$5)+$F$10)*$AB$10*$Y$10</f>
        <v>0</v>
      </c>
      <c r="AW182" s="9">
        <f t="shared" si="50"/>
        <v>0</v>
      </c>
      <c r="AX182" s="9">
        <f t="shared" si="51"/>
        <v>0</v>
      </c>
      <c r="AY182" s="9">
        <f t="shared" si="52"/>
        <v>0</v>
      </c>
      <c r="AZ182" s="9">
        <f t="shared" si="53"/>
        <v>0</v>
      </c>
      <c r="BA182" s="9">
        <f t="shared" si="54"/>
        <v>0</v>
      </c>
      <c r="BB182" s="9">
        <f t="shared" si="55"/>
        <v>0</v>
      </c>
    </row>
    <row r="183" spans="35:54" x14ac:dyDescent="0.25">
      <c r="AI183" s="1">
        <f>(((((Shape1!B185-Shape1!$E$5)*COS(RADIANS($D$5)))+((Shape1!C185-Shape1!$F$5)*SIN(RADIANS($D$5))))+Shape1!$E$5)+$E$5)*$AA$5*$Y$5</f>
        <v>0</v>
      </c>
      <c r="AJ183" s="1">
        <f>((((-1*(Shape1!B185-Shape1!$E$5)*SIN(RADIANS($D$5)))+((Shape1!C185-Shape1!$F$5)*COS(RADIANS($D$5))))+Shape1!$F$5)+$F$5)*$AB$5*$Y$5</f>
        <v>0</v>
      </c>
      <c r="AK183" s="9">
        <f t="shared" si="44"/>
        <v>0</v>
      </c>
      <c r="AL183" s="9">
        <f t="shared" si="45"/>
        <v>0</v>
      </c>
      <c r="AM183" s="9">
        <f t="shared" si="46"/>
        <v>0</v>
      </c>
      <c r="AN183" s="9">
        <f t="shared" si="47"/>
        <v>0</v>
      </c>
      <c r="AO183" s="9">
        <f t="shared" si="48"/>
        <v>0</v>
      </c>
      <c r="AP183" s="9">
        <f t="shared" si="49"/>
        <v>0</v>
      </c>
      <c r="AU183">
        <f>(((((Shape6!B185-Shape6!$E$5)*COS(RADIANS($D$10)))+((Shape6!C185-Shape6!$F$5)*SIN(RADIANS($D$10))))+Shape6!$E$5)+$E$10)*$AA$10*$Y$10</f>
        <v>0</v>
      </c>
      <c r="AV183">
        <f>((((-1*(Shape6!B185-Shape6!$E$5)*SIN(RADIANS($D$10)))+((Shape6!C185-Shape6!$F$5)*COS(RADIANS($D$10))))+Shape6!$F$5)+$F$10)*$AB$10*$Y$10</f>
        <v>0</v>
      </c>
      <c r="AW183" s="9">
        <f t="shared" si="50"/>
        <v>0</v>
      </c>
      <c r="AX183" s="9">
        <f t="shared" si="51"/>
        <v>0</v>
      </c>
      <c r="AY183" s="9">
        <f t="shared" si="52"/>
        <v>0</v>
      </c>
      <c r="AZ183" s="9">
        <f t="shared" si="53"/>
        <v>0</v>
      </c>
      <c r="BA183" s="9">
        <f t="shared" si="54"/>
        <v>0</v>
      </c>
      <c r="BB183" s="9">
        <f t="shared" si="55"/>
        <v>0</v>
      </c>
    </row>
    <row r="184" spans="35:54" x14ac:dyDescent="0.25">
      <c r="AI184" s="1">
        <f>(((((Shape1!B186-Shape1!$E$5)*COS(RADIANS($D$5)))+((Shape1!C186-Shape1!$F$5)*SIN(RADIANS($D$5))))+Shape1!$E$5)+$E$5)*$AA$5*$Y$5</f>
        <v>0</v>
      </c>
      <c r="AJ184" s="1">
        <f>((((-1*(Shape1!B186-Shape1!$E$5)*SIN(RADIANS($D$5)))+((Shape1!C186-Shape1!$F$5)*COS(RADIANS($D$5))))+Shape1!$F$5)+$F$5)*$AB$5*$Y$5</f>
        <v>0</v>
      </c>
      <c r="AK184" s="9">
        <f t="shared" si="44"/>
        <v>0</v>
      </c>
      <c r="AL184" s="9">
        <f t="shared" si="45"/>
        <v>0</v>
      </c>
      <c r="AM184" s="9">
        <f t="shared" si="46"/>
        <v>0</v>
      </c>
      <c r="AN184" s="9">
        <f t="shared" si="47"/>
        <v>0</v>
      </c>
      <c r="AO184" s="9">
        <f t="shared" si="48"/>
        <v>0</v>
      </c>
      <c r="AP184" s="9">
        <f t="shared" si="49"/>
        <v>0</v>
      </c>
      <c r="AU184">
        <f>(((((Shape6!B186-Shape6!$E$5)*COS(RADIANS($D$10)))+((Shape6!C186-Shape6!$F$5)*SIN(RADIANS($D$10))))+Shape6!$E$5)+$E$10)*$AA$10*$Y$10</f>
        <v>0</v>
      </c>
      <c r="AV184">
        <f>((((-1*(Shape6!B186-Shape6!$E$5)*SIN(RADIANS($D$10)))+((Shape6!C186-Shape6!$F$5)*COS(RADIANS($D$10))))+Shape6!$F$5)+$F$10)*$AB$10*$Y$10</f>
        <v>0</v>
      </c>
      <c r="AW184" s="9">
        <f t="shared" si="50"/>
        <v>0</v>
      </c>
      <c r="AX184" s="9">
        <f t="shared" si="51"/>
        <v>0</v>
      </c>
      <c r="AY184" s="9">
        <f t="shared" si="52"/>
        <v>0</v>
      </c>
      <c r="AZ184" s="9">
        <f t="shared" si="53"/>
        <v>0</v>
      </c>
      <c r="BA184" s="9">
        <f t="shared" si="54"/>
        <v>0</v>
      </c>
      <c r="BB184" s="9">
        <f t="shared" si="55"/>
        <v>0</v>
      </c>
    </row>
    <row r="185" spans="35:54" x14ac:dyDescent="0.25">
      <c r="AI185" s="1">
        <f>(((((Shape1!B187-Shape1!$E$5)*COS(RADIANS($D$5)))+((Shape1!C187-Shape1!$F$5)*SIN(RADIANS($D$5))))+Shape1!$E$5)+$E$5)*$AA$5*$Y$5</f>
        <v>0</v>
      </c>
      <c r="AJ185" s="1">
        <f>((((-1*(Shape1!B187-Shape1!$E$5)*SIN(RADIANS($D$5)))+((Shape1!C187-Shape1!$F$5)*COS(RADIANS($D$5))))+Shape1!$F$5)+$F$5)*$AB$5*$Y$5</f>
        <v>0</v>
      </c>
      <c r="AK185" s="9">
        <f t="shared" si="44"/>
        <v>0</v>
      </c>
      <c r="AL185" s="9">
        <f t="shared" si="45"/>
        <v>0</v>
      </c>
      <c r="AM185" s="9">
        <f t="shared" si="46"/>
        <v>0</v>
      </c>
      <c r="AN185" s="9">
        <f t="shared" si="47"/>
        <v>0</v>
      </c>
      <c r="AO185" s="9">
        <f t="shared" si="48"/>
        <v>0</v>
      </c>
      <c r="AP185" s="9">
        <f t="shared" si="49"/>
        <v>0</v>
      </c>
      <c r="AU185">
        <f>(((((Shape6!B187-Shape6!$E$5)*COS(RADIANS($D$10)))+((Shape6!C187-Shape6!$F$5)*SIN(RADIANS($D$10))))+Shape6!$E$5)+$E$10)*$AA$10*$Y$10</f>
        <v>0</v>
      </c>
      <c r="AV185">
        <f>((((-1*(Shape6!B187-Shape6!$E$5)*SIN(RADIANS($D$10)))+((Shape6!C187-Shape6!$F$5)*COS(RADIANS($D$10))))+Shape6!$F$5)+$F$10)*$AB$10*$Y$10</f>
        <v>0</v>
      </c>
      <c r="AW185" s="9">
        <f t="shared" si="50"/>
        <v>0</v>
      </c>
      <c r="AX185" s="9">
        <f t="shared" si="51"/>
        <v>0</v>
      </c>
      <c r="AY185" s="9">
        <f t="shared" si="52"/>
        <v>0</v>
      </c>
      <c r="AZ185" s="9">
        <f t="shared" si="53"/>
        <v>0</v>
      </c>
      <c r="BA185" s="9">
        <f t="shared" si="54"/>
        <v>0</v>
      </c>
      <c r="BB185" s="9">
        <f t="shared" si="55"/>
        <v>0</v>
      </c>
    </row>
    <row r="186" spans="35:54" x14ac:dyDescent="0.25">
      <c r="AI186" s="1">
        <f>(((((Shape1!B188-Shape1!$E$5)*COS(RADIANS($D$5)))+((Shape1!C188-Shape1!$F$5)*SIN(RADIANS($D$5))))+Shape1!$E$5)+$E$5)*$AA$5*$Y$5</f>
        <v>0</v>
      </c>
      <c r="AJ186" s="1">
        <f>((((-1*(Shape1!B188-Shape1!$E$5)*SIN(RADIANS($D$5)))+((Shape1!C188-Shape1!$F$5)*COS(RADIANS($D$5))))+Shape1!$F$5)+$F$5)*$AB$5*$Y$5</f>
        <v>0</v>
      </c>
      <c r="AK186" s="9">
        <f t="shared" si="44"/>
        <v>0</v>
      </c>
      <c r="AL186" s="9">
        <f t="shared" si="45"/>
        <v>0</v>
      </c>
      <c r="AM186" s="9">
        <f t="shared" si="46"/>
        <v>0</v>
      </c>
      <c r="AN186" s="9">
        <f t="shared" si="47"/>
        <v>0</v>
      </c>
      <c r="AO186" s="9">
        <f t="shared" si="48"/>
        <v>0</v>
      </c>
      <c r="AP186" s="9">
        <f t="shared" si="49"/>
        <v>0</v>
      </c>
      <c r="AU186">
        <f>(((((Shape6!B188-Shape6!$E$5)*COS(RADIANS($D$10)))+((Shape6!C188-Shape6!$F$5)*SIN(RADIANS($D$10))))+Shape6!$E$5)+$E$10)*$AA$10*$Y$10</f>
        <v>0</v>
      </c>
      <c r="AV186">
        <f>((((-1*(Shape6!B188-Shape6!$E$5)*SIN(RADIANS($D$10)))+((Shape6!C188-Shape6!$F$5)*COS(RADIANS($D$10))))+Shape6!$F$5)+$F$10)*$AB$10*$Y$10</f>
        <v>0</v>
      </c>
      <c r="AW186" s="9">
        <f t="shared" si="50"/>
        <v>0</v>
      </c>
      <c r="AX186" s="9">
        <f t="shared" si="51"/>
        <v>0</v>
      </c>
      <c r="AY186" s="9">
        <f t="shared" si="52"/>
        <v>0</v>
      </c>
      <c r="AZ186" s="9">
        <f t="shared" si="53"/>
        <v>0</v>
      </c>
      <c r="BA186" s="9">
        <f t="shared" si="54"/>
        <v>0</v>
      </c>
      <c r="BB186" s="9">
        <f t="shared" si="55"/>
        <v>0</v>
      </c>
    </row>
    <row r="187" spans="35:54" x14ac:dyDescent="0.25">
      <c r="AI187" s="1">
        <f>(((((Shape1!B189-Shape1!$E$5)*COS(RADIANS($D$5)))+((Shape1!C189-Shape1!$F$5)*SIN(RADIANS($D$5))))+Shape1!$E$5)+$E$5)*$AA$5*$Y$5</f>
        <v>0</v>
      </c>
      <c r="AJ187" s="1">
        <f>((((-1*(Shape1!B189-Shape1!$E$5)*SIN(RADIANS($D$5)))+((Shape1!C189-Shape1!$F$5)*COS(RADIANS($D$5))))+Shape1!$F$5)+$F$5)*$AB$5*$Y$5</f>
        <v>0</v>
      </c>
      <c r="AK187" s="9">
        <f t="shared" si="44"/>
        <v>0</v>
      </c>
      <c r="AL187" s="9">
        <f t="shared" si="45"/>
        <v>0</v>
      </c>
      <c r="AM187" s="9">
        <f t="shared" si="46"/>
        <v>0</v>
      </c>
      <c r="AN187" s="9">
        <f t="shared" si="47"/>
        <v>0</v>
      </c>
      <c r="AO187" s="9">
        <f t="shared" si="48"/>
        <v>0</v>
      </c>
      <c r="AP187" s="9">
        <f t="shared" si="49"/>
        <v>0</v>
      </c>
      <c r="AU187">
        <f>(((((Shape6!B189-Shape6!$E$5)*COS(RADIANS($D$10)))+((Shape6!C189-Shape6!$F$5)*SIN(RADIANS($D$10))))+Shape6!$E$5)+$E$10)*$AA$10*$Y$10</f>
        <v>0</v>
      </c>
      <c r="AV187">
        <f>((((-1*(Shape6!B189-Shape6!$E$5)*SIN(RADIANS($D$10)))+((Shape6!C189-Shape6!$F$5)*COS(RADIANS($D$10))))+Shape6!$F$5)+$F$10)*$AB$10*$Y$10</f>
        <v>0</v>
      </c>
      <c r="AW187" s="9">
        <f t="shared" si="50"/>
        <v>0</v>
      </c>
      <c r="AX187" s="9">
        <f t="shared" si="51"/>
        <v>0</v>
      </c>
      <c r="AY187" s="9">
        <f t="shared" si="52"/>
        <v>0</v>
      </c>
      <c r="AZ187" s="9">
        <f t="shared" si="53"/>
        <v>0</v>
      </c>
      <c r="BA187" s="9">
        <f t="shared" si="54"/>
        <v>0</v>
      </c>
      <c r="BB187" s="9">
        <f t="shared" si="55"/>
        <v>0</v>
      </c>
    </row>
    <row r="188" spans="35:54" x14ac:dyDescent="0.25">
      <c r="AI188" s="1">
        <f>(((((Shape1!B190-Shape1!$E$5)*COS(RADIANS($D$5)))+((Shape1!C190-Shape1!$F$5)*SIN(RADIANS($D$5))))+Shape1!$E$5)+$E$5)*$AA$5*$Y$5</f>
        <v>0</v>
      </c>
      <c r="AJ188" s="1">
        <f>((((-1*(Shape1!B190-Shape1!$E$5)*SIN(RADIANS($D$5)))+((Shape1!C190-Shape1!$F$5)*COS(RADIANS($D$5))))+Shape1!$F$5)+$F$5)*$AB$5*$Y$5</f>
        <v>0</v>
      </c>
      <c r="AK188" s="9">
        <f t="shared" si="44"/>
        <v>0</v>
      </c>
      <c r="AL188" s="9">
        <f t="shared" si="45"/>
        <v>0</v>
      </c>
      <c r="AM188" s="9">
        <f t="shared" si="46"/>
        <v>0</v>
      </c>
      <c r="AN188" s="9">
        <f t="shared" si="47"/>
        <v>0</v>
      </c>
      <c r="AO188" s="9">
        <f t="shared" si="48"/>
        <v>0</v>
      </c>
      <c r="AP188" s="9">
        <f t="shared" si="49"/>
        <v>0</v>
      </c>
      <c r="AU188">
        <f>(((((Shape6!B190-Shape6!$E$5)*COS(RADIANS($D$10)))+((Shape6!C190-Shape6!$F$5)*SIN(RADIANS($D$10))))+Shape6!$E$5)+$E$10)*$AA$10*$Y$10</f>
        <v>0</v>
      </c>
      <c r="AV188">
        <f>((((-1*(Shape6!B190-Shape6!$E$5)*SIN(RADIANS($D$10)))+((Shape6!C190-Shape6!$F$5)*COS(RADIANS($D$10))))+Shape6!$F$5)+$F$10)*$AB$10*$Y$10</f>
        <v>0</v>
      </c>
      <c r="AW188" s="9">
        <f t="shared" si="50"/>
        <v>0</v>
      </c>
      <c r="AX188" s="9">
        <f t="shared" si="51"/>
        <v>0</v>
      </c>
      <c r="AY188" s="9">
        <f t="shared" si="52"/>
        <v>0</v>
      </c>
      <c r="AZ188" s="9">
        <f t="shared" si="53"/>
        <v>0</v>
      </c>
      <c r="BA188" s="9">
        <f t="shared" si="54"/>
        <v>0</v>
      </c>
      <c r="BB188" s="9">
        <f t="shared" si="55"/>
        <v>0</v>
      </c>
    </row>
    <row r="189" spans="35:54" x14ac:dyDescent="0.25">
      <c r="AI189" s="1">
        <f>(((((Shape1!B191-Shape1!$E$5)*COS(RADIANS($D$5)))+((Shape1!C191-Shape1!$F$5)*SIN(RADIANS($D$5))))+Shape1!$E$5)+$E$5)*$AA$5*$Y$5</f>
        <v>0</v>
      </c>
      <c r="AJ189" s="1">
        <f>((((-1*(Shape1!B191-Shape1!$E$5)*SIN(RADIANS($D$5)))+((Shape1!C191-Shape1!$F$5)*COS(RADIANS($D$5))))+Shape1!$F$5)+$F$5)*$AB$5*$Y$5</f>
        <v>0</v>
      </c>
      <c r="AK189" s="9">
        <f t="shared" si="44"/>
        <v>0</v>
      </c>
      <c r="AL189" s="9">
        <f t="shared" si="45"/>
        <v>0</v>
      </c>
      <c r="AM189" s="9">
        <f t="shared" si="46"/>
        <v>0</v>
      </c>
      <c r="AN189" s="9">
        <f t="shared" si="47"/>
        <v>0</v>
      </c>
      <c r="AO189" s="9">
        <f t="shared" si="48"/>
        <v>0</v>
      </c>
      <c r="AP189" s="9">
        <f t="shared" si="49"/>
        <v>0</v>
      </c>
      <c r="AU189">
        <f>(((((Shape6!B191-Shape6!$E$5)*COS(RADIANS($D$10)))+((Shape6!C191-Shape6!$F$5)*SIN(RADIANS($D$10))))+Shape6!$E$5)+$E$10)*$AA$10*$Y$10</f>
        <v>0</v>
      </c>
      <c r="AV189">
        <f>((((-1*(Shape6!B191-Shape6!$E$5)*SIN(RADIANS($D$10)))+((Shape6!C191-Shape6!$F$5)*COS(RADIANS($D$10))))+Shape6!$F$5)+$F$10)*$AB$10*$Y$10</f>
        <v>0</v>
      </c>
      <c r="AW189" s="9">
        <f t="shared" si="50"/>
        <v>0</v>
      </c>
      <c r="AX189" s="9">
        <f t="shared" si="51"/>
        <v>0</v>
      </c>
      <c r="AY189" s="9">
        <f t="shared" si="52"/>
        <v>0</v>
      </c>
      <c r="AZ189" s="9">
        <f t="shared" si="53"/>
        <v>0</v>
      </c>
      <c r="BA189" s="9">
        <f t="shared" si="54"/>
        <v>0</v>
      </c>
      <c r="BB189" s="9">
        <f t="shared" si="55"/>
        <v>0</v>
      </c>
    </row>
    <row r="190" spans="35:54" x14ac:dyDescent="0.25">
      <c r="AI190" s="1">
        <f>(((((Shape1!B192-Shape1!$E$5)*COS(RADIANS($D$5)))+((Shape1!C192-Shape1!$F$5)*SIN(RADIANS($D$5))))+Shape1!$E$5)+$E$5)*$AA$5*$Y$5</f>
        <v>0</v>
      </c>
      <c r="AJ190" s="1">
        <f>((((-1*(Shape1!B192-Shape1!$E$5)*SIN(RADIANS($D$5)))+((Shape1!C192-Shape1!$F$5)*COS(RADIANS($D$5))))+Shape1!$F$5)+$F$5)*$AB$5*$Y$5</f>
        <v>0</v>
      </c>
      <c r="AK190" s="9">
        <f t="shared" si="44"/>
        <v>0</v>
      </c>
      <c r="AL190" s="9">
        <f t="shared" si="45"/>
        <v>0</v>
      </c>
      <c r="AM190" s="9">
        <f t="shared" si="46"/>
        <v>0</v>
      </c>
      <c r="AN190" s="9">
        <f t="shared" si="47"/>
        <v>0</v>
      </c>
      <c r="AO190" s="9">
        <f t="shared" si="48"/>
        <v>0</v>
      </c>
      <c r="AP190" s="9">
        <f t="shared" si="49"/>
        <v>0</v>
      </c>
      <c r="AU190">
        <f>(((((Shape6!B192-Shape6!$E$5)*COS(RADIANS($D$10)))+((Shape6!C192-Shape6!$F$5)*SIN(RADIANS($D$10))))+Shape6!$E$5)+$E$10)*$AA$10*$Y$10</f>
        <v>0</v>
      </c>
      <c r="AV190">
        <f>((((-1*(Shape6!B192-Shape6!$E$5)*SIN(RADIANS($D$10)))+((Shape6!C192-Shape6!$F$5)*COS(RADIANS($D$10))))+Shape6!$F$5)+$F$10)*$AB$10*$Y$10</f>
        <v>0</v>
      </c>
      <c r="AW190" s="9">
        <f t="shared" si="50"/>
        <v>0</v>
      </c>
      <c r="AX190" s="9">
        <f t="shared" si="51"/>
        <v>0</v>
      </c>
      <c r="AY190" s="9">
        <f t="shared" si="52"/>
        <v>0</v>
      </c>
      <c r="AZ190" s="9">
        <f t="shared" si="53"/>
        <v>0</v>
      </c>
      <c r="BA190" s="9">
        <f t="shared" si="54"/>
        <v>0</v>
      </c>
      <c r="BB190" s="9">
        <f t="shared" si="55"/>
        <v>0</v>
      </c>
    </row>
    <row r="191" spans="35:54" x14ac:dyDescent="0.25">
      <c r="AI191" s="1">
        <f>(((((Shape1!B193-Shape1!$E$5)*COS(RADIANS($D$5)))+((Shape1!C193-Shape1!$F$5)*SIN(RADIANS($D$5))))+Shape1!$E$5)+$E$5)*$AA$5*$Y$5</f>
        <v>0</v>
      </c>
      <c r="AJ191" s="1">
        <f>((((-1*(Shape1!B193-Shape1!$E$5)*SIN(RADIANS($D$5)))+((Shape1!C193-Shape1!$F$5)*COS(RADIANS($D$5))))+Shape1!$F$5)+$F$5)*$AB$5*$Y$5</f>
        <v>0</v>
      </c>
      <c r="AK191" s="9">
        <f t="shared" si="44"/>
        <v>0</v>
      </c>
      <c r="AL191" s="9">
        <f t="shared" si="45"/>
        <v>0</v>
      </c>
      <c r="AM191" s="9">
        <f t="shared" si="46"/>
        <v>0</v>
      </c>
      <c r="AN191" s="9">
        <f t="shared" si="47"/>
        <v>0</v>
      </c>
      <c r="AO191" s="9">
        <f t="shared" si="48"/>
        <v>0</v>
      </c>
      <c r="AP191" s="9">
        <f t="shared" si="49"/>
        <v>0</v>
      </c>
      <c r="AU191">
        <f>(((((Shape6!B193-Shape6!$E$5)*COS(RADIANS($D$10)))+((Shape6!C193-Shape6!$F$5)*SIN(RADIANS($D$10))))+Shape6!$E$5)+$E$10)*$AA$10*$Y$10</f>
        <v>0</v>
      </c>
      <c r="AV191">
        <f>((((-1*(Shape6!B193-Shape6!$E$5)*SIN(RADIANS($D$10)))+((Shape6!C193-Shape6!$F$5)*COS(RADIANS($D$10))))+Shape6!$F$5)+$F$10)*$AB$10*$Y$10</f>
        <v>0</v>
      </c>
      <c r="AW191" s="9">
        <f t="shared" si="50"/>
        <v>0</v>
      </c>
      <c r="AX191" s="9">
        <f t="shared" si="51"/>
        <v>0</v>
      </c>
      <c r="AY191" s="9">
        <f t="shared" si="52"/>
        <v>0</v>
      </c>
      <c r="AZ191" s="9">
        <f t="shared" si="53"/>
        <v>0</v>
      </c>
      <c r="BA191" s="9">
        <f t="shared" si="54"/>
        <v>0</v>
      </c>
      <c r="BB191" s="9">
        <f t="shared" si="55"/>
        <v>0</v>
      </c>
    </row>
    <row r="192" spans="35:54" x14ac:dyDescent="0.25">
      <c r="AI192" s="1">
        <f>(((((Shape1!B194-Shape1!$E$5)*COS(RADIANS($D$5)))+((Shape1!C194-Shape1!$F$5)*SIN(RADIANS($D$5))))+Shape1!$E$5)+$E$5)*$AA$5*$Y$5</f>
        <v>0</v>
      </c>
      <c r="AJ192" s="1">
        <f>((((-1*(Shape1!B194-Shape1!$E$5)*SIN(RADIANS($D$5)))+((Shape1!C194-Shape1!$F$5)*COS(RADIANS($D$5))))+Shape1!$F$5)+$F$5)*$AB$5*$Y$5</f>
        <v>0</v>
      </c>
      <c r="AK192" s="9">
        <f t="shared" si="44"/>
        <v>0</v>
      </c>
      <c r="AL192" s="9">
        <f t="shared" si="45"/>
        <v>0</v>
      </c>
      <c r="AM192" s="9">
        <f t="shared" si="46"/>
        <v>0</v>
      </c>
      <c r="AN192" s="9">
        <f t="shared" si="47"/>
        <v>0</v>
      </c>
      <c r="AO192" s="9">
        <f t="shared" si="48"/>
        <v>0</v>
      </c>
      <c r="AP192" s="9">
        <f t="shared" si="49"/>
        <v>0</v>
      </c>
      <c r="AU192">
        <f>(((((Shape6!B194-Shape6!$E$5)*COS(RADIANS($D$10)))+((Shape6!C194-Shape6!$F$5)*SIN(RADIANS($D$10))))+Shape6!$E$5)+$E$10)*$AA$10*$Y$10</f>
        <v>0</v>
      </c>
      <c r="AV192">
        <f>((((-1*(Shape6!B194-Shape6!$E$5)*SIN(RADIANS($D$10)))+((Shape6!C194-Shape6!$F$5)*COS(RADIANS($D$10))))+Shape6!$F$5)+$F$10)*$AB$10*$Y$10</f>
        <v>0</v>
      </c>
      <c r="AW192" s="9">
        <f t="shared" si="50"/>
        <v>0</v>
      </c>
      <c r="AX192" s="9">
        <f t="shared" si="51"/>
        <v>0</v>
      </c>
      <c r="AY192" s="9">
        <f t="shared" si="52"/>
        <v>0</v>
      </c>
      <c r="AZ192" s="9">
        <f t="shared" si="53"/>
        <v>0</v>
      </c>
      <c r="BA192" s="9">
        <f t="shared" si="54"/>
        <v>0</v>
      </c>
      <c r="BB192" s="9">
        <f t="shared" si="55"/>
        <v>0</v>
      </c>
    </row>
    <row r="193" spans="35:54" x14ac:dyDescent="0.25">
      <c r="AI193" s="1">
        <f>(((((Shape1!B195-Shape1!$E$5)*COS(RADIANS($D$5)))+((Shape1!C195-Shape1!$F$5)*SIN(RADIANS($D$5))))+Shape1!$E$5)+$E$5)*$AA$5*$Y$5</f>
        <v>0</v>
      </c>
      <c r="AJ193" s="1">
        <f>((((-1*(Shape1!B195-Shape1!$E$5)*SIN(RADIANS($D$5)))+((Shape1!C195-Shape1!$F$5)*COS(RADIANS($D$5))))+Shape1!$F$5)+$F$5)*$AB$5*$Y$5</f>
        <v>0</v>
      </c>
      <c r="AK193" s="9">
        <f t="shared" si="44"/>
        <v>0</v>
      </c>
      <c r="AL193" s="9">
        <f t="shared" si="45"/>
        <v>0</v>
      </c>
      <c r="AM193" s="9">
        <f t="shared" si="46"/>
        <v>0</v>
      </c>
      <c r="AN193" s="9">
        <f t="shared" si="47"/>
        <v>0</v>
      </c>
      <c r="AO193" s="9">
        <f t="shared" si="48"/>
        <v>0</v>
      </c>
      <c r="AP193" s="9">
        <f t="shared" si="49"/>
        <v>0</v>
      </c>
      <c r="AU193">
        <f>(((((Shape6!B195-Shape6!$E$5)*COS(RADIANS($D$10)))+((Shape6!C195-Shape6!$F$5)*SIN(RADIANS($D$10))))+Shape6!$E$5)+$E$10)*$AA$10*$Y$10</f>
        <v>0</v>
      </c>
      <c r="AV193">
        <f>((((-1*(Shape6!B195-Shape6!$E$5)*SIN(RADIANS($D$10)))+((Shape6!C195-Shape6!$F$5)*COS(RADIANS($D$10))))+Shape6!$F$5)+$F$10)*$AB$10*$Y$10</f>
        <v>0</v>
      </c>
      <c r="AW193" s="9">
        <f t="shared" si="50"/>
        <v>0</v>
      </c>
      <c r="AX193" s="9">
        <f t="shared" si="51"/>
        <v>0</v>
      </c>
      <c r="AY193" s="9">
        <f t="shared" si="52"/>
        <v>0</v>
      </c>
      <c r="AZ193" s="9">
        <f t="shared" si="53"/>
        <v>0</v>
      </c>
      <c r="BA193" s="9">
        <f t="shared" si="54"/>
        <v>0</v>
      </c>
      <c r="BB193" s="9">
        <f t="shared" si="55"/>
        <v>0</v>
      </c>
    </row>
    <row r="194" spans="35:54" x14ac:dyDescent="0.25">
      <c r="AI194" s="1">
        <f>(((((Shape1!B196-Shape1!$E$5)*COS(RADIANS($D$5)))+((Shape1!C196-Shape1!$F$5)*SIN(RADIANS($D$5))))+Shape1!$E$5)+$E$5)*$AA$5*$Y$5</f>
        <v>0</v>
      </c>
      <c r="AJ194" s="1">
        <f>((((-1*(Shape1!B196-Shape1!$E$5)*SIN(RADIANS($D$5)))+((Shape1!C196-Shape1!$F$5)*COS(RADIANS($D$5))))+Shape1!$F$5)+$F$5)*$AB$5*$Y$5</f>
        <v>0</v>
      </c>
      <c r="AK194" s="9">
        <f t="shared" si="44"/>
        <v>0</v>
      </c>
      <c r="AL194" s="9">
        <f t="shared" si="45"/>
        <v>0</v>
      </c>
      <c r="AM194" s="9">
        <f t="shared" si="46"/>
        <v>0</v>
      </c>
      <c r="AN194" s="9">
        <f t="shared" si="47"/>
        <v>0</v>
      </c>
      <c r="AO194" s="9">
        <f t="shared" si="48"/>
        <v>0</v>
      </c>
      <c r="AP194" s="9">
        <f t="shared" si="49"/>
        <v>0</v>
      </c>
      <c r="AU194">
        <f>(((((Shape6!B196-Shape6!$E$5)*COS(RADIANS($D$10)))+((Shape6!C196-Shape6!$F$5)*SIN(RADIANS($D$10))))+Shape6!$E$5)+$E$10)*$AA$10*$Y$10</f>
        <v>0</v>
      </c>
      <c r="AV194">
        <f>((((-1*(Shape6!B196-Shape6!$E$5)*SIN(RADIANS($D$10)))+((Shape6!C196-Shape6!$F$5)*COS(RADIANS($D$10))))+Shape6!$F$5)+$F$10)*$AB$10*$Y$10</f>
        <v>0</v>
      </c>
      <c r="AW194" s="9">
        <f t="shared" si="50"/>
        <v>0</v>
      </c>
      <c r="AX194" s="9">
        <f t="shared" si="51"/>
        <v>0</v>
      </c>
      <c r="AY194" s="9">
        <f t="shared" si="52"/>
        <v>0</v>
      </c>
      <c r="AZ194" s="9">
        <f t="shared" si="53"/>
        <v>0</v>
      </c>
      <c r="BA194" s="9">
        <f t="shared" si="54"/>
        <v>0</v>
      </c>
      <c r="BB194" s="9">
        <f t="shared" si="55"/>
        <v>0</v>
      </c>
    </row>
    <row r="195" spans="35:54" x14ac:dyDescent="0.25">
      <c r="AI195" s="1">
        <f>(((((Shape1!B197-Shape1!$E$5)*COS(RADIANS($D$5)))+((Shape1!C197-Shape1!$F$5)*SIN(RADIANS($D$5))))+Shape1!$E$5)+$E$5)*$AA$5*$Y$5</f>
        <v>0</v>
      </c>
      <c r="AJ195" s="1">
        <f>((((-1*(Shape1!B197-Shape1!$E$5)*SIN(RADIANS($D$5)))+((Shape1!C197-Shape1!$F$5)*COS(RADIANS($D$5))))+Shape1!$F$5)+$F$5)*$AB$5*$Y$5</f>
        <v>0</v>
      </c>
      <c r="AK195" s="9">
        <f t="shared" si="44"/>
        <v>0</v>
      </c>
      <c r="AL195" s="9">
        <f t="shared" si="45"/>
        <v>0</v>
      </c>
      <c r="AM195" s="9">
        <f t="shared" si="46"/>
        <v>0</v>
      </c>
      <c r="AN195" s="9">
        <f t="shared" si="47"/>
        <v>0</v>
      </c>
      <c r="AO195" s="9">
        <f t="shared" si="48"/>
        <v>0</v>
      </c>
      <c r="AP195" s="9">
        <f t="shared" si="49"/>
        <v>0</v>
      </c>
      <c r="AU195">
        <f>(((((Shape6!B197-Shape6!$E$5)*COS(RADIANS($D$10)))+((Shape6!C197-Shape6!$F$5)*SIN(RADIANS($D$10))))+Shape6!$E$5)+$E$10)*$AA$10*$Y$10</f>
        <v>0</v>
      </c>
      <c r="AV195">
        <f>((((-1*(Shape6!B197-Shape6!$E$5)*SIN(RADIANS($D$10)))+((Shape6!C197-Shape6!$F$5)*COS(RADIANS($D$10))))+Shape6!$F$5)+$F$10)*$AB$10*$Y$10</f>
        <v>0</v>
      </c>
      <c r="AW195" s="9">
        <f t="shared" si="50"/>
        <v>0</v>
      </c>
      <c r="AX195" s="9">
        <f t="shared" si="51"/>
        <v>0</v>
      </c>
      <c r="AY195" s="9">
        <f t="shared" si="52"/>
        <v>0</v>
      </c>
      <c r="AZ195" s="9">
        <f t="shared" si="53"/>
        <v>0</v>
      </c>
      <c r="BA195" s="9">
        <f t="shared" si="54"/>
        <v>0</v>
      </c>
      <c r="BB195" s="9">
        <f t="shared" si="55"/>
        <v>0</v>
      </c>
    </row>
    <row r="196" spans="35:54" x14ac:dyDescent="0.25">
      <c r="AI196" s="1">
        <f>(((((Shape1!B198-Shape1!$E$5)*COS(RADIANS($D$5)))+((Shape1!C198-Shape1!$F$5)*SIN(RADIANS($D$5))))+Shape1!$E$5)+$E$5)*$AA$5*$Y$5</f>
        <v>0</v>
      </c>
      <c r="AJ196" s="1">
        <f>((((-1*(Shape1!B198-Shape1!$E$5)*SIN(RADIANS($D$5)))+((Shape1!C198-Shape1!$F$5)*COS(RADIANS($D$5))))+Shape1!$F$5)+$F$5)*$AB$5*$Y$5</f>
        <v>0</v>
      </c>
      <c r="AK196" s="9">
        <f t="shared" si="44"/>
        <v>0</v>
      </c>
      <c r="AL196" s="9">
        <f t="shared" si="45"/>
        <v>0</v>
      </c>
      <c r="AM196" s="9">
        <f t="shared" si="46"/>
        <v>0</v>
      </c>
      <c r="AN196" s="9">
        <f t="shared" si="47"/>
        <v>0</v>
      </c>
      <c r="AO196" s="9">
        <f t="shared" si="48"/>
        <v>0</v>
      </c>
      <c r="AP196" s="9">
        <f t="shared" si="49"/>
        <v>0</v>
      </c>
      <c r="AU196">
        <f>(((((Shape6!B198-Shape6!$E$5)*COS(RADIANS($D$10)))+((Shape6!C198-Shape6!$F$5)*SIN(RADIANS($D$10))))+Shape6!$E$5)+$E$10)*$AA$10*$Y$10</f>
        <v>0</v>
      </c>
      <c r="AV196">
        <f>((((-1*(Shape6!B198-Shape6!$E$5)*SIN(RADIANS($D$10)))+((Shape6!C198-Shape6!$F$5)*COS(RADIANS($D$10))))+Shape6!$F$5)+$F$10)*$AB$10*$Y$10</f>
        <v>0</v>
      </c>
      <c r="AW196" s="9">
        <f t="shared" si="50"/>
        <v>0</v>
      </c>
      <c r="AX196" s="9">
        <f t="shared" si="51"/>
        <v>0</v>
      </c>
      <c r="AY196" s="9">
        <f t="shared" si="52"/>
        <v>0</v>
      </c>
      <c r="AZ196" s="9">
        <f t="shared" si="53"/>
        <v>0</v>
      </c>
      <c r="BA196" s="9">
        <f t="shared" si="54"/>
        <v>0</v>
      </c>
      <c r="BB196" s="9">
        <f t="shared" si="55"/>
        <v>0</v>
      </c>
    </row>
    <row r="197" spans="35:54" x14ac:dyDescent="0.25">
      <c r="AI197" s="1">
        <f>(((((Shape1!B199-Shape1!$E$5)*COS(RADIANS($D$5)))+((Shape1!C199-Shape1!$F$5)*SIN(RADIANS($D$5))))+Shape1!$E$5)+$E$5)*$AA$5*$Y$5</f>
        <v>0</v>
      </c>
      <c r="AJ197" s="1">
        <f>((((-1*(Shape1!B199-Shape1!$E$5)*SIN(RADIANS($D$5)))+((Shape1!C199-Shape1!$F$5)*COS(RADIANS($D$5))))+Shape1!$F$5)+$F$5)*$AB$5*$Y$5</f>
        <v>0</v>
      </c>
      <c r="AK197" s="9">
        <f t="shared" si="44"/>
        <v>0</v>
      </c>
      <c r="AL197" s="9">
        <f t="shared" si="45"/>
        <v>0</v>
      </c>
      <c r="AM197" s="9">
        <f t="shared" si="46"/>
        <v>0</v>
      </c>
      <c r="AN197" s="9">
        <f t="shared" si="47"/>
        <v>0</v>
      </c>
      <c r="AO197" s="9">
        <f t="shared" si="48"/>
        <v>0</v>
      </c>
      <c r="AP197" s="9">
        <f t="shared" si="49"/>
        <v>0</v>
      </c>
      <c r="AU197">
        <f>(((((Shape6!B199-Shape6!$E$5)*COS(RADIANS($D$10)))+((Shape6!C199-Shape6!$F$5)*SIN(RADIANS($D$10))))+Shape6!$E$5)+$E$10)*$AA$10*$Y$10</f>
        <v>0</v>
      </c>
      <c r="AV197">
        <f>((((-1*(Shape6!B199-Shape6!$E$5)*SIN(RADIANS($D$10)))+((Shape6!C199-Shape6!$F$5)*COS(RADIANS($D$10))))+Shape6!$F$5)+$F$10)*$AB$10*$Y$10</f>
        <v>0</v>
      </c>
      <c r="AW197" s="9">
        <f t="shared" si="50"/>
        <v>0</v>
      </c>
      <c r="AX197" s="9">
        <f t="shared" si="51"/>
        <v>0</v>
      </c>
      <c r="AY197" s="9">
        <f t="shared" si="52"/>
        <v>0</v>
      </c>
      <c r="AZ197" s="9">
        <f t="shared" si="53"/>
        <v>0</v>
      </c>
      <c r="BA197" s="9">
        <f t="shared" si="54"/>
        <v>0</v>
      </c>
      <c r="BB197" s="9">
        <f t="shared" si="55"/>
        <v>0</v>
      </c>
    </row>
    <row r="198" spans="35:54" x14ac:dyDescent="0.25">
      <c r="AI198" s="1">
        <f>(((((Shape1!B200-Shape1!$E$5)*COS(RADIANS($D$5)))+((Shape1!C200-Shape1!$F$5)*SIN(RADIANS($D$5))))+Shape1!$E$5)+$E$5)*$AA$5*$Y$5</f>
        <v>0</v>
      </c>
      <c r="AJ198" s="1">
        <f>((((-1*(Shape1!B200-Shape1!$E$5)*SIN(RADIANS($D$5)))+((Shape1!C200-Shape1!$F$5)*COS(RADIANS($D$5))))+Shape1!$F$5)+$F$5)*$AB$5*$Y$5</f>
        <v>0</v>
      </c>
      <c r="AK198" s="9">
        <f t="shared" si="44"/>
        <v>0</v>
      </c>
      <c r="AL198" s="9">
        <f t="shared" si="45"/>
        <v>0</v>
      </c>
      <c r="AM198" s="9">
        <f t="shared" si="46"/>
        <v>0</v>
      </c>
      <c r="AN198" s="9">
        <f t="shared" si="47"/>
        <v>0</v>
      </c>
      <c r="AO198" s="9">
        <f t="shared" si="48"/>
        <v>0</v>
      </c>
      <c r="AP198" s="9">
        <f t="shared" si="49"/>
        <v>0</v>
      </c>
      <c r="AU198">
        <f>(((((Shape6!B200-Shape6!$E$5)*COS(RADIANS($D$10)))+((Shape6!C200-Shape6!$F$5)*SIN(RADIANS($D$10))))+Shape6!$E$5)+$E$10)*$AA$10*$Y$10</f>
        <v>0</v>
      </c>
      <c r="AV198">
        <f>((((-1*(Shape6!B200-Shape6!$E$5)*SIN(RADIANS($D$10)))+((Shape6!C200-Shape6!$F$5)*COS(RADIANS($D$10))))+Shape6!$F$5)+$F$10)*$AB$10*$Y$10</f>
        <v>0</v>
      </c>
      <c r="AW198" s="9">
        <f t="shared" si="50"/>
        <v>0</v>
      </c>
      <c r="AX198" s="9">
        <f t="shared" si="51"/>
        <v>0</v>
      </c>
      <c r="AY198" s="9">
        <f t="shared" si="52"/>
        <v>0</v>
      </c>
      <c r="AZ198" s="9">
        <f t="shared" si="53"/>
        <v>0</v>
      </c>
      <c r="BA198" s="9">
        <f t="shared" si="54"/>
        <v>0</v>
      </c>
      <c r="BB198" s="9">
        <f t="shared" si="55"/>
        <v>0</v>
      </c>
    </row>
    <row r="199" spans="35:54" x14ac:dyDescent="0.25">
      <c r="AI199" s="1">
        <f>(((((Shape1!B201-Shape1!$E$5)*COS(RADIANS($D$5)))+((Shape1!C201-Shape1!$F$5)*SIN(RADIANS($D$5))))+Shape1!$E$5)+$E$5)*$AA$5*$Y$5</f>
        <v>0</v>
      </c>
      <c r="AJ199" s="1">
        <f>((((-1*(Shape1!B201-Shape1!$E$5)*SIN(RADIANS($D$5)))+((Shape1!C201-Shape1!$F$5)*COS(RADIANS($D$5))))+Shape1!$F$5)+$F$5)*$AB$5*$Y$5</f>
        <v>0</v>
      </c>
      <c r="AK199" s="9">
        <f t="shared" ref="AK199:AK262" si="56">((AI198*AJ199)-(AI199*AJ198))*0.5</f>
        <v>0</v>
      </c>
      <c r="AL199" s="9">
        <f t="shared" ref="AL199:AL262" si="57">(AI199+AI198)*((AI198*AJ199)-(AI199*AJ198))*(1/6)</f>
        <v>0</v>
      </c>
      <c r="AM199" s="9">
        <f t="shared" ref="AM199:AM262" si="58">(AJ199+AJ198)*((AI198*AJ199)-(AI199*AJ198))*(1/6)</f>
        <v>0</v>
      </c>
      <c r="AN199" s="9">
        <f t="shared" ref="AN199:AN262" si="59">(((AJ198*AJ198)+(AJ198*AJ199)+(AJ199*AJ199))*((AI198*AJ199)-(AI199*AJ198)))/12</f>
        <v>0</v>
      </c>
      <c r="AO199" s="9">
        <f t="shared" ref="AO199:AO262" si="60">(((AI198*AI198)+(AI198*AI199)+(AI199*AI199))*((AI198*AJ199)-(AI199*AJ198)))/12</f>
        <v>0</v>
      </c>
      <c r="AP199" s="9">
        <f t="shared" ref="AP199:AP262" si="61">(((AI198*AJ199)+(2*AI198*AJ198)+(2*AI199*AJ199)+(AI199*AJ198))*((AI198*AJ199)-(AI199*AJ198)))/24</f>
        <v>0</v>
      </c>
      <c r="AU199">
        <f>(((((Shape6!B201-Shape6!$E$5)*COS(RADIANS($D$10)))+((Shape6!C201-Shape6!$F$5)*SIN(RADIANS($D$10))))+Shape6!$E$5)+$E$10)*$AA$10*$Y$10</f>
        <v>0</v>
      </c>
      <c r="AV199">
        <f>((((-1*(Shape6!B201-Shape6!$E$5)*SIN(RADIANS($D$10)))+((Shape6!C201-Shape6!$F$5)*COS(RADIANS($D$10))))+Shape6!$F$5)+$F$10)*$AB$10*$Y$10</f>
        <v>0</v>
      </c>
      <c r="AW199" s="9">
        <f t="shared" ref="AW199:AW262" si="62">((AU198*AV199)-(AU199*AV198))*0.5</f>
        <v>0</v>
      </c>
      <c r="AX199" s="9">
        <f t="shared" ref="AX199:AX262" si="63">(AU199+AU198)*((AU198*AV199)-(AU199*AV198))*(1/6)</f>
        <v>0</v>
      </c>
      <c r="AY199" s="9">
        <f t="shared" ref="AY199:AY262" si="64">(AV199+AV198)*((AU198*AV199)-(AU199*AV198))*(1/6)</f>
        <v>0</v>
      </c>
      <c r="AZ199" s="9">
        <f t="shared" ref="AZ199:AZ262" si="65">(((AV198*AV198)+(AV198*AV199)+(AV199*AV199))*((AU198*AV199)-(AU199*AV198)))/12</f>
        <v>0</v>
      </c>
      <c r="BA199" s="9">
        <f t="shared" ref="BA199:BA262" si="66">(((AU198*AU198)+(AU198*AU199)+(AU199*AU199))*((AU198*AV199)-(AU199*AV198)))/12</f>
        <v>0</v>
      </c>
      <c r="BB199" s="9">
        <f t="shared" ref="BB199:BB262" si="67">(((AU198*AV199)+(2*AU198*AV198)+(2*AU199*AV199)+(AU199*AV198))*((AU198*AV199)-(AU199*AV198)))/24</f>
        <v>0</v>
      </c>
    </row>
    <row r="200" spans="35:54" x14ac:dyDescent="0.25">
      <c r="AI200" s="1">
        <f>(((((Shape1!B202-Shape1!$E$5)*COS(RADIANS($D$5)))+((Shape1!C202-Shape1!$F$5)*SIN(RADIANS($D$5))))+Shape1!$E$5)+$E$5)*$AA$5*$Y$5</f>
        <v>0</v>
      </c>
      <c r="AJ200" s="1">
        <f>((((-1*(Shape1!B202-Shape1!$E$5)*SIN(RADIANS($D$5)))+((Shape1!C202-Shape1!$F$5)*COS(RADIANS($D$5))))+Shape1!$F$5)+$F$5)*$AB$5*$Y$5</f>
        <v>0</v>
      </c>
      <c r="AK200" s="9">
        <f t="shared" si="56"/>
        <v>0</v>
      </c>
      <c r="AL200" s="9">
        <f t="shared" si="57"/>
        <v>0</v>
      </c>
      <c r="AM200" s="9">
        <f t="shared" si="58"/>
        <v>0</v>
      </c>
      <c r="AN200" s="9">
        <f t="shared" si="59"/>
        <v>0</v>
      </c>
      <c r="AO200" s="9">
        <f t="shared" si="60"/>
        <v>0</v>
      </c>
      <c r="AP200" s="9">
        <f t="shared" si="61"/>
        <v>0</v>
      </c>
      <c r="AU200">
        <f>(((((Shape6!B202-Shape6!$E$5)*COS(RADIANS($D$10)))+((Shape6!C202-Shape6!$F$5)*SIN(RADIANS($D$10))))+Shape6!$E$5)+$E$10)*$AA$10*$Y$10</f>
        <v>0</v>
      </c>
      <c r="AV200">
        <f>((((-1*(Shape6!B202-Shape6!$E$5)*SIN(RADIANS($D$10)))+((Shape6!C202-Shape6!$F$5)*COS(RADIANS($D$10))))+Shape6!$F$5)+$F$10)*$AB$10*$Y$10</f>
        <v>0</v>
      </c>
      <c r="AW200" s="9">
        <f t="shared" si="62"/>
        <v>0</v>
      </c>
      <c r="AX200" s="9">
        <f t="shared" si="63"/>
        <v>0</v>
      </c>
      <c r="AY200" s="9">
        <f t="shared" si="64"/>
        <v>0</v>
      </c>
      <c r="AZ200" s="9">
        <f t="shared" si="65"/>
        <v>0</v>
      </c>
      <c r="BA200" s="9">
        <f t="shared" si="66"/>
        <v>0</v>
      </c>
      <c r="BB200" s="9">
        <f t="shared" si="67"/>
        <v>0</v>
      </c>
    </row>
    <row r="201" spans="35:54" x14ac:dyDescent="0.25">
      <c r="AI201" s="1">
        <f>(((((Shape1!B203-Shape1!$E$5)*COS(RADIANS($D$5)))+((Shape1!C203-Shape1!$F$5)*SIN(RADIANS($D$5))))+Shape1!$E$5)+$E$5)*$AA$5*$Y$5</f>
        <v>0</v>
      </c>
      <c r="AJ201" s="1">
        <f>((((-1*(Shape1!B203-Shape1!$E$5)*SIN(RADIANS($D$5)))+((Shape1!C203-Shape1!$F$5)*COS(RADIANS($D$5))))+Shape1!$F$5)+$F$5)*$AB$5*$Y$5</f>
        <v>0</v>
      </c>
      <c r="AK201" s="9">
        <f t="shared" si="56"/>
        <v>0</v>
      </c>
      <c r="AL201" s="9">
        <f t="shared" si="57"/>
        <v>0</v>
      </c>
      <c r="AM201" s="9">
        <f t="shared" si="58"/>
        <v>0</v>
      </c>
      <c r="AN201" s="9">
        <f t="shared" si="59"/>
        <v>0</v>
      </c>
      <c r="AO201" s="9">
        <f t="shared" si="60"/>
        <v>0</v>
      </c>
      <c r="AP201" s="9">
        <f t="shared" si="61"/>
        <v>0</v>
      </c>
      <c r="AU201">
        <f>(((((Shape6!B203-Shape6!$E$5)*COS(RADIANS($D$10)))+((Shape6!C203-Shape6!$F$5)*SIN(RADIANS($D$10))))+Shape6!$E$5)+$E$10)*$AA$10*$Y$10</f>
        <v>0</v>
      </c>
      <c r="AV201">
        <f>((((-1*(Shape6!B203-Shape6!$E$5)*SIN(RADIANS($D$10)))+((Shape6!C203-Shape6!$F$5)*COS(RADIANS($D$10))))+Shape6!$F$5)+$F$10)*$AB$10*$Y$10</f>
        <v>0</v>
      </c>
      <c r="AW201" s="9">
        <f t="shared" si="62"/>
        <v>0</v>
      </c>
      <c r="AX201" s="9">
        <f t="shared" si="63"/>
        <v>0</v>
      </c>
      <c r="AY201" s="9">
        <f t="shared" si="64"/>
        <v>0</v>
      </c>
      <c r="AZ201" s="9">
        <f t="shared" si="65"/>
        <v>0</v>
      </c>
      <c r="BA201" s="9">
        <f t="shared" si="66"/>
        <v>0</v>
      </c>
      <c r="BB201" s="9">
        <f t="shared" si="67"/>
        <v>0</v>
      </c>
    </row>
    <row r="202" spans="35:54" x14ac:dyDescent="0.25">
      <c r="AI202" s="1">
        <f>(((((Shape1!B204-Shape1!$E$5)*COS(RADIANS($D$5)))+((Shape1!C204-Shape1!$F$5)*SIN(RADIANS($D$5))))+Shape1!$E$5)+$E$5)*$AA$5*$Y$5</f>
        <v>0</v>
      </c>
      <c r="AJ202" s="1">
        <f>((((-1*(Shape1!B204-Shape1!$E$5)*SIN(RADIANS($D$5)))+((Shape1!C204-Shape1!$F$5)*COS(RADIANS($D$5))))+Shape1!$F$5)+$F$5)*$AB$5*$Y$5</f>
        <v>0</v>
      </c>
      <c r="AK202" s="9">
        <f t="shared" si="56"/>
        <v>0</v>
      </c>
      <c r="AL202" s="9">
        <f t="shared" si="57"/>
        <v>0</v>
      </c>
      <c r="AM202" s="9">
        <f t="shared" si="58"/>
        <v>0</v>
      </c>
      <c r="AN202" s="9">
        <f t="shared" si="59"/>
        <v>0</v>
      </c>
      <c r="AO202" s="9">
        <f t="shared" si="60"/>
        <v>0</v>
      </c>
      <c r="AP202" s="9">
        <f t="shared" si="61"/>
        <v>0</v>
      </c>
      <c r="AU202">
        <f>(((((Shape6!B204-Shape6!$E$5)*COS(RADIANS($D$10)))+((Shape6!C204-Shape6!$F$5)*SIN(RADIANS($D$10))))+Shape6!$E$5)+$E$10)*$AA$10*$Y$10</f>
        <v>0</v>
      </c>
      <c r="AV202">
        <f>((((-1*(Shape6!B204-Shape6!$E$5)*SIN(RADIANS($D$10)))+((Shape6!C204-Shape6!$F$5)*COS(RADIANS($D$10))))+Shape6!$F$5)+$F$10)*$AB$10*$Y$10</f>
        <v>0</v>
      </c>
      <c r="AW202" s="9">
        <f t="shared" si="62"/>
        <v>0</v>
      </c>
      <c r="AX202" s="9">
        <f t="shared" si="63"/>
        <v>0</v>
      </c>
      <c r="AY202" s="9">
        <f t="shared" si="64"/>
        <v>0</v>
      </c>
      <c r="AZ202" s="9">
        <f t="shared" si="65"/>
        <v>0</v>
      </c>
      <c r="BA202" s="9">
        <f t="shared" si="66"/>
        <v>0</v>
      </c>
      <c r="BB202" s="9">
        <f t="shared" si="67"/>
        <v>0</v>
      </c>
    </row>
    <row r="203" spans="35:54" x14ac:dyDescent="0.25">
      <c r="AI203" s="1">
        <f>(((((Shape1!B205-Shape1!$E$5)*COS(RADIANS($D$5)))+((Shape1!C205-Shape1!$F$5)*SIN(RADIANS($D$5))))+Shape1!$E$5)+$E$5)*$AA$5*$Y$5</f>
        <v>0</v>
      </c>
      <c r="AJ203" s="1">
        <f>((((-1*(Shape1!B205-Shape1!$E$5)*SIN(RADIANS($D$5)))+((Shape1!C205-Shape1!$F$5)*COS(RADIANS($D$5))))+Shape1!$F$5)+$F$5)*$AB$5*$Y$5</f>
        <v>0</v>
      </c>
      <c r="AK203" s="9">
        <f t="shared" si="56"/>
        <v>0</v>
      </c>
      <c r="AL203" s="9">
        <f t="shared" si="57"/>
        <v>0</v>
      </c>
      <c r="AM203" s="9">
        <f t="shared" si="58"/>
        <v>0</v>
      </c>
      <c r="AN203" s="9">
        <f t="shared" si="59"/>
        <v>0</v>
      </c>
      <c r="AO203" s="9">
        <f t="shared" si="60"/>
        <v>0</v>
      </c>
      <c r="AP203" s="9">
        <f t="shared" si="61"/>
        <v>0</v>
      </c>
      <c r="AU203">
        <f>(((((Shape6!B205-Shape6!$E$5)*COS(RADIANS($D$10)))+((Shape6!C205-Shape6!$F$5)*SIN(RADIANS($D$10))))+Shape6!$E$5)+$E$10)*$AA$10*$Y$10</f>
        <v>0</v>
      </c>
      <c r="AV203">
        <f>((((-1*(Shape6!B205-Shape6!$E$5)*SIN(RADIANS($D$10)))+((Shape6!C205-Shape6!$F$5)*COS(RADIANS($D$10))))+Shape6!$F$5)+$F$10)*$AB$10*$Y$10</f>
        <v>0</v>
      </c>
      <c r="AW203" s="9">
        <f t="shared" si="62"/>
        <v>0</v>
      </c>
      <c r="AX203" s="9">
        <f t="shared" si="63"/>
        <v>0</v>
      </c>
      <c r="AY203" s="9">
        <f t="shared" si="64"/>
        <v>0</v>
      </c>
      <c r="AZ203" s="9">
        <f t="shared" si="65"/>
        <v>0</v>
      </c>
      <c r="BA203" s="9">
        <f t="shared" si="66"/>
        <v>0</v>
      </c>
      <c r="BB203" s="9">
        <f t="shared" si="67"/>
        <v>0</v>
      </c>
    </row>
    <row r="204" spans="35:54" x14ac:dyDescent="0.25">
      <c r="AI204" s="1">
        <f>(((((Shape1!B206-Shape1!$E$5)*COS(RADIANS($D$5)))+((Shape1!C206-Shape1!$F$5)*SIN(RADIANS($D$5))))+Shape1!$E$5)+$E$5)*$AA$5*$Y$5</f>
        <v>0</v>
      </c>
      <c r="AJ204" s="1">
        <f>((((-1*(Shape1!B206-Shape1!$E$5)*SIN(RADIANS($D$5)))+((Shape1!C206-Shape1!$F$5)*COS(RADIANS($D$5))))+Shape1!$F$5)+$F$5)*$AB$5*$Y$5</f>
        <v>0</v>
      </c>
      <c r="AK204" s="9">
        <f t="shared" si="56"/>
        <v>0</v>
      </c>
      <c r="AL204" s="9">
        <f t="shared" si="57"/>
        <v>0</v>
      </c>
      <c r="AM204" s="9">
        <f t="shared" si="58"/>
        <v>0</v>
      </c>
      <c r="AN204" s="9">
        <f t="shared" si="59"/>
        <v>0</v>
      </c>
      <c r="AO204" s="9">
        <f t="shared" si="60"/>
        <v>0</v>
      </c>
      <c r="AP204" s="9">
        <f t="shared" si="61"/>
        <v>0</v>
      </c>
      <c r="AU204">
        <f>(((((Shape6!B206-Shape6!$E$5)*COS(RADIANS($D$10)))+((Shape6!C206-Shape6!$F$5)*SIN(RADIANS($D$10))))+Shape6!$E$5)+$E$10)*$AA$10*$Y$10</f>
        <v>0</v>
      </c>
      <c r="AV204">
        <f>((((-1*(Shape6!B206-Shape6!$E$5)*SIN(RADIANS($D$10)))+((Shape6!C206-Shape6!$F$5)*COS(RADIANS($D$10))))+Shape6!$F$5)+$F$10)*$AB$10*$Y$10</f>
        <v>0</v>
      </c>
      <c r="AW204" s="9">
        <f t="shared" si="62"/>
        <v>0</v>
      </c>
      <c r="AX204" s="9">
        <f t="shared" si="63"/>
        <v>0</v>
      </c>
      <c r="AY204" s="9">
        <f t="shared" si="64"/>
        <v>0</v>
      </c>
      <c r="AZ204" s="9">
        <f t="shared" si="65"/>
        <v>0</v>
      </c>
      <c r="BA204" s="9">
        <f t="shared" si="66"/>
        <v>0</v>
      </c>
      <c r="BB204" s="9">
        <f t="shared" si="67"/>
        <v>0</v>
      </c>
    </row>
    <row r="205" spans="35:54" x14ac:dyDescent="0.25">
      <c r="AI205" s="1">
        <f>(((((Shape1!B207-Shape1!$E$5)*COS(RADIANS($D$5)))+((Shape1!C207-Shape1!$F$5)*SIN(RADIANS($D$5))))+Shape1!$E$5)+$E$5)*$AA$5*$Y$5</f>
        <v>0</v>
      </c>
      <c r="AJ205" s="1">
        <f>((((-1*(Shape1!B207-Shape1!$E$5)*SIN(RADIANS($D$5)))+((Shape1!C207-Shape1!$F$5)*COS(RADIANS($D$5))))+Shape1!$F$5)+$F$5)*$AB$5*$Y$5</f>
        <v>0</v>
      </c>
      <c r="AK205" s="9">
        <f t="shared" si="56"/>
        <v>0</v>
      </c>
      <c r="AL205" s="9">
        <f t="shared" si="57"/>
        <v>0</v>
      </c>
      <c r="AM205" s="9">
        <f t="shared" si="58"/>
        <v>0</v>
      </c>
      <c r="AN205" s="9">
        <f t="shared" si="59"/>
        <v>0</v>
      </c>
      <c r="AO205" s="9">
        <f t="shared" si="60"/>
        <v>0</v>
      </c>
      <c r="AP205" s="9">
        <f t="shared" si="61"/>
        <v>0</v>
      </c>
      <c r="AU205">
        <f>(((((Shape6!B207-Shape6!$E$5)*COS(RADIANS($D$10)))+((Shape6!C207-Shape6!$F$5)*SIN(RADIANS($D$10))))+Shape6!$E$5)+$E$10)*$AA$10*$Y$10</f>
        <v>0</v>
      </c>
      <c r="AV205">
        <f>((((-1*(Shape6!B207-Shape6!$E$5)*SIN(RADIANS($D$10)))+((Shape6!C207-Shape6!$F$5)*COS(RADIANS($D$10))))+Shape6!$F$5)+$F$10)*$AB$10*$Y$10</f>
        <v>0</v>
      </c>
      <c r="AW205" s="9">
        <f t="shared" si="62"/>
        <v>0</v>
      </c>
      <c r="AX205" s="9">
        <f t="shared" si="63"/>
        <v>0</v>
      </c>
      <c r="AY205" s="9">
        <f t="shared" si="64"/>
        <v>0</v>
      </c>
      <c r="AZ205" s="9">
        <f t="shared" si="65"/>
        <v>0</v>
      </c>
      <c r="BA205" s="9">
        <f t="shared" si="66"/>
        <v>0</v>
      </c>
      <c r="BB205" s="9">
        <f t="shared" si="67"/>
        <v>0</v>
      </c>
    </row>
    <row r="206" spans="35:54" x14ac:dyDescent="0.25">
      <c r="AI206" s="1">
        <f>(((((Shape1!B208-Shape1!$E$5)*COS(RADIANS($D$5)))+((Shape1!C208-Shape1!$F$5)*SIN(RADIANS($D$5))))+Shape1!$E$5)+$E$5)*$AA$5*$Y$5</f>
        <v>0</v>
      </c>
      <c r="AJ206" s="1">
        <f>((((-1*(Shape1!B208-Shape1!$E$5)*SIN(RADIANS($D$5)))+((Shape1!C208-Shape1!$F$5)*COS(RADIANS($D$5))))+Shape1!$F$5)+$F$5)*$AB$5*$Y$5</f>
        <v>0</v>
      </c>
      <c r="AK206" s="9">
        <f t="shared" si="56"/>
        <v>0</v>
      </c>
      <c r="AL206" s="9">
        <f t="shared" si="57"/>
        <v>0</v>
      </c>
      <c r="AM206" s="9">
        <f t="shared" si="58"/>
        <v>0</v>
      </c>
      <c r="AN206" s="9">
        <f t="shared" si="59"/>
        <v>0</v>
      </c>
      <c r="AO206" s="9">
        <f t="shared" si="60"/>
        <v>0</v>
      </c>
      <c r="AP206" s="9">
        <f t="shared" si="61"/>
        <v>0</v>
      </c>
      <c r="AU206">
        <f>(((((Shape6!B208-Shape6!$E$5)*COS(RADIANS($D$10)))+((Shape6!C208-Shape6!$F$5)*SIN(RADIANS($D$10))))+Shape6!$E$5)+$E$10)*$AA$10*$Y$10</f>
        <v>0</v>
      </c>
      <c r="AV206">
        <f>((((-1*(Shape6!B208-Shape6!$E$5)*SIN(RADIANS($D$10)))+((Shape6!C208-Shape6!$F$5)*COS(RADIANS($D$10))))+Shape6!$F$5)+$F$10)*$AB$10*$Y$10</f>
        <v>0</v>
      </c>
      <c r="AW206" s="9">
        <f t="shared" si="62"/>
        <v>0</v>
      </c>
      <c r="AX206" s="9">
        <f t="shared" si="63"/>
        <v>0</v>
      </c>
      <c r="AY206" s="9">
        <f t="shared" si="64"/>
        <v>0</v>
      </c>
      <c r="AZ206" s="9">
        <f t="shared" si="65"/>
        <v>0</v>
      </c>
      <c r="BA206" s="9">
        <f t="shared" si="66"/>
        <v>0</v>
      </c>
      <c r="BB206" s="9">
        <f t="shared" si="67"/>
        <v>0</v>
      </c>
    </row>
    <row r="207" spans="35:54" x14ac:dyDescent="0.25">
      <c r="AI207" s="1">
        <f>(((((Shape1!B209-Shape1!$E$5)*COS(RADIANS($D$5)))+((Shape1!C209-Shape1!$F$5)*SIN(RADIANS($D$5))))+Shape1!$E$5)+$E$5)*$AA$5*$Y$5</f>
        <v>0</v>
      </c>
      <c r="AJ207" s="1">
        <f>((((-1*(Shape1!B209-Shape1!$E$5)*SIN(RADIANS($D$5)))+((Shape1!C209-Shape1!$F$5)*COS(RADIANS($D$5))))+Shape1!$F$5)+$F$5)*$AB$5*$Y$5</f>
        <v>0</v>
      </c>
      <c r="AK207" s="9">
        <f t="shared" si="56"/>
        <v>0</v>
      </c>
      <c r="AL207" s="9">
        <f t="shared" si="57"/>
        <v>0</v>
      </c>
      <c r="AM207" s="9">
        <f t="shared" si="58"/>
        <v>0</v>
      </c>
      <c r="AN207" s="9">
        <f t="shared" si="59"/>
        <v>0</v>
      </c>
      <c r="AO207" s="9">
        <f t="shared" si="60"/>
        <v>0</v>
      </c>
      <c r="AP207" s="9">
        <f t="shared" si="61"/>
        <v>0</v>
      </c>
      <c r="AU207">
        <f>(((((Shape6!B209-Shape6!$E$5)*COS(RADIANS($D$10)))+((Shape6!C209-Shape6!$F$5)*SIN(RADIANS($D$10))))+Shape6!$E$5)+$E$10)*$AA$10*$Y$10</f>
        <v>0</v>
      </c>
      <c r="AV207">
        <f>((((-1*(Shape6!B209-Shape6!$E$5)*SIN(RADIANS($D$10)))+((Shape6!C209-Shape6!$F$5)*COS(RADIANS($D$10))))+Shape6!$F$5)+$F$10)*$AB$10*$Y$10</f>
        <v>0</v>
      </c>
      <c r="AW207" s="9">
        <f t="shared" si="62"/>
        <v>0</v>
      </c>
      <c r="AX207" s="9">
        <f t="shared" si="63"/>
        <v>0</v>
      </c>
      <c r="AY207" s="9">
        <f t="shared" si="64"/>
        <v>0</v>
      </c>
      <c r="AZ207" s="9">
        <f t="shared" si="65"/>
        <v>0</v>
      </c>
      <c r="BA207" s="9">
        <f t="shared" si="66"/>
        <v>0</v>
      </c>
      <c r="BB207" s="9">
        <f t="shared" si="67"/>
        <v>0</v>
      </c>
    </row>
    <row r="208" spans="35:54" x14ac:dyDescent="0.25">
      <c r="AI208" s="1">
        <f>(((((Shape1!B210-Shape1!$E$5)*COS(RADIANS($D$5)))+((Shape1!C210-Shape1!$F$5)*SIN(RADIANS($D$5))))+Shape1!$E$5)+$E$5)*$AA$5*$Y$5</f>
        <v>0</v>
      </c>
      <c r="AJ208" s="1">
        <f>((((-1*(Shape1!B210-Shape1!$E$5)*SIN(RADIANS($D$5)))+((Shape1!C210-Shape1!$F$5)*COS(RADIANS($D$5))))+Shape1!$F$5)+$F$5)*$AB$5*$Y$5</f>
        <v>0</v>
      </c>
      <c r="AK208" s="9">
        <f t="shared" si="56"/>
        <v>0</v>
      </c>
      <c r="AL208" s="9">
        <f t="shared" si="57"/>
        <v>0</v>
      </c>
      <c r="AM208" s="9">
        <f t="shared" si="58"/>
        <v>0</v>
      </c>
      <c r="AN208" s="9">
        <f t="shared" si="59"/>
        <v>0</v>
      </c>
      <c r="AO208" s="9">
        <f t="shared" si="60"/>
        <v>0</v>
      </c>
      <c r="AP208" s="9">
        <f t="shared" si="61"/>
        <v>0</v>
      </c>
      <c r="AU208">
        <f>(((((Shape6!B210-Shape6!$E$5)*COS(RADIANS($D$10)))+((Shape6!C210-Shape6!$F$5)*SIN(RADIANS($D$10))))+Shape6!$E$5)+$E$10)*$AA$10*$Y$10</f>
        <v>0</v>
      </c>
      <c r="AV208">
        <f>((((-1*(Shape6!B210-Shape6!$E$5)*SIN(RADIANS($D$10)))+((Shape6!C210-Shape6!$F$5)*COS(RADIANS($D$10))))+Shape6!$F$5)+$F$10)*$AB$10*$Y$10</f>
        <v>0</v>
      </c>
      <c r="AW208" s="9">
        <f t="shared" si="62"/>
        <v>0</v>
      </c>
      <c r="AX208" s="9">
        <f t="shared" si="63"/>
        <v>0</v>
      </c>
      <c r="AY208" s="9">
        <f t="shared" si="64"/>
        <v>0</v>
      </c>
      <c r="AZ208" s="9">
        <f t="shared" si="65"/>
        <v>0</v>
      </c>
      <c r="BA208" s="9">
        <f t="shared" si="66"/>
        <v>0</v>
      </c>
      <c r="BB208" s="9">
        <f t="shared" si="67"/>
        <v>0</v>
      </c>
    </row>
    <row r="209" spans="35:54" x14ac:dyDescent="0.25">
      <c r="AI209" s="1">
        <f>(((((Shape1!B211-Shape1!$E$5)*COS(RADIANS($D$5)))+((Shape1!C211-Shape1!$F$5)*SIN(RADIANS($D$5))))+Shape1!$E$5)+$E$5)*$AA$5*$Y$5</f>
        <v>0</v>
      </c>
      <c r="AJ209" s="1">
        <f>((((-1*(Shape1!B211-Shape1!$E$5)*SIN(RADIANS($D$5)))+((Shape1!C211-Shape1!$F$5)*COS(RADIANS($D$5))))+Shape1!$F$5)+$F$5)*$AB$5*$Y$5</f>
        <v>0</v>
      </c>
      <c r="AK209" s="9">
        <f t="shared" si="56"/>
        <v>0</v>
      </c>
      <c r="AL209" s="9">
        <f t="shared" si="57"/>
        <v>0</v>
      </c>
      <c r="AM209" s="9">
        <f t="shared" si="58"/>
        <v>0</v>
      </c>
      <c r="AN209" s="9">
        <f t="shared" si="59"/>
        <v>0</v>
      </c>
      <c r="AO209" s="9">
        <f t="shared" si="60"/>
        <v>0</v>
      </c>
      <c r="AP209" s="9">
        <f t="shared" si="61"/>
        <v>0</v>
      </c>
      <c r="AU209">
        <f>(((((Shape6!B211-Shape6!$E$5)*COS(RADIANS($D$10)))+((Shape6!C211-Shape6!$F$5)*SIN(RADIANS($D$10))))+Shape6!$E$5)+$E$10)*$AA$10*$Y$10</f>
        <v>0</v>
      </c>
      <c r="AV209">
        <f>((((-1*(Shape6!B211-Shape6!$E$5)*SIN(RADIANS($D$10)))+((Shape6!C211-Shape6!$F$5)*COS(RADIANS($D$10))))+Shape6!$F$5)+$F$10)*$AB$10*$Y$10</f>
        <v>0</v>
      </c>
      <c r="AW209" s="9">
        <f t="shared" si="62"/>
        <v>0</v>
      </c>
      <c r="AX209" s="9">
        <f t="shared" si="63"/>
        <v>0</v>
      </c>
      <c r="AY209" s="9">
        <f t="shared" si="64"/>
        <v>0</v>
      </c>
      <c r="AZ209" s="9">
        <f t="shared" si="65"/>
        <v>0</v>
      </c>
      <c r="BA209" s="9">
        <f t="shared" si="66"/>
        <v>0</v>
      </c>
      <c r="BB209" s="9">
        <f t="shared" si="67"/>
        <v>0</v>
      </c>
    </row>
    <row r="210" spans="35:54" x14ac:dyDescent="0.25">
      <c r="AI210" s="1">
        <f>(((((Shape1!B212-Shape1!$E$5)*COS(RADIANS($D$5)))+((Shape1!C212-Shape1!$F$5)*SIN(RADIANS($D$5))))+Shape1!$E$5)+$E$5)*$AA$5*$Y$5</f>
        <v>0</v>
      </c>
      <c r="AJ210" s="1">
        <f>((((-1*(Shape1!B212-Shape1!$E$5)*SIN(RADIANS($D$5)))+((Shape1!C212-Shape1!$F$5)*COS(RADIANS($D$5))))+Shape1!$F$5)+$F$5)*$AB$5*$Y$5</f>
        <v>0</v>
      </c>
      <c r="AK210" s="9">
        <f t="shared" si="56"/>
        <v>0</v>
      </c>
      <c r="AL210" s="9">
        <f t="shared" si="57"/>
        <v>0</v>
      </c>
      <c r="AM210" s="9">
        <f t="shared" si="58"/>
        <v>0</v>
      </c>
      <c r="AN210" s="9">
        <f t="shared" si="59"/>
        <v>0</v>
      </c>
      <c r="AO210" s="9">
        <f t="shared" si="60"/>
        <v>0</v>
      </c>
      <c r="AP210" s="9">
        <f t="shared" si="61"/>
        <v>0</v>
      </c>
      <c r="AU210">
        <f>(((((Shape6!B212-Shape6!$E$5)*COS(RADIANS($D$10)))+((Shape6!C212-Shape6!$F$5)*SIN(RADIANS($D$10))))+Shape6!$E$5)+$E$10)*$AA$10*$Y$10</f>
        <v>0</v>
      </c>
      <c r="AV210">
        <f>((((-1*(Shape6!B212-Shape6!$E$5)*SIN(RADIANS($D$10)))+((Shape6!C212-Shape6!$F$5)*COS(RADIANS($D$10))))+Shape6!$F$5)+$F$10)*$AB$10*$Y$10</f>
        <v>0</v>
      </c>
      <c r="AW210" s="9">
        <f t="shared" si="62"/>
        <v>0</v>
      </c>
      <c r="AX210" s="9">
        <f t="shared" si="63"/>
        <v>0</v>
      </c>
      <c r="AY210" s="9">
        <f t="shared" si="64"/>
        <v>0</v>
      </c>
      <c r="AZ210" s="9">
        <f t="shared" si="65"/>
        <v>0</v>
      </c>
      <c r="BA210" s="9">
        <f t="shared" si="66"/>
        <v>0</v>
      </c>
      <c r="BB210" s="9">
        <f t="shared" si="67"/>
        <v>0</v>
      </c>
    </row>
    <row r="211" spans="35:54" x14ac:dyDescent="0.25">
      <c r="AI211" s="1">
        <f>(((((Shape1!B213-Shape1!$E$5)*COS(RADIANS($D$5)))+((Shape1!C213-Shape1!$F$5)*SIN(RADIANS($D$5))))+Shape1!$E$5)+$E$5)*$AA$5*$Y$5</f>
        <v>0</v>
      </c>
      <c r="AJ211" s="1">
        <f>((((-1*(Shape1!B213-Shape1!$E$5)*SIN(RADIANS($D$5)))+((Shape1!C213-Shape1!$F$5)*COS(RADIANS($D$5))))+Shape1!$F$5)+$F$5)*$AB$5*$Y$5</f>
        <v>0</v>
      </c>
      <c r="AK211" s="9">
        <f t="shared" si="56"/>
        <v>0</v>
      </c>
      <c r="AL211" s="9">
        <f t="shared" si="57"/>
        <v>0</v>
      </c>
      <c r="AM211" s="9">
        <f t="shared" si="58"/>
        <v>0</v>
      </c>
      <c r="AN211" s="9">
        <f t="shared" si="59"/>
        <v>0</v>
      </c>
      <c r="AO211" s="9">
        <f t="shared" si="60"/>
        <v>0</v>
      </c>
      <c r="AP211" s="9">
        <f t="shared" si="61"/>
        <v>0</v>
      </c>
      <c r="AU211">
        <f>(((((Shape6!B213-Shape6!$E$5)*COS(RADIANS($D$10)))+((Shape6!C213-Shape6!$F$5)*SIN(RADIANS($D$10))))+Shape6!$E$5)+$E$10)*$AA$10*$Y$10</f>
        <v>0</v>
      </c>
      <c r="AV211">
        <f>((((-1*(Shape6!B213-Shape6!$E$5)*SIN(RADIANS($D$10)))+((Shape6!C213-Shape6!$F$5)*COS(RADIANS($D$10))))+Shape6!$F$5)+$F$10)*$AB$10*$Y$10</f>
        <v>0</v>
      </c>
      <c r="AW211" s="9">
        <f t="shared" si="62"/>
        <v>0</v>
      </c>
      <c r="AX211" s="9">
        <f t="shared" si="63"/>
        <v>0</v>
      </c>
      <c r="AY211" s="9">
        <f t="shared" si="64"/>
        <v>0</v>
      </c>
      <c r="AZ211" s="9">
        <f t="shared" si="65"/>
        <v>0</v>
      </c>
      <c r="BA211" s="9">
        <f t="shared" si="66"/>
        <v>0</v>
      </c>
      <c r="BB211" s="9">
        <f t="shared" si="67"/>
        <v>0</v>
      </c>
    </row>
    <row r="212" spans="35:54" x14ac:dyDescent="0.25">
      <c r="AI212" s="1">
        <f>(((((Shape1!B214-Shape1!$E$5)*COS(RADIANS($D$5)))+((Shape1!C214-Shape1!$F$5)*SIN(RADIANS($D$5))))+Shape1!$E$5)+$E$5)*$AA$5*$Y$5</f>
        <v>0</v>
      </c>
      <c r="AJ212" s="1">
        <f>((((-1*(Shape1!B214-Shape1!$E$5)*SIN(RADIANS($D$5)))+((Shape1!C214-Shape1!$F$5)*COS(RADIANS($D$5))))+Shape1!$F$5)+$F$5)*$AB$5*$Y$5</f>
        <v>0</v>
      </c>
      <c r="AK212" s="9">
        <f t="shared" si="56"/>
        <v>0</v>
      </c>
      <c r="AL212" s="9">
        <f t="shared" si="57"/>
        <v>0</v>
      </c>
      <c r="AM212" s="9">
        <f t="shared" si="58"/>
        <v>0</v>
      </c>
      <c r="AN212" s="9">
        <f t="shared" si="59"/>
        <v>0</v>
      </c>
      <c r="AO212" s="9">
        <f t="shared" si="60"/>
        <v>0</v>
      </c>
      <c r="AP212" s="9">
        <f t="shared" si="61"/>
        <v>0</v>
      </c>
      <c r="AU212">
        <f>(((((Shape6!B214-Shape6!$E$5)*COS(RADIANS($D$10)))+((Shape6!C214-Shape6!$F$5)*SIN(RADIANS($D$10))))+Shape6!$E$5)+$E$10)*$AA$10*$Y$10</f>
        <v>0</v>
      </c>
      <c r="AV212">
        <f>((((-1*(Shape6!B214-Shape6!$E$5)*SIN(RADIANS($D$10)))+((Shape6!C214-Shape6!$F$5)*COS(RADIANS($D$10))))+Shape6!$F$5)+$F$10)*$AB$10*$Y$10</f>
        <v>0</v>
      </c>
      <c r="AW212" s="9">
        <f t="shared" si="62"/>
        <v>0</v>
      </c>
      <c r="AX212" s="9">
        <f t="shared" si="63"/>
        <v>0</v>
      </c>
      <c r="AY212" s="9">
        <f t="shared" si="64"/>
        <v>0</v>
      </c>
      <c r="AZ212" s="9">
        <f t="shared" si="65"/>
        <v>0</v>
      </c>
      <c r="BA212" s="9">
        <f t="shared" si="66"/>
        <v>0</v>
      </c>
      <c r="BB212" s="9">
        <f t="shared" si="67"/>
        <v>0</v>
      </c>
    </row>
    <row r="213" spans="35:54" x14ac:dyDescent="0.25">
      <c r="AI213" s="1">
        <f>(((((Shape1!B215-Shape1!$E$5)*COS(RADIANS($D$5)))+((Shape1!C215-Shape1!$F$5)*SIN(RADIANS($D$5))))+Shape1!$E$5)+$E$5)*$AA$5*$Y$5</f>
        <v>0</v>
      </c>
      <c r="AJ213" s="1">
        <f>((((-1*(Shape1!B215-Shape1!$E$5)*SIN(RADIANS($D$5)))+((Shape1!C215-Shape1!$F$5)*COS(RADIANS($D$5))))+Shape1!$F$5)+$F$5)*$AB$5*$Y$5</f>
        <v>0</v>
      </c>
      <c r="AK213" s="9">
        <f t="shared" si="56"/>
        <v>0</v>
      </c>
      <c r="AL213" s="9">
        <f t="shared" si="57"/>
        <v>0</v>
      </c>
      <c r="AM213" s="9">
        <f t="shared" si="58"/>
        <v>0</v>
      </c>
      <c r="AN213" s="9">
        <f t="shared" si="59"/>
        <v>0</v>
      </c>
      <c r="AO213" s="9">
        <f t="shared" si="60"/>
        <v>0</v>
      </c>
      <c r="AP213" s="9">
        <f t="shared" si="61"/>
        <v>0</v>
      </c>
      <c r="AU213">
        <f>(((((Shape6!B215-Shape6!$E$5)*COS(RADIANS($D$10)))+((Shape6!C215-Shape6!$F$5)*SIN(RADIANS($D$10))))+Shape6!$E$5)+$E$10)*$AA$10*$Y$10</f>
        <v>0</v>
      </c>
      <c r="AV213">
        <f>((((-1*(Shape6!B215-Shape6!$E$5)*SIN(RADIANS($D$10)))+((Shape6!C215-Shape6!$F$5)*COS(RADIANS($D$10))))+Shape6!$F$5)+$F$10)*$AB$10*$Y$10</f>
        <v>0</v>
      </c>
      <c r="AW213" s="9">
        <f t="shared" si="62"/>
        <v>0</v>
      </c>
      <c r="AX213" s="9">
        <f t="shared" si="63"/>
        <v>0</v>
      </c>
      <c r="AY213" s="9">
        <f t="shared" si="64"/>
        <v>0</v>
      </c>
      <c r="AZ213" s="9">
        <f t="shared" si="65"/>
        <v>0</v>
      </c>
      <c r="BA213" s="9">
        <f t="shared" si="66"/>
        <v>0</v>
      </c>
      <c r="BB213" s="9">
        <f t="shared" si="67"/>
        <v>0</v>
      </c>
    </row>
    <row r="214" spans="35:54" x14ac:dyDescent="0.25">
      <c r="AI214" s="1">
        <f>(((((Shape1!B216-Shape1!$E$5)*COS(RADIANS($D$5)))+((Shape1!C216-Shape1!$F$5)*SIN(RADIANS($D$5))))+Shape1!$E$5)+$E$5)*$AA$5*$Y$5</f>
        <v>0</v>
      </c>
      <c r="AJ214" s="1">
        <f>((((-1*(Shape1!B216-Shape1!$E$5)*SIN(RADIANS($D$5)))+((Shape1!C216-Shape1!$F$5)*COS(RADIANS($D$5))))+Shape1!$F$5)+$F$5)*$AB$5*$Y$5</f>
        <v>0</v>
      </c>
      <c r="AK214" s="9">
        <f t="shared" si="56"/>
        <v>0</v>
      </c>
      <c r="AL214" s="9">
        <f t="shared" si="57"/>
        <v>0</v>
      </c>
      <c r="AM214" s="9">
        <f t="shared" si="58"/>
        <v>0</v>
      </c>
      <c r="AN214" s="9">
        <f t="shared" si="59"/>
        <v>0</v>
      </c>
      <c r="AO214" s="9">
        <f t="shared" si="60"/>
        <v>0</v>
      </c>
      <c r="AP214" s="9">
        <f t="shared" si="61"/>
        <v>0</v>
      </c>
      <c r="AU214">
        <f>(((((Shape6!B216-Shape6!$E$5)*COS(RADIANS($D$10)))+((Shape6!C216-Shape6!$F$5)*SIN(RADIANS($D$10))))+Shape6!$E$5)+$E$10)*$AA$10*$Y$10</f>
        <v>0</v>
      </c>
      <c r="AV214">
        <f>((((-1*(Shape6!B216-Shape6!$E$5)*SIN(RADIANS($D$10)))+((Shape6!C216-Shape6!$F$5)*COS(RADIANS($D$10))))+Shape6!$F$5)+$F$10)*$AB$10*$Y$10</f>
        <v>0</v>
      </c>
      <c r="AW214" s="9">
        <f t="shared" si="62"/>
        <v>0</v>
      </c>
      <c r="AX214" s="9">
        <f t="shared" si="63"/>
        <v>0</v>
      </c>
      <c r="AY214" s="9">
        <f t="shared" si="64"/>
        <v>0</v>
      </c>
      <c r="AZ214" s="9">
        <f t="shared" si="65"/>
        <v>0</v>
      </c>
      <c r="BA214" s="9">
        <f t="shared" si="66"/>
        <v>0</v>
      </c>
      <c r="BB214" s="9">
        <f t="shared" si="67"/>
        <v>0</v>
      </c>
    </row>
    <row r="215" spans="35:54" x14ac:dyDescent="0.25">
      <c r="AI215" s="1">
        <f>(((((Shape1!B217-Shape1!$E$5)*COS(RADIANS($D$5)))+((Shape1!C217-Shape1!$F$5)*SIN(RADIANS($D$5))))+Shape1!$E$5)+$E$5)*$AA$5*$Y$5</f>
        <v>0</v>
      </c>
      <c r="AJ215" s="1">
        <f>((((-1*(Shape1!B217-Shape1!$E$5)*SIN(RADIANS($D$5)))+((Shape1!C217-Shape1!$F$5)*COS(RADIANS($D$5))))+Shape1!$F$5)+$F$5)*$AB$5*$Y$5</f>
        <v>0</v>
      </c>
      <c r="AK215" s="9">
        <f t="shared" si="56"/>
        <v>0</v>
      </c>
      <c r="AL215" s="9">
        <f t="shared" si="57"/>
        <v>0</v>
      </c>
      <c r="AM215" s="9">
        <f t="shared" si="58"/>
        <v>0</v>
      </c>
      <c r="AN215" s="9">
        <f t="shared" si="59"/>
        <v>0</v>
      </c>
      <c r="AO215" s="9">
        <f t="shared" si="60"/>
        <v>0</v>
      </c>
      <c r="AP215" s="9">
        <f t="shared" si="61"/>
        <v>0</v>
      </c>
      <c r="AU215">
        <f>(((((Shape6!B217-Shape6!$E$5)*COS(RADIANS($D$10)))+((Shape6!C217-Shape6!$F$5)*SIN(RADIANS($D$10))))+Shape6!$E$5)+$E$10)*$AA$10*$Y$10</f>
        <v>0</v>
      </c>
      <c r="AV215">
        <f>((((-1*(Shape6!B217-Shape6!$E$5)*SIN(RADIANS($D$10)))+((Shape6!C217-Shape6!$F$5)*COS(RADIANS($D$10))))+Shape6!$F$5)+$F$10)*$AB$10*$Y$10</f>
        <v>0</v>
      </c>
      <c r="AW215" s="9">
        <f t="shared" si="62"/>
        <v>0</v>
      </c>
      <c r="AX215" s="9">
        <f t="shared" si="63"/>
        <v>0</v>
      </c>
      <c r="AY215" s="9">
        <f t="shared" si="64"/>
        <v>0</v>
      </c>
      <c r="AZ215" s="9">
        <f t="shared" si="65"/>
        <v>0</v>
      </c>
      <c r="BA215" s="9">
        <f t="shared" si="66"/>
        <v>0</v>
      </c>
      <c r="BB215" s="9">
        <f t="shared" si="67"/>
        <v>0</v>
      </c>
    </row>
    <row r="216" spans="35:54" x14ac:dyDescent="0.25">
      <c r="AI216" s="1">
        <f>(((((Shape1!B218-Shape1!$E$5)*COS(RADIANS($D$5)))+((Shape1!C218-Shape1!$F$5)*SIN(RADIANS($D$5))))+Shape1!$E$5)+$E$5)*$AA$5*$Y$5</f>
        <v>0</v>
      </c>
      <c r="AJ216" s="1">
        <f>((((-1*(Shape1!B218-Shape1!$E$5)*SIN(RADIANS($D$5)))+((Shape1!C218-Shape1!$F$5)*COS(RADIANS($D$5))))+Shape1!$F$5)+$F$5)*$AB$5*$Y$5</f>
        <v>0</v>
      </c>
      <c r="AK216" s="9">
        <f t="shared" si="56"/>
        <v>0</v>
      </c>
      <c r="AL216" s="9">
        <f t="shared" si="57"/>
        <v>0</v>
      </c>
      <c r="AM216" s="9">
        <f t="shared" si="58"/>
        <v>0</v>
      </c>
      <c r="AN216" s="9">
        <f t="shared" si="59"/>
        <v>0</v>
      </c>
      <c r="AO216" s="9">
        <f t="shared" si="60"/>
        <v>0</v>
      </c>
      <c r="AP216" s="9">
        <f t="shared" si="61"/>
        <v>0</v>
      </c>
      <c r="AU216">
        <f>(((((Shape6!B218-Shape6!$E$5)*COS(RADIANS($D$10)))+((Shape6!C218-Shape6!$F$5)*SIN(RADIANS($D$10))))+Shape6!$E$5)+$E$10)*$AA$10*$Y$10</f>
        <v>0</v>
      </c>
      <c r="AV216">
        <f>((((-1*(Shape6!B218-Shape6!$E$5)*SIN(RADIANS($D$10)))+((Shape6!C218-Shape6!$F$5)*COS(RADIANS($D$10))))+Shape6!$F$5)+$F$10)*$AB$10*$Y$10</f>
        <v>0</v>
      </c>
      <c r="AW216" s="9">
        <f t="shared" si="62"/>
        <v>0</v>
      </c>
      <c r="AX216" s="9">
        <f t="shared" si="63"/>
        <v>0</v>
      </c>
      <c r="AY216" s="9">
        <f t="shared" si="64"/>
        <v>0</v>
      </c>
      <c r="AZ216" s="9">
        <f t="shared" si="65"/>
        <v>0</v>
      </c>
      <c r="BA216" s="9">
        <f t="shared" si="66"/>
        <v>0</v>
      </c>
      <c r="BB216" s="9">
        <f t="shared" si="67"/>
        <v>0</v>
      </c>
    </row>
    <row r="217" spans="35:54" x14ac:dyDescent="0.25">
      <c r="AI217" s="1">
        <f>(((((Shape1!B219-Shape1!$E$5)*COS(RADIANS($D$5)))+((Shape1!C219-Shape1!$F$5)*SIN(RADIANS($D$5))))+Shape1!$E$5)+$E$5)*$AA$5*$Y$5</f>
        <v>0</v>
      </c>
      <c r="AJ217" s="1">
        <f>((((-1*(Shape1!B219-Shape1!$E$5)*SIN(RADIANS($D$5)))+((Shape1!C219-Shape1!$F$5)*COS(RADIANS($D$5))))+Shape1!$F$5)+$F$5)*$AB$5*$Y$5</f>
        <v>0</v>
      </c>
      <c r="AK217" s="9">
        <f t="shared" si="56"/>
        <v>0</v>
      </c>
      <c r="AL217" s="9">
        <f t="shared" si="57"/>
        <v>0</v>
      </c>
      <c r="AM217" s="9">
        <f t="shared" si="58"/>
        <v>0</v>
      </c>
      <c r="AN217" s="9">
        <f t="shared" si="59"/>
        <v>0</v>
      </c>
      <c r="AO217" s="9">
        <f t="shared" si="60"/>
        <v>0</v>
      </c>
      <c r="AP217" s="9">
        <f t="shared" si="61"/>
        <v>0</v>
      </c>
      <c r="AU217">
        <f>(((((Shape6!B219-Shape6!$E$5)*COS(RADIANS($D$10)))+((Shape6!C219-Shape6!$F$5)*SIN(RADIANS($D$10))))+Shape6!$E$5)+$E$10)*$AA$10*$Y$10</f>
        <v>0</v>
      </c>
      <c r="AV217">
        <f>((((-1*(Shape6!B219-Shape6!$E$5)*SIN(RADIANS($D$10)))+((Shape6!C219-Shape6!$F$5)*COS(RADIANS($D$10))))+Shape6!$F$5)+$F$10)*$AB$10*$Y$10</f>
        <v>0</v>
      </c>
      <c r="AW217" s="9">
        <f t="shared" si="62"/>
        <v>0</v>
      </c>
      <c r="AX217" s="9">
        <f t="shared" si="63"/>
        <v>0</v>
      </c>
      <c r="AY217" s="9">
        <f t="shared" si="64"/>
        <v>0</v>
      </c>
      <c r="AZ217" s="9">
        <f t="shared" si="65"/>
        <v>0</v>
      </c>
      <c r="BA217" s="9">
        <f t="shared" si="66"/>
        <v>0</v>
      </c>
      <c r="BB217" s="9">
        <f t="shared" si="67"/>
        <v>0</v>
      </c>
    </row>
    <row r="218" spans="35:54" x14ac:dyDescent="0.25">
      <c r="AI218" s="1">
        <f>(((((Shape1!B220-Shape1!$E$5)*COS(RADIANS($D$5)))+((Shape1!C220-Shape1!$F$5)*SIN(RADIANS($D$5))))+Shape1!$E$5)+$E$5)*$AA$5*$Y$5</f>
        <v>0</v>
      </c>
      <c r="AJ218" s="1">
        <f>((((-1*(Shape1!B220-Shape1!$E$5)*SIN(RADIANS($D$5)))+((Shape1!C220-Shape1!$F$5)*COS(RADIANS($D$5))))+Shape1!$F$5)+$F$5)*$AB$5*$Y$5</f>
        <v>0</v>
      </c>
      <c r="AK218" s="9">
        <f t="shared" si="56"/>
        <v>0</v>
      </c>
      <c r="AL218" s="9">
        <f t="shared" si="57"/>
        <v>0</v>
      </c>
      <c r="AM218" s="9">
        <f t="shared" si="58"/>
        <v>0</v>
      </c>
      <c r="AN218" s="9">
        <f t="shared" si="59"/>
        <v>0</v>
      </c>
      <c r="AO218" s="9">
        <f t="shared" si="60"/>
        <v>0</v>
      </c>
      <c r="AP218" s="9">
        <f t="shared" si="61"/>
        <v>0</v>
      </c>
      <c r="AU218">
        <f>(((((Shape6!B220-Shape6!$E$5)*COS(RADIANS($D$10)))+((Shape6!C220-Shape6!$F$5)*SIN(RADIANS($D$10))))+Shape6!$E$5)+$E$10)*$AA$10*$Y$10</f>
        <v>0</v>
      </c>
      <c r="AV218">
        <f>((((-1*(Shape6!B220-Shape6!$E$5)*SIN(RADIANS($D$10)))+((Shape6!C220-Shape6!$F$5)*COS(RADIANS($D$10))))+Shape6!$F$5)+$F$10)*$AB$10*$Y$10</f>
        <v>0</v>
      </c>
      <c r="AW218" s="9">
        <f t="shared" si="62"/>
        <v>0</v>
      </c>
      <c r="AX218" s="9">
        <f t="shared" si="63"/>
        <v>0</v>
      </c>
      <c r="AY218" s="9">
        <f t="shared" si="64"/>
        <v>0</v>
      </c>
      <c r="AZ218" s="9">
        <f t="shared" si="65"/>
        <v>0</v>
      </c>
      <c r="BA218" s="9">
        <f t="shared" si="66"/>
        <v>0</v>
      </c>
      <c r="BB218" s="9">
        <f t="shared" si="67"/>
        <v>0</v>
      </c>
    </row>
    <row r="219" spans="35:54" x14ac:dyDescent="0.25">
      <c r="AI219" s="1">
        <f>(((((Shape1!B221-Shape1!$E$5)*COS(RADIANS($D$5)))+((Shape1!C221-Shape1!$F$5)*SIN(RADIANS($D$5))))+Shape1!$E$5)+$E$5)*$AA$5*$Y$5</f>
        <v>0</v>
      </c>
      <c r="AJ219" s="1">
        <f>((((-1*(Shape1!B221-Shape1!$E$5)*SIN(RADIANS($D$5)))+((Shape1!C221-Shape1!$F$5)*COS(RADIANS($D$5))))+Shape1!$F$5)+$F$5)*$AB$5*$Y$5</f>
        <v>0</v>
      </c>
      <c r="AK219" s="9">
        <f t="shared" si="56"/>
        <v>0</v>
      </c>
      <c r="AL219" s="9">
        <f t="shared" si="57"/>
        <v>0</v>
      </c>
      <c r="AM219" s="9">
        <f t="shared" si="58"/>
        <v>0</v>
      </c>
      <c r="AN219" s="9">
        <f t="shared" si="59"/>
        <v>0</v>
      </c>
      <c r="AO219" s="9">
        <f t="shared" si="60"/>
        <v>0</v>
      </c>
      <c r="AP219" s="9">
        <f t="shared" si="61"/>
        <v>0</v>
      </c>
      <c r="AU219">
        <f>(((((Shape6!B221-Shape6!$E$5)*COS(RADIANS($D$10)))+((Shape6!C221-Shape6!$F$5)*SIN(RADIANS($D$10))))+Shape6!$E$5)+$E$10)*$AA$10*$Y$10</f>
        <v>0</v>
      </c>
      <c r="AV219">
        <f>((((-1*(Shape6!B221-Shape6!$E$5)*SIN(RADIANS($D$10)))+((Shape6!C221-Shape6!$F$5)*COS(RADIANS($D$10))))+Shape6!$F$5)+$F$10)*$AB$10*$Y$10</f>
        <v>0</v>
      </c>
      <c r="AW219" s="9">
        <f t="shared" si="62"/>
        <v>0</v>
      </c>
      <c r="AX219" s="9">
        <f t="shared" si="63"/>
        <v>0</v>
      </c>
      <c r="AY219" s="9">
        <f t="shared" si="64"/>
        <v>0</v>
      </c>
      <c r="AZ219" s="9">
        <f t="shared" si="65"/>
        <v>0</v>
      </c>
      <c r="BA219" s="9">
        <f t="shared" si="66"/>
        <v>0</v>
      </c>
      <c r="BB219" s="9">
        <f t="shared" si="67"/>
        <v>0</v>
      </c>
    </row>
    <row r="220" spans="35:54" x14ac:dyDescent="0.25">
      <c r="AI220" s="1">
        <f>(((((Shape1!B222-Shape1!$E$5)*COS(RADIANS($D$5)))+((Shape1!C222-Shape1!$F$5)*SIN(RADIANS($D$5))))+Shape1!$E$5)+$E$5)*$AA$5*$Y$5</f>
        <v>0</v>
      </c>
      <c r="AJ220" s="1">
        <f>((((-1*(Shape1!B222-Shape1!$E$5)*SIN(RADIANS($D$5)))+((Shape1!C222-Shape1!$F$5)*COS(RADIANS($D$5))))+Shape1!$F$5)+$F$5)*$AB$5*$Y$5</f>
        <v>0</v>
      </c>
      <c r="AK220" s="9">
        <f t="shared" si="56"/>
        <v>0</v>
      </c>
      <c r="AL220" s="9">
        <f t="shared" si="57"/>
        <v>0</v>
      </c>
      <c r="AM220" s="9">
        <f t="shared" si="58"/>
        <v>0</v>
      </c>
      <c r="AN220" s="9">
        <f t="shared" si="59"/>
        <v>0</v>
      </c>
      <c r="AO220" s="9">
        <f t="shared" si="60"/>
        <v>0</v>
      </c>
      <c r="AP220" s="9">
        <f t="shared" si="61"/>
        <v>0</v>
      </c>
      <c r="AU220">
        <f>(((((Shape6!B222-Shape6!$E$5)*COS(RADIANS($D$10)))+((Shape6!C222-Shape6!$F$5)*SIN(RADIANS($D$10))))+Shape6!$E$5)+$E$10)*$AA$10*$Y$10</f>
        <v>0</v>
      </c>
      <c r="AV220">
        <f>((((-1*(Shape6!B222-Shape6!$E$5)*SIN(RADIANS($D$10)))+((Shape6!C222-Shape6!$F$5)*COS(RADIANS($D$10))))+Shape6!$F$5)+$F$10)*$AB$10*$Y$10</f>
        <v>0</v>
      </c>
      <c r="AW220" s="9">
        <f t="shared" si="62"/>
        <v>0</v>
      </c>
      <c r="AX220" s="9">
        <f t="shared" si="63"/>
        <v>0</v>
      </c>
      <c r="AY220" s="9">
        <f t="shared" si="64"/>
        <v>0</v>
      </c>
      <c r="AZ220" s="9">
        <f t="shared" si="65"/>
        <v>0</v>
      </c>
      <c r="BA220" s="9">
        <f t="shared" si="66"/>
        <v>0</v>
      </c>
      <c r="BB220" s="9">
        <f t="shared" si="67"/>
        <v>0</v>
      </c>
    </row>
    <row r="221" spans="35:54" x14ac:dyDescent="0.25">
      <c r="AI221" s="1">
        <f>(((((Shape1!B223-Shape1!$E$5)*COS(RADIANS($D$5)))+((Shape1!C223-Shape1!$F$5)*SIN(RADIANS($D$5))))+Shape1!$E$5)+$E$5)*$AA$5*$Y$5</f>
        <v>0</v>
      </c>
      <c r="AJ221" s="1">
        <f>((((-1*(Shape1!B223-Shape1!$E$5)*SIN(RADIANS($D$5)))+((Shape1!C223-Shape1!$F$5)*COS(RADIANS($D$5))))+Shape1!$F$5)+$F$5)*$AB$5*$Y$5</f>
        <v>0</v>
      </c>
      <c r="AK221" s="9">
        <f t="shared" si="56"/>
        <v>0</v>
      </c>
      <c r="AL221" s="9">
        <f t="shared" si="57"/>
        <v>0</v>
      </c>
      <c r="AM221" s="9">
        <f t="shared" si="58"/>
        <v>0</v>
      </c>
      <c r="AN221" s="9">
        <f t="shared" si="59"/>
        <v>0</v>
      </c>
      <c r="AO221" s="9">
        <f t="shared" si="60"/>
        <v>0</v>
      </c>
      <c r="AP221" s="9">
        <f t="shared" si="61"/>
        <v>0</v>
      </c>
      <c r="AU221">
        <f>(((((Shape6!B223-Shape6!$E$5)*COS(RADIANS($D$10)))+((Shape6!C223-Shape6!$F$5)*SIN(RADIANS($D$10))))+Shape6!$E$5)+$E$10)*$AA$10*$Y$10</f>
        <v>0</v>
      </c>
      <c r="AV221">
        <f>((((-1*(Shape6!B223-Shape6!$E$5)*SIN(RADIANS($D$10)))+((Shape6!C223-Shape6!$F$5)*COS(RADIANS($D$10))))+Shape6!$F$5)+$F$10)*$AB$10*$Y$10</f>
        <v>0</v>
      </c>
      <c r="AW221" s="9">
        <f t="shared" si="62"/>
        <v>0</v>
      </c>
      <c r="AX221" s="9">
        <f t="shared" si="63"/>
        <v>0</v>
      </c>
      <c r="AY221" s="9">
        <f t="shared" si="64"/>
        <v>0</v>
      </c>
      <c r="AZ221" s="9">
        <f t="shared" si="65"/>
        <v>0</v>
      </c>
      <c r="BA221" s="9">
        <f t="shared" si="66"/>
        <v>0</v>
      </c>
      <c r="BB221" s="9">
        <f t="shared" si="67"/>
        <v>0</v>
      </c>
    </row>
    <row r="222" spans="35:54" x14ac:dyDescent="0.25">
      <c r="AI222" s="1">
        <f>(((((Shape1!B224-Shape1!$E$5)*COS(RADIANS($D$5)))+((Shape1!C224-Shape1!$F$5)*SIN(RADIANS($D$5))))+Shape1!$E$5)+$E$5)*$AA$5*$Y$5</f>
        <v>0</v>
      </c>
      <c r="AJ222" s="1">
        <f>((((-1*(Shape1!B224-Shape1!$E$5)*SIN(RADIANS($D$5)))+((Shape1!C224-Shape1!$F$5)*COS(RADIANS($D$5))))+Shape1!$F$5)+$F$5)*$AB$5*$Y$5</f>
        <v>0</v>
      </c>
      <c r="AK222" s="9">
        <f t="shared" si="56"/>
        <v>0</v>
      </c>
      <c r="AL222" s="9">
        <f t="shared" si="57"/>
        <v>0</v>
      </c>
      <c r="AM222" s="9">
        <f t="shared" si="58"/>
        <v>0</v>
      </c>
      <c r="AN222" s="9">
        <f t="shared" si="59"/>
        <v>0</v>
      </c>
      <c r="AO222" s="9">
        <f t="shared" si="60"/>
        <v>0</v>
      </c>
      <c r="AP222" s="9">
        <f t="shared" si="61"/>
        <v>0</v>
      </c>
      <c r="AU222">
        <f>(((((Shape6!B224-Shape6!$E$5)*COS(RADIANS($D$10)))+((Shape6!C224-Shape6!$F$5)*SIN(RADIANS($D$10))))+Shape6!$E$5)+$E$10)*$AA$10*$Y$10</f>
        <v>0</v>
      </c>
      <c r="AV222">
        <f>((((-1*(Shape6!B224-Shape6!$E$5)*SIN(RADIANS($D$10)))+((Shape6!C224-Shape6!$F$5)*COS(RADIANS($D$10))))+Shape6!$F$5)+$F$10)*$AB$10*$Y$10</f>
        <v>0</v>
      </c>
      <c r="AW222" s="9">
        <f t="shared" si="62"/>
        <v>0</v>
      </c>
      <c r="AX222" s="9">
        <f t="shared" si="63"/>
        <v>0</v>
      </c>
      <c r="AY222" s="9">
        <f t="shared" si="64"/>
        <v>0</v>
      </c>
      <c r="AZ222" s="9">
        <f t="shared" si="65"/>
        <v>0</v>
      </c>
      <c r="BA222" s="9">
        <f t="shared" si="66"/>
        <v>0</v>
      </c>
      <c r="BB222" s="9">
        <f t="shared" si="67"/>
        <v>0</v>
      </c>
    </row>
    <row r="223" spans="35:54" x14ac:dyDescent="0.25">
      <c r="AI223" s="1">
        <f>(((((Shape1!B225-Shape1!$E$5)*COS(RADIANS($D$5)))+((Shape1!C225-Shape1!$F$5)*SIN(RADIANS($D$5))))+Shape1!$E$5)+$E$5)*$AA$5*$Y$5</f>
        <v>0</v>
      </c>
      <c r="AJ223" s="1">
        <f>((((-1*(Shape1!B225-Shape1!$E$5)*SIN(RADIANS($D$5)))+((Shape1!C225-Shape1!$F$5)*COS(RADIANS($D$5))))+Shape1!$F$5)+$F$5)*$AB$5*$Y$5</f>
        <v>0</v>
      </c>
      <c r="AK223" s="9">
        <f t="shared" si="56"/>
        <v>0</v>
      </c>
      <c r="AL223" s="9">
        <f t="shared" si="57"/>
        <v>0</v>
      </c>
      <c r="AM223" s="9">
        <f t="shared" si="58"/>
        <v>0</v>
      </c>
      <c r="AN223" s="9">
        <f t="shared" si="59"/>
        <v>0</v>
      </c>
      <c r="AO223" s="9">
        <f t="shared" si="60"/>
        <v>0</v>
      </c>
      <c r="AP223" s="9">
        <f t="shared" si="61"/>
        <v>0</v>
      </c>
      <c r="AU223">
        <f>(((((Shape6!B225-Shape6!$E$5)*COS(RADIANS($D$10)))+((Shape6!C225-Shape6!$F$5)*SIN(RADIANS($D$10))))+Shape6!$E$5)+$E$10)*$AA$10*$Y$10</f>
        <v>0</v>
      </c>
      <c r="AV223">
        <f>((((-1*(Shape6!B225-Shape6!$E$5)*SIN(RADIANS($D$10)))+((Shape6!C225-Shape6!$F$5)*COS(RADIANS($D$10))))+Shape6!$F$5)+$F$10)*$AB$10*$Y$10</f>
        <v>0</v>
      </c>
      <c r="AW223" s="9">
        <f t="shared" si="62"/>
        <v>0</v>
      </c>
      <c r="AX223" s="9">
        <f t="shared" si="63"/>
        <v>0</v>
      </c>
      <c r="AY223" s="9">
        <f t="shared" si="64"/>
        <v>0</v>
      </c>
      <c r="AZ223" s="9">
        <f t="shared" si="65"/>
        <v>0</v>
      </c>
      <c r="BA223" s="9">
        <f t="shared" si="66"/>
        <v>0</v>
      </c>
      <c r="BB223" s="9">
        <f t="shared" si="67"/>
        <v>0</v>
      </c>
    </row>
    <row r="224" spans="35:54" x14ac:dyDescent="0.25">
      <c r="AI224" s="1">
        <f>(((((Shape1!B226-Shape1!$E$5)*COS(RADIANS($D$5)))+((Shape1!C226-Shape1!$F$5)*SIN(RADIANS($D$5))))+Shape1!$E$5)+$E$5)*$AA$5*$Y$5</f>
        <v>0</v>
      </c>
      <c r="AJ224" s="1">
        <f>((((-1*(Shape1!B226-Shape1!$E$5)*SIN(RADIANS($D$5)))+((Shape1!C226-Shape1!$F$5)*COS(RADIANS($D$5))))+Shape1!$F$5)+$F$5)*$AB$5*$Y$5</f>
        <v>0</v>
      </c>
      <c r="AK224" s="9">
        <f t="shared" si="56"/>
        <v>0</v>
      </c>
      <c r="AL224" s="9">
        <f t="shared" si="57"/>
        <v>0</v>
      </c>
      <c r="AM224" s="9">
        <f t="shared" si="58"/>
        <v>0</v>
      </c>
      <c r="AN224" s="9">
        <f t="shared" si="59"/>
        <v>0</v>
      </c>
      <c r="AO224" s="9">
        <f t="shared" si="60"/>
        <v>0</v>
      </c>
      <c r="AP224" s="9">
        <f t="shared" si="61"/>
        <v>0</v>
      </c>
      <c r="AU224">
        <f>(((((Shape6!B226-Shape6!$E$5)*COS(RADIANS($D$10)))+((Shape6!C226-Shape6!$F$5)*SIN(RADIANS($D$10))))+Shape6!$E$5)+$E$10)*$AA$10*$Y$10</f>
        <v>0</v>
      </c>
      <c r="AV224">
        <f>((((-1*(Shape6!B226-Shape6!$E$5)*SIN(RADIANS($D$10)))+((Shape6!C226-Shape6!$F$5)*COS(RADIANS($D$10))))+Shape6!$F$5)+$F$10)*$AB$10*$Y$10</f>
        <v>0</v>
      </c>
      <c r="AW224" s="9">
        <f t="shared" si="62"/>
        <v>0</v>
      </c>
      <c r="AX224" s="9">
        <f t="shared" si="63"/>
        <v>0</v>
      </c>
      <c r="AY224" s="9">
        <f t="shared" si="64"/>
        <v>0</v>
      </c>
      <c r="AZ224" s="9">
        <f t="shared" si="65"/>
        <v>0</v>
      </c>
      <c r="BA224" s="9">
        <f t="shared" si="66"/>
        <v>0</v>
      </c>
      <c r="BB224" s="9">
        <f t="shared" si="67"/>
        <v>0</v>
      </c>
    </row>
    <row r="225" spans="35:54" x14ac:dyDescent="0.25">
      <c r="AI225" s="1">
        <f>(((((Shape1!B227-Shape1!$E$5)*COS(RADIANS($D$5)))+((Shape1!C227-Shape1!$F$5)*SIN(RADIANS($D$5))))+Shape1!$E$5)+$E$5)*$AA$5*$Y$5</f>
        <v>0</v>
      </c>
      <c r="AJ225" s="1">
        <f>((((-1*(Shape1!B227-Shape1!$E$5)*SIN(RADIANS($D$5)))+((Shape1!C227-Shape1!$F$5)*COS(RADIANS($D$5))))+Shape1!$F$5)+$F$5)*$AB$5*$Y$5</f>
        <v>0</v>
      </c>
      <c r="AK225" s="9">
        <f t="shared" si="56"/>
        <v>0</v>
      </c>
      <c r="AL225" s="9">
        <f t="shared" si="57"/>
        <v>0</v>
      </c>
      <c r="AM225" s="9">
        <f t="shared" si="58"/>
        <v>0</v>
      </c>
      <c r="AN225" s="9">
        <f t="shared" si="59"/>
        <v>0</v>
      </c>
      <c r="AO225" s="9">
        <f t="shared" si="60"/>
        <v>0</v>
      </c>
      <c r="AP225" s="9">
        <f t="shared" si="61"/>
        <v>0</v>
      </c>
      <c r="AU225">
        <f>(((((Shape6!B227-Shape6!$E$5)*COS(RADIANS($D$10)))+((Shape6!C227-Shape6!$F$5)*SIN(RADIANS($D$10))))+Shape6!$E$5)+$E$10)*$AA$10*$Y$10</f>
        <v>0</v>
      </c>
      <c r="AV225">
        <f>((((-1*(Shape6!B227-Shape6!$E$5)*SIN(RADIANS($D$10)))+((Shape6!C227-Shape6!$F$5)*COS(RADIANS($D$10))))+Shape6!$F$5)+$F$10)*$AB$10*$Y$10</f>
        <v>0</v>
      </c>
      <c r="AW225" s="9">
        <f t="shared" si="62"/>
        <v>0</v>
      </c>
      <c r="AX225" s="9">
        <f t="shared" si="63"/>
        <v>0</v>
      </c>
      <c r="AY225" s="9">
        <f t="shared" si="64"/>
        <v>0</v>
      </c>
      <c r="AZ225" s="9">
        <f t="shared" si="65"/>
        <v>0</v>
      </c>
      <c r="BA225" s="9">
        <f t="shared" si="66"/>
        <v>0</v>
      </c>
      <c r="BB225" s="9">
        <f t="shared" si="67"/>
        <v>0</v>
      </c>
    </row>
    <row r="226" spans="35:54" x14ac:dyDescent="0.25">
      <c r="AI226" s="1">
        <f>(((((Shape1!B228-Shape1!$E$5)*COS(RADIANS($D$5)))+((Shape1!C228-Shape1!$F$5)*SIN(RADIANS($D$5))))+Shape1!$E$5)+$E$5)*$AA$5*$Y$5</f>
        <v>0</v>
      </c>
      <c r="AJ226" s="1">
        <f>((((-1*(Shape1!B228-Shape1!$E$5)*SIN(RADIANS($D$5)))+((Shape1!C228-Shape1!$F$5)*COS(RADIANS($D$5))))+Shape1!$F$5)+$F$5)*$AB$5*$Y$5</f>
        <v>0</v>
      </c>
      <c r="AK226" s="9">
        <f t="shared" si="56"/>
        <v>0</v>
      </c>
      <c r="AL226" s="9">
        <f t="shared" si="57"/>
        <v>0</v>
      </c>
      <c r="AM226" s="9">
        <f t="shared" si="58"/>
        <v>0</v>
      </c>
      <c r="AN226" s="9">
        <f t="shared" si="59"/>
        <v>0</v>
      </c>
      <c r="AO226" s="9">
        <f t="shared" si="60"/>
        <v>0</v>
      </c>
      <c r="AP226" s="9">
        <f t="shared" si="61"/>
        <v>0</v>
      </c>
      <c r="AU226">
        <f>(((((Shape6!B228-Shape6!$E$5)*COS(RADIANS($D$10)))+((Shape6!C228-Shape6!$F$5)*SIN(RADIANS($D$10))))+Shape6!$E$5)+$E$10)*$AA$10*$Y$10</f>
        <v>0</v>
      </c>
      <c r="AV226">
        <f>((((-1*(Shape6!B228-Shape6!$E$5)*SIN(RADIANS($D$10)))+((Shape6!C228-Shape6!$F$5)*COS(RADIANS($D$10))))+Shape6!$F$5)+$F$10)*$AB$10*$Y$10</f>
        <v>0</v>
      </c>
      <c r="AW226" s="9">
        <f t="shared" si="62"/>
        <v>0</v>
      </c>
      <c r="AX226" s="9">
        <f t="shared" si="63"/>
        <v>0</v>
      </c>
      <c r="AY226" s="9">
        <f t="shared" si="64"/>
        <v>0</v>
      </c>
      <c r="AZ226" s="9">
        <f t="shared" si="65"/>
        <v>0</v>
      </c>
      <c r="BA226" s="9">
        <f t="shared" si="66"/>
        <v>0</v>
      </c>
      <c r="BB226" s="9">
        <f t="shared" si="67"/>
        <v>0</v>
      </c>
    </row>
    <row r="227" spans="35:54" x14ac:dyDescent="0.25">
      <c r="AI227" s="1">
        <f>(((((Shape1!B229-Shape1!$E$5)*COS(RADIANS($D$5)))+((Shape1!C229-Shape1!$F$5)*SIN(RADIANS($D$5))))+Shape1!$E$5)+$E$5)*$AA$5*$Y$5</f>
        <v>0</v>
      </c>
      <c r="AJ227" s="1">
        <f>((((-1*(Shape1!B229-Shape1!$E$5)*SIN(RADIANS($D$5)))+((Shape1!C229-Shape1!$F$5)*COS(RADIANS($D$5))))+Shape1!$F$5)+$F$5)*$AB$5*$Y$5</f>
        <v>0</v>
      </c>
      <c r="AK227" s="9">
        <f t="shared" si="56"/>
        <v>0</v>
      </c>
      <c r="AL227" s="9">
        <f t="shared" si="57"/>
        <v>0</v>
      </c>
      <c r="AM227" s="9">
        <f t="shared" si="58"/>
        <v>0</v>
      </c>
      <c r="AN227" s="9">
        <f t="shared" si="59"/>
        <v>0</v>
      </c>
      <c r="AO227" s="9">
        <f t="shared" si="60"/>
        <v>0</v>
      </c>
      <c r="AP227" s="9">
        <f t="shared" si="61"/>
        <v>0</v>
      </c>
      <c r="AU227">
        <f>(((((Shape6!B229-Shape6!$E$5)*COS(RADIANS($D$10)))+((Shape6!C229-Shape6!$F$5)*SIN(RADIANS($D$10))))+Shape6!$E$5)+$E$10)*$AA$10*$Y$10</f>
        <v>0</v>
      </c>
      <c r="AV227">
        <f>((((-1*(Shape6!B229-Shape6!$E$5)*SIN(RADIANS($D$10)))+((Shape6!C229-Shape6!$F$5)*COS(RADIANS($D$10))))+Shape6!$F$5)+$F$10)*$AB$10*$Y$10</f>
        <v>0</v>
      </c>
      <c r="AW227" s="9">
        <f t="shared" si="62"/>
        <v>0</v>
      </c>
      <c r="AX227" s="9">
        <f t="shared" si="63"/>
        <v>0</v>
      </c>
      <c r="AY227" s="9">
        <f t="shared" si="64"/>
        <v>0</v>
      </c>
      <c r="AZ227" s="9">
        <f t="shared" si="65"/>
        <v>0</v>
      </c>
      <c r="BA227" s="9">
        <f t="shared" si="66"/>
        <v>0</v>
      </c>
      <c r="BB227" s="9">
        <f t="shared" si="67"/>
        <v>0</v>
      </c>
    </row>
    <row r="228" spans="35:54" x14ac:dyDescent="0.25">
      <c r="AI228" s="1">
        <f>(((((Shape1!B230-Shape1!$E$5)*COS(RADIANS($D$5)))+((Shape1!C230-Shape1!$F$5)*SIN(RADIANS($D$5))))+Shape1!$E$5)+$E$5)*$AA$5*$Y$5</f>
        <v>0</v>
      </c>
      <c r="AJ228" s="1">
        <f>((((-1*(Shape1!B230-Shape1!$E$5)*SIN(RADIANS($D$5)))+((Shape1!C230-Shape1!$F$5)*COS(RADIANS($D$5))))+Shape1!$F$5)+$F$5)*$AB$5*$Y$5</f>
        <v>0</v>
      </c>
      <c r="AK228" s="9">
        <f t="shared" si="56"/>
        <v>0</v>
      </c>
      <c r="AL228" s="9">
        <f t="shared" si="57"/>
        <v>0</v>
      </c>
      <c r="AM228" s="9">
        <f t="shared" si="58"/>
        <v>0</v>
      </c>
      <c r="AN228" s="9">
        <f t="shared" si="59"/>
        <v>0</v>
      </c>
      <c r="AO228" s="9">
        <f t="shared" si="60"/>
        <v>0</v>
      </c>
      <c r="AP228" s="9">
        <f t="shared" si="61"/>
        <v>0</v>
      </c>
      <c r="AU228">
        <f>(((((Shape6!B230-Shape6!$E$5)*COS(RADIANS($D$10)))+((Shape6!C230-Shape6!$F$5)*SIN(RADIANS($D$10))))+Shape6!$E$5)+$E$10)*$AA$10*$Y$10</f>
        <v>0</v>
      </c>
      <c r="AV228">
        <f>((((-1*(Shape6!B230-Shape6!$E$5)*SIN(RADIANS($D$10)))+((Shape6!C230-Shape6!$F$5)*COS(RADIANS($D$10))))+Shape6!$F$5)+$F$10)*$AB$10*$Y$10</f>
        <v>0</v>
      </c>
      <c r="AW228" s="9">
        <f t="shared" si="62"/>
        <v>0</v>
      </c>
      <c r="AX228" s="9">
        <f t="shared" si="63"/>
        <v>0</v>
      </c>
      <c r="AY228" s="9">
        <f t="shared" si="64"/>
        <v>0</v>
      </c>
      <c r="AZ228" s="9">
        <f t="shared" si="65"/>
        <v>0</v>
      </c>
      <c r="BA228" s="9">
        <f t="shared" si="66"/>
        <v>0</v>
      </c>
      <c r="BB228" s="9">
        <f t="shared" si="67"/>
        <v>0</v>
      </c>
    </row>
    <row r="229" spans="35:54" x14ac:dyDescent="0.25">
      <c r="AI229" s="1">
        <f>(((((Shape1!B231-Shape1!$E$5)*COS(RADIANS($D$5)))+((Shape1!C231-Shape1!$F$5)*SIN(RADIANS($D$5))))+Shape1!$E$5)+$E$5)*$AA$5*$Y$5</f>
        <v>0</v>
      </c>
      <c r="AJ229" s="1">
        <f>((((-1*(Shape1!B231-Shape1!$E$5)*SIN(RADIANS($D$5)))+((Shape1!C231-Shape1!$F$5)*COS(RADIANS($D$5))))+Shape1!$F$5)+$F$5)*$AB$5*$Y$5</f>
        <v>0</v>
      </c>
      <c r="AK229" s="9">
        <f t="shared" si="56"/>
        <v>0</v>
      </c>
      <c r="AL229" s="9">
        <f t="shared" si="57"/>
        <v>0</v>
      </c>
      <c r="AM229" s="9">
        <f t="shared" si="58"/>
        <v>0</v>
      </c>
      <c r="AN229" s="9">
        <f t="shared" si="59"/>
        <v>0</v>
      </c>
      <c r="AO229" s="9">
        <f t="shared" si="60"/>
        <v>0</v>
      </c>
      <c r="AP229" s="9">
        <f t="shared" si="61"/>
        <v>0</v>
      </c>
      <c r="AU229">
        <f>(((((Shape6!B231-Shape6!$E$5)*COS(RADIANS($D$10)))+((Shape6!C231-Shape6!$F$5)*SIN(RADIANS($D$10))))+Shape6!$E$5)+$E$10)*$AA$10*$Y$10</f>
        <v>0</v>
      </c>
      <c r="AV229">
        <f>((((-1*(Shape6!B231-Shape6!$E$5)*SIN(RADIANS($D$10)))+((Shape6!C231-Shape6!$F$5)*COS(RADIANS($D$10))))+Shape6!$F$5)+$F$10)*$AB$10*$Y$10</f>
        <v>0</v>
      </c>
      <c r="AW229" s="9">
        <f t="shared" si="62"/>
        <v>0</v>
      </c>
      <c r="AX229" s="9">
        <f t="shared" si="63"/>
        <v>0</v>
      </c>
      <c r="AY229" s="9">
        <f t="shared" si="64"/>
        <v>0</v>
      </c>
      <c r="AZ229" s="9">
        <f t="shared" si="65"/>
        <v>0</v>
      </c>
      <c r="BA229" s="9">
        <f t="shared" si="66"/>
        <v>0</v>
      </c>
      <c r="BB229" s="9">
        <f t="shared" si="67"/>
        <v>0</v>
      </c>
    </row>
    <row r="230" spans="35:54" x14ac:dyDescent="0.25">
      <c r="AI230" s="1">
        <f>(((((Shape1!B232-Shape1!$E$5)*COS(RADIANS($D$5)))+((Shape1!C232-Shape1!$F$5)*SIN(RADIANS($D$5))))+Shape1!$E$5)+$E$5)*$AA$5*$Y$5</f>
        <v>0</v>
      </c>
      <c r="AJ230" s="1">
        <f>((((-1*(Shape1!B232-Shape1!$E$5)*SIN(RADIANS($D$5)))+((Shape1!C232-Shape1!$F$5)*COS(RADIANS($D$5))))+Shape1!$F$5)+$F$5)*$AB$5*$Y$5</f>
        <v>0</v>
      </c>
      <c r="AK230" s="9">
        <f t="shared" si="56"/>
        <v>0</v>
      </c>
      <c r="AL230" s="9">
        <f t="shared" si="57"/>
        <v>0</v>
      </c>
      <c r="AM230" s="9">
        <f t="shared" si="58"/>
        <v>0</v>
      </c>
      <c r="AN230" s="9">
        <f t="shared" si="59"/>
        <v>0</v>
      </c>
      <c r="AO230" s="9">
        <f t="shared" si="60"/>
        <v>0</v>
      </c>
      <c r="AP230" s="9">
        <f t="shared" si="61"/>
        <v>0</v>
      </c>
      <c r="AU230">
        <f>(((((Shape6!B232-Shape6!$E$5)*COS(RADIANS($D$10)))+((Shape6!C232-Shape6!$F$5)*SIN(RADIANS($D$10))))+Shape6!$E$5)+$E$10)*$AA$10*$Y$10</f>
        <v>0</v>
      </c>
      <c r="AV230">
        <f>((((-1*(Shape6!B232-Shape6!$E$5)*SIN(RADIANS($D$10)))+((Shape6!C232-Shape6!$F$5)*COS(RADIANS($D$10))))+Shape6!$F$5)+$F$10)*$AB$10*$Y$10</f>
        <v>0</v>
      </c>
      <c r="AW230" s="9">
        <f t="shared" si="62"/>
        <v>0</v>
      </c>
      <c r="AX230" s="9">
        <f t="shared" si="63"/>
        <v>0</v>
      </c>
      <c r="AY230" s="9">
        <f t="shared" si="64"/>
        <v>0</v>
      </c>
      <c r="AZ230" s="9">
        <f t="shared" si="65"/>
        <v>0</v>
      </c>
      <c r="BA230" s="9">
        <f t="shared" si="66"/>
        <v>0</v>
      </c>
      <c r="BB230" s="9">
        <f t="shared" si="67"/>
        <v>0</v>
      </c>
    </row>
    <row r="231" spans="35:54" x14ac:dyDescent="0.25">
      <c r="AI231" s="1">
        <f>(((((Shape1!B233-Shape1!$E$5)*COS(RADIANS($D$5)))+((Shape1!C233-Shape1!$F$5)*SIN(RADIANS($D$5))))+Shape1!$E$5)+$E$5)*$AA$5*$Y$5</f>
        <v>0</v>
      </c>
      <c r="AJ231" s="1">
        <f>((((-1*(Shape1!B233-Shape1!$E$5)*SIN(RADIANS($D$5)))+((Shape1!C233-Shape1!$F$5)*COS(RADIANS($D$5))))+Shape1!$F$5)+$F$5)*$AB$5*$Y$5</f>
        <v>0</v>
      </c>
      <c r="AK231" s="9">
        <f t="shared" si="56"/>
        <v>0</v>
      </c>
      <c r="AL231" s="9">
        <f t="shared" si="57"/>
        <v>0</v>
      </c>
      <c r="AM231" s="9">
        <f t="shared" si="58"/>
        <v>0</v>
      </c>
      <c r="AN231" s="9">
        <f t="shared" si="59"/>
        <v>0</v>
      </c>
      <c r="AO231" s="9">
        <f t="shared" si="60"/>
        <v>0</v>
      </c>
      <c r="AP231" s="9">
        <f t="shared" si="61"/>
        <v>0</v>
      </c>
      <c r="AU231">
        <f>(((((Shape6!B233-Shape6!$E$5)*COS(RADIANS($D$10)))+((Shape6!C233-Shape6!$F$5)*SIN(RADIANS($D$10))))+Shape6!$E$5)+$E$10)*$AA$10*$Y$10</f>
        <v>0</v>
      </c>
      <c r="AV231">
        <f>((((-1*(Shape6!B233-Shape6!$E$5)*SIN(RADIANS($D$10)))+((Shape6!C233-Shape6!$F$5)*COS(RADIANS($D$10))))+Shape6!$F$5)+$F$10)*$AB$10*$Y$10</f>
        <v>0</v>
      </c>
      <c r="AW231" s="9">
        <f t="shared" si="62"/>
        <v>0</v>
      </c>
      <c r="AX231" s="9">
        <f t="shared" si="63"/>
        <v>0</v>
      </c>
      <c r="AY231" s="9">
        <f t="shared" si="64"/>
        <v>0</v>
      </c>
      <c r="AZ231" s="9">
        <f t="shared" si="65"/>
        <v>0</v>
      </c>
      <c r="BA231" s="9">
        <f t="shared" si="66"/>
        <v>0</v>
      </c>
      <c r="BB231" s="9">
        <f t="shared" si="67"/>
        <v>0</v>
      </c>
    </row>
    <row r="232" spans="35:54" x14ac:dyDescent="0.25">
      <c r="AI232" s="1">
        <f>(((((Shape1!B234-Shape1!$E$5)*COS(RADIANS($D$5)))+((Shape1!C234-Shape1!$F$5)*SIN(RADIANS($D$5))))+Shape1!$E$5)+$E$5)*$AA$5*$Y$5</f>
        <v>0</v>
      </c>
      <c r="AJ232" s="1">
        <f>((((-1*(Shape1!B234-Shape1!$E$5)*SIN(RADIANS($D$5)))+((Shape1!C234-Shape1!$F$5)*COS(RADIANS($D$5))))+Shape1!$F$5)+$F$5)*$AB$5*$Y$5</f>
        <v>0</v>
      </c>
      <c r="AK232" s="9">
        <f t="shared" si="56"/>
        <v>0</v>
      </c>
      <c r="AL232" s="9">
        <f t="shared" si="57"/>
        <v>0</v>
      </c>
      <c r="AM232" s="9">
        <f t="shared" si="58"/>
        <v>0</v>
      </c>
      <c r="AN232" s="9">
        <f t="shared" si="59"/>
        <v>0</v>
      </c>
      <c r="AO232" s="9">
        <f t="shared" si="60"/>
        <v>0</v>
      </c>
      <c r="AP232" s="9">
        <f t="shared" si="61"/>
        <v>0</v>
      </c>
      <c r="AU232">
        <f>(((((Shape6!B234-Shape6!$E$5)*COS(RADIANS($D$10)))+((Shape6!C234-Shape6!$F$5)*SIN(RADIANS($D$10))))+Shape6!$E$5)+$E$10)*$AA$10*$Y$10</f>
        <v>0</v>
      </c>
      <c r="AV232">
        <f>((((-1*(Shape6!B234-Shape6!$E$5)*SIN(RADIANS($D$10)))+((Shape6!C234-Shape6!$F$5)*COS(RADIANS($D$10))))+Shape6!$F$5)+$F$10)*$AB$10*$Y$10</f>
        <v>0</v>
      </c>
      <c r="AW232" s="9">
        <f t="shared" si="62"/>
        <v>0</v>
      </c>
      <c r="AX232" s="9">
        <f t="shared" si="63"/>
        <v>0</v>
      </c>
      <c r="AY232" s="9">
        <f t="shared" si="64"/>
        <v>0</v>
      </c>
      <c r="AZ232" s="9">
        <f t="shared" si="65"/>
        <v>0</v>
      </c>
      <c r="BA232" s="9">
        <f t="shared" si="66"/>
        <v>0</v>
      </c>
      <c r="BB232" s="9">
        <f t="shared" si="67"/>
        <v>0</v>
      </c>
    </row>
    <row r="233" spans="35:54" x14ac:dyDescent="0.25">
      <c r="AI233" s="1">
        <f>(((((Shape1!B235-Shape1!$E$5)*COS(RADIANS($D$5)))+((Shape1!C235-Shape1!$F$5)*SIN(RADIANS($D$5))))+Shape1!$E$5)+$E$5)*$AA$5*$Y$5</f>
        <v>0</v>
      </c>
      <c r="AJ233" s="1">
        <f>((((-1*(Shape1!B235-Shape1!$E$5)*SIN(RADIANS($D$5)))+((Shape1!C235-Shape1!$F$5)*COS(RADIANS($D$5))))+Shape1!$F$5)+$F$5)*$AB$5*$Y$5</f>
        <v>0</v>
      </c>
      <c r="AK233" s="9">
        <f t="shared" si="56"/>
        <v>0</v>
      </c>
      <c r="AL233" s="9">
        <f t="shared" si="57"/>
        <v>0</v>
      </c>
      <c r="AM233" s="9">
        <f t="shared" si="58"/>
        <v>0</v>
      </c>
      <c r="AN233" s="9">
        <f t="shared" si="59"/>
        <v>0</v>
      </c>
      <c r="AO233" s="9">
        <f t="shared" si="60"/>
        <v>0</v>
      </c>
      <c r="AP233" s="9">
        <f t="shared" si="61"/>
        <v>0</v>
      </c>
      <c r="AU233">
        <f>(((((Shape6!B235-Shape6!$E$5)*COS(RADIANS($D$10)))+((Shape6!C235-Shape6!$F$5)*SIN(RADIANS($D$10))))+Shape6!$E$5)+$E$10)*$AA$10*$Y$10</f>
        <v>0</v>
      </c>
      <c r="AV233">
        <f>((((-1*(Shape6!B235-Shape6!$E$5)*SIN(RADIANS($D$10)))+((Shape6!C235-Shape6!$F$5)*COS(RADIANS($D$10))))+Shape6!$F$5)+$F$10)*$AB$10*$Y$10</f>
        <v>0</v>
      </c>
      <c r="AW233" s="9">
        <f t="shared" si="62"/>
        <v>0</v>
      </c>
      <c r="AX233" s="9">
        <f t="shared" si="63"/>
        <v>0</v>
      </c>
      <c r="AY233" s="9">
        <f t="shared" si="64"/>
        <v>0</v>
      </c>
      <c r="AZ233" s="9">
        <f t="shared" si="65"/>
        <v>0</v>
      </c>
      <c r="BA233" s="9">
        <f t="shared" si="66"/>
        <v>0</v>
      </c>
      <c r="BB233" s="9">
        <f t="shared" si="67"/>
        <v>0</v>
      </c>
    </row>
    <row r="234" spans="35:54" x14ac:dyDescent="0.25">
      <c r="AI234" s="1">
        <f>(((((Shape1!B236-Shape1!$E$5)*COS(RADIANS($D$5)))+((Shape1!C236-Shape1!$F$5)*SIN(RADIANS($D$5))))+Shape1!$E$5)+$E$5)*$AA$5*$Y$5</f>
        <v>0</v>
      </c>
      <c r="AJ234" s="1">
        <f>((((-1*(Shape1!B236-Shape1!$E$5)*SIN(RADIANS($D$5)))+((Shape1!C236-Shape1!$F$5)*COS(RADIANS($D$5))))+Shape1!$F$5)+$F$5)*$AB$5*$Y$5</f>
        <v>0</v>
      </c>
      <c r="AK234" s="9">
        <f t="shared" si="56"/>
        <v>0</v>
      </c>
      <c r="AL234" s="9">
        <f t="shared" si="57"/>
        <v>0</v>
      </c>
      <c r="AM234" s="9">
        <f t="shared" si="58"/>
        <v>0</v>
      </c>
      <c r="AN234" s="9">
        <f t="shared" si="59"/>
        <v>0</v>
      </c>
      <c r="AO234" s="9">
        <f t="shared" si="60"/>
        <v>0</v>
      </c>
      <c r="AP234" s="9">
        <f t="shared" si="61"/>
        <v>0</v>
      </c>
      <c r="AU234">
        <f>(((((Shape6!B236-Shape6!$E$5)*COS(RADIANS($D$10)))+((Shape6!C236-Shape6!$F$5)*SIN(RADIANS($D$10))))+Shape6!$E$5)+$E$10)*$AA$10*$Y$10</f>
        <v>0</v>
      </c>
      <c r="AV234">
        <f>((((-1*(Shape6!B236-Shape6!$E$5)*SIN(RADIANS($D$10)))+((Shape6!C236-Shape6!$F$5)*COS(RADIANS($D$10))))+Shape6!$F$5)+$F$10)*$AB$10*$Y$10</f>
        <v>0</v>
      </c>
      <c r="AW234" s="9">
        <f t="shared" si="62"/>
        <v>0</v>
      </c>
      <c r="AX234" s="9">
        <f t="shared" si="63"/>
        <v>0</v>
      </c>
      <c r="AY234" s="9">
        <f t="shared" si="64"/>
        <v>0</v>
      </c>
      <c r="AZ234" s="9">
        <f t="shared" si="65"/>
        <v>0</v>
      </c>
      <c r="BA234" s="9">
        <f t="shared" si="66"/>
        <v>0</v>
      </c>
      <c r="BB234" s="9">
        <f t="shared" si="67"/>
        <v>0</v>
      </c>
    </row>
    <row r="235" spans="35:54" x14ac:dyDescent="0.25">
      <c r="AI235" s="1">
        <f>(((((Shape1!B237-Shape1!$E$5)*COS(RADIANS($D$5)))+((Shape1!C237-Shape1!$F$5)*SIN(RADIANS($D$5))))+Shape1!$E$5)+$E$5)*$AA$5*$Y$5</f>
        <v>0</v>
      </c>
      <c r="AJ235" s="1">
        <f>((((-1*(Shape1!B237-Shape1!$E$5)*SIN(RADIANS($D$5)))+((Shape1!C237-Shape1!$F$5)*COS(RADIANS($D$5))))+Shape1!$F$5)+$F$5)*$AB$5*$Y$5</f>
        <v>0</v>
      </c>
      <c r="AK235" s="9">
        <f t="shared" si="56"/>
        <v>0</v>
      </c>
      <c r="AL235" s="9">
        <f t="shared" si="57"/>
        <v>0</v>
      </c>
      <c r="AM235" s="9">
        <f t="shared" si="58"/>
        <v>0</v>
      </c>
      <c r="AN235" s="9">
        <f t="shared" si="59"/>
        <v>0</v>
      </c>
      <c r="AO235" s="9">
        <f t="shared" si="60"/>
        <v>0</v>
      </c>
      <c r="AP235" s="9">
        <f t="shared" si="61"/>
        <v>0</v>
      </c>
      <c r="AU235">
        <f>(((((Shape6!B237-Shape6!$E$5)*COS(RADIANS($D$10)))+((Shape6!C237-Shape6!$F$5)*SIN(RADIANS($D$10))))+Shape6!$E$5)+$E$10)*$AA$10*$Y$10</f>
        <v>0</v>
      </c>
      <c r="AV235">
        <f>((((-1*(Shape6!B237-Shape6!$E$5)*SIN(RADIANS($D$10)))+((Shape6!C237-Shape6!$F$5)*COS(RADIANS($D$10))))+Shape6!$F$5)+$F$10)*$AB$10*$Y$10</f>
        <v>0</v>
      </c>
      <c r="AW235" s="9">
        <f t="shared" si="62"/>
        <v>0</v>
      </c>
      <c r="AX235" s="9">
        <f t="shared" si="63"/>
        <v>0</v>
      </c>
      <c r="AY235" s="9">
        <f t="shared" si="64"/>
        <v>0</v>
      </c>
      <c r="AZ235" s="9">
        <f t="shared" si="65"/>
        <v>0</v>
      </c>
      <c r="BA235" s="9">
        <f t="shared" si="66"/>
        <v>0</v>
      </c>
      <c r="BB235" s="9">
        <f t="shared" si="67"/>
        <v>0</v>
      </c>
    </row>
    <row r="236" spans="35:54" x14ac:dyDescent="0.25">
      <c r="AI236" s="1">
        <f>(((((Shape1!B238-Shape1!$E$5)*COS(RADIANS($D$5)))+((Shape1!C238-Shape1!$F$5)*SIN(RADIANS($D$5))))+Shape1!$E$5)+$E$5)*$AA$5*$Y$5</f>
        <v>0</v>
      </c>
      <c r="AJ236" s="1">
        <f>((((-1*(Shape1!B238-Shape1!$E$5)*SIN(RADIANS($D$5)))+((Shape1!C238-Shape1!$F$5)*COS(RADIANS($D$5))))+Shape1!$F$5)+$F$5)*$AB$5*$Y$5</f>
        <v>0</v>
      </c>
      <c r="AK236" s="9">
        <f t="shared" si="56"/>
        <v>0</v>
      </c>
      <c r="AL236" s="9">
        <f t="shared" si="57"/>
        <v>0</v>
      </c>
      <c r="AM236" s="9">
        <f t="shared" si="58"/>
        <v>0</v>
      </c>
      <c r="AN236" s="9">
        <f t="shared" si="59"/>
        <v>0</v>
      </c>
      <c r="AO236" s="9">
        <f t="shared" si="60"/>
        <v>0</v>
      </c>
      <c r="AP236" s="9">
        <f t="shared" si="61"/>
        <v>0</v>
      </c>
      <c r="AU236">
        <f>(((((Shape6!B238-Shape6!$E$5)*COS(RADIANS($D$10)))+((Shape6!C238-Shape6!$F$5)*SIN(RADIANS($D$10))))+Shape6!$E$5)+$E$10)*$AA$10*$Y$10</f>
        <v>0</v>
      </c>
      <c r="AV236">
        <f>((((-1*(Shape6!B238-Shape6!$E$5)*SIN(RADIANS($D$10)))+((Shape6!C238-Shape6!$F$5)*COS(RADIANS($D$10))))+Shape6!$F$5)+$F$10)*$AB$10*$Y$10</f>
        <v>0</v>
      </c>
      <c r="AW236" s="9">
        <f t="shared" si="62"/>
        <v>0</v>
      </c>
      <c r="AX236" s="9">
        <f t="shared" si="63"/>
        <v>0</v>
      </c>
      <c r="AY236" s="9">
        <f t="shared" si="64"/>
        <v>0</v>
      </c>
      <c r="AZ236" s="9">
        <f t="shared" si="65"/>
        <v>0</v>
      </c>
      <c r="BA236" s="9">
        <f t="shared" si="66"/>
        <v>0</v>
      </c>
      <c r="BB236" s="9">
        <f t="shared" si="67"/>
        <v>0</v>
      </c>
    </row>
    <row r="237" spans="35:54" x14ac:dyDescent="0.25">
      <c r="AI237" s="1">
        <f>(((((Shape1!B239-Shape1!$E$5)*COS(RADIANS($D$5)))+((Shape1!C239-Shape1!$F$5)*SIN(RADIANS($D$5))))+Shape1!$E$5)+$E$5)*$AA$5*$Y$5</f>
        <v>0</v>
      </c>
      <c r="AJ237" s="1">
        <f>((((-1*(Shape1!B239-Shape1!$E$5)*SIN(RADIANS($D$5)))+((Shape1!C239-Shape1!$F$5)*COS(RADIANS($D$5))))+Shape1!$F$5)+$F$5)*$AB$5*$Y$5</f>
        <v>0</v>
      </c>
      <c r="AK237" s="9">
        <f t="shared" si="56"/>
        <v>0</v>
      </c>
      <c r="AL237" s="9">
        <f t="shared" si="57"/>
        <v>0</v>
      </c>
      <c r="AM237" s="9">
        <f t="shared" si="58"/>
        <v>0</v>
      </c>
      <c r="AN237" s="9">
        <f t="shared" si="59"/>
        <v>0</v>
      </c>
      <c r="AO237" s="9">
        <f t="shared" si="60"/>
        <v>0</v>
      </c>
      <c r="AP237" s="9">
        <f t="shared" si="61"/>
        <v>0</v>
      </c>
      <c r="AU237">
        <f>(((((Shape6!B239-Shape6!$E$5)*COS(RADIANS($D$10)))+((Shape6!C239-Shape6!$F$5)*SIN(RADIANS($D$10))))+Shape6!$E$5)+$E$10)*$AA$10*$Y$10</f>
        <v>0</v>
      </c>
      <c r="AV237">
        <f>((((-1*(Shape6!B239-Shape6!$E$5)*SIN(RADIANS($D$10)))+((Shape6!C239-Shape6!$F$5)*COS(RADIANS($D$10))))+Shape6!$F$5)+$F$10)*$AB$10*$Y$10</f>
        <v>0</v>
      </c>
      <c r="AW237" s="9">
        <f t="shared" si="62"/>
        <v>0</v>
      </c>
      <c r="AX237" s="9">
        <f t="shared" si="63"/>
        <v>0</v>
      </c>
      <c r="AY237" s="9">
        <f t="shared" si="64"/>
        <v>0</v>
      </c>
      <c r="AZ237" s="9">
        <f t="shared" si="65"/>
        <v>0</v>
      </c>
      <c r="BA237" s="9">
        <f t="shared" si="66"/>
        <v>0</v>
      </c>
      <c r="BB237" s="9">
        <f t="shared" si="67"/>
        <v>0</v>
      </c>
    </row>
    <row r="238" spans="35:54" x14ac:dyDescent="0.25">
      <c r="AI238" s="1">
        <f>(((((Shape1!B240-Shape1!$E$5)*COS(RADIANS($D$5)))+((Shape1!C240-Shape1!$F$5)*SIN(RADIANS($D$5))))+Shape1!$E$5)+$E$5)*$AA$5*$Y$5</f>
        <v>0</v>
      </c>
      <c r="AJ238" s="1">
        <f>((((-1*(Shape1!B240-Shape1!$E$5)*SIN(RADIANS($D$5)))+((Shape1!C240-Shape1!$F$5)*COS(RADIANS($D$5))))+Shape1!$F$5)+$F$5)*$AB$5*$Y$5</f>
        <v>0</v>
      </c>
      <c r="AK238" s="9">
        <f t="shared" si="56"/>
        <v>0</v>
      </c>
      <c r="AL238" s="9">
        <f t="shared" si="57"/>
        <v>0</v>
      </c>
      <c r="AM238" s="9">
        <f t="shared" si="58"/>
        <v>0</v>
      </c>
      <c r="AN238" s="9">
        <f t="shared" si="59"/>
        <v>0</v>
      </c>
      <c r="AO238" s="9">
        <f t="shared" si="60"/>
        <v>0</v>
      </c>
      <c r="AP238" s="9">
        <f t="shared" si="61"/>
        <v>0</v>
      </c>
      <c r="AU238">
        <f>(((((Shape6!B240-Shape6!$E$5)*COS(RADIANS($D$10)))+((Shape6!C240-Shape6!$F$5)*SIN(RADIANS($D$10))))+Shape6!$E$5)+$E$10)*$AA$10*$Y$10</f>
        <v>0</v>
      </c>
      <c r="AV238">
        <f>((((-1*(Shape6!B240-Shape6!$E$5)*SIN(RADIANS($D$10)))+((Shape6!C240-Shape6!$F$5)*COS(RADIANS($D$10))))+Shape6!$F$5)+$F$10)*$AB$10*$Y$10</f>
        <v>0</v>
      </c>
      <c r="AW238" s="9">
        <f t="shared" si="62"/>
        <v>0</v>
      </c>
      <c r="AX238" s="9">
        <f t="shared" si="63"/>
        <v>0</v>
      </c>
      <c r="AY238" s="9">
        <f t="shared" si="64"/>
        <v>0</v>
      </c>
      <c r="AZ238" s="9">
        <f t="shared" si="65"/>
        <v>0</v>
      </c>
      <c r="BA238" s="9">
        <f t="shared" si="66"/>
        <v>0</v>
      </c>
      <c r="BB238" s="9">
        <f t="shared" si="67"/>
        <v>0</v>
      </c>
    </row>
    <row r="239" spans="35:54" x14ac:dyDescent="0.25">
      <c r="AI239" s="1">
        <f>(((((Shape1!B241-Shape1!$E$5)*COS(RADIANS($D$5)))+((Shape1!C241-Shape1!$F$5)*SIN(RADIANS($D$5))))+Shape1!$E$5)+$E$5)*$AA$5*$Y$5</f>
        <v>0</v>
      </c>
      <c r="AJ239" s="1">
        <f>((((-1*(Shape1!B241-Shape1!$E$5)*SIN(RADIANS($D$5)))+((Shape1!C241-Shape1!$F$5)*COS(RADIANS($D$5))))+Shape1!$F$5)+$F$5)*$AB$5*$Y$5</f>
        <v>0</v>
      </c>
      <c r="AK239" s="9">
        <f t="shared" si="56"/>
        <v>0</v>
      </c>
      <c r="AL239" s="9">
        <f t="shared" si="57"/>
        <v>0</v>
      </c>
      <c r="AM239" s="9">
        <f t="shared" si="58"/>
        <v>0</v>
      </c>
      <c r="AN239" s="9">
        <f t="shared" si="59"/>
        <v>0</v>
      </c>
      <c r="AO239" s="9">
        <f t="shared" si="60"/>
        <v>0</v>
      </c>
      <c r="AP239" s="9">
        <f t="shared" si="61"/>
        <v>0</v>
      </c>
      <c r="AU239">
        <f>(((((Shape6!B241-Shape6!$E$5)*COS(RADIANS($D$10)))+((Shape6!C241-Shape6!$F$5)*SIN(RADIANS($D$10))))+Shape6!$E$5)+$E$10)*$AA$10*$Y$10</f>
        <v>0</v>
      </c>
      <c r="AV239">
        <f>((((-1*(Shape6!B241-Shape6!$E$5)*SIN(RADIANS($D$10)))+((Shape6!C241-Shape6!$F$5)*COS(RADIANS($D$10))))+Shape6!$F$5)+$F$10)*$AB$10*$Y$10</f>
        <v>0</v>
      </c>
      <c r="AW239" s="9">
        <f t="shared" si="62"/>
        <v>0</v>
      </c>
      <c r="AX239" s="9">
        <f t="shared" si="63"/>
        <v>0</v>
      </c>
      <c r="AY239" s="9">
        <f t="shared" si="64"/>
        <v>0</v>
      </c>
      <c r="AZ239" s="9">
        <f t="shared" si="65"/>
        <v>0</v>
      </c>
      <c r="BA239" s="9">
        <f t="shared" si="66"/>
        <v>0</v>
      </c>
      <c r="BB239" s="9">
        <f t="shared" si="67"/>
        <v>0</v>
      </c>
    </row>
    <row r="240" spans="35:54" x14ac:dyDescent="0.25">
      <c r="AI240" s="1">
        <f>(((((Shape1!B242-Shape1!$E$5)*COS(RADIANS($D$5)))+((Shape1!C242-Shape1!$F$5)*SIN(RADIANS($D$5))))+Shape1!$E$5)+$E$5)*$AA$5*$Y$5</f>
        <v>0</v>
      </c>
      <c r="AJ240" s="1">
        <f>((((-1*(Shape1!B242-Shape1!$E$5)*SIN(RADIANS($D$5)))+((Shape1!C242-Shape1!$F$5)*COS(RADIANS($D$5))))+Shape1!$F$5)+$F$5)*$AB$5*$Y$5</f>
        <v>0</v>
      </c>
      <c r="AK240" s="9">
        <f t="shared" si="56"/>
        <v>0</v>
      </c>
      <c r="AL240" s="9">
        <f t="shared" si="57"/>
        <v>0</v>
      </c>
      <c r="AM240" s="9">
        <f t="shared" si="58"/>
        <v>0</v>
      </c>
      <c r="AN240" s="9">
        <f t="shared" si="59"/>
        <v>0</v>
      </c>
      <c r="AO240" s="9">
        <f t="shared" si="60"/>
        <v>0</v>
      </c>
      <c r="AP240" s="9">
        <f t="shared" si="61"/>
        <v>0</v>
      </c>
      <c r="AU240">
        <f>(((((Shape6!B242-Shape6!$E$5)*COS(RADIANS($D$10)))+((Shape6!C242-Shape6!$F$5)*SIN(RADIANS($D$10))))+Shape6!$E$5)+$E$10)*$AA$10*$Y$10</f>
        <v>0</v>
      </c>
      <c r="AV240">
        <f>((((-1*(Shape6!B242-Shape6!$E$5)*SIN(RADIANS($D$10)))+((Shape6!C242-Shape6!$F$5)*COS(RADIANS($D$10))))+Shape6!$F$5)+$F$10)*$AB$10*$Y$10</f>
        <v>0</v>
      </c>
      <c r="AW240" s="9">
        <f t="shared" si="62"/>
        <v>0</v>
      </c>
      <c r="AX240" s="9">
        <f t="shared" si="63"/>
        <v>0</v>
      </c>
      <c r="AY240" s="9">
        <f t="shared" si="64"/>
        <v>0</v>
      </c>
      <c r="AZ240" s="9">
        <f t="shared" si="65"/>
        <v>0</v>
      </c>
      <c r="BA240" s="9">
        <f t="shared" si="66"/>
        <v>0</v>
      </c>
      <c r="BB240" s="9">
        <f t="shared" si="67"/>
        <v>0</v>
      </c>
    </row>
    <row r="241" spans="35:54" x14ac:dyDescent="0.25">
      <c r="AI241" s="1">
        <f>(((((Shape1!B243-Shape1!$E$5)*COS(RADIANS($D$5)))+((Shape1!C243-Shape1!$F$5)*SIN(RADIANS($D$5))))+Shape1!$E$5)+$E$5)*$AA$5*$Y$5</f>
        <v>0</v>
      </c>
      <c r="AJ241" s="1">
        <f>((((-1*(Shape1!B243-Shape1!$E$5)*SIN(RADIANS($D$5)))+((Shape1!C243-Shape1!$F$5)*COS(RADIANS($D$5))))+Shape1!$F$5)+$F$5)*$AB$5*$Y$5</f>
        <v>0</v>
      </c>
      <c r="AK241" s="9">
        <f t="shared" si="56"/>
        <v>0</v>
      </c>
      <c r="AL241" s="9">
        <f t="shared" si="57"/>
        <v>0</v>
      </c>
      <c r="AM241" s="9">
        <f t="shared" si="58"/>
        <v>0</v>
      </c>
      <c r="AN241" s="9">
        <f t="shared" si="59"/>
        <v>0</v>
      </c>
      <c r="AO241" s="9">
        <f t="shared" si="60"/>
        <v>0</v>
      </c>
      <c r="AP241" s="9">
        <f t="shared" si="61"/>
        <v>0</v>
      </c>
      <c r="AU241">
        <f>(((((Shape6!B243-Shape6!$E$5)*COS(RADIANS($D$10)))+((Shape6!C243-Shape6!$F$5)*SIN(RADIANS($D$10))))+Shape6!$E$5)+$E$10)*$AA$10*$Y$10</f>
        <v>0</v>
      </c>
      <c r="AV241">
        <f>((((-1*(Shape6!B243-Shape6!$E$5)*SIN(RADIANS($D$10)))+((Shape6!C243-Shape6!$F$5)*COS(RADIANS($D$10))))+Shape6!$F$5)+$F$10)*$AB$10*$Y$10</f>
        <v>0</v>
      </c>
      <c r="AW241" s="9">
        <f t="shared" si="62"/>
        <v>0</v>
      </c>
      <c r="AX241" s="9">
        <f t="shared" si="63"/>
        <v>0</v>
      </c>
      <c r="AY241" s="9">
        <f t="shared" si="64"/>
        <v>0</v>
      </c>
      <c r="AZ241" s="9">
        <f t="shared" si="65"/>
        <v>0</v>
      </c>
      <c r="BA241" s="9">
        <f t="shared" si="66"/>
        <v>0</v>
      </c>
      <c r="BB241" s="9">
        <f t="shared" si="67"/>
        <v>0</v>
      </c>
    </row>
    <row r="242" spans="35:54" x14ac:dyDescent="0.25">
      <c r="AI242" s="1">
        <f>(((((Shape1!B244-Shape1!$E$5)*COS(RADIANS($D$5)))+((Shape1!C244-Shape1!$F$5)*SIN(RADIANS($D$5))))+Shape1!$E$5)+$E$5)*$AA$5*$Y$5</f>
        <v>0</v>
      </c>
      <c r="AJ242" s="1">
        <f>((((-1*(Shape1!B244-Shape1!$E$5)*SIN(RADIANS($D$5)))+((Shape1!C244-Shape1!$F$5)*COS(RADIANS($D$5))))+Shape1!$F$5)+$F$5)*$AB$5*$Y$5</f>
        <v>0</v>
      </c>
      <c r="AK242" s="9">
        <f t="shared" si="56"/>
        <v>0</v>
      </c>
      <c r="AL242" s="9">
        <f t="shared" si="57"/>
        <v>0</v>
      </c>
      <c r="AM242" s="9">
        <f t="shared" si="58"/>
        <v>0</v>
      </c>
      <c r="AN242" s="9">
        <f t="shared" si="59"/>
        <v>0</v>
      </c>
      <c r="AO242" s="9">
        <f t="shared" si="60"/>
        <v>0</v>
      </c>
      <c r="AP242" s="9">
        <f t="shared" si="61"/>
        <v>0</v>
      </c>
      <c r="AU242">
        <f>(((((Shape6!B244-Shape6!$E$5)*COS(RADIANS($D$10)))+((Shape6!C244-Shape6!$F$5)*SIN(RADIANS($D$10))))+Shape6!$E$5)+$E$10)*$AA$10*$Y$10</f>
        <v>0</v>
      </c>
      <c r="AV242">
        <f>((((-1*(Shape6!B244-Shape6!$E$5)*SIN(RADIANS($D$10)))+((Shape6!C244-Shape6!$F$5)*COS(RADIANS($D$10))))+Shape6!$F$5)+$F$10)*$AB$10*$Y$10</f>
        <v>0</v>
      </c>
      <c r="AW242" s="9">
        <f t="shared" si="62"/>
        <v>0</v>
      </c>
      <c r="AX242" s="9">
        <f t="shared" si="63"/>
        <v>0</v>
      </c>
      <c r="AY242" s="9">
        <f t="shared" si="64"/>
        <v>0</v>
      </c>
      <c r="AZ242" s="9">
        <f t="shared" si="65"/>
        <v>0</v>
      </c>
      <c r="BA242" s="9">
        <f t="shared" si="66"/>
        <v>0</v>
      </c>
      <c r="BB242" s="9">
        <f t="shared" si="67"/>
        <v>0</v>
      </c>
    </row>
    <row r="243" spans="35:54" x14ac:dyDescent="0.25">
      <c r="AI243" s="1">
        <f>(((((Shape1!B245-Shape1!$E$5)*COS(RADIANS($D$5)))+((Shape1!C245-Shape1!$F$5)*SIN(RADIANS($D$5))))+Shape1!$E$5)+$E$5)*$AA$5*$Y$5</f>
        <v>0</v>
      </c>
      <c r="AJ243" s="1">
        <f>((((-1*(Shape1!B245-Shape1!$E$5)*SIN(RADIANS($D$5)))+((Shape1!C245-Shape1!$F$5)*COS(RADIANS($D$5))))+Shape1!$F$5)+$F$5)*$AB$5*$Y$5</f>
        <v>0</v>
      </c>
      <c r="AK243" s="9">
        <f t="shared" si="56"/>
        <v>0</v>
      </c>
      <c r="AL243" s="9">
        <f t="shared" si="57"/>
        <v>0</v>
      </c>
      <c r="AM243" s="9">
        <f t="shared" si="58"/>
        <v>0</v>
      </c>
      <c r="AN243" s="9">
        <f t="shared" si="59"/>
        <v>0</v>
      </c>
      <c r="AO243" s="9">
        <f t="shared" si="60"/>
        <v>0</v>
      </c>
      <c r="AP243" s="9">
        <f t="shared" si="61"/>
        <v>0</v>
      </c>
      <c r="AU243">
        <f>(((((Shape6!B245-Shape6!$E$5)*COS(RADIANS($D$10)))+((Shape6!C245-Shape6!$F$5)*SIN(RADIANS($D$10))))+Shape6!$E$5)+$E$10)*$AA$10*$Y$10</f>
        <v>0</v>
      </c>
      <c r="AV243">
        <f>((((-1*(Shape6!B245-Shape6!$E$5)*SIN(RADIANS($D$10)))+((Shape6!C245-Shape6!$F$5)*COS(RADIANS($D$10))))+Shape6!$F$5)+$F$10)*$AB$10*$Y$10</f>
        <v>0</v>
      </c>
      <c r="AW243" s="9">
        <f t="shared" si="62"/>
        <v>0</v>
      </c>
      <c r="AX243" s="9">
        <f t="shared" si="63"/>
        <v>0</v>
      </c>
      <c r="AY243" s="9">
        <f t="shared" si="64"/>
        <v>0</v>
      </c>
      <c r="AZ243" s="9">
        <f t="shared" si="65"/>
        <v>0</v>
      </c>
      <c r="BA243" s="9">
        <f t="shared" si="66"/>
        <v>0</v>
      </c>
      <c r="BB243" s="9">
        <f t="shared" si="67"/>
        <v>0</v>
      </c>
    </row>
    <row r="244" spans="35:54" x14ac:dyDescent="0.25">
      <c r="AI244" s="1">
        <f>(((((Shape1!B246-Shape1!$E$5)*COS(RADIANS($D$5)))+((Shape1!C246-Shape1!$F$5)*SIN(RADIANS($D$5))))+Shape1!$E$5)+$E$5)*$AA$5*$Y$5</f>
        <v>0</v>
      </c>
      <c r="AJ244" s="1">
        <f>((((-1*(Shape1!B246-Shape1!$E$5)*SIN(RADIANS($D$5)))+((Shape1!C246-Shape1!$F$5)*COS(RADIANS($D$5))))+Shape1!$F$5)+$F$5)*$AB$5*$Y$5</f>
        <v>0</v>
      </c>
      <c r="AK244" s="9">
        <f t="shared" si="56"/>
        <v>0</v>
      </c>
      <c r="AL244" s="9">
        <f t="shared" si="57"/>
        <v>0</v>
      </c>
      <c r="AM244" s="9">
        <f t="shared" si="58"/>
        <v>0</v>
      </c>
      <c r="AN244" s="9">
        <f t="shared" si="59"/>
        <v>0</v>
      </c>
      <c r="AO244" s="9">
        <f t="shared" si="60"/>
        <v>0</v>
      </c>
      <c r="AP244" s="9">
        <f t="shared" si="61"/>
        <v>0</v>
      </c>
      <c r="AU244">
        <f>(((((Shape6!B246-Shape6!$E$5)*COS(RADIANS($D$10)))+((Shape6!C246-Shape6!$F$5)*SIN(RADIANS($D$10))))+Shape6!$E$5)+$E$10)*$AA$10*$Y$10</f>
        <v>0</v>
      </c>
      <c r="AV244">
        <f>((((-1*(Shape6!B246-Shape6!$E$5)*SIN(RADIANS($D$10)))+((Shape6!C246-Shape6!$F$5)*COS(RADIANS($D$10))))+Shape6!$F$5)+$F$10)*$AB$10*$Y$10</f>
        <v>0</v>
      </c>
      <c r="AW244" s="9">
        <f t="shared" si="62"/>
        <v>0</v>
      </c>
      <c r="AX244" s="9">
        <f t="shared" si="63"/>
        <v>0</v>
      </c>
      <c r="AY244" s="9">
        <f t="shared" si="64"/>
        <v>0</v>
      </c>
      <c r="AZ244" s="9">
        <f t="shared" si="65"/>
        <v>0</v>
      </c>
      <c r="BA244" s="9">
        <f t="shared" si="66"/>
        <v>0</v>
      </c>
      <c r="BB244" s="9">
        <f t="shared" si="67"/>
        <v>0</v>
      </c>
    </row>
    <row r="245" spans="35:54" x14ac:dyDescent="0.25">
      <c r="AI245" s="1">
        <f>(((((Shape1!B247-Shape1!$E$5)*COS(RADIANS($D$5)))+((Shape1!C247-Shape1!$F$5)*SIN(RADIANS($D$5))))+Shape1!$E$5)+$E$5)*$AA$5*$Y$5</f>
        <v>0</v>
      </c>
      <c r="AJ245" s="1">
        <f>((((-1*(Shape1!B247-Shape1!$E$5)*SIN(RADIANS($D$5)))+((Shape1!C247-Shape1!$F$5)*COS(RADIANS($D$5))))+Shape1!$F$5)+$F$5)*$AB$5*$Y$5</f>
        <v>0</v>
      </c>
      <c r="AK245" s="9">
        <f t="shared" si="56"/>
        <v>0</v>
      </c>
      <c r="AL245" s="9">
        <f t="shared" si="57"/>
        <v>0</v>
      </c>
      <c r="AM245" s="9">
        <f t="shared" si="58"/>
        <v>0</v>
      </c>
      <c r="AN245" s="9">
        <f t="shared" si="59"/>
        <v>0</v>
      </c>
      <c r="AO245" s="9">
        <f t="shared" si="60"/>
        <v>0</v>
      </c>
      <c r="AP245" s="9">
        <f t="shared" si="61"/>
        <v>0</v>
      </c>
      <c r="AU245">
        <f>(((((Shape6!B247-Shape6!$E$5)*COS(RADIANS($D$10)))+((Shape6!C247-Shape6!$F$5)*SIN(RADIANS($D$10))))+Shape6!$E$5)+$E$10)*$AA$10*$Y$10</f>
        <v>0</v>
      </c>
      <c r="AV245">
        <f>((((-1*(Shape6!B247-Shape6!$E$5)*SIN(RADIANS($D$10)))+((Shape6!C247-Shape6!$F$5)*COS(RADIANS($D$10))))+Shape6!$F$5)+$F$10)*$AB$10*$Y$10</f>
        <v>0</v>
      </c>
      <c r="AW245" s="9">
        <f t="shared" si="62"/>
        <v>0</v>
      </c>
      <c r="AX245" s="9">
        <f t="shared" si="63"/>
        <v>0</v>
      </c>
      <c r="AY245" s="9">
        <f t="shared" si="64"/>
        <v>0</v>
      </c>
      <c r="AZ245" s="9">
        <f t="shared" si="65"/>
        <v>0</v>
      </c>
      <c r="BA245" s="9">
        <f t="shared" si="66"/>
        <v>0</v>
      </c>
      <c r="BB245" s="9">
        <f t="shared" si="67"/>
        <v>0</v>
      </c>
    </row>
    <row r="246" spans="35:54" x14ac:dyDescent="0.25">
      <c r="AI246" s="1">
        <f>(((((Shape1!B248-Shape1!$E$5)*COS(RADIANS($D$5)))+((Shape1!C248-Shape1!$F$5)*SIN(RADIANS($D$5))))+Shape1!$E$5)+$E$5)*$AA$5*$Y$5</f>
        <v>0</v>
      </c>
      <c r="AJ246" s="1">
        <f>((((-1*(Shape1!B248-Shape1!$E$5)*SIN(RADIANS($D$5)))+((Shape1!C248-Shape1!$F$5)*COS(RADIANS($D$5))))+Shape1!$F$5)+$F$5)*$AB$5*$Y$5</f>
        <v>0</v>
      </c>
      <c r="AK246" s="9">
        <f t="shared" si="56"/>
        <v>0</v>
      </c>
      <c r="AL246" s="9">
        <f t="shared" si="57"/>
        <v>0</v>
      </c>
      <c r="AM246" s="9">
        <f t="shared" si="58"/>
        <v>0</v>
      </c>
      <c r="AN246" s="9">
        <f t="shared" si="59"/>
        <v>0</v>
      </c>
      <c r="AO246" s="9">
        <f t="shared" si="60"/>
        <v>0</v>
      </c>
      <c r="AP246" s="9">
        <f t="shared" si="61"/>
        <v>0</v>
      </c>
      <c r="AU246">
        <f>(((((Shape6!B248-Shape6!$E$5)*COS(RADIANS($D$10)))+((Shape6!C248-Shape6!$F$5)*SIN(RADIANS($D$10))))+Shape6!$E$5)+$E$10)*$AA$10*$Y$10</f>
        <v>0</v>
      </c>
      <c r="AV246">
        <f>((((-1*(Shape6!B248-Shape6!$E$5)*SIN(RADIANS($D$10)))+((Shape6!C248-Shape6!$F$5)*COS(RADIANS($D$10))))+Shape6!$F$5)+$F$10)*$AB$10*$Y$10</f>
        <v>0</v>
      </c>
      <c r="AW246" s="9">
        <f t="shared" si="62"/>
        <v>0</v>
      </c>
      <c r="AX246" s="9">
        <f t="shared" si="63"/>
        <v>0</v>
      </c>
      <c r="AY246" s="9">
        <f t="shared" si="64"/>
        <v>0</v>
      </c>
      <c r="AZ246" s="9">
        <f t="shared" si="65"/>
        <v>0</v>
      </c>
      <c r="BA246" s="9">
        <f t="shared" si="66"/>
        <v>0</v>
      </c>
      <c r="BB246" s="9">
        <f t="shared" si="67"/>
        <v>0</v>
      </c>
    </row>
    <row r="247" spans="35:54" x14ac:dyDescent="0.25">
      <c r="AI247" s="1">
        <f>(((((Shape1!B249-Shape1!$E$5)*COS(RADIANS($D$5)))+((Shape1!C249-Shape1!$F$5)*SIN(RADIANS($D$5))))+Shape1!$E$5)+$E$5)*$AA$5*$Y$5</f>
        <v>0</v>
      </c>
      <c r="AJ247" s="1">
        <f>((((-1*(Shape1!B249-Shape1!$E$5)*SIN(RADIANS($D$5)))+((Shape1!C249-Shape1!$F$5)*COS(RADIANS($D$5))))+Shape1!$F$5)+$F$5)*$AB$5*$Y$5</f>
        <v>0</v>
      </c>
      <c r="AK247" s="9">
        <f t="shared" si="56"/>
        <v>0</v>
      </c>
      <c r="AL247" s="9">
        <f t="shared" si="57"/>
        <v>0</v>
      </c>
      <c r="AM247" s="9">
        <f t="shared" si="58"/>
        <v>0</v>
      </c>
      <c r="AN247" s="9">
        <f t="shared" si="59"/>
        <v>0</v>
      </c>
      <c r="AO247" s="9">
        <f t="shared" si="60"/>
        <v>0</v>
      </c>
      <c r="AP247" s="9">
        <f t="shared" si="61"/>
        <v>0</v>
      </c>
      <c r="AU247">
        <f>(((((Shape6!B249-Shape6!$E$5)*COS(RADIANS($D$10)))+((Shape6!C249-Shape6!$F$5)*SIN(RADIANS($D$10))))+Shape6!$E$5)+$E$10)*$AA$10*$Y$10</f>
        <v>0</v>
      </c>
      <c r="AV247">
        <f>((((-1*(Shape6!B249-Shape6!$E$5)*SIN(RADIANS($D$10)))+((Shape6!C249-Shape6!$F$5)*COS(RADIANS($D$10))))+Shape6!$F$5)+$F$10)*$AB$10*$Y$10</f>
        <v>0</v>
      </c>
      <c r="AW247" s="9">
        <f t="shared" si="62"/>
        <v>0</v>
      </c>
      <c r="AX247" s="9">
        <f t="shared" si="63"/>
        <v>0</v>
      </c>
      <c r="AY247" s="9">
        <f t="shared" si="64"/>
        <v>0</v>
      </c>
      <c r="AZ247" s="9">
        <f t="shared" si="65"/>
        <v>0</v>
      </c>
      <c r="BA247" s="9">
        <f t="shared" si="66"/>
        <v>0</v>
      </c>
      <c r="BB247" s="9">
        <f t="shared" si="67"/>
        <v>0</v>
      </c>
    </row>
    <row r="248" spans="35:54" x14ac:dyDescent="0.25">
      <c r="AI248" s="1">
        <f>(((((Shape1!B250-Shape1!$E$5)*COS(RADIANS($D$5)))+((Shape1!C250-Shape1!$F$5)*SIN(RADIANS($D$5))))+Shape1!$E$5)+$E$5)*$AA$5*$Y$5</f>
        <v>0</v>
      </c>
      <c r="AJ248" s="1">
        <f>((((-1*(Shape1!B250-Shape1!$E$5)*SIN(RADIANS($D$5)))+((Shape1!C250-Shape1!$F$5)*COS(RADIANS($D$5))))+Shape1!$F$5)+$F$5)*$AB$5*$Y$5</f>
        <v>0</v>
      </c>
      <c r="AK248" s="9">
        <f t="shared" si="56"/>
        <v>0</v>
      </c>
      <c r="AL248" s="9">
        <f t="shared" si="57"/>
        <v>0</v>
      </c>
      <c r="AM248" s="9">
        <f t="shared" si="58"/>
        <v>0</v>
      </c>
      <c r="AN248" s="9">
        <f t="shared" si="59"/>
        <v>0</v>
      </c>
      <c r="AO248" s="9">
        <f t="shared" si="60"/>
        <v>0</v>
      </c>
      <c r="AP248" s="9">
        <f t="shared" si="61"/>
        <v>0</v>
      </c>
      <c r="AU248">
        <f>(((((Shape6!B250-Shape6!$E$5)*COS(RADIANS($D$10)))+((Shape6!C250-Shape6!$F$5)*SIN(RADIANS($D$10))))+Shape6!$E$5)+$E$10)*$AA$10*$Y$10</f>
        <v>0</v>
      </c>
      <c r="AV248">
        <f>((((-1*(Shape6!B250-Shape6!$E$5)*SIN(RADIANS($D$10)))+((Shape6!C250-Shape6!$F$5)*COS(RADIANS($D$10))))+Shape6!$F$5)+$F$10)*$AB$10*$Y$10</f>
        <v>0</v>
      </c>
      <c r="AW248" s="9">
        <f t="shared" si="62"/>
        <v>0</v>
      </c>
      <c r="AX248" s="9">
        <f t="shared" si="63"/>
        <v>0</v>
      </c>
      <c r="AY248" s="9">
        <f t="shared" si="64"/>
        <v>0</v>
      </c>
      <c r="AZ248" s="9">
        <f t="shared" si="65"/>
        <v>0</v>
      </c>
      <c r="BA248" s="9">
        <f t="shared" si="66"/>
        <v>0</v>
      </c>
      <c r="BB248" s="9">
        <f t="shared" si="67"/>
        <v>0</v>
      </c>
    </row>
    <row r="249" spans="35:54" x14ac:dyDescent="0.25">
      <c r="AI249" s="1">
        <f>(((((Shape1!B251-Shape1!$E$5)*COS(RADIANS($D$5)))+((Shape1!C251-Shape1!$F$5)*SIN(RADIANS($D$5))))+Shape1!$E$5)+$E$5)*$AA$5*$Y$5</f>
        <v>0</v>
      </c>
      <c r="AJ249" s="1">
        <f>((((-1*(Shape1!B251-Shape1!$E$5)*SIN(RADIANS($D$5)))+((Shape1!C251-Shape1!$F$5)*COS(RADIANS($D$5))))+Shape1!$F$5)+$F$5)*$AB$5*$Y$5</f>
        <v>0</v>
      </c>
      <c r="AK249" s="9">
        <f t="shared" si="56"/>
        <v>0</v>
      </c>
      <c r="AL249" s="9">
        <f t="shared" si="57"/>
        <v>0</v>
      </c>
      <c r="AM249" s="9">
        <f t="shared" si="58"/>
        <v>0</v>
      </c>
      <c r="AN249" s="9">
        <f t="shared" si="59"/>
        <v>0</v>
      </c>
      <c r="AO249" s="9">
        <f t="shared" si="60"/>
        <v>0</v>
      </c>
      <c r="AP249" s="9">
        <f t="shared" si="61"/>
        <v>0</v>
      </c>
      <c r="AU249">
        <f>(((((Shape6!B251-Shape6!$E$5)*COS(RADIANS($D$10)))+((Shape6!C251-Shape6!$F$5)*SIN(RADIANS($D$10))))+Shape6!$E$5)+$E$10)*$AA$10*$Y$10</f>
        <v>0</v>
      </c>
      <c r="AV249">
        <f>((((-1*(Shape6!B251-Shape6!$E$5)*SIN(RADIANS($D$10)))+((Shape6!C251-Shape6!$F$5)*COS(RADIANS($D$10))))+Shape6!$F$5)+$F$10)*$AB$10*$Y$10</f>
        <v>0</v>
      </c>
      <c r="AW249" s="9">
        <f t="shared" si="62"/>
        <v>0</v>
      </c>
      <c r="AX249" s="9">
        <f t="shared" si="63"/>
        <v>0</v>
      </c>
      <c r="AY249" s="9">
        <f t="shared" si="64"/>
        <v>0</v>
      </c>
      <c r="AZ249" s="9">
        <f t="shared" si="65"/>
        <v>0</v>
      </c>
      <c r="BA249" s="9">
        <f t="shared" si="66"/>
        <v>0</v>
      </c>
      <c r="BB249" s="9">
        <f t="shared" si="67"/>
        <v>0</v>
      </c>
    </row>
    <row r="250" spans="35:54" x14ac:dyDescent="0.25">
      <c r="AI250" s="1">
        <f>(((((Shape1!B252-Shape1!$E$5)*COS(RADIANS($D$5)))+((Shape1!C252-Shape1!$F$5)*SIN(RADIANS($D$5))))+Shape1!$E$5)+$E$5)*$AA$5*$Y$5</f>
        <v>0</v>
      </c>
      <c r="AJ250" s="1">
        <f>((((-1*(Shape1!B252-Shape1!$E$5)*SIN(RADIANS($D$5)))+((Shape1!C252-Shape1!$F$5)*COS(RADIANS($D$5))))+Shape1!$F$5)+$F$5)*$AB$5*$Y$5</f>
        <v>0</v>
      </c>
      <c r="AK250" s="9">
        <f t="shared" si="56"/>
        <v>0</v>
      </c>
      <c r="AL250" s="9">
        <f t="shared" si="57"/>
        <v>0</v>
      </c>
      <c r="AM250" s="9">
        <f t="shared" si="58"/>
        <v>0</v>
      </c>
      <c r="AN250" s="9">
        <f t="shared" si="59"/>
        <v>0</v>
      </c>
      <c r="AO250" s="9">
        <f t="shared" si="60"/>
        <v>0</v>
      </c>
      <c r="AP250" s="9">
        <f t="shared" si="61"/>
        <v>0</v>
      </c>
      <c r="AU250">
        <f>(((((Shape6!B252-Shape6!$E$5)*COS(RADIANS($D$10)))+((Shape6!C252-Shape6!$F$5)*SIN(RADIANS($D$10))))+Shape6!$E$5)+$E$10)*$AA$10*$Y$10</f>
        <v>0</v>
      </c>
      <c r="AV250">
        <f>((((-1*(Shape6!B252-Shape6!$E$5)*SIN(RADIANS($D$10)))+((Shape6!C252-Shape6!$F$5)*COS(RADIANS($D$10))))+Shape6!$F$5)+$F$10)*$AB$10*$Y$10</f>
        <v>0</v>
      </c>
      <c r="AW250" s="9">
        <f t="shared" si="62"/>
        <v>0</v>
      </c>
      <c r="AX250" s="9">
        <f t="shared" si="63"/>
        <v>0</v>
      </c>
      <c r="AY250" s="9">
        <f t="shared" si="64"/>
        <v>0</v>
      </c>
      <c r="AZ250" s="9">
        <f t="shared" si="65"/>
        <v>0</v>
      </c>
      <c r="BA250" s="9">
        <f t="shared" si="66"/>
        <v>0</v>
      </c>
      <c r="BB250" s="9">
        <f t="shared" si="67"/>
        <v>0</v>
      </c>
    </row>
    <row r="251" spans="35:54" x14ac:dyDescent="0.25">
      <c r="AI251" s="1">
        <f>(((((Shape1!B253-Shape1!$E$5)*COS(RADIANS($D$5)))+((Shape1!C253-Shape1!$F$5)*SIN(RADIANS($D$5))))+Shape1!$E$5)+$E$5)*$AA$5*$Y$5</f>
        <v>0</v>
      </c>
      <c r="AJ251" s="1">
        <f>((((-1*(Shape1!B253-Shape1!$E$5)*SIN(RADIANS($D$5)))+((Shape1!C253-Shape1!$F$5)*COS(RADIANS($D$5))))+Shape1!$F$5)+$F$5)*$AB$5*$Y$5</f>
        <v>0</v>
      </c>
      <c r="AK251" s="9">
        <f t="shared" si="56"/>
        <v>0</v>
      </c>
      <c r="AL251" s="9">
        <f t="shared" si="57"/>
        <v>0</v>
      </c>
      <c r="AM251" s="9">
        <f t="shared" si="58"/>
        <v>0</v>
      </c>
      <c r="AN251" s="9">
        <f t="shared" si="59"/>
        <v>0</v>
      </c>
      <c r="AO251" s="9">
        <f t="shared" si="60"/>
        <v>0</v>
      </c>
      <c r="AP251" s="9">
        <f t="shared" si="61"/>
        <v>0</v>
      </c>
      <c r="AU251">
        <f>(((((Shape6!B253-Shape6!$E$5)*COS(RADIANS($D$10)))+((Shape6!C253-Shape6!$F$5)*SIN(RADIANS($D$10))))+Shape6!$E$5)+$E$10)*$AA$10*$Y$10</f>
        <v>0</v>
      </c>
      <c r="AV251">
        <f>((((-1*(Shape6!B253-Shape6!$E$5)*SIN(RADIANS($D$10)))+((Shape6!C253-Shape6!$F$5)*COS(RADIANS($D$10))))+Shape6!$F$5)+$F$10)*$AB$10*$Y$10</f>
        <v>0</v>
      </c>
      <c r="AW251" s="9">
        <f t="shared" si="62"/>
        <v>0</v>
      </c>
      <c r="AX251" s="9">
        <f t="shared" si="63"/>
        <v>0</v>
      </c>
      <c r="AY251" s="9">
        <f t="shared" si="64"/>
        <v>0</v>
      </c>
      <c r="AZ251" s="9">
        <f t="shared" si="65"/>
        <v>0</v>
      </c>
      <c r="BA251" s="9">
        <f t="shared" si="66"/>
        <v>0</v>
      </c>
      <c r="BB251" s="9">
        <f t="shared" si="67"/>
        <v>0</v>
      </c>
    </row>
    <row r="252" spans="35:54" x14ac:dyDescent="0.25">
      <c r="AI252" s="1">
        <f>(((((Shape1!B254-Shape1!$E$5)*COS(RADIANS($D$5)))+((Shape1!C254-Shape1!$F$5)*SIN(RADIANS($D$5))))+Shape1!$E$5)+$E$5)*$AA$5*$Y$5</f>
        <v>0</v>
      </c>
      <c r="AJ252" s="1">
        <f>((((-1*(Shape1!B254-Shape1!$E$5)*SIN(RADIANS($D$5)))+((Shape1!C254-Shape1!$F$5)*COS(RADIANS($D$5))))+Shape1!$F$5)+$F$5)*$AB$5*$Y$5</f>
        <v>0</v>
      </c>
      <c r="AK252" s="9">
        <f t="shared" si="56"/>
        <v>0</v>
      </c>
      <c r="AL252" s="9">
        <f t="shared" si="57"/>
        <v>0</v>
      </c>
      <c r="AM252" s="9">
        <f t="shared" si="58"/>
        <v>0</v>
      </c>
      <c r="AN252" s="9">
        <f t="shared" si="59"/>
        <v>0</v>
      </c>
      <c r="AO252" s="9">
        <f t="shared" si="60"/>
        <v>0</v>
      </c>
      <c r="AP252" s="9">
        <f t="shared" si="61"/>
        <v>0</v>
      </c>
      <c r="AU252">
        <f>(((((Shape6!B254-Shape6!$E$5)*COS(RADIANS($D$10)))+((Shape6!C254-Shape6!$F$5)*SIN(RADIANS($D$10))))+Shape6!$E$5)+$E$10)*$AA$10*$Y$10</f>
        <v>0</v>
      </c>
      <c r="AV252">
        <f>((((-1*(Shape6!B254-Shape6!$E$5)*SIN(RADIANS($D$10)))+((Shape6!C254-Shape6!$F$5)*COS(RADIANS($D$10))))+Shape6!$F$5)+$F$10)*$AB$10*$Y$10</f>
        <v>0</v>
      </c>
      <c r="AW252" s="9">
        <f t="shared" si="62"/>
        <v>0</v>
      </c>
      <c r="AX252" s="9">
        <f t="shared" si="63"/>
        <v>0</v>
      </c>
      <c r="AY252" s="9">
        <f t="shared" si="64"/>
        <v>0</v>
      </c>
      <c r="AZ252" s="9">
        <f t="shared" si="65"/>
        <v>0</v>
      </c>
      <c r="BA252" s="9">
        <f t="shared" si="66"/>
        <v>0</v>
      </c>
      <c r="BB252" s="9">
        <f t="shared" si="67"/>
        <v>0</v>
      </c>
    </row>
    <row r="253" spans="35:54" x14ac:dyDescent="0.25">
      <c r="AI253" s="1">
        <f>(((((Shape1!B255-Shape1!$E$5)*COS(RADIANS($D$5)))+((Shape1!C255-Shape1!$F$5)*SIN(RADIANS($D$5))))+Shape1!$E$5)+$E$5)*$AA$5*$Y$5</f>
        <v>0</v>
      </c>
      <c r="AJ253" s="1">
        <f>((((-1*(Shape1!B255-Shape1!$E$5)*SIN(RADIANS($D$5)))+((Shape1!C255-Shape1!$F$5)*COS(RADIANS($D$5))))+Shape1!$F$5)+$F$5)*$AB$5*$Y$5</f>
        <v>0</v>
      </c>
      <c r="AK253" s="9">
        <f t="shared" si="56"/>
        <v>0</v>
      </c>
      <c r="AL253" s="9">
        <f t="shared" si="57"/>
        <v>0</v>
      </c>
      <c r="AM253" s="9">
        <f t="shared" si="58"/>
        <v>0</v>
      </c>
      <c r="AN253" s="9">
        <f t="shared" si="59"/>
        <v>0</v>
      </c>
      <c r="AO253" s="9">
        <f t="shared" si="60"/>
        <v>0</v>
      </c>
      <c r="AP253" s="9">
        <f t="shared" si="61"/>
        <v>0</v>
      </c>
      <c r="AU253">
        <f>(((((Shape6!B255-Shape6!$E$5)*COS(RADIANS($D$10)))+((Shape6!C255-Shape6!$F$5)*SIN(RADIANS($D$10))))+Shape6!$E$5)+$E$10)*$AA$10*$Y$10</f>
        <v>0</v>
      </c>
      <c r="AV253">
        <f>((((-1*(Shape6!B255-Shape6!$E$5)*SIN(RADIANS($D$10)))+((Shape6!C255-Shape6!$F$5)*COS(RADIANS($D$10))))+Shape6!$F$5)+$F$10)*$AB$10*$Y$10</f>
        <v>0</v>
      </c>
      <c r="AW253" s="9">
        <f t="shared" si="62"/>
        <v>0</v>
      </c>
      <c r="AX253" s="9">
        <f t="shared" si="63"/>
        <v>0</v>
      </c>
      <c r="AY253" s="9">
        <f t="shared" si="64"/>
        <v>0</v>
      </c>
      <c r="AZ253" s="9">
        <f t="shared" si="65"/>
        <v>0</v>
      </c>
      <c r="BA253" s="9">
        <f t="shared" si="66"/>
        <v>0</v>
      </c>
      <c r="BB253" s="9">
        <f t="shared" si="67"/>
        <v>0</v>
      </c>
    </row>
    <row r="254" spans="35:54" x14ac:dyDescent="0.25">
      <c r="AI254" s="1">
        <f>(((((Shape1!B256-Shape1!$E$5)*COS(RADIANS($D$5)))+((Shape1!C256-Shape1!$F$5)*SIN(RADIANS($D$5))))+Shape1!$E$5)+$E$5)*$AA$5*$Y$5</f>
        <v>0</v>
      </c>
      <c r="AJ254" s="1">
        <f>((((-1*(Shape1!B256-Shape1!$E$5)*SIN(RADIANS($D$5)))+((Shape1!C256-Shape1!$F$5)*COS(RADIANS($D$5))))+Shape1!$F$5)+$F$5)*$AB$5*$Y$5</f>
        <v>0</v>
      </c>
      <c r="AK254" s="9">
        <f t="shared" si="56"/>
        <v>0</v>
      </c>
      <c r="AL254" s="9">
        <f t="shared" si="57"/>
        <v>0</v>
      </c>
      <c r="AM254" s="9">
        <f t="shared" si="58"/>
        <v>0</v>
      </c>
      <c r="AN254" s="9">
        <f t="shared" si="59"/>
        <v>0</v>
      </c>
      <c r="AO254" s="9">
        <f t="shared" si="60"/>
        <v>0</v>
      </c>
      <c r="AP254" s="9">
        <f t="shared" si="61"/>
        <v>0</v>
      </c>
      <c r="AU254">
        <f>(((((Shape6!B256-Shape6!$E$5)*COS(RADIANS($D$10)))+((Shape6!C256-Shape6!$F$5)*SIN(RADIANS($D$10))))+Shape6!$E$5)+$E$10)*$AA$10*$Y$10</f>
        <v>0</v>
      </c>
      <c r="AV254">
        <f>((((-1*(Shape6!B256-Shape6!$E$5)*SIN(RADIANS($D$10)))+((Shape6!C256-Shape6!$F$5)*COS(RADIANS($D$10))))+Shape6!$F$5)+$F$10)*$AB$10*$Y$10</f>
        <v>0</v>
      </c>
      <c r="AW254" s="9">
        <f t="shared" si="62"/>
        <v>0</v>
      </c>
      <c r="AX254" s="9">
        <f t="shared" si="63"/>
        <v>0</v>
      </c>
      <c r="AY254" s="9">
        <f t="shared" si="64"/>
        <v>0</v>
      </c>
      <c r="AZ254" s="9">
        <f t="shared" si="65"/>
        <v>0</v>
      </c>
      <c r="BA254" s="9">
        <f t="shared" si="66"/>
        <v>0</v>
      </c>
      <c r="BB254" s="9">
        <f t="shared" si="67"/>
        <v>0</v>
      </c>
    </row>
    <row r="255" spans="35:54" x14ac:dyDescent="0.25">
      <c r="AI255" s="1">
        <f>(((((Shape1!B257-Shape1!$E$5)*COS(RADIANS($D$5)))+((Shape1!C257-Shape1!$F$5)*SIN(RADIANS($D$5))))+Shape1!$E$5)+$E$5)*$AA$5*$Y$5</f>
        <v>0</v>
      </c>
      <c r="AJ255" s="1">
        <f>((((-1*(Shape1!B257-Shape1!$E$5)*SIN(RADIANS($D$5)))+((Shape1!C257-Shape1!$F$5)*COS(RADIANS($D$5))))+Shape1!$F$5)+$F$5)*$AB$5*$Y$5</f>
        <v>0</v>
      </c>
      <c r="AK255" s="9">
        <f t="shared" si="56"/>
        <v>0</v>
      </c>
      <c r="AL255" s="9">
        <f t="shared" si="57"/>
        <v>0</v>
      </c>
      <c r="AM255" s="9">
        <f t="shared" si="58"/>
        <v>0</v>
      </c>
      <c r="AN255" s="9">
        <f t="shared" si="59"/>
        <v>0</v>
      </c>
      <c r="AO255" s="9">
        <f t="shared" si="60"/>
        <v>0</v>
      </c>
      <c r="AP255" s="9">
        <f t="shared" si="61"/>
        <v>0</v>
      </c>
      <c r="AU255">
        <f>(((((Shape6!B257-Shape6!$E$5)*COS(RADIANS($D$10)))+((Shape6!C257-Shape6!$F$5)*SIN(RADIANS($D$10))))+Shape6!$E$5)+$E$10)*$AA$10*$Y$10</f>
        <v>0</v>
      </c>
      <c r="AV255">
        <f>((((-1*(Shape6!B257-Shape6!$E$5)*SIN(RADIANS($D$10)))+((Shape6!C257-Shape6!$F$5)*COS(RADIANS($D$10))))+Shape6!$F$5)+$F$10)*$AB$10*$Y$10</f>
        <v>0</v>
      </c>
      <c r="AW255" s="9">
        <f t="shared" si="62"/>
        <v>0</v>
      </c>
      <c r="AX255" s="9">
        <f t="shared" si="63"/>
        <v>0</v>
      </c>
      <c r="AY255" s="9">
        <f t="shared" si="64"/>
        <v>0</v>
      </c>
      <c r="AZ255" s="9">
        <f t="shared" si="65"/>
        <v>0</v>
      </c>
      <c r="BA255" s="9">
        <f t="shared" si="66"/>
        <v>0</v>
      </c>
      <c r="BB255" s="9">
        <f t="shared" si="67"/>
        <v>0</v>
      </c>
    </row>
    <row r="256" spans="35:54" x14ac:dyDescent="0.25">
      <c r="AI256" s="1">
        <f>(((((Shape1!B258-Shape1!$E$5)*COS(RADIANS($D$5)))+((Shape1!C258-Shape1!$F$5)*SIN(RADIANS($D$5))))+Shape1!$E$5)+$E$5)*$AA$5*$Y$5</f>
        <v>0</v>
      </c>
      <c r="AJ256" s="1">
        <f>((((-1*(Shape1!B258-Shape1!$E$5)*SIN(RADIANS($D$5)))+((Shape1!C258-Shape1!$F$5)*COS(RADIANS($D$5))))+Shape1!$F$5)+$F$5)*$AB$5*$Y$5</f>
        <v>0</v>
      </c>
      <c r="AK256" s="9">
        <f t="shared" si="56"/>
        <v>0</v>
      </c>
      <c r="AL256" s="9">
        <f t="shared" si="57"/>
        <v>0</v>
      </c>
      <c r="AM256" s="9">
        <f t="shared" si="58"/>
        <v>0</v>
      </c>
      <c r="AN256" s="9">
        <f t="shared" si="59"/>
        <v>0</v>
      </c>
      <c r="AO256" s="9">
        <f t="shared" si="60"/>
        <v>0</v>
      </c>
      <c r="AP256" s="9">
        <f t="shared" si="61"/>
        <v>0</v>
      </c>
      <c r="AU256">
        <f>(((((Shape6!B258-Shape6!$E$5)*COS(RADIANS($D$10)))+((Shape6!C258-Shape6!$F$5)*SIN(RADIANS($D$10))))+Shape6!$E$5)+$E$10)*$AA$10*$Y$10</f>
        <v>0</v>
      </c>
      <c r="AV256">
        <f>((((-1*(Shape6!B258-Shape6!$E$5)*SIN(RADIANS($D$10)))+((Shape6!C258-Shape6!$F$5)*COS(RADIANS($D$10))))+Shape6!$F$5)+$F$10)*$AB$10*$Y$10</f>
        <v>0</v>
      </c>
      <c r="AW256" s="9">
        <f t="shared" si="62"/>
        <v>0</v>
      </c>
      <c r="AX256" s="9">
        <f t="shared" si="63"/>
        <v>0</v>
      </c>
      <c r="AY256" s="9">
        <f t="shared" si="64"/>
        <v>0</v>
      </c>
      <c r="AZ256" s="9">
        <f t="shared" si="65"/>
        <v>0</v>
      </c>
      <c r="BA256" s="9">
        <f t="shared" si="66"/>
        <v>0</v>
      </c>
      <c r="BB256" s="9">
        <f t="shared" si="67"/>
        <v>0</v>
      </c>
    </row>
    <row r="257" spans="35:54" x14ac:dyDescent="0.25">
      <c r="AI257" s="1">
        <f>(((((Shape1!B259-Shape1!$E$5)*COS(RADIANS($D$5)))+((Shape1!C259-Shape1!$F$5)*SIN(RADIANS($D$5))))+Shape1!$E$5)+$E$5)*$AA$5*$Y$5</f>
        <v>0</v>
      </c>
      <c r="AJ257" s="1">
        <f>((((-1*(Shape1!B259-Shape1!$E$5)*SIN(RADIANS($D$5)))+((Shape1!C259-Shape1!$F$5)*COS(RADIANS($D$5))))+Shape1!$F$5)+$F$5)*$AB$5*$Y$5</f>
        <v>0</v>
      </c>
      <c r="AK257" s="9">
        <f t="shared" si="56"/>
        <v>0</v>
      </c>
      <c r="AL257" s="9">
        <f t="shared" si="57"/>
        <v>0</v>
      </c>
      <c r="AM257" s="9">
        <f t="shared" si="58"/>
        <v>0</v>
      </c>
      <c r="AN257" s="9">
        <f t="shared" si="59"/>
        <v>0</v>
      </c>
      <c r="AO257" s="9">
        <f t="shared" si="60"/>
        <v>0</v>
      </c>
      <c r="AP257" s="9">
        <f t="shared" si="61"/>
        <v>0</v>
      </c>
      <c r="AU257">
        <f>(((((Shape6!B259-Shape6!$E$5)*COS(RADIANS($D$10)))+((Shape6!C259-Shape6!$F$5)*SIN(RADIANS($D$10))))+Shape6!$E$5)+$E$10)*$AA$10*$Y$10</f>
        <v>0</v>
      </c>
      <c r="AV257">
        <f>((((-1*(Shape6!B259-Shape6!$E$5)*SIN(RADIANS($D$10)))+((Shape6!C259-Shape6!$F$5)*COS(RADIANS($D$10))))+Shape6!$F$5)+$F$10)*$AB$10*$Y$10</f>
        <v>0</v>
      </c>
      <c r="AW257" s="9">
        <f t="shared" si="62"/>
        <v>0</v>
      </c>
      <c r="AX257" s="9">
        <f t="shared" si="63"/>
        <v>0</v>
      </c>
      <c r="AY257" s="9">
        <f t="shared" si="64"/>
        <v>0</v>
      </c>
      <c r="AZ257" s="9">
        <f t="shared" si="65"/>
        <v>0</v>
      </c>
      <c r="BA257" s="9">
        <f t="shared" si="66"/>
        <v>0</v>
      </c>
      <c r="BB257" s="9">
        <f t="shared" si="67"/>
        <v>0</v>
      </c>
    </row>
    <row r="258" spans="35:54" x14ac:dyDescent="0.25">
      <c r="AI258" s="1">
        <f>(((((Shape1!B260-Shape1!$E$5)*COS(RADIANS($D$5)))+((Shape1!C260-Shape1!$F$5)*SIN(RADIANS($D$5))))+Shape1!$E$5)+$E$5)*$AA$5*$Y$5</f>
        <v>0</v>
      </c>
      <c r="AJ258" s="1">
        <f>((((-1*(Shape1!B260-Shape1!$E$5)*SIN(RADIANS($D$5)))+((Shape1!C260-Shape1!$F$5)*COS(RADIANS($D$5))))+Shape1!$F$5)+$F$5)*$AB$5*$Y$5</f>
        <v>0</v>
      </c>
      <c r="AK258" s="9">
        <f t="shared" si="56"/>
        <v>0</v>
      </c>
      <c r="AL258" s="9">
        <f t="shared" si="57"/>
        <v>0</v>
      </c>
      <c r="AM258" s="9">
        <f t="shared" si="58"/>
        <v>0</v>
      </c>
      <c r="AN258" s="9">
        <f t="shared" si="59"/>
        <v>0</v>
      </c>
      <c r="AO258" s="9">
        <f t="shared" si="60"/>
        <v>0</v>
      </c>
      <c r="AP258" s="9">
        <f t="shared" si="61"/>
        <v>0</v>
      </c>
      <c r="AU258">
        <f>(((((Shape6!B260-Shape6!$E$5)*COS(RADIANS($D$10)))+((Shape6!C260-Shape6!$F$5)*SIN(RADIANS($D$10))))+Shape6!$E$5)+$E$10)*$AA$10*$Y$10</f>
        <v>0</v>
      </c>
      <c r="AV258">
        <f>((((-1*(Shape6!B260-Shape6!$E$5)*SIN(RADIANS($D$10)))+((Shape6!C260-Shape6!$F$5)*COS(RADIANS($D$10))))+Shape6!$F$5)+$F$10)*$AB$10*$Y$10</f>
        <v>0</v>
      </c>
      <c r="AW258" s="9">
        <f t="shared" si="62"/>
        <v>0</v>
      </c>
      <c r="AX258" s="9">
        <f t="shared" si="63"/>
        <v>0</v>
      </c>
      <c r="AY258" s="9">
        <f t="shared" si="64"/>
        <v>0</v>
      </c>
      <c r="AZ258" s="9">
        <f t="shared" si="65"/>
        <v>0</v>
      </c>
      <c r="BA258" s="9">
        <f t="shared" si="66"/>
        <v>0</v>
      </c>
      <c r="BB258" s="9">
        <f t="shared" si="67"/>
        <v>0</v>
      </c>
    </row>
    <row r="259" spans="35:54" x14ac:dyDescent="0.25">
      <c r="AI259" s="1">
        <f>(((((Shape1!B261-Shape1!$E$5)*COS(RADIANS($D$5)))+((Shape1!C261-Shape1!$F$5)*SIN(RADIANS($D$5))))+Shape1!$E$5)+$E$5)*$AA$5*$Y$5</f>
        <v>0</v>
      </c>
      <c r="AJ259" s="1">
        <f>((((-1*(Shape1!B261-Shape1!$E$5)*SIN(RADIANS($D$5)))+((Shape1!C261-Shape1!$F$5)*COS(RADIANS($D$5))))+Shape1!$F$5)+$F$5)*$AB$5*$Y$5</f>
        <v>0</v>
      </c>
      <c r="AK259" s="9">
        <f t="shared" si="56"/>
        <v>0</v>
      </c>
      <c r="AL259" s="9">
        <f t="shared" si="57"/>
        <v>0</v>
      </c>
      <c r="AM259" s="9">
        <f t="shared" si="58"/>
        <v>0</v>
      </c>
      <c r="AN259" s="9">
        <f t="shared" si="59"/>
        <v>0</v>
      </c>
      <c r="AO259" s="9">
        <f t="shared" si="60"/>
        <v>0</v>
      </c>
      <c r="AP259" s="9">
        <f t="shared" si="61"/>
        <v>0</v>
      </c>
      <c r="AU259">
        <f>(((((Shape6!B261-Shape6!$E$5)*COS(RADIANS($D$10)))+((Shape6!C261-Shape6!$F$5)*SIN(RADIANS($D$10))))+Shape6!$E$5)+$E$10)*$AA$10*$Y$10</f>
        <v>0</v>
      </c>
      <c r="AV259">
        <f>((((-1*(Shape6!B261-Shape6!$E$5)*SIN(RADIANS($D$10)))+((Shape6!C261-Shape6!$F$5)*COS(RADIANS($D$10))))+Shape6!$F$5)+$F$10)*$AB$10*$Y$10</f>
        <v>0</v>
      </c>
      <c r="AW259" s="9">
        <f t="shared" si="62"/>
        <v>0</v>
      </c>
      <c r="AX259" s="9">
        <f t="shared" si="63"/>
        <v>0</v>
      </c>
      <c r="AY259" s="9">
        <f t="shared" si="64"/>
        <v>0</v>
      </c>
      <c r="AZ259" s="9">
        <f t="shared" si="65"/>
        <v>0</v>
      </c>
      <c r="BA259" s="9">
        <f t="shared" si="66"/>
        <v>0</v>
      </c>
      <c r="BB259" s="9">
        <f t="shared" si="67"/>
        <v>0</v>
      </c>
    </row>
    <row r="260" spans="35:54" x14ac:dyDescent="0.25">
      <c r="AI260" s="1">
        <f>(((((Shape1!B262-Shape1!$E$5)*COS(RADIANS($D$5)))+((Shape1!C262-Shape1!$F$5)*SIN(RADIANS($D$5))))+Shape1!$E$5)+$E$5)*$AA$5*$Y$5</f>
        <v>0</v>
      </c>
      <c r="AJ260" s="1">
        <f>((((-1*(Shape1!B262-Shape1!$E$5)*SIN(RADIANS($D$5)))+((Shape1!C262-Shape1!$F$5)*COS(RADIANS($D$5))))+Shape1!$F$5)+$F$5)*$AB$5*$Y$5</f>
        <v>0</v>
      </c>
      <c r="AK260" s="9">
        <f t="shared" si="56"/>
        <v>0</v>
      </c>
      <c r="AL260" s="9">
        <f t="shared" si="57"/>
        <v>0</v>
      </c>
      <c r="AM260" s="9">
        <f t="shared" si="58"/>
        <v>0</v>
      </c>
      <c r="AN260" s="9">
        <f t="shared" si="59"/>
        <v>0</v>
      </c>
      <c r="AO260" s="9">
        <f t="shared" si="60"/>
        <v>0</v>
      </c>
      <c r="AP260" s="9">
        <f t="shared" si="61"/>
        <v>0</v>
      </c>
      <c r="AU260">
        <f>(((((Shape6!B262-Shape6!$E$5)*COS(RADIANS($D$10)))+((Shape6!C262-Shape6!$F$5)*SIN(RADIANS($D$10))))+Shape6!$E$5)+$E$10)*$AA$10*$Y$10</f>
        <v>0</v>
      </c>
      <c r="AV260">
        <f>((((-1*(Shape6!B262-Shape6!$E$5)*SIN(RADIANS($D$10)))+((Shape6!C262-Shape6!$F$5)*COS(RADIANS($D$10))))+Shape6!$F$5)+$F$10)*$AB$10*$Y$10</f>
        <v>0</v>
      </c>
      <c r="AW260" s="9">
        <f t="shared" si="62"/>
        <v>0</v>
      </c>
      <c r="AX260" s="9">
        <f t="shared" si="63"/>
        <v>0</v>
      </c>
      <c r="AY260" s="9">
        <f t="shared" si="64"/>
        <v>0</v>
      </c>
      <c r="AZ260" s="9">
        <f t="shared" si="65"/>
        <v>0</v>
      </c>
      <c r="BA260" s="9">
        <f t="shared" si="66"/>
        <v>0</v>
      </c>
      <c r="BB260" s="9">
        <f t="shared" si="67"/>
        <v>0</v>
      </c>
    </row>
    <row r="261" spans="35:54" x14ac:dyDescent="0.25">
      <c r="AI261" s="1">
        <f>(((((Shape1!B263-Shape1!$E$5)*COS(RADIANS($D$5)))+((Shape1!C263-Shape1!$F$5)*SIN(RADIANS($D$5))))+Shape1!$E$5)+$E$5)*$AA$5*$Y$5</f>
        <v>0</v>
      </c>
      <c r="AJ261" s="1">
        <f>((((-1*(Shape1!B263-Shape1!$E$5)*SIN(RADIANS($D$5)))+((Shape1!C263-Shape1!$F$5)*COS(RADIANS($D$5))))+Shape1!$F$5)+$F$5)*$AB$5*$Y$5</f>
        <v>0</v>
      </c>
      <c r="AK261" s="9">
        <f t="shared" si="56"/>
        <v>0</v>
      </c>
      <c r="AL261" s="9">
        <f t="shared" si="57"/>
        <v>0</v>
      </c>
      <c r="AM261" s="9">
        <f t="shared" si="58"/>
        <v>0</v>
      </c>
      <c r="AN261" s="9">
        <f t="shared" si="59"/>
        <v>0</v>
      </c>
      <c r="AO261" s="9">
        <f t="shared" si="60"/>
        <v>0</v>
      </c>
      <c r="AP261" s="9">
        <f t="shared" si="61"/>
        <v>0</v>
      </c>
      <c r="AU261">
        <f>(((((Shape6!B263-Shape6!$E$5)*COS(RADIANS($D$10)))+((Shape6!C263-Shape6!$F$5)*SIN(RADIANS($D$10))))+Shape6!$E$5)+$E$10)*$AA$10*$Y$10</f>
        <v>0</v>
      </c>
      <c r="AV261">
        <f>((((-1*(Shape6!B263-Shape6!$E$5)*SIN(RADIANS($D$10)))+((Shape6!C263-Shape6!$F$5)*COS(RADIANS($D$10))))+Shape6!$F$5)+$F$10)*$AB$10*$Y$10</f>
        <v>0</v>
      </c>
      <c r="AW261" s="9">
        <f t="shared" si="62"/>
        <v>0</v>
      </c>
      <c r="AX261" s="9">
        <f t="shared" si="63"/>
        <v>0</v>
      </c>
      <c r="AY261" s="9">
        <f t="shared" si="64"/>
        <v>0</v>
      </c>
      <c r="AZ261" s="9">
        <f t="shared" si="65"/>
        <v>0</v>
      </c>
      <c r="BA261" s="9">
        <f t="shared" si="66"/>
        <v>0</v>
      </c>
      <c r="BB261" s="9">
        <f t="shared" si="67"/>
        <v>0</v>
      </c>
    </row>
    <row r="262" spans="35:54" x14ac:dyDescent="0.25">
      <c r="AI262" s="1">
        <f>(((((Shape1!B264-Shape1!$E$5)*COS(RADIANS($D$5)))+((Shape1!C264-Shape1!$F$5)*SIN(RADIANS($D$5))))+Shape1!$E$5)+$E$5)*$AA$5*$Y$5</f>
        <v>0</v>
      </c>
      <c r="AJ262" s="1">
        <f>((((-1*(Shape1!B264-Shape1!$E$5)*SIN(RADIANS($D$5)))+((Shape1!C264-Shape1!$F$5)*COS(RADIANS($D$5))))+Shape1!$F$5)+$F$5)*$AB$5*$Y$5</f>
        <v>0</v>
      </c>
      <c r="AK262" s="9">
        <f t="shared" si="56"/>
        <v>0</v>
      </c>
      <c r="AL262" s="9">
        <f t="shared" si="57"/>
        <v>0</v>
      </c>
      <c r="AM262" s="9">
        <f t="shared" si="58"/>
        <v>0</v>
      </c>
      <c r="AN262" s="9">
        <f t="shared" si="59"/>
        <v>0</v>
      </c>
      <c r="AO262" s="9">
        <f t="shared" si="60"/>
        <v>0</v>
      </c>
      <c r="AP262" s="9">
        <f t="shared" si="61"/>
        <v>0</v>
      </c>
      <c r="AU262">
        <f>(((((Shape6!B264-Shape6!$E$5)*COS(RADIANS($D$10)))+((Shape6!C264-Shape6!$F$5)*SIN(RADIANS($D$10))))+Shape6!$E$5)+$E$10)*$AA$10*$Y$10</f>
        <v>0</v>
      </c>
      <c r="AV262">
        <f>((((-1*(Shape6!B264-Shape6!$E$5)*SIN(RADIANS($D$10)))+((Shape6!C264-Shape6!$F$5)*COS(RADIANS($D$10))))+Shape6!$F$5)+$F$10)*$AB$10*$Y$10</f>
        <v>0</v>
      </c>
      <c r="AW262" s="9">
        <f t="shared" si="62"/>
        <v>0</v>
      </c>
      <c r="AX262" s="9">
        <f t="shared" si="63"/>
        <v>0</v>
      </c>
      <c r="AY262" s="9">
        <f t="shared" si="64"/>
        <v>0</v>
      </c>
      <c r="AZ262" s="9">
        <f t="shared" si="65"/>
        <v>0</v>
      </c>
      <c r="BA262" s="9">
        <f t="shared" si="66"/>
        <v>0</v>
      </c>
      <c r="BB262" s="9">
        <f t="shared" si="67"/>
        <v>0</v>
      </c>
    </row>
    <row r="263" spans="35:54" x14ac:dyDescent="0.25">
      <c r="AI263" s="1">
        <f>(((((Shape1!B265-Shape1!$E$5)*COS(RADIANS($D$5)))+((Shape1!C265-Shape1!$F$5)*SIN(RADIANS($D$5))))+Shape1!$E$5)+$E$5)*$AA$5*$Y$5</f>
        <v>0</v>
      </c>
      <c r="AJ263" s="1">
        <f>((((-1*(Shape1!B265-Shape1!$E$5)*SIN(RADIANS($D$5)))+((Shape1!C265-Shape1!$F$5)*COS(RADIANS($D$5))))+Shape1!$F$5)+$F$5)*$AB$5*$Y$5</f>
        <v>0</v>
      </c>
      <c r="AK263" s="9">
        <f t="shared" ref="AK263:AK326" si="68">((AI262*AJ263)-(AI263*AJ262))*0.5</f>
        <v>0</v>
      </c>
      <c r="AL263" s="9">
        <f t="shared" ref="AL263:AL326" si="69">(AI263+AI262)*((AI262*AJ263)-(AI263*AJ262))*(1/6)</f>
        <v>0</v>
      </c>
      <c r="AM263" s="9">
        <f t="shared" ref="AM263:AM326" si="70">(AJ263+AJ262)*((AI262*AJ263)-(AI263*AJ262))*(1/6)</f>
        <v>0</v>
      </c>
      <c r="AN263" s="9">
        <f t="shared" ref="AN263:AN326" si="71">(((AJ262*AJ262)+(AJ262*AJ263)+(AJ263*AJ263))*((AI262*AJ263)-(AI263*AJ262)))/12</f>
        <v>0</v>
      </c>
      <c r="AO263" s="9">
        <f t="shared" ref="AO263:AO326" si="72">(((AI262*AI262)+(AI262*AI263)+(AI263*AI263))*((AI262*AJ263)-(AI263*AJ262)))/12</f>
        <v>0</v>
      </c>
      <c r="AP263" s="9">
        <f t="shared" ref="AP263:AP326" si="73">(((AI262*AJ263)+(2*AI262*AJ262)+(2*AI263*AJ263)+(AI263*AJ262))*((AI262*AJ263)-(AI263*AJ262)))/24</f>
        <v>0</v>
      </c>
      <c r="AU263">
        <f>(((((Shape6!B265-Shape6!$E$5)*COS(RADIANS($D$10)))+((Shape6!C265-Shape6!$F$5)*SIN(RADIANS($D$10))))+Shape6!$E$5)+$E$10)*$AA$10*$Y$10</f>
        <v>0</v>
      </c>
      <c r="AV263">
        <f>((((-1*(Shape6!B265-Shape6!$E$5)*SIN(RADIANS($D$10)))+((Shape6!C265-Shape6!$F$5)*COS(RADIANS($D$10))))+Shape6!$F$5)+$F$10)*$AB$10*$Y$10</f>
        <v>0</v>
      </c>
      <c r="AW263" s="9">
        <f t="shared" ref="AW263:AW326" si="74">((AU262*AV263)-(AU263*AV262))*0.5</f>
        <v>0</v>
      </c>
      <c r="AX263" s="9">
        <f t="shared" ref="AX263:AX326" si="75">(AU263+AU262)*((AU262*AV263)-(AU263*AV262))*(1/6)</f>
        <v>0</v>
      </c>
      <c r="AY263" s="9">
        <f t="shared" ref="AY263:AY326" si="76">(AV263+AV262)*((AU262*AV263)-(AU263*AV262))*(1/6)</f>
        <v>0</v>
      </c>
      <c r="AZ263" s="9">
        <f t="shared" ref="AZ263:AZ326" si="77">(((AV262*AV262)+(AV262*AV263)+(AV263*AV263))*((AU262*AV263)-(AU263*AV262)))/12</f>
        <v>0</v>
      </c>
      <c r="BA263" s="9">
        <f t="shared" ref="BA263:BA326" si="78">(((AU262*AU262)+(AU262*AU263)+(AU263*AU263))*((AU262*AV263)-(AU263*AV262)))/12</f>
        <v>0</v>
      </c>
      <c r="BB263" s="9">
        <f t="shared" ref="BB263:BB326" si="79">(((AU262*AV263)+(2*AU262*AV262)+(2*AU263*AV263)+(AU263*AV262))*((AU262*AV263)-(AU263*AV262)))/24</f>
        <v>0</v>
      </c>
    </row>
    <row r="264" spans="35:54" x14ac:dyDescent="0.25">
      <c r="AI264" s="1">
        <f>(((((Shape1!B266-Shape1!$E$5)*COS(RADIANS($D$5)))+((Shape1!C266-Shape1!$F$5)*SIN(RADIANS($D$5))))+Shape1!$E$5)+$E$5)*$AA$5*$Y$5</f>
        <v>0</v>
      </c>
      <c r="AJ264" s="1">
        <f>((((-1*(Shape1!B266-Shape1!$E$5)*SIN(RADIANS($D$5)))+((Shape1!C266-Shape1!$F$5)*COS(RADIANS($D$5))))+Shape1!$F$5)+$F$5)*$AB$5*$Y$5</f>
        <v>0</v>
      </c>
      <c r="AK264" s="9">
        <f t="shared" si="68"/>
        <v>0</v>
      </c>
      <c r="AL264" s="9">
        <f t="shared" si="69"/>
        <v>0</v>
      </c>
      <c r="AM264" s="9">
        <f t="shared" si="70"/>
        <v>0</v>
      </c>
      <c r="AN264" s="9">
        <f t="shared" si="71"/>
        <v>0</v>
      </c>
      <c r="AO264" s="9">
        <f t="shared" si="72"/>
        <v>0</v>
      </c>
      <c r="AP264" s="9">
        <f t="shared" si="73"/>
        <v>0</v>
      </c>
      <c r="AU264">
        <f>(((((Shape6!B266-Shape6!$E$5)*COS(RADIANS($D$10)))+((Shape6!C266-Shape6!$F$5)*SIN(RADIANS($D$10))))+Shape6!$E$5)+$E$10)*$AA$10*$Y$10</f>
        <v>0</v>
      </c>
      <c r="AV264">
        <f>((((-1*(Shape6!B266-Shape6!$E$5)*SIN(RADIANS($D$10)))+((Shape6!C266-Shape6!$F$5)*COS(RADIANS($D$10))))+Shape6!$F$5)+$F$10)*$AB$10*$Y$10</f>
        <v>0</v>
      </c>
      <c r="AW264" s="9">
        <f t="shared" si="74"/>
        <v>0</v>
      </c>
      <c r="AX264" s="9">
        <f t="shared" si="75"/>
        <v>0</v>
      </c>
      <c r="AY264" s="9">
        <f t="shared" si="76"/>
        <v>0</v>
      </c>
      <c r="AZ264" s="9">
        <f t="shared" si="77"/>
        <v>0</v>
      </c>
      <c r="BA264" s="9">
        <f t="shared" si="78"/>
        <v>0</v>
      </c>
      <c r="BB264" s="9">
        <f t="shared" si="79"/>
        <v>0</v>
      </c>
    </row>
    <row r="265" spans="35:54" x14ac:dyDescent="0.25">
      <c r="AI265" s="1">
        <f>(((((Shape1!B267-Shape1!$E$5)*COS(RADIANS($D$5)))+((Shape1!C267-Shape1!$F$5)*SIN(RADIANS($D$5))))+Shape1!$E$5)+$E$5)*$AA$5*$Y$5</f>
        <v>0</v>
      </c>
      <c r="AJ265" s="1">
        <f>((((-1*(Shape1!B267-Shape1!$E$5)*SIN(RADIANS($D$5)))+((Shape1!C267-Shape1!$F$5)*COS(RADIANS($D$5))))+Shape1!$F$5)+$F$5)*$AB$5*$Y$5</f>
        <v>0</v>
      </c>
      <c r="AK265" s="9">
        <f t="shared" si="68"/>
        <v>0</v>
      </c>
      <c r="AL265" s="9">
        <f t="shared" si="69"/>
        <v>0</v>
      </c>
      <c r="AM265" s="9">
        <f t="shared" si="70"/>
        <v>0</v>
      </c>
      <c r="AN265" s="9">
        <f t="shared" si="71"/>
        <v>0</v>
      </c>
      <c r="AO265" s="9">
        <f t="shared" si="72"/>
        <v>0</v>
      </c>
      <c r="AP265" s="9">
        <f t="shared" si="73"/>
        <v>0</v>
      </c>
      <c r="AU265">
        <f>(((((Shape6!B267-Shape6!$E$5)*COS(RADIANS($D$10)))+((Shape6!C267-Shape6!$F$5)*SIN(RADIANS($D$10))))+Shape6!$E$5)+$E$10)*$AA$10*$Y$10</f>
        <v>0</v>
      </c>
      <c r="AV265">
        <f>((((-1*(Shape6!B267-Shape6!$E$5)*SIN(RADIANS($D$10)))+((Shape6!C267-Shape6!$F$5)*COS(RADIANS($D$10))))+Shape6!$F$5)+$F$10)*$AB$10*$Y$10</f>
        <v>0</v>
      </c>
      <c r="AW265" s="9">
        <f t="shared" si="74"/>
        <v>0</v>
      </c>
      <c r="AX265" s="9">
        <f t="shared" si="75"/>
        <v>0</v>
      </c>
      <c r="AY265" s="9">
        <f t="shared" si="76"/>
        <v>0</v>
      </c>
      <c r="AZ265" s="9">
        <f t="shared" si="77"/>
        <v>0</v>
      </c>
      <c r="BA265" s="9">
        <f t="shared" si="78"/>
        <v>0</v>
      </c>
      <c r="BB265" s="9">
        <f t="shared" si="79"/>
        <v>0</v>
      </c>
    </row>
    <row r="266" spans="35:54" x14ac:dyDescent="0.25">
      <c r="AI266" s="1">
        <f>(((((Shape1!B268-Shape1!$E$5)*COS(RADIANS($D$5)))+((Shape1!C268-Shape1!$F$5)*SIN(RADIANS($D$5))))+Shape1!$E$5)+$E$5)*$AA$5*$Y$5</f>
        <v>0</v>
      </c>
      <c r="AJ266" s="1">
        <f>((((-1*(Shape1!B268-Shape1!$E$5)*SIN(RADIANS($D$5)))+((Shape1!C268-Shape1!$F$5)*COS(RADIANS($D$5))))+Shape1!$F$5)+$F$5)*$AB$5*$Y$5</f>
        <v>0</v>
      </c>
      <c r="AK266" s="9">
        <f t="shared" si="68"/>
        <v>0</v>
      </c>
      <c r="AL266" s="9">
        <f t="shared" si="69"/>
        <v>0</v>
      </c>
      <c r="AM266" s="9">
        <f t="shared" si="70"/>
        <v>0</v>
      </c>
      <c r="AN266" s="9">
        <f t="shared" si="71"/>
        <v>0</v>
      </c>
      <c r="AO266" s="9">
        <f t="shared" si="72"/>
        <v>0</v>
      </c>
      <c r="AP266" s="9">
        <f t="shared" si="73"/>
        <v>0</v>
      </c>
      <c r="AU266">
        <f>(((((Shape6!B268-Shape6!$E$5)*COS(RADIANS($D$10)))+((Shape6!C268-Shape6!$F$5)*SIN(RADIANS($D$10))))+Shape6!$E$5)+$E$10)*$AA$10*$Y$10</f>
        <v>0</v>
      </c>
      <c r="AV266">
        <f>((((-1*(Shape6!B268-Shape6!$E$5)*SIN(RADIANS($D$10)))+((Shape6!C268-Shape6!$F$5)*COS(RADIANS($D$10))))+Shape6!$F$5)+$F$10)*$AB$10*$Y$10</f>
        <v>0</v>
      </c>
      <c r="AW266" s="9">
        <f t="shared" si="74"/>
        <v>0</v>
      </c>
      <c r="AX266" s="9">
        <f t="shared" si="75"/>
        <v>0</v>
      </c>
      <c r="AY266" s="9">
        <f t="shared" si="76"/>
        <v>0</v>
      </c>
      <c r="AZ266" s="9">
        <f t="shared" si="77"/>
        <v>0</v>
      </c>
      <c r="BA266" s="9">
        <f t="shared" si="78"/>
        <v>0</v>
      </c>
      <c r="BB266" s="9">
        <f t="shared" si="79"/>
        <v>0</v>
      </c>
    </row>
    <row r="267" spans="35:54" x14ac:dyDescent="0.25">
      <c r="AI267" s="1">
        <f>(((((Shape1!B269-Shape1!$E$5)*COS(RADIANS($D$5)))+((Shape1!C269-Shape1!$F$5)*SIN(RADIANS($D$5))))+Shape1!$E$5)+$E$5)*$AA$5*$Y$5</f>
        <v>0</v>
      </c>
      <c r="AJ267" s="1">
        <f>((((-1*(Shape1!B269-Shape1!$E$5)*SIN(RADIANS($D$5)))+((Shape1!C269-Shape1!$F$5)*COS(RADIANS($D$5))))+Shape1!$F$5)+$F$5)*$AB$5*$Y$5</f>
        <v>0</v>
      </c>
      <c r="AK267" s="9">
        <f t="shared" si="68"/>
        <v>0</v>
      </c>
      <c r="AL267" s="9">
        <f t="shared" si="69"/>
        <v>0</v>
      </c>
      <c r="AM267" s="9">
        <f t="shared" si="70"/>
        <v>0</v>
      </c>
      <c r="AN267" s="9">
        <f t="shared" si="71"/>
        <v>0</v>
      </c>
      <c r="AO267" s="9">
        <f t="shared" si="72"/>
        <v>0</v>
      </c>
      <c r="AP267" s="9">
        <f t="shared" si="73"/>
        <v>0</v>
      </c>
      <c r="AU267">
        <f>(((((Shape6!B269-Shape6!$E$5)*COS(RADIANS($D$10)))+((Shape6!C269-Shape6!$F$5)*SIN(RADIANS($D$10))))+Shape6!$E$5)+$E$10)*$AA$10*$Y$10</f>
        <v>0</v>
      </c>
      <c r="AV267">
        <f>((((-1*(Shape6!B269-Shape6!$E$5)*SIN(RADIANS($D$10)))+((Shape6!C269-Shape6!$F$5)*COS(RADIANS($D$10))))+Shape6!$F$5)+$F$10)*$AB$10*$Y$10</f>
        <v>0</v>
      </c>
      <c r="AW267" s="9">
        <f t="shared" si="74"/>
        <v>0</v>
      </c>
      <c r="AX267" s="9">
        <f t="shared" si="75"/>
        <v>0</v>
      </c>
      <c r="AY267" s="9">
        <f t="shared" si="76"/>
        <v>0</v>
      </c>
      <c r="AZ267" s="9">
        <f t="shared" si="77"/>
        <v>0</v>
      </c>
      <c r="BA267" s="9">
        <f t="shared" si="78"/>
        <v>0</v>
      </c>
      <c r="BB267" s="9">
        <f t="shared" si="79"/>
        <v>0</v>
      </c>
    </row>
    <row r="268" spans="35:54" x14ac:dyDescent="0.25">
      <c r="AI268" s="1">
        <f>(((((Shape1!B270-Shape1!$E$5)*COS(RADIANS($D$5)))+((Shape1!C270-Shape1!$F$5)*SIN(RADIANS($D$5))))+Shape1!$E$5)+$E$5)*$AA$5*$Y$5</f>
        <v>0</v>
      </c>
      <c r="AJ268" s="1">
        <f>((((-1*(Shape1!B270-Shape1!$E$5)*SIN(RADIANS($D$5)))+((Shape1!C270-Shape1!$F$5)*COS(RADIANS($D$5))))+Shape1!$F$5)+$F$5)*$AB$5*$Y$5</f>
        <v>0</v>
      </c>
      <c r="AK268" s="9">
        <f t="shared" si="68"/>
        <v>0</v>
      </c>
      <c r="AL268" s="9">
        <f t="shared" si="69"/>
        <v>0</v>
      </c>
      <c r="AM268" s="9">
        <f t="shared" si="70"/>
        <v>0</v>
      </c>
      <c r="AN268" s="9">
        <f t="shared" si="71"/>
        <v>0</v>
      </c>
      <c r="AO268" s="9">
        <f t="shared" si="72"/>
        <v>0</v>
      </c>
      <c r="AP268" s="9">
        <f t="shared" si="73"/>
        <v>0</v>
      </c>
      <c r="AU268">
        <f>(((((Shape6!B270-Shape6!$E$5)*COS(RADIANS($D$10)))+((Shape6!C270-Shape6!$F$5)*SIN(RADIANS($D$10))))+Shape6!$E$5)+$E$10)*$AA$10*$Y$10</f>
        <v>0</v>
      </c>
      <c r="AV268">
        <f>((((-1*(Shape6!B270-Shape6!$E$5)*SIN(RADIANS($D$10)))+((Shape6!C270-Shape6!$F$5)*COS(RADIANS($D$10))))+Shape6!$F$5)+$F$10)*$AB$10*$Y$10</f>
        <v>0</v>
      </c>
      <c r="AW268" s="9">
        <f t="shared" si="74"/>
        <v>0</v>
      </c>
      <c r="AX268" s="9">
        <f t="shared" si="75"/>
        <v>0</v>
      </c>
      <c r="AY268" s="9">
        <f t="shared" si="76"/>
        <v>0</v>
      </c>
      <c r="AZ268" s="9">
        <f t="shared" si="77"/>
        <v>0</v>
      </c>
      <c r="BA268" s="9">
        <f t="shared" si="78"/>
        <v>0</v>
      </c>
      <c r="BB268" s="9">
        <f t="shared" si="79"/>
        <v>0</v>
      </c>
    </row>
    <row r="269" spans="35:54" x14ac:dyDescent="0.25">
      <c r="AI269" s="1">
        <f>(((((Shape1!B271-Shape1!$E$5)*COS(RADIANS($D$5)))+((Shape1!C271-Shape1!$F$5)*SIN(RADIANS($D$5))))+Shape1!$E$5)+$E$5)*$AA$5*$Y$5</f>
        <v>0</v>
      </c>
      <c r="AJ269" s="1">
        <f>((((-1*(Shape1!B271-Shape1!$E$5)*SIN(RADIANS($D$5)))+((Shape1!C271-Shape1!$F$5)*COS(RADIANS($D$5))))+Shape1!$F$5)+$F$5)*$AB$5*$Y$5</f>
        <v>0</v>
      </c>
      <c r="AK269" s="9">
        <f t="shared" si="68"/>
        <v>0</v>
      </c>
      <c r="AL269" s="9">
        <f t="shared" si="69"/>
        <v>0</v>
      </c>
      <c r="AM269" s="9">
        <f t="shared" si="70"/>
        <v>0</v>
      </c>
      <c r="AN269" s="9">
        <f t="shared" si="71"/>
        <v>0</v>
      </c>
      <c r="AO269" s="9">
        <f t="shared" si="72"/>
        <v>0</v>
      </c>
      <c r="AP269" s="9">
        <f t="shared" si="73"/>
        <v>0</v>
      </c>
      <c r="AU269">
        <f>(((((Shape6!B271-Shape6!$E$5)*COS(RADIANS($D$10)))+((Shape6!C271-Shape6!$F$5)*SIN(RADIANS($D$10))))+Shape6!$E$5)+$E$10)*$AA$10*$Y$10</f>
        <v>0</v>
      </c>
      <c r="AV269">
        <f>((((-1*(Shape6!B271-Shape6!$E$5)*SIN(RADIANS($D$10)))+((Shape6!C271-Shape6!$F$5)*COS(RADIANS($D$10))))+Shape6!$F$5)+$F$10)*$AB$10*$Y$10</f>
        <v>0</v>
      </c>
      <c r="AW269" s="9">
        <f t="shared" si="74"/>
        <v>0</v>
      </c>
      <c r="AX269" s="9">
        <f t="shared" si="75"/>
        <v>0</v>
      </c>
      <c r="AY269" s="9">
        <f t="shared" si="76"/>
        <v>0</v>
      </c>
      <c r="AZ269" s="9">
        <f t="shared" si="77"/>
        <v>0</v>
      </c>
      <c r="BA269" s="9">
        <f t="shared" si="78"/>
        <v>0</v>
      </c>
      <c r="BB269" s="9">
        <f t="shared" si="79"/>
        <v>0</v>
      </c>
    </row>
    <row r="270" spans="35:54" x14ac:dyDescent="0.25">
      <c r="AI270" s="1">
        <f>(((((Shape1!B272-Shape1!$E$5)*COS(RADIANS($D$5)))+((Shape1!C272-Shape1!$F$5)*SIN(RADIANS($D$5))))+Shape1!$E$5)+$E$5)*$AA$5*$Y$5</f>
        <v>0</v>
      </c>
      <c r="AJ270" s="1">
        <f>((((-1*(Shape1!B272-Shape1!$E$5)*SIN(RADIANS($D$5)))+((Shape1!C272-Shape1!$F$5)*COS(RADIANS($D$5))))+Shape1!$F$5)+$F$5)*$AB$5*$Y$5</f>
        <v>0</v>
      </c>
      <c r="AK270" s="9">
        <f t="shared" si="68"/>
        <v>0</v>
      </c>
      <c r="AL270" s="9">
        <f t="shared" si="69"/>
        <v>0</v>
      </c>
      <c r="AM270" s="9">
        <f t="shared" si="70"/>
        <v>0</v>
      </c>
      <c r="AN270" s="9">
        <f t="shared" si="71"/>
        <v>0</v>
      </c>
      <c r="AO270" s="9">
        <f t="shared" si="72"/>
        <v>0</v>
      </c>
      <c r="AP270" s="9">
        <f t="shared" si="73"/>
        <v>0</v>
      </c>
      <c r="AU270">
        <f>(((((Shape6!B272-Shape6!$E$5)*COS(RADIANS($D$10)))+((Shape6!C272-Shape6!$F$5)*SIN(RADIANS($D$10))))+Shape6!$E$5)+$E$10)*$AA$10*$Y$10</f>
        <v>0</v>
      </c>
      <c r="AV270">
        <f>((((-1*(Shape6!B272-Shape6!$E$5)*SIN(RADIANS($D$10)))+((Shape6!C272-Shape6!$F$5)*COS(RADIANS($D$10))))+Shape6!$F$5)+$F$10)*$AB$10*$Y$10</f>
        <v>0</v>
      </c>
      <c r="AW270" s="9">
        <f t="shared" si="74"/>
        <v>0</v>
      </c>
      <c r="AX270" s="9">
        <f t="shared" si="75"/>
        <v>0</v>
      </c>
      <c r="AY270" s="9">
        <f t="shared" si="76"/>
        <v>0</v>
      </c>
      <c r="AZ270" s="9">
        <f t="shared" si="77"/>
        <v>0</v>
      </c>
      <c r="BA270" s="9">
        <f t="shared" si="78"/>
        <v>0</v>
      </c>
      <c r="BB270" s="9">
        <f t="shared" si="79"/>
        <v>0</v>
      </c>
    </row>
    <row r="271" spans="35:54" x14ac:dyDescent="0.25">
      <c r="AI271" s="1">
        <f>(((((Shape1!B273-Shape1!$E$5)*COS(RADIANS($D$5)))+((Shape1!C273-Shape1!$F$5)*SIN(RADIANS($D$5))))+Shape1!$E$5)+$E$5)*$AA$5*$Y$5</f>
        <v>0</v>
      </c>
      <c r="AJ271" s="1">
        <f>((((-1*(Shape1!B273-Shape1!$E$5)*SIN(RADIANS($D$5)))+((Shape1!C273-Shape1!$F$5)*COS(RADIANS($D$5))))+Shape1!$F$5)+$F$5)*$AB$5*$Y$5</f>
        <v>0</v>
      </c>
      <c r="AK271" s="9">
        <f t="shared" si="68"/>
        <v>0</v>
      </c>
      <c r="AL271" s="9">
        <f t="shared" si="69"/>
        <v>0</v>
      </c>
      <c r="AM271" s="9">
        <f t="shared" si="70"/>
        <v>0</v>
      </c>
      <c r="AN271" s="9">
        <f t="shared" si="71"/>
        <v>0</v>
      </c>
      <c r="AO271" s="9">
        <f t="shared" si="72"/>
        <v>0</v>
      </c>
      <c r="AP271" s="9">
        <f t="shared" si="73"/>
        <v>0</v>
      </c>
      <c r="AU271">
        <f>(((((Shape6!B273-Shape6!$E$5)*COS(RADIANS($D$10)))+((Shape6!C273-Shape6!$F$5)*SIN(RADIANS($D$10))))+Shape6!$E$5)+$E$10)*$AA$10*$Y$10</f>
        <v>0</v>
      </c>
      <c r="AV271">
        <f>((((-1*(Shape6!B273-Shape6!$E$5)*SIN(RADIANS($D$10)))+((Shape6!C273-Shape6!$F$5)*COS(RADIANS($D$10))))+Shape6!$F$5)+$F$10)*$AB$10*$Y$10</f>
        <v>0</v>
      </c>
      <c r="AW271" s="9">
        <f t="shared" si="74"/>
        <v>0</v>
      </c>
      <c r="AX271" s="9">
        <f t="shared" si="75"/>
        <v>0</v>
      </c>
      <c r="AY271" s="9">
        <f t="shared" si="76"/>
        <v>0</v>
      </c>
      <c r="AZ271" s="9">
        <f t="shared" si="77"/>
        <v>0</v>
      </c>
      <c r="BA271" s="9">
        <f t="shared" si="78"/>
        <v>0</v>
      </c>
      <c r="BB271" s="9">
        <f t="shared" si="79"/>
        <v>0</v>
      </c>
    </row>
    <row r="272" spans="35:54" x14ac:dyDescent="0.25">
      <c r="AI272" s="1">
        <f>(((((Shape1!B274-Shape1!$E$5)*COS(RADIANS($D$5)))+((Shape1!C274-Shape1!$F$5)*SIN(RADIANS($D$5))))+Shape1!$E$5)+$E$5)*$AA$5*$Y$5</f>
        <v>0</v>
      </c>
      <c r="AJ272" s="1">
        <f>((((-1*(Shape1!B274-Shape1!$E$5)*SIN(RADIANS($D$5)))+((Shape1!C274-Shape1!$F$5)*COS(RADIANS($D$5))))+Shape1!$F$5)+$F$5)*$AB$5*$Y$5</f>
        <v>0</v>
      </c>
      <c r="AK272" s="9">
        <f t="shared" si="68"/>
        <v>0</v>
      </c>
      <c r="AL272" s="9">
        <f t="shared" si="69"/>
        <v>0</v>
      </c>
      <c r="AM272" s="9">
        <f t="shared" si="70"/>
        <v>0</v>
      </c>
      <c r="AN272" s="9">
        <f t="shared" si="71"/>
        <v>0</v>
      </c>
      <c r="AO272" s="9">
        <f t="shared" si="72"/>
        <v>0</v>
      </c>
      <c r="AP272" s="9">
        <f t="shared" si="73"/>
        <v>0</v>
      </c>
      <c r="AU272">
        <f>(((((Shape6!B274-Shape6!$E$5)*COS(RADIANS($D$10)))+((Shape6!C274-Shape6!$F$5)*SIN(RADIANS($D$10))))+Shape6!$E$5)+$E$10)*$AA$10*$Y$10</f>
        <v>0</v>
      </c>
      <c r="AV272">
        <f>((((-1*(Shape6!B274-Shape6!$E$5)*SIN(RADIANS($D$10)))+((Shape6!C274-Shape6!$F$5)*COS(RADIANS($D$10))))+Shape6!$F$5)+$F$10)*$AB$10*$Y$10</f>
        <v>0</v>
      </c>
      <c r="AW272" s="9">
        <f t="shared" si="74"/>
        <v>0</v>
      </c>
      <c r="AX272" s="9">
        <f t="shared" si="75"/>
        <v>0</v>
      </c>
      <c r="AY272" s="9">
        <f t="shared" si="76"/>
        <v>0</v>
      </c>
      <c r="AZ272" s="9">
        <f t="shared" si="77"/>
        <v>0</v>
      </c>
      <c r="BA272" s="9">
        <f t="shared" si="78"/>
        <v>0</v>
      </c>
      <c r="BB272" s="9">
        <f t="shared" si="79"/>
        <v>0</v>
      </c>
    </row>
    <row r="273" spans="35:54" x14ac:dyDescent="0.25">
      <c r="AI273" s="1">
        <f>(((((Shape1!B275-Shape1!$E$5)*COS(RADIANS($D$5)))+((Shape1!C275-Shape1!$F$5)*SIN(RADIANS($D$5))))+Shape1!$E$5)+$E$5)*$AA$5*$Y$5</f>
        <v>0</v>
      </c>
      <c r="AJ273" s="1">
        <f>((((-1*(Shape1!B275-Shape1!$E$5)*SIN(RADIANS($D$5)))+((Shape1!C275-Shape1!$F$5)*COS(RADIANS($D$5))))+Shape1!$F$5)+$F$5)*$AB$5*$Y$5</f>
        <v>0</v>
      </c>
      <c r="AK273" s="9">
        <f t="shared" si="68"/>
        <v>0</v>
      </c>
      <c r="AL273" s="9">
        <f t="shared" si="69"/>
        <v>0</v>
      </c>
      <c r="AM273" s="9">
        <f t="shared" si="70"/>
        <v>0</v>
      </c>
      <c r="AN273" s="9">
        <f t="shared" si="71"/>
        <v>0</v>
      </c>
      <c r="AO273" s="9">
        <f t="shared" si="72"/>
        <v>0</v>
      </c>
      <c r="AP273" s="9">
        <f t="shared" si="73"/>
        <v>0</v>
      </c>
      <c r="AU273">
        <f>(((((Shape6!B275-Shape6!$E$5)*COS(RADIANS($D$10)))+((Shape6!C275-Shape6!$F$5)*SIN(RADIANS($D$10))))+Shape6!$E$5)+$E$10)*$AA$10*$Y$10</f>
        <v>0</v>
      </c>
      <c r="AV273">
        <f>((((-1*(Shape6!B275-Shape6!$E$5)*SIN(RADIANS($D$10)))+((Shape6!C275-Shape6!$F$5)*COS(RADIANS($D$10))))+Shape6!$F$5)+$F$10)*$AB$10*$Y$10</f>
        <v>0</v>
      </c>
      <c r="AW273" s="9">
        <f t="shared" si="74"/>
        <v>0</v>
      </c>
      <c r="AX273" s="9">
        <f t="shared" si="75"/>
        <v>0</v>
      </c>
      <c r="AY273" s="9">
        <f t="shared" si="76"/>
        <v>0</v>
      </c>
      <c r="AZ273" s="9">
        <f t="shared" si="77"/>
        <v>0</v>
      </c>
      <c r="BA273" s="9">
        <f t="shared" si="78"/>
        <v>0</v>
      </c>
      <c r="BB273" s="9">
        <f t="shared" si="79"/>
        <v>0</v>
      </c>
    </row>
    <row r="274" spans="35:54" x14ac:dyDescent="0.25">
      <c r="AI274" s="1">
        <f>(((((Shape1!B276-Shape1!$E$5)*COS(RADIANS($D$5)))+((Shape1!C276-Shape1!$F$5)*SIN(RADIANS($D$5))))+Shape1!$E$5)+$E$5)*$AA$5*$Y$5</f>
        <v>0</v>
      </c>
      <c r="AJ274" s="1">
        <f>((((-1*(Shape1!B276-Shape1!$E$5)*SIN(RADIANS($D$5)))+((Shape1!C276-Shape1!$F$5)*COS(RADIANS($D$5))))+Shape1!$F$5)+$F$5)*$AB$5*$Y$5</f>
        <v>0</v>
      </c>
      <c r="AK274" s="9">
        <f t="shared" si="68"/>
        <v>0</v>
      </c>
      <c r="AL274" s="9">
        <f t="shared" si="69"/>
        <v>0</v>
      </c>
      <c r="AM274" s="9">
        <f t="shared" si="70"/>
        <v>0</v>
      </c>
      <c r="AN274" s="9">
        <f t="shared" si="71"/>
        <v>0</v>
      </c>
      <c r="AO274" s="9">
        <f t="shared" si="72"/>
        <v>0</v>
      </c>
      <c r="AP274" s="9">
        <f t="shared" si="73"/>
        <v>0</v>
      </c>
      <c r="AU274">
        <f>(((((Shape6!B276-Shape6!$E$5)*COS(RADIANS($D$10)))+((Shape6!C276-Shape6!$F$5)*SIN(RADIANS($D$10))))+Shape6!$E$5)+$E$10)*$AA$10*$Y$10</f>
        <v>0</v>
      </c>
      <c r="AV274">
        <f>((((-1*(Shape6!B276-Shape6!$E$5)*SIN(RADIANS($D$10)))+((Shape6!C276-Shape6!$F$5)*COS(RADIANS($D$10))))+Shape6!$F$5)+$F$10)*$AB$10*$Y$10</f>
        <v>0</v>
      </c>
      <c r="AW274" s="9">
        <f t="shared" si="74"/>
        <v>0</v>
      </c>
      <c r="AX274" s="9">
        <f t="shared" si="75"/>
        <v>0</v>
      </c>
      <c r="AY274" s="9">
        <f t="shared" si="76"/>
        <v>0</v>
      </c>
      <c r="AZ274" s="9">
        <f t="shared" si="77"/>
        <v>0</v>
      </c>
      <c r="BA274" s="9">
        <f t="shared" si="78"/>
        <v>0</v>
      </c>
      <c r="BB274" s="9">
        <f t="shared" si="79"/>
        <v>0</v>
      </c>
    </row>
    <row r="275" spans="35:54" x14ac:dyDescent="0.25">
      <c r="AI275" s="1">
        <f>(((((Shape1!B277-Shape1!$E$5)*COS(RADIANS($D$5)))+((Shape1!C277-Shape1!$F$5)*SIN(RADIANS($D$5))))+Shape1!$E$5)+$E$5)*$AA$5*$Y$5</f>
        <v>0</v>
      </c>
      <c r="AJ275" s="1">
        <f>((((-1*(Shape1!B277-Shape1!$E$5)*SIN(RADIANS($D$5)))+((Shape1!C277-Shape1!$F$5)*COS(RADIANS($D$5))))+Shape1!$F$5)+$F$5)*$AB$5*$Y$5</f>
        <v>0</v>
      </c>
      <c r="AK275" s="9">
        <f t="shared" si="68"/>
        <v>0</v>
      </c>
      <c r="AL275" s="9">
        <f t="shared" si="69"/>
        <v>0</v>
      </c>
      <c r="AM275" s="9">
        <f t="shared" si="70"/>
        <v>0</v>
      </c>
      <c r="AN275" s="9">
        <f t="shared" si="71"/>
        <v>0</v>
      </c>
      <c r="AO275" s="9">
        <f t="shared" si="72"/>
        <v>0</v>
      </c>
      <c r="AP275" s="9">
        <f t="shared" si="73"/>
        <v>0</v>
      </c>
      <c r="AU275">
        <f>(((((Shape6!B277-Shape6!$E$5)*COS(RADIANS($D$10)))+((Shape6!C277-Shape6!$F$5)*SIN(RADIANS($D$10))))+Shape6!$E$5)+$E$10)*$AA$10*$Y$10</f>
        <v>0</v>
      </c>
      <c r="AV275">
        <f>((((-1*(Shape6!B277-Shape6!$E$5)*SIN(RADIANS($D$10)))+((Shape6!C277-Shape6!$F$5)*COS(RADIANS($D$10))))+Shape6!$F$5)+$F$10)*$AB$10*$Y$10</f>
        <v>0</v>
      </c>
      <c r="AW275" s="9">
        <f t="shared" si="74"/>
        <v>0</v>
      </c>
      <c r="AX275" s="9">
        <f t="shared" si="75"/>
        <v>0</v>
      </c>
      <c r="AY275" s="9">
        <f t="shared" si="76"/>
        <v>0</v>
      </c>
      <c r="AZ275" s="9">
        <f t="shared" si="77"/>
        <v>0</v>
      </c>
      <c r="BA275" s="9">
        <f t="shared" si="78"/>
        <v>0</v>
      </c>
      <c r="BB275" s="9">
        <f t="shared" si="79"/>
        <v>0</v>
      </c>
    </row>
    <row r="276" spans="35:54" x14ac:dyDescent="0.25">
      <c r="AI276" s="1">
        <f>(((((Shape1!B278-Shape1!$E$5)*COS(RADIANS($D$5)))+((Shape1!C278-Shape1!$F$5)*SIN(RADIANS($D$5))))+Shape1!$E$5)+$E$5)*$AA$5*$Y$5</f>
        <v>0</v>
      </c>
      <c r="AJ276" s="1">
        <f>((((-1*(Shape1!B278-Shape1!$E$5)*SIN(RADIANS($D$5)))+((Shape1!C278-Shape1!$F$5)*COS(RADIANS($D$5))))+Shape1!$F$5)+$F$5)*$AB$5*$Y$5</f>
        <v>0</v>
      </c>
      <c r="AK276" s="9">
        <f t="shared" si="68"/>
        <v>0</v>
      </c>
      <c r="AL276" s="9">
        <f t="shared" si="69"/>
        <v>0</v>
      </c>
      <c r="AM276" s="9">
        <f t="shared" si="70"/>
        <v>0</v>
      </c>
      <c r="AN276" s="9">
        <f t="shared" si="71"/>
        <v>0</v>
      </c>
      <c r="AO276" s="9">
        <f t="shared" si="72"/>
        <v>0</v>
      </c>
      <c r="AP276" s="9">
        <f t="shared" si="73"/>
        <v>0</v>
      </c>
      <c r="AU276">
        <f>(((((Shape6!B278-Shape6!$E$5)*COS(RADIANS($D$10)))+((Shape6!C278-Shape6!$F$5)*SIN(RADIANS($D$10))))+Shape6!$E$5)+$E$10)*$AA$10*$Y$10</f>
        <v>0</v>
      </c>
      <c r="AV276">
        <f>((((-1*(Shape6!B278-Shape6!$E$5)*SIN(RADIANS($D$10)))+((Shape6!C278-Shape6!$F$5)*COS(RADIANS($D$10))))+Shape6!$F$5)+$F$10)*$AB$10*$Y$10</f>
        <v>0</v>
      </c>
      <c r="AW276" s="9">
        <f t="shared" si="74"/>
        <v>0</v>
      </c>
      <c r="AX276" s="9">
        <f t="shared" si="75"/>
        <v>0</v>
      </c>
      <c r="AY276" s="9">
        <f t="shared" si="76"/>
        <v>0</v>
      </c>
      <c r="AZ276" s="9">
        <f t="shared" si="77"/>
        <v>0</v>
      </c>
      <c r="BA276" s="9">
        <f t="shared" si="78"/>
        <v>0</v>
      </c>
      <c r="BB276" s="9">
        <f t="shared" si="79"/>
        <v>0</v>
      </c>
    </row>
    <row r="277" spans="35:54" x14ac:dyDescent="0.25">
      <c r="AI277" s="1">
        <f>(((((Shape1!B279-Shape1!$E$5)*COS(RADIANS($D$5)))+((Shape1!C279-Shape1!$F$5)*SIN(RADIANS($D$5))))+Shape1!$E$5)+$E$5)*$AA$5*$Y$5</f>
        <v>0</v>
      </c>
      <c r="AJ277" s="1">
        <f>((((-1*(Shape1!B279-Shape1!$E$5)*SIN(RADIANS($D$5)))+((Shape1!C279-Shape1!$F$5)*COS(RADIANS($D$5))))+Shape1!$F$5)+$F$5)*$AB$5*$Y$5</f>
        <v>0</v>
      </c>
      <c r="AK277" s="9">
        <f t="shared" si="68"/>
        <v>0</v>
      </c>
      <c r="AL277" s="9">
        <f t="shared" si="69"/>
        <v>0</v>
      </c>
      <c r="AM277" s="9">
        <f t="shared" si="70"/>
        <v>0</v>
      </c>
      <c r="AN277" s="9">
        <f t="shared" si="71"/>
        <v>0</v>
      </c>
      <c r="AO277" s="9">
        <f t="shared" si="72"/>
        <v>0</v>
      </c>
      <c r="AP277" s="9">
        <f t="shared" si="73"/>
        <v>0</v>
      </c>
      <c r="AU277">
        <f>(((((Shape6!B279-Shape6!$E$5)*COS(RADIANS($D$10)))+((Shape6!C279-Shape6!$F$5)*SIN(RADIANS($D$10))))+Shape6!$E$5)+$E$10)*$AA$10*$Y$10</f>
        <v>0</v>
      </c>
      <c r="AV277">
        <f>((((-1*(Shape6!B279-Shape6!$E$5)*SIN(RADIANS($D$10)))+((Shape6!C279-Shape6!$F$5)*COS(RADIANS($D$10))))+Shape6!$F$5)+$F$10)*$AB$10*$Y$10</f>
        <v>0</v>
      </c>
      <c r="AW277" s="9">
        <f t="shared" si="74"/>
        <v>0</v>
      </c>
      <c r="AX277" s="9">
        <f t="shared" si="75"/>
        <v>0</v>
      </c>
      <c r="AY277" s="9">
        <f t="shared" si="76"/>
        <v>0</v>
      </c>
      <c r="AZ277" s="9">
        <f t="shared" si="77"/>
        <v>0</v>
      </c>
      <c r="BA277" s="9">
        <f t="shared" si="78"/>
        <v>0</v>
      </c>
      <c r="BB277" s="9">
        <f t="shared" si="79"/>
        <v>0</v>
      </c>
    </row>
    <row r="278" spans="35:54" x14ac:dyDescent="0.25">
      <c r="AI278" s="1">
        <f>(((((Shape1!B280-Shape1!$E$5)*COS(RADIANS($D$5)))+((Shape1!C280-Shape1!$F$5)*SIN(RADIANS($D$5))))+Shape1!$E$5)+$E$5)*$AA$5*$Y$5</f>
        <v>0</v>
      </c>
      <c r="AJ278" s="1">
        <f>((((-1*(Shape1!B280-Shape1!$E$5)*SIN(RADIANS($D$5)))+((Shape1!C280-Shape1!$F$5)*COS(RADIANS($D$5))))+Shape1!$F$5)+$F$5)*$AB$5*$Y$5</f>
        <v>0</v>
      </c>
      <c r="AK278" s="9">
        <f t="shared" si="68"/>
        <v>0</v>
      </c>
      <c r="AL278" s="9">
        <f t="shared" si="69"/>
        <v>0</v>
      </c>
      <c r="AM278" s="9">
        <f t="shared" si="70"/>
        <v>0</v>
      </c>
      <c r="AN278" s="9">
        <f t="shared" si="71"/>
        <v>0</v>
      </c>
      <c r="AO278" s="9">
        <f t="shared" si="72"/>
        <v>0</v>
      </c>
      <c r="AP278" s="9">
        <f t="shared" si="73"/>
        <v>0</v>
      </c>
      <c r="AU278">
        <f>(((((Shape6!B280-Shape6!$E$5)*COS(RADIANS($D$10)))+((Shape6!C280-Shape6!$F$5)*SIN(RADIANS($D$10))))+Shape6!$E$5)+$E$10)*$AA$10*$Y$10</f>
        <v>0</v>
      </c>
      <c r="AV278">
        <f>((((-1*(Shape6!B280-Shape6!$E$5)*SIN(RADIANS($D$10)))+((Shape6!C280-Shape6!$F$5)*COS(RADIANS($D$10))))+Shape6!$F$5)+$F$10)*$AB$10*$Y$10</f>
        <v>0</v>
      </c>
      <c r="AW278" s="9">
        <f t="shared" si="74"/>
        <v>0</v>
      </c>
      <c r="AX278" s="9">
        <f t="shared" si="75"/>
        <v>0</v>
      </c>
      <c r="AY278" s="9">
        <f t="shared" si="76"/>
        <v>0</v>
      </c>
      <c r="AZ278" s="9">
        <f t="shared" si="77"/>
        <v>0</v>
      </c>
      <c r="BA278" s="9">
        <f t="shared" si="78"/>
        <v>0</v>
      </c>
      <c r="BB278" s="9">
        <f t="shared" si="79"/>
        <v>0</v>
      </c>
    </row>
    <row r="279" spans="35:54" x14ac:dyDescent="0.25">
      <c r="AI279" s="1">
        <f>(((((Shape1!B281-Shape1!$E$5)*COS(RADIANS($D$5)))+((Shape1!C281-Shape1!$F$5)*SIN(RADIANS($D$5))))+Shape1!$E$5)+$E$5)*$AA$5*$Y$5</f>
        <v>0</v>
      </c>
      <c r="AJ279" s="1">
        <f>((((-1*(Shape1!B281-Shape1!$E$5)*SIN(RADIANS($D$5)))+((Shape1!C281-Shape1!$F$5)*COS(RADIANS($D$5))))+Shape1!$F$5)+$F$5)*$AB$5*$Y$5</f>
        <v>0</v>
      </c>
      <c r="AK279" s="9">
        <f t="shared" si="68"/>
        <v>0</v>
      </c>
      <c r="AL279" s="9">
        <f t="shared" si="69"/>
        <v>0</v>
      </c>
      <c r="AM279" s="9">
        <f t="shared" si="70"/>
        <v>0</v>
      </c>
      <c r="AN279" s="9">
        <f t="shared" si="71"/>
        <v>0</v>
      </c>
      <c r="AO279" s="9">
        <f t="shared" si="72"/>
        <v>0</v>
      </c>
      <c r="AP279" s="9">
        <f t="shared" si="73"/>
        <v>0</v>
      </c>
      <c r="AU279">
        <f>(((((Shape6!B281-Shape6!$E$5)*COS(RADIANS($D$10)))+((Shape6!C281-Shape6!$F$5)*SIN(RADIANS($D$10))))+Shape6!$E$5)+$E$10)*$AA$10*$Y$10</f>
        <v>0</v>
      </c>
      <c r="AV279">
        <f>((((-1*(Shape6!B281-Shape6!$E$5)*SIN(RADIANS($D$10)))+((Shape6!C281-Shape6!$F$5)*COS(RADIANS($D$10))))+Shape6!$F$5)+$F$10)*$AB$10*$Y$10</f>
        <v>0</v>
      </c>
      <c r="AW279" s="9">
        <f t="shared" si="74"/>
        <v>0</v>
      </c>
      <c r="AX279" s="9">
        <f t="shared" si="75"/>
        <v>0</v>
      </c>
      <c r="AY279" s="9">
        <f t="shared" si="76"/>
        <v>0</v>
      </c>
      <c r="AZ279" s="9">
        <f t="shared" si="77"/>
        <v>0</v>
      </c>
      <c r="BA279" s="9">
        <f t="shared" si="78"/>
        <v>0</v>
      </c>
      <c r="BB279" s="9">
        <f t="shared" si="79"/>
        <v>0</v>
      </c>
    </row>
    <row r="280" spans="35:54" x14ac:dyDescent="0.25">
      <c r="AI280" s="1">
        <f>(((((Shape1!B282-Shape1!$E$5)*COS(RADIANS($D$5)))+((Shape1!C282-Shape1!$F$5)*SIN(RADIANS($D$5))))+Shape1!$E$5)+$E$5)*$AA$5*$Y$5</f>
        <v>0</v>
      </c>
      <c r="AJ280" s="1">
        <f>((((-1*(Shape1!B282-Shape1!$E$5)*SIN(RADIANS($D$5)))+((Shape1!C282-Shape1!$F$5)*COS(RADIANS($D$5))))+Shape1!$F$5)+$F$5)*$AB$5*$Y$5</f>
        <v>0</v>
      </c>
      <c r="AK280" s="9">
        <f t="shared" si="68"/>
        <v>0</v>
      </c>
      <c r="AL280" s="9">
        <f t="shared" si="69"/>
        <v>0</v>
      </c>
      <c r="AM280" s="9">
        <f t="shared" si="70"/>
        <v>0</v>
      </c>
      <c r="AN280" s="9">
        <f t="shared" si="71"/>
        <v>0</v>
      </c>
      <c r="AO280" s="9">
        <f t="shared" si="72"/>
        <v>0</v>
      </c>
      <c r="AP280" s="9">
        <f t="shared" si="73"/>
        <v>0</v>
      </c>
      <c r="AU280">
        <f>(((((Shape6!B282-Shape6!$E$5)*COS(RADIANS($D$10)))+((Shape6!C282-Shape6!$F$5)*SIN(RADIANS($D$10))))+Shape6!$E$5)+$E$10)*$AA$10*$Y$10</f>
        <v>0</v>
      </c>
      <c r="AV280">
        <f>((((-1*(Shape6!B282-Shape6!$E$5)*SIN(RADIANS($D$10)))+((Shape6!C282-Shape6!$F$5)*COS(RADIANS($D$10))))+Shape6!$F$5)+$F$10)*$AB$10*$Y$10</f>
        <v>0</v>
      </c>
      <c r="AW280" s="9">
        <f t="shared" si="74"/>
        <v>0</v>
      </c>
      <c r="AX280" s="9">
        <f t="shared" si="75"/>
        <v>0</v>
      </c>
      <c r="AY280" s="9">
        <f t="shared" si="76"/>
        <v>0</v>
      </c>
      <c r="AZ280" s="9">
        <f t="shared" si="77"/>
        <v>0</v>
      </c>
      <c r="BA280" s="9">
        <f t="shared" si="78"/>
        <v>0</v>
      </c>
      <c r="BB280" s="9">
        <f t="shared" si="79"/>
        <v>0</v>
      </c>
    </row>
    <row r="281" spans="35:54" x14ac:dyDescent="0.25">
      <c r="AI281" s="1">
        <f>(((((Shape1!B283-Shape1!$E$5)*COS(RADIANS($D$5)))+((Shape1!C283-Shape1!$F$5)*SIN(RADIANS($D$5))))+Shape1!$E$5)+$E$5)*$AA$5*$Y$5</f>
        <v>0</v>
      </c>
      <c r="AJ281" s="1">
        <f>((((-1*(Shape1!B283-Shape1!$E$5)*SIN(RADIANS($D$5)))+((Shape1!C283-Shape1!$F$5)*COS(RADIANS($D$5))))+Shape1!$F$5)+$F$5)*$AB$5*$Y$5</f>
        <v>0</v>
      </c>
      <c r="AK281" s="9">
        <f t="shared" si="68"/>
        <v>0</v>
      </c>
      <c r="AL281" s="9">
        <f t="shared" si="69"/>
        <v>0</v>
      </c>
      <c r="AM281" s="9">
        <f t="shared" si="70"/>
        <v>0</v>
      </c>
      <c r="AN281" s="9">
        <f t="shared" si="71"/>
        <v>0</v>
      </c>
      <c r="AO281" s="9">
        <f t="shared" si="72"/>
        <v>0</v>
      </c>
      <c r="AP281" s="9">
        <f t="shared" si="73"/>
        <v>0</v>
      </c>
      <c r="AU281">
        <f>(((((Shape6!B283-Shape6!$E$5)*COS(RADIANS($D$10)))+((Shape6!C283-Shape6!$F$5)*SIN(RADIANS($D$10))))+Shape6!$E$5)+$E$10)*$AA$10*$Y$10</f>
        <v>0</v>
      </c>
      <c r="AV281">
        <f>((((-1*(Shape6!B283-Shape6!$E$5)*SIN(RADIANS($D$10)))+((Shape6!C283-Shape6!$F$5)*COS(RADIANS($D$10))))+Shape6!$F$5)+$F$10)*$AB$10*$Y$10</f>
        <v>0</v>
      </c>
      <c r="AW281" s="9">
        <f t="shared" si="74"/>
        <v>0</v>
      </c>
      <c r="AX281" s="9">
        <f t="shared" si="75"/>
        <v>0</v>
      </c>
      <c r="AY281" s="9">
        <f t="shared" si="76"/>
        <v>0</v>
      </c>
      <c r="AZ281" s="9">
        <f t="shared" si="77"/>
        <v>0</v>
      </c>
      <c r="BA281" s="9">
        <f t="shared" si="78"/>
        <v>0</v>
      </c>
      <c r="BB281" s="9">
        <f t="shared" si="79"/>
        <v>0</v>
      </c>
    </row>
    <row r="282" spans="35:54" x14ac:dyDescent="0.25">
      <c r="AI282" s="1">
        <f>(((((Shape1!B284-Shape1!$E$5)*COS(RADIANS($D$5)))+((Shape1!C284-Shape1!$F$5)*SIN(RADIANS($D$5))))+Shape1!$E$5)+$E$5)*$AA$5*$Y$5</f>
        <v>0</v>
      </c>
      <c r="AJ282" s="1">
        <f>((((-1*(Shape1!B284-Shape1!$E$5)*SIN(RADIANS($D$5)))+((Shape1!C284-Shape1!$F$5)*COS(RADIANS($D$5))))+Shape1!$F$5)+$F$5)*$AB$5*$Y$5</f>
        <v>0</v>
      </c>
      <c r="AK282" s="9">
        <f t="shared" si="68"/>
        <v>0</v>
      </c>
      <c r="AL282" s="9">
        <f t="shared" si="69"/>
        <v>0</v>
      </c>
      <c r="AM282" s="9">
        <f t="shared" si="70"/>
        <v>0</v>
      </c>
      <c r="AN282" s="9">
        <f t="shared" si="71"/>
        <v>0</v>
      </c>
      <c r="AO282" s="9">
        <f t="shared" si="72"/>
        <v>0</v>
      </c>
      <c r="AP282" s="9">
        <f t="shared" si="73"/>
        <v>0</v>
      </c>
      <c r="AU282">
        <f>(((((Shape6!B284-Shape6!$E$5)*COS(RADIANS($D$10)))+((Shape6!C284-Shape6!$F$5)*SIN(RADIANS($D$10))))+Shape6!$E$5)+$E$10)*$AA$10*$Y$10</f>
        <v>0</v>
      </c>
      <c r="AV282">
        <f>((((-1*(Shape6!B284-Shape6!$E$5)*SIN(RADIANS($D$10)))+((Shape6!C284-Shape6!$F$5)*COS(RADIANS($D$10))))+Shape6!$F$5)+$F$10)*$AB$10*$Y$10</f>
        <v>0</v>
      </c>
      <c r="AW282" s="9">
        <f t="shared" si="74"/>
        <v>0</v>
      </c>
      <c r="AX282" s="9">
        <f t="shared" si="75"/>
        <v>0</v>
      </c>
      <c r="AY282" s="9">
        <f t="shared" si="76"/>
        <v>0</v>
      </c>
      <c r="AZ282" s="9">
        <f t="shared" si="77"/>
        <v>0</v>
      </c>
      <c r="BA282" s="9">
        <f t="shared" si="78"/>
        <v>0</v>
      </c>
      <c r="BB282" s="9">
        <f t="shared" si="79"/>
        <v>0</v>
      </c>
    </row>
    <row r="283" spans="35:54" x14ac:dyDescent="0.25">
      <c r="AI283" s="1">
        <f>(((((Shape1!B285-Shape1!$E$5)*COS(RADIANS($D$5)))+((Shape1!C285-Shape1!$F$5)*SIN(RADIANS($D$5))))+Shape1!$E$5)+$E$5)*$AA$5*$Y$5</f>
        <v>0</v>
      </c>
      <c r="AJ283" s="1">
        <f>((((-1*(Shape1!B285-Shape1!$E$5)*SIN(RADIANS($D$5)))+((Shape1!C285-Shape1!$F$5)*COS(RADIANS($D$5))))+Shape1!$F$5)+$F$5)*$AB$5*$Y$5</f>
        <v>0</v>
      </c>
      <c r="AK283" s="9">
        <f t="shared" si="68"/>
        <v>0</v>
      </c>
      <c r="AL283" s="9">
        <f t="shared" si="69"/>
        <v>0</v>
      </c>
      <c r="AM283" s="9">
        <f t="shared" si="70"/>
        <v>0</v>
      </c>
      <c r="AN283" s="9">
        <f t="shared" si="71"/>
        <v>0</v>
      </c>
      <c r="AO283" s="9">
        <f t="shared" si="72"/>
        <v>0</v>
      </c>
      <c r="AP283" s="9">
        <f t="shared" si="73"/>
        <v>0</v>
      </c>
      <c r="AU283">
        <f>(((((Shape6!B285-Shape6!$E$5)*COS(RADIANS($D$10)))+((Shape6!C285-Shape6!$F$5)*SIN(RADIANS($D$10))))+Shape6!$E$5)+$E$10)*$AA$10*$Y$10</f>
        <v>0</v>
      </c>
      <c r="AV283">
        <f>((((-1*(Shape6!B285-Shape6!$E$5)*SIN(RADIANS($D$10)))+((Shape6!C285-Shape6!$F$5)*COS(RADIANS($D$10))))+Shape6!$F$5)+$F$10)*$AB$10*$Y$10</f>
        <v>0</v>
      </c>
      <c r="AW283" s="9">
        <f t="shared" si="74"/>
        <v>0</v>
      </c>
      <c r="AX283" s="9">
        <f t="shared" si="75"/>
        <v>0</v>
      </c>
      <c r="AY283" s="9">
        <f t="shared" si="76"/>
        <v>0</v>
      </c>
      <c r="AZ283" s="9">
        <f t="shared" si="77"/>
        <v>0</v>
      </c>
      <c r="BA283" s="9">
        <f t="shared" si="78"/>
        <v>0</v>
      </c>
      <c r="BB283" s="9">
        <f t="shared" si="79"/>
        <v>0</v>
      </c>
    </row>
    <row r="284" spans="35:54" x14ac:dyDescent="0.25">
      <c r="AI284" s="1">
        <f>(((((Shape1!B286-Shape1!$E$5)*COS(RADIANS($D$5)))+((Shape1!C286-Shape1!$F$5)*SIN(RADIANS($D$5))))+Shape1!$E$5)+$E$5)*$AA$5*$Y$5</f>
        <v>0</v>
      </c>
      <c r="AJ284" s="1">
        <f>((((-1*(Shape1!B286-Shape1!$E$5)*SIN(RADIANS($D$5)))+((Shape1!C286-Shape1!$F$5)*COS(RADIANS($D$5))))+Shape1!$F$5)+$F$5)*$AB$5*$Y$5</f>
        <v>0</v>
      </c>
      <c r="AK284" s="9">
        <f t="shared" si="68"/>
        <v>0</v>
      </c>
      <c r="AL284" s="9">
        <f t="shared" si="69"/>
        <v>0</v>
      </c>
      <c r="AM284" s="9">
        <f t="shared" si="70"/>
        <v>0</v>
      </c>
      <c r="AN284" s="9">
        <f t="shared" si="71"/>
        <v>0</v>
      </c>
      <c r="AO284" s="9">
        <f t="shared" si="72"/>
        <v>0</v>
      </c>
      <c r="AP284" s="9">
        <f t="shared" si="73"/>
        <v>0</v>
      </c>
      <c r="AU284">
        <f>(((((Shape6!B286-Shape6!$E$5)*COS(RADIANS($D$10)))+((Shape6!C286-Shape6!$F$5)*SIN(RADIANS($D$10))))+Shape6!$E$5)+$E$10)*$AA$10*$Y$10</f>
        <v>0</v>
      </c>
      <c r="AV284">
        <f>((((-1*(Shape6!B286-Shape6!$E$5)*SIN(RADIANS($D$10)))+((Shape6!C286-Shape6!$F$5)*COS(RADIANS($D$10))))+Shape6!$F$5)+$F$10)*$AB$10*$Y$10</f>
        <v>0</v>
      </c>
      <c r="AW284" s="9">
        <f t="shared" si="74"/>
        <v>0</v>
      </c>
      <c r="AX284" s="9">
        <f t="shared" si="75"/>
        <v>0</v>
      </c>
      <c r="AY284" s="9">
        <f t="shared" si="76"/>
        <v>0</v>
      </c>
      <c r="AZ284" s="9">
        <f t="shared" si="77"/>
        <v>0</v>
      </c>
      <c r="BA284" s="9">
        <f t="shared" si="78"/>
        <v>0</v>
      </c>
      <c r="BB284" s="9">
        <f t="shared" si="79"/>
        <v>0</v>
      </c>
    </row>
    <row r="285" spans="35:54" x14ac:dyDescent="0.25">
      <c r="AI285" s="1">
        <f>(((((Shape1!B287-Shape1!$E$5)*COS(RADIANS($D$5)))+((Shape1!C287-Shape1!$F$5)*SIN(RADIANS($D$5))))+Shape1!$E$5)+$E$5)*$AA$5*$Y$5</f>
        <v>0</v>
      </c>
      <c r="AJ285" s="1">
        <f>((((-1*(Shape1!B287-Shape1!$E$5)*SIN(RADIANS($D$5)))+((Shape1!C287-Shape1!$F$5)*COS(RADIANS($D$5))))+Shape1!$F$5)+$F$5)*$AB$5*$Y$5</f>
        <v>0</v>
      </c>
      <c r="AK285" s="9">
        <f t="shared" si="68"/>
        <v>0</v>
      </c>
      <c r="AL285" s="9">
        <f t="shared" si="69"/>
        <v>0</v>
      </c>
      <c r="AM285" s="9">
        <f t="shared" si="70"/>
        <v>0</v>
      </c>
      <c r="AN285" s="9">
        <f t="shared" si="71"/>
        <v>0</v>
      </c>
      <c r="AO285" s="9">
        <f t="shared" si="72"/>
        <v>0</v>
      </c>
      <c r="AP285" s="9">
        <f t="shared" si="73"/>
        <v>0</v>
      </c>
      <c r="AU285">
        <f>(((((Shape6!B287-Shape6!$E$5)*COS(RADIANS($D$10)))+((Shape6!C287-Shape6!$F$5)*SIN(RADIANS($D$10))))+Shape6!$E$5)+$E$10)*$AA$10*$Y$10</f>
        <v>0</v>
      </c>
      <c r="AV285">
        <f>((((-1*(Shape6!B287-Shape6!$E$5)*SIN(RADIANS($D$10)))+((Shape6!C287-Shape6!$F$5)*COS(RADIANS($D$10))))+Shape6!$F$5)+$F$10)*$AB$10*$Y$10</f>
        <v>0</v>
      </c>
      <c r="AW285" s="9">
        <f t="shared" si="74"/>
        <v>0</v>
      </c>
      <c r="AX285" s="9">
        <f t="shared" si="75"/>
        <v>0</v>
      </c>
      <c r="AY285" s="9">
        <f t="shared" si="76"/>
        <v>0</v>
      </c>
      <c r="AZ285" s="9">
        <f t="shared" si="77"/>
        <v>0</v>
      </c>
      <c r="BA285" s="9">
        <f t="shared" si="78"/>
        <v>0</v>
      </c>
      <c r="BB285" s="9">
        <f t="shared" si="79"/>
        <v>0</v>
      </c>
    </row>
    <row r="286" spans="35:54" x14ac:dyDescent="0.25">
      <c r="AI286" s="1">
        <f>(((((Shape1!B288-Shape1!$E$5)*COS(RADIANS($D$5)))+((Shape1!C288-Shape1!$F$5)*SIN(RADIANS($D$5))))+Shape1!$E$5)+$E$5)*$AA$5*$Y$5</f>
        <v>0</v>
      </c>
      <c r="AJ286" s="1">
        <f>((((-1*(Shape1!B288-Shape1!$E$5)*SIN(RADIANS($D$5)))+((Shape1!C288-Shape1!$F$5)*COS(RADIANS($D$5))))+Shape1!$F$5)+$F$5)*$AB$5*$Y$5</f>
        <v>0</v>
      </c>
      <c r="AK286" s="9">
        <f t="shared" si="68"/>
        <v>0</v>
      </c>
      <c r="AL286" s="9">
        <f t="shared" si="69"/>
        <v>0</v>
      </c>
      <c r="AM286" s="9">
        <f t="shared" si="70"/>
        <v>0</v>
      </c>
      <c r="AN286" s="9">
        <f t="shared" si="71"/>
        <v>0</v>
      </c>
      <c r="AO286" s="9">
        <f t="shared" si="72"/>
        <v>0</v>
      </c>
      <c r="AP286" s="9">
        <f t="shared" si="73"/>
        <v>0</v>
      </c>
      <c r="AU286">
        <f>(((((Shape6!B288-Shape6!$E$5)*COS(RADIANS($D$10)))+((Shape6!C288-Shape6!$F$5)*SIN(RADIANS($D$10))))+Shape6!$E$5)+$E$10)*$AA$10*$Y$10</f>
        <v>0</v>
      </c>
      <c r="AV286">
        <f>((((-1*(Shape6!B288-Shape6!$E$5)*SIN(RADIANS($D$10)))+((Shape6!C288-Shape6!$F$5)*COS(RADIANS($D$10))))+Shape6!$F$5)+$F$10)*$AB$10*$Y$10</f>
        <v>0</v>
      </c>
      <c r="AW286" s="9">
        <f t="shared" si="74"/>
        <v>0</v>
      </c>
      <c r="AX286" s="9">
        <f t="shared" si="75"/>
        <v>0</v>
      </c>
      <c r="AY286" s="9">
        <f t="shared" si="76"/>
        <v>0</v>
      </c>
      <c r="AZ286" s="9">
        <f t="shared" si="77"/>
        <v>0</v>
      </c>
      <c r="BA286" s="9">
        <f t="shared" si="78"/>
        <v>0</v>
      </c>
      <c r="BB286" s="9">
        <f t="shared" si="79"/>
        <v>0</v>
      </c>
    </row>
    <row r="287" spans="35:54" x14ac:dyDescent="0.25">
      <c r="AI287" s="1">
        <f>(((((Shape1!B289-Shape1!$E$5)*COS(RADIANS($D$5)))+((Shape1!C289-Shape1!$F$5)*SIN(RADIANS($D$5))))+Shape1!$E$5)+$E$5)*$AA$5*$Y$5</f>
        <v>0</v>
      </c>
      <c r="AJ287" s="1">
        <f>((((-1*(Shape1!B289-Shape1!$E$5)*SIN(RADIANS($D$5)))+((Shape1!C289-Shape1!$F$5)*COS(RADIANS($D$5))))+Shape1!$F$5)+$F$5)*$AB$5*$Y$5</f>
        <v>0</v>
      </c>
      <c r="AK287" s="9">
        <f t="shared" si="68"/>
        <v>0</v>
      </c>
      <c r="AL287" s="9">
        <f t="shared" si="69"/>
        <v>0</v>
      </c>
      <c r="AM287" s="9">
        <f t="shared" si="70"/>
        <v>0</v>
      </c>
      <c r="AN287" s="9">
        <f t="shared" si="71"/>
        <v>0</v>
      </c>
      <c r="AO287" s="9">
        <f t="shared" si="72"/>
        <v>0</v>
      </c>
      <c r="AP287" s="9">
        <f t="shared" si="73"/>
        <v>0</v>
      </c>
      <c r="AU287">
        <f>(((((Shape6!B289-Shape6!$E$5)*COS(RADIANS($D$10)))+((Shape6!C289-Shape6!$F$5)*SIN(RADIANS($D$10))))+Shape6!$E$5)+$E$10)*$AA$10*$Y$10</f>
        <v>0</v>
      </c>
      <c r="AV287">
        <f>((((-1*(Shape6!B289-Shape6!$E$5)*SIN(RADIANS($D$10)))+((Shape6!C289-Shape6!$F$5)*COS(RADIANS($D$10))))+Shape6!$F$5)+$F$10)*$AB$10*$Y$10</f>
        <v>0</v>
      </c>
      <c r="AW287" s="9">
        <f t="shared" si="74"/>
        <v>0</v>
      </c>
      <c r="AX287" s="9">
        <f t="shared" si="75"/>
        <v>0</v>
      </c>
      <c r="AY287" s="9">
        <f t="shared" si="76"/>
        <v>0</v>
      </c>
      <c r="AZ287" s="9">
        <f t="shared" si="77"/>
        <v>0</v>
      </c>
      <c r="BA287" s="9">
        <f t="shared" si="78"/>
        <v>0</v>
      </c>
      <c r="BB287" s="9">
        <f t="shared" si="79"/>
        <v>0</v>
      </c>
    </row>
    <row r="288" spans="35:54" x14ac:dyDescent="0.25">
      <c r="AI288" s="1">
        <f>(((((Shape1!B290-Shape1!$E$5)*COS(RADIANS($D$5)))+((Shape1!C290-Shape1!$F$5)*SIN(RADIANS($D$5))))+Shape1!$E$5)+$E$5)*$AA$5*$Y$5</f>
        <v>0</v>
      </c>
      <c r="AJ288" s="1">
        <f>((((-1*(Shape1!B290-Shape1!$E$5)*SIN(RADIANS($D$5)))+((Shape1!C290-Shape1!$F$5)*COS(RADIANS($D$5))))+Shape1!$F$5)+$F$5)*$AB$5*$Y$5</f>
        <v>0</v>
      </c>
      <c r="AK288" s="9">
        <f t="shared" si="68"/>
        <v>0</v>
      </c>
      <c r="AL288" s="9">
        <f t="shared" si="69"/>
        <v>0</v>
      </c>
      <c r="AM288" s="9">
        <f t="shared" si="70"/>
        <v>0</v>
      </c>
      <c r="AN288" s="9">
        <f t="shared" si="71"/>
        <v>0</v>
      </c>
      <c r="AO288" s="9">
        <f t="shared" si="72"/>
        <v>0</v>
      </c>
      <c r="AP288" s="9">
        <f t="shared" si="73"/>
        <v>0</v>
      </c>
      <c r="AU288">
        <f>(((((Shape6!B290-Shape6!$E$5)*COS(RADIANS($D$10)))+((Shape6!C290-Shape6!$F$5)*SIN(RADIANS($D$10))))+Shape6!$E$5)+$E$10)*$AA$10*$Y$10</f>
        <v>0</v>
      </c>
      <c r="AV288">
        <f>((((-1*(Shape6!B290-Shape6!$E$5)*SIN(RADIANS($D$10)))+((Shape6!C290-Shape6!$F$5)*COS(RADIANS($D$10))))+Shape6!$F$5)+$F$10)*$AB$10*$Y$10</f>
        <v>0</v>
      </c>
      <c r="AW288" s="9">
        <f t="shared" si="74"/>
        <v>0</v>
      </c>
      <c r="AX288" s="9">
        <f t="shared" si="75"/>
        <v>0</v>
      </c>
      <c r="AY288" s="9">
        <f t="shared" si="76"/>
        <v>0</v>
      </c>
      <c r="AZ288" s="9">
        <f t="shared" si="77"/>
        <v>0</v>
      </c>
      <c r="BA288" s="9">
        <f t="shared" si="78"/>
        <v>0</v>
      </c>
      <c r="BB288" s="9">
        <f t="shared" si="79"/>
        <v>0</v>
      </c>
    </row>
    <row r="289" spans="35:54" x14ac:dyDescent="0.25">
      <c r="AI289" s="1">
        <f>(((((Shape1!B291-Shape1!$E$5)*COS(RADIANS($D$5)))+((Shape1!C291-Shape1!$F$5)*SIN(RADIANS($D$5))))+Shape1!$E$5)+$E$5)*$AA$5*$Y$5</f>
        <v>0</v>
      </c>
      <c r="AJ289" s="1">
        <f>((((-1*(Shape1!B291-Shape1!$E$5)*SIN(RADIANS($D$5)))+((Shape1!C291-Shape1!$F$5)*COS(RADIANS($D$5))))+Shape1!$F$5)+$F$5)*$AB$5*$Y$5</f>
        <v>0</v>
      </c>
      <c r="AK289" s="9">
        <f t="shared" si="68"/>
        <v>0</v>
      </c>
      <c r="AL289" s="9">
        <f t="shared" si="69"/>
        <v>0</v>
      </c>
      <c r="AM289" s="9">
        <f t="shared" si="70"/>
        <v>0</v>
      </c>
      <c r="AN289" s="9">
        <f t="shared" si="71"/>
        <v>0</v>
      </c>
      <c r="AO289" s="9">
        <f t="shared" si="72"/>
        <v>0</v>
      </c>
      <c r="AP289" s="9">
        <f t="shared" si="73"/>
        <v>0</v>
      </c>
      <c r="AU289">
        <f>(((((Shape6!B291-Shape6!$E$5)*COS(RADIANS($D$10)))+((Shape6!C291-Shape6!$F$5)*SIN(RADIANS($D$10))))+Shape6!$E$5)+$E$10)*$AA$10*$Y$10</f>
        <v>0</v>
      </c>
      <c r="AV289">
        <f>((((-1*(Shape6!B291-Shape6!$E$5)*SIN(RADIANS($D$10)))+((Shape6!C291-Shape6!$F$5)*COS(RADIANS($D$10))))+Shape6!$F$5)+$F$10)*$AB$10*$Y$10</f>
        <v>0</v>
      </c>
      <c r="AW289" s="9">
        <f t="shared" si="74"/>
        <v>0</v>
      </c>
      <c r="AX289" s="9">
        <f t="shared" si="75"/>
        <v>0</v>
      </c>
      <c r="AY289" s="9">
        <f t="shared" si="76"/>
        <v>0</v>
      </c>
      <c r="AZ289" s="9">
        <f t="shared" si="77"/>
        <v>0</v>
      </c>
      <c r="BA289" s="9">
        <f t="shared" si="78"/>
        <v>0</v>
      </c>
      <c r="BB289" s="9">
        <f t="shared" si="79"/>
        <v>0</v>
      </c>
    </row>
    <row r="290" spans="35:54" x14ac:dyDescent="0.25">
      <c r="AI290" s="1">
        <f>(((((Shape1!B292-Shape1!$E$5)*COS(RADIANS($D$5)))+((Shape1!C292-Shape1!$F$5)*SIN(RADIANS($D$5))))+Shape1!$E$5)+$E$5)*$AA$5*$Y$5</f>
        <v>0</v>
      </c>
      <c r="AJ290" s="1">
        <f>((((-1*(Shape1!B292-Shape1!$E$5)*SIN(RADIANS($D$5)))+((Shape1!C292-Shape1!$F$5)*COS(RADIANS($D$5))))+Shape1!$F$5)+$F$5)*$AB$5*$Y$5</f>
        <v>0</v>
      </c>
      <c r="AK290" s="9">
        <f t="shared" si="68"/>
        <v>0</v>
      </c>
      <c r="AL290" s="9">
        <f t="shared" si="69"/>
        <v>0</v>
      </c>
      <c r="AM290" s="9">
        <f t="shared" si="70"/>
        <v>0</v>
      </c>
      <c r="AN290" s="9">
        <f t="shared" si="71"/>
        <v>0</v>
      </c>
      <c r="AO290" s="9">
        <f t="shared" si="72"/>
        <v>0</v>
      </c>
      <c r="AP290" s="9">
        <f t="shared" si="73"/>
        <v>0</v>
      </c>
      <c r="AU290">
        <f>(((((Shape6!B292-Shape6!$E$5)*COS(RADIANS($D$10)))+((Shape6!C292-Shape6!$F$5)*SIN(RADIANS($D$10))))+Shape6!$E$5)+$E$10)*$AA$10*$Y$10</f>
        <v>0</v>
      </c>
      <c r="AV290">
        <f>((((-1*(Shape6!B292-Shape6!$E$5)*SIN(RADIANS($D$10)))+((Shape6!C292-Shape6!$F$5)*COS(RADIANS($D$10))))+Shape6!$F$5)+$F$10)*$AB$10*$Y$10</f>
        <v>0</v>
      </c>
      <c r="AW290" s="9">
        <f t="shared" si="74"/>
        <v>0</v>
      </c>
      <c r="AX290" s="9">
        <f t="shared" si="75"/>
        <v>0</v>
      </c>
      <c r="AY290" s="9">
        <f t="shared" si="76"/>
        <v>0</v>
      </c>
      <c r="AZ290" s="9">
        <f t="shared" si="77"/>
        <v>0</v>
      </c>
      <c r="BA290" s="9">
        <f t="shared" si="78"/>
        <v>0</v>
      </c>
      <c r="BB290" s="9">
        <f t="shared" si="79"/>
        <v>0</v>
      </c>
    </row>
    <row r="291" spans="35:54" x14ac:dyDescent="0.25">
      <c r="AI291" s="1">
        <f>(((((Shape1!B293-Shape1!$E$5)*COS(RADIANS($D$5)))+((Shape1!C293-Shape1!$F$5)*SIN(RADIANS($D$5))))+Shape1!$E$5)+$E$5)*$AA$5*$Y$5</f>
        <v>0</v>
      </c>
      <c r="AJ291" s="1">
        <f>((((-1*(Shape1!B293-Shape1!$E$5)*SIN(RADIANS($D$5)))+((Shape1!C293-Shape1!$F$5)*COS(RADIANS($D$5))))+Shape1!$F$5)+$F$5)*$AB$5*$Y$5</f>
        <v>0</v>
      </c>
      <c r="AK291" s="9">
        <f t="shared" si="68"/>
        <v>0</v>
      </c>
      <c r="AL291" s="9">
        <f t="shared" si="69"/>
        <v>0</v>
      </c>
      <c r="AM291" s="9">
        <f t="shared" si="70"/>
        <v>0</v>
      </c>
      <c r="AN291" s="9">
        <f t="shared" si="71"/>
        <v>0</v>
      </c>
      <c r="AO291" s="9">
        <f t="shared" si="72"/>
        <v>0</v>
      </c>
      <c r="AP291" s="9">
        <f t="shared" si="73"/>
        <v>0</v>
      </c>
      <c r="AU291">
        <f>(((((Shape6!B293-Shape6!$E$5)*COS(RADIANS($D$10)))+((Shape6!C293-Shape6!$F$5)*SIN(RADIANS($D$10))))+Shape6!$E$5)+$E$10)*$AA$10*$Y$10</f>
        <v>0</v>
      </c>
      <c r="AV291">
        <f>((((-1*(Shape6!B293-Shape6!$E$5)*SIN(RADIANS($D$10)))+((Shape6!C293-Shape6!$F$5)*COS(RADIANS($D$10))))+Shape6!$F$5)+$F$10)*$AB$10*$Y$10</f>
        <v>0</v>
      </c>
      <c r="AW291" s="9">
        <f t="shared" si="74"/>
        <v>0</v>
      </c>
      <c r="AX291" s="9">
        <f t="shared" si="75"/>
        <v>0</v>
      </c>
      <c r="AY291" s="9">
        <f t="shared" si="76"/>
        <v>0</v>
      </c>
      <c r="AZ291" s="9">
        <f t="shared" si="77"/>
        <v>0</v>
      </c>
      <c r="BA291" s="9">
        <f t="shared" si="78"/>
        <v>0</v>
      </c>
      <c r="BB291" s="9">
        <f t="shared" si="79"/>
        <v>0</v>
      </c>
    </row>
    <row r="292" spans="35:54" x14ac:dyDescent="0.25">
      <c r="AI292" s="1">
        <f>(((((Shape1!B294-Shape1!$E$5)*COS(RADIANS($D$5)))+((Shape1!C294-Shape1!$F$5)*SIN(RADIANS($D$5))))+Shape1!$E$5)+$E$5)*$AA$5*$Y$5</f>
        <v>0</v>
      </c>
      <c r="AJ292" s="1">
        <f>((((-1*(Shape1!B294-Shape1!$E$5)*SIN(RADIANS($D$5)))+((Shape1!C294-Shape1!$F$5)*COS(RADIANS($D$5))))+Shape1!$F$5)+$F$5)*$AB$5*$Y$5</f>
        <v>0</v>
      </c>
      <c r="AK292" s="9">
        <f t="shared" si="68"/>
        <v>0</v>
      </c>
      <c r="AL292" s="9">
        <f t="shared" si="69"/>
        <v>0</v>
      </c>
      <c r="AM292" s="9">
        <f t="shared" si="70"/>
        <v>0</v>
      </c>
      <c r="AN292" s="9">
        <f t="shared" si="71"/>
        <v>0</v>
      </c>
      <c r="AO292" s="9">
        <f t="shared" si="72"/>
        <v>0</v>
      </c>
      <c r="AP292" s="9">
        <f t="shared" si="73"/>
        <v>0</v>
      </c>
      <c r="AU292">
        <f>(((((Shape6!B294-Shape6!$E$5)*COS(RADIANS($D$10)))+((Shape6!C294-Shape6!$F$5)*SIN(RADIANS($D$10))))+Shape6!$E$5)+$E$10)*$AA$10*$Y$10</f>
        <v>0</v>
      </c>
      <c r="AV292">
        <f>((((-1*(Shape6!B294-Shape6!$E$5)*SIN(RADIANS($D$10)))+((Shape6!C294-Shape6!$F$5)*COS(RADIANS($D$10))))+Shape6!$F$5)+$F$10)*$AB$10*$Y$10</f>
        <v>0</v>
      </c>
      <c r="AW292" s="9">
        <f t="shared" si="74"/>
        <v>0</v>
      </c>
      <c r="AX292" s="9">
        <f t="shared" si="75"/>
        <v>0</v>
      </c>
      <c r="AY292" s="9">
        <f t="shared" si="76"/>
        <v>0</v>
      </c>
      <c r="AZ292" s="9">
        <f t="shared" si="77"/>
        <v>0</v>
      </c>
      <c r="BA292" s="9">
        <f t="shared" si="78"/>
        <v>0</v>
      </c>
      <c r="BB292" s="9">
        <f t="shared" si="79"/>
        <v>0</v>
      </c>
    </row>
    <row r="293" spans="35:54" x14ac:dyDescent="0.25">
      <c r="AI293" s="1">
        <f>(((((Shape1!B295-Shape1!$E$5)*COS(RADIANS($D$5)))+((Shape1!C295-Shape1!$F$5)*SIN(RADIANS($D$5))))+Shape1!$E$5)+$E$5)*$AA$5*$Y$5</f>
        <v>0</v>
      </c>
      <c r="AJ293" s="1">
        <f>((((-1*(Shape1!B295-Shape1!$E$5)*SIN(RADIANS($D$5)))+((Shape1!C295-Shape1!$F$5)*COS(RADIANS($D$5))))+Shape1!$F$5)+$F$5)*$AB$5*$Y$5</f>
        <v>0</v>
      </c>
      <c r="AK293" s="9">
        <f t="shared" si="68"/>
        <v>0</v>
      </c>
      <c r="AL293" s="9">
        <f t="shared" si="69"/>
        <v>0</v>
      </c>
      <c r="AM293" s="9">
        <f t="shared" si="70"/>
        <v>0</v>
      </c>
      <c r="AN293" s="9">
        <f t="shared" si="71"/>
        <v>0</v>
      </c>
      <c r="AO293" s="9">
        <f t="shared" si="72"/>
        <v>0</v>
      </c>
      <c r="AP293" s="9">
        <f t="shared" si="73"/>
        <v>0</v>
      </c>
      <c r="AU293">
        <f>(((((Shape6!B295-Shape6!$E$5)*COS(RADIANS($D$10)))+((Shape6!C295-Shape6!$F$5)*SIN(RADIANS($D$10))))+Shape6!$E$5)+$E$10)*$AA$10*$Y$10</f>
        <v>0</v>
      </c>
      <c r="AV293">
        <f>((((-1*(Shape6!B295-Shape6!$E$5)*SIN(RADIANS($D$10)))+((Shape6!C295-Shape6!$F$5)*COS(RADIANS($D$10))))+Shape6!$F$5)+$F$10)*$AB$10*$Y$10</f>
        <v>0</v>
      </c>
      <c r="AW293" s="9">
        <f t="shared" si="74"/>
        <v>0</v>
      </c>
      <c r="AX293" s="9">
        <f t="shared" si="75"/>
        <v>0</v>
      </c>
      <c r="AY293" s="9">
        <f t="shared" si="76"/>
        <v>0</v>
      </c>
      <c r="AZ293" s="9">
        <f t="shared" si="77"/>
        <v>0</v>
      </c>
      <c r="BA293" s="9">
        <f t="shared" si="78"/>
        <v>0</v>
      </c>
      <c r="BB293" s="9">
        <f t="shared" si="79"/>
        <v>0</v>
      </c>
    </row>
    <row r="294" spans="35:54" x14ac:dyDescent="0.25">
      <c r="AI294" s="1">
        <f>(((((Shape1!B296-Shape1!$E$5)*COS(RADIANS($D$5)))+((Shape1!C296-Shape1!$F$5)*SIN(RADIANS($D$5))))+Shape1!$E$5)+$E$5)*$AA$5*$Y$5</f>
        <v>0</v>
      </c>
      <c r="AJ294" s="1">
        <f>((((-1*(Shape1!B296-Shape1!$E$5)*SIN(RADIANS($D$5)))+((Shape1!C296-Shape1!$F$5)*COS(RADIANS($D$5))))+Shape1!$F$5)+$F$5)*$AB$5*$Y$5</f>
        <v>0</v>
      </c>
      <c r="AK294" s="9">
        <f t="shared" si="68"/>
        <v>0</v>
      </c>
      <c r="AL294" s="9">
        <f t="shared" si="69"/>
        <v>0</v>
      </c>
      <c r="AM294" s="9">
        <f t="shared" si="70"/>
        <v>0</v>
      </c>
      <c r="AN294" s="9">
        <f t="shared" si="71"/>
        <v>0</v>
      </c>
      <c r="AO294" s="9">
        <f t="shared" si="72"/>
        <v>0</v>
      </c>
      <c r="AP294" s="9">
        <f t="shared" si="73"/>
        <v>0</v>
      </c>
      <c r="AU294">
        <f>(((((Shape6!B296-Shape6!$E$5)*COS(RADIANS($D$10)))+((Shape6!C296-Shape6!$F$5)*SIN(RADIANS($D$10))))+Shape6!$E$5)+$E$10)*$AA$10*$Y$10</f>
        <v>0</v>
      </c>
      <c r="AV294">
        <f>((((-1*(Shape6!B296-Shape6!$E$5)*SIN(RADIANS($D$10)))+((Shape6!C296-Shape6!$F$5)*COS(RADIANS($D$10))))+Shape6!$F$5)+$F$10)*$AB$10*$Y$10</f>
        <v>0</v>
      </c>
      <c r="AW294" s="9">
        <f t="shared" si="74"/>
        <v>0</v>
      </c>
      <c r="AX294" s="9">
        <f t="shared" si="75"/>
        <v>0</v>
      </c>
      <c r="AY294" s="9">
        <f t="shared" si="76"/>
        <v>0</v>
      </c>
      <c r="AZ294" s="9">
        <f t="shared" si="77"/>
        <v>0</v>
      </c>
      <c r="BA294" s="9">
        <f t="shared" si="78"/>
        <v>0</v>
      </c>
      <c r="BB294" s="9">
        <f t="shared" si="79"/>
        <v>0</v>
      </c>
    </row>
    <row r="295" spans="35:54" x14ac:dyDescent="0.25">
      <c r="AI295" s="1">
        <f>(((((Shape1!B297-Shape1!$E$5)*COS(RADIANS($D$5)))+((Shape1!C297-Shape1!$F$5)*SIN(RADIANS($D$5))))+Shape1!$E$5)+$E$5)*$AA$5*$Y$5</f>
        <v>0</v>
      </c>
      <c r="AJ295" s="1">
        <f>((((-1*(Shape1!B297-Shape1!$E$5)*SIN(RADIANS($D$5)))+((Shape1!C297-Shape1!$F$5)*COS(RADIANS($D$5))))+Shape1!$F$5)+$F$5)*$AB$5*$Y$5</f>
        <v>0</v>
      </c>
      <c r="AK295" s="9">
        <f t="shared" si="68"/>
        <v>0</v>
      </c>
      <c r="AL295" s="9">
        <f t="shared" si="69"/>
        <v>0</v>
      </c>
      <c r="AM295" s="9">
        <f t="shared" si="70"/>
        <v>0</v>
      </c>
      <c r="AN295" s="9">
        <f t="shared" si="71"/>
        <v>0</v>
      </c>
      <c r="AO295" s="9">
        <f t="shared" si="72"/>
        <v>0</v>
      </c>
      <c r="AP295" s="9">
        <f t="shared" si="73"/>
        <v>0</v>
      </c>
      <c r="AU295">
        <f>(((((Shape6!B297-Shape6!$E$5)*COS(RADIANS($D$10)))+((Shape6!C297-Shape6!$F$5)*SIN(RADIANS($D$10))))+Shape6!$E$5)+$E$10)*$AA$10*$Y$10</f>
        <v>0</v>
      </c>
      <c r="AV295">
        <f>((((-1*(Shape6!B297-Shape6!$E$5)*SIN(RADIANS($D$10)))+((Shape6!C297-Shape6!$F$5)*COS(RADIANS($D$10))))+Shape6!$F$5)+$F$10)*$AB$10*$Y$10</f>
        <v>0</v>
      </c>
      <c r="AW295" s="9">
        <f t="shared" si="74"/>
        <v>0</v>
      </c>
      <c r="AX295" s="9">
        <f t="shared" si="75"/>
        <v>0</v>
      </c>
      <c r="AY295" s="9">
        <f t="shared" si="76"/>
        <v>0</v>
      </c>
      <c r="AZ295" s="9">
        <f t="shared" si="77"/>
        <v>0</v>
      </c>
      <c r="BA295" s="9">
        <f t="shared" si="78"/>
        <v>0</v>
      </c>
      <c r="BB295" s="9">
        <f t="shared" si="79"/>
        <v>0</v>
      </c>
    </row>
    <row r="296" spans="35:54" x14ac:dyDescent="0.25">
      <c r="AI296" s="1">
        <f>(((((Shape1!B298-Shape1!$E$5)*COS(RADIANS($D$5)))+((Shape1!C298-Shape1!$F$5)*SIN(RADIANS($D$5))))+Shape1!$E$5)+$E$5)*$AA$5*$Y$5</f>
        <v>0</v>
      </c>
      <c r="AJ296" s="1">
        <f>((((-1*(Shape1!B298-Shape1!$E$5)*SIN(RADIANS($D$5)))+((Shape1!C298-Shape1!$F$5)*COS(RADIANS($D$5))))+Shape1!$F$5)+$F$5)*$AB$5*$Y$5</f>
        <v>0</v>
      </c>
      <c r="AK296" s="9">
        <f t="shared" si="68"/>
        <v>0</v>
      </c>
      <c r="AL296" s="9">
        <f t="shared" si="69"/>
        <v>0</v>
      </c>
      <c r="AM296" s="9">
        <f t="shared" si="70"/>
        <v>0</v>
      </c>
      <c r="AN296" s="9">
        <f t="shared" si="71"/>
        <v>0</v>
      </c>
      <c r="AO296" s="9">
        <f t="shared" si="72"/>
        <v>0</v>
      </c>
      <c r="AP296" s="9">
        <f t="shared" si="73"/>
        <v>0</v>
      </c>
      <c r="AU296">
        <f>(((((Shape6!B298-Shape6!$E$5)*COS(RADIANS($D$10)))+((Shape6!C298-Shape6!$F$5)*SIN(RADIANS($D$10))))+Shape6!$E$5)+$E$10)*$AA$10*$Y$10</f>
        <v>0</v>
      </c>
      <c r="AV296">
        <f>((((-1*(Shape6!B298-Shape6!$E$5)*SIN(RADIANS($D$10)))+((Shape6!C298-Shape6!$F$5)*COS(RADIANS($D$10))))+Shape6!$F$5)+$F$10)*$AB$10*$Y$10</f>
        <v>0</v>
      </c>
      <c r="AW296" s="9">
        <f t="shared" si="74"/>
        <v>0</v>
      </c>
      <c r="AX296" s="9">
        <f t="shared" si="75"/>
        <v>0</v>
      </c>
      <c r="AY296" s="9">
        <f t="shared" si="76"/>
        <v>0</v>
      </c>
      <c r="AZ296" s="9">
        <f t="shared" si="77"/>
        <v>0</v>
      </c>
      <c r="BA296" s="9">
        <f t="shared" si="78"/>
        <v>0</v>
      </c>
      <c r="BB296" s="9">
        <f t="shared" si="79"/>
        <v>0</v>
      </c>
    </row>
    <row r="297" spans="35:54" x14ac:dyDescent="0.25">
      <c r="AI297" s="1">
        <f>(((((Shape1!B299-Shape1!$E$5)*COS(RADIANS($D$5)))+((Shape1!C299-Shape1!$F$5)*SIN(RADIANS($D$5))))+Shape1!$E$5)+$E$5)*$AA$5*$Y$5</f>
        <v>0</v>
      </c>
      <c r="AJ297" s="1">
        <f>((((-1*(Shape1!B299-Shape1!$E$5)*SIN(RADIANS($D$5)))+((Shape1!C299-Shape1!$F$5)*COS(RADIANS($D$5))))+Shape1!$F$5)+$F$5)*$AB$5*$Y$5</f>
        <v>0</v>
      </c>
      <c r="AK297" s="9">
        <f t="shared" si="68"/>
        <v>0</v>
      </c>
      <c r="AL297" s="9">
        <f t="shared" si="69"/>
        <v>0</v>
      </c>
      <c r="AM297" s="9">
        <f t="shared" si="70"/>
        <v>0</v>
      </c>
      <c r="AN297" s="9">
        <f t="shared" si="71"/>
        <v>0</v>
      </c>
      <c r="AO297" s="9">
        <f t="shared" si="72"/>
        <v>0</v>
      </c>
      <c r="AP297" s="9">
        <f t="shared" si="73"/>
        <v>0</v>
      </c>
      <c r="AU297">
        <f>(((((Shape6!B299-Shape6!$E$5)*COS(RADIANS($D$10)))+((Shape6!C299-Shape6!$F$5)*SIN(RADIANS($D$10))))+Shape6!$E$5)+$E$10)*$AA$10*$Y$10</f>
        <v>0</v>
      </c>
      <c r="AV297">
        <f>((((-1*(Shape6!B299-Shape6!$E$5)*SIN(RADIANS($D$10)))+((Shape6!C299-Shape6!$F$5)*COS(RADIANS($D$10))))+Shape6!$F$5)+$F$10)*$AB$10*$Y$10</f>
        <v>0</v>
      </c>
      <c r="AW297" s="9">
        <f t="shared" si="74"/>
        <v>0</v>
      </c>
      <c r="AX297" s="9">
        <f t="shared" si="75"/>
        <v>0</v>
      </c>
      <c r="AY297" s="9">
        <f t="shared" si="76"/>
        <v>0</v>
      </c>
      <c r="AZ297" s="9">
        <f t="shared" si="77"/>
        <v>0</v>
      </c>
      <c r="BA297" s="9">
        <f t="shared" si="78"/>
        <v>0</v>
      </c>
      <c r="BB297" s="9">
        <f t="shared" si="79"/>
        <v>0</v>
      </c>
    </row>
    <row r="298" spans="35:54" x14ac:dyDescent="0.25">
      <c r="AI298" s="1">
        <f>(((((Shape1!B300-Shape1!$E$5)*COS(RADIANS($D$5)))+((Shape1!C300-Shape1!$F$5)*SIN(RADIANS($D$5))))+Shape1!$E$5)+$E$5)*$AA$5*$Y$5</f>
        <v>0</v>
      </c>
      <c r="AJ298" s="1">
        <f>((((-1*(Shape1!B300-Shape1!$E$5)*SIN(RADIANS($D$5)))+((Shape1!C300-Shape1!$F$5)*COS(RADIANS($D$5))))+Shape1!$F$5)+$F$5)*$AB$5*$Y$5</f>
        <v>0</v>
      </c>
      <c r="AK298" s="9">
        <f t="shared" si="68"/>
        <v>0</v>
      </c>
      <c r="AL298" s="9">
        <f t="shared" si="69"/>
        <v>0</v>
      </c>
      <c r="AM298" s="9">
        <f t="shared" si="70"/>
        <v>0</v>
      </c>
      <c r="AN298" s="9">
        <f t="shared" si="71"/>
        <v>0</v>
      </c>
      <c r="AO298" s="9">
        <f t="shared" si="72"/>
        <v>0</v>
      </c>
      <c r="AP298" s="9">
        <f t="shared" si="73"/>
        <v>0</v>
      </c>
      <c r="AU298">
        <f>(((((Shape6!B300-Shape6!$E$5)*COS(RADIANS($D$10)))+((Shape6!C300-Shape6!$F$5)*SIN(RADIANS($D$10))))+Shape6!$E$5)+$E$10)*$AA$10*$Y$10</f>
        <v>0</v>
      </c>
      <c r="AV298">
        <f>((((-1*(Shape6!B300-Shape6!$E$5)*SIN(RADIANS($D$10)))+((Shape6!C300-Shape6!$F$5)*COS(RADIANS($D$10))))+Shape6!$F$5)+$F$10)*$AB$10*$Y$10</f>
        <v>0</v>
      </c>
      <c r="AW298" s="9">
        <f t="shared" si="74"/>
        <v>0</v>
      </c>
      <c r="AX298" s="9">
        <f t="shared" si="75"/>
        <v>0</v>
      </c>
      <c r="AY298" s="9">
        <f t="shared" si="76"/>
        <v>0</v>
      </c>
      <c r="AZ298" s="9">
        <f t="shared" si="77"/>
        <v>0</v>
      </c>
      <c r="BA298" s="9">
        <f t="shared" si="78"/>
        <v>0</v>
      </c>
      <c r="BB298" s="9">
        <f t="shared" si="79"/>
        <v>0</v>
      </c>
    </row>
    <row r="299" spans="35:54" x14ac:dyDescent="0.25">
      <c r="AI299" s="1">
        <f>(((((Shape1!B301-Shape1!$E$5)*COS(RADIANS($D$5)))+((Shape1!C301-Shape1!$F$5)*SIN(RADIANS($D$5))))+Shape1!$E$5)+$E$5)*$AA$5*$Y$5</f>
        <v>0</v>
      </c>
      <c r="AJ299" s="1">
        <f>((((-1*(Shape1!B301-Shape1!$E$5)*SIN(RADIANS($D$5)))+((Shape1!C301-Shape1!$F$5)*COS(RADIANS($D$5))))+Shape1!$F$5)+$F$5)*$AB$5*$Y$5</f>
        <v>0</v>
      </c>
      <c r="AK299" s="9">
        <f t="shared" si="68"/>
        <v>0</v>
      </c>
      <c r="AL299" s="9">
        <f t="shared" si="69"/>
        <v>0</v>
      </c>
      <c r="AM299" s="9">
        <f t="shared" si="70"/>
        <v>0</v>
      </c>
      <c r="AN299" s="9">
        <f t="shared" si="71"/>
        <v>0</v>
      </c>
      <c r="AO299" s="9">
        <f t="shared" si="72"/>
        <v>0</v>
      </c>
      <c r="AP299" s="9">
        <f t="shared" si="73"/>
        <v>0</v>
      </c>
      <c r="AU299">
        <f>(((((Shape6!B301-Shape6!$E$5)*COS(RADIANS($D$10)))+((Shape6!C301-Shape6!$F$5)*SIN(RADIANS($D$10))))+Shape6!$E$5)+$E$10)*$AA$10*$Y$10</f>
        <v>0</v>
      </c>
      <c r="AV299">
        <f>((((-1*(Shape6!B301-Shape6!$E$5)*SIN(RADIANS($D$10)))+((Shape6!C301-Shape6!$F$5)*COS(RADIANS($D$10))))+Shape6!$F$5)+$F$10)*$AB$10*$Y$10</f>
        <v>0</v>
      </c>
      <c r="AW299" s="9">
        <f t="shared" si="74"/>
        <v>0</v>
      </c>
      <c r="AX299" s="9">
        <f t="shared" si="75"/>
        <v>0</v>
      </c>
      <c r="AY299" s="9">
        <f t="shared" si="76"/>
        <v>0</v>
      </c>
      <c r="AZ299" s="9">
        <f t="shared" si="77"/>
        <v>0</v>
      </c>
      <c r="BA299" s="9">
        <f t="shared" si="78"/>
        <v>0</v>
      </c>
      <c r="BB299" s="9">
        <f t="shared" si="79"/>
        <v>0</v>
      </c>
    </row>
    <row r="300" spans="35:54" x14ac:dyDescent="0.25">
      <c r="AI300" s="1">
        <f>(((((Shape1!B302-Shape1!$E$5)*COS(RADIANS($D$5)))+((Shape1!C302-Shape1!$F$5)*SIN(RADIANS($D$5))))+Shape1!$E$5)+$E$5)*$AA$5*$Y$5</f>
        <v>0</v>
      </c>
      <c r="AJ300" s="1">
        <f>((((-1*(Shape1!B302-Shape1!$E$5)*SIN(RADIANS($D$5)))+((Shape1!C302-Shape1!$F$5)*COS(RADIANS($D$5))))+Shape1!$F$5)+$F$5)*$AB$5*$Y$5</f>
        <v>0</v>
      </c>
      <c r="AK300" s="9">
        <f t="shared" si="68"/>
        <v>0</v>
      </c>
      <c r="AL300" s="9">
        <f t="shared" si="69"/>
        <v>0</v>
      </c>
      <c r="AM300" s="9">
        <f t="shared" si="70"/>
        <v>0</v>
      </c>
      <c r="AN300" s="9">
        <f t="shared" si="71"/>
        <v>0</v>
      </c>
      <c r="AO300" s="9">
        <f t="shared" si="72"/>
        <v>0</v>
      </c>
      <c r="AP300" s="9">
        <f t="shared" si="73"/>
        <v>0</v>
      </c>
      <c r="AU300">
        <f>(((((Shape6!B302-Shape6!$E$5)*COS(RADIANS($D$10)))+((Shape6!C302-Shape6!$F$5)*SIN(RADIANS($D$10))))+Shape6!$E$5)+$E$10)*$AA$10*$Y$10</f>
        <v>0</v>
      </c>
      <c r="AV300">
        <f>((((-1*(Shape6!B302-Shape6!$E$5)*SIN(RADIANS($D$10)))+((Shape6!C302-Shape6!$F$5)*COS(RADIANS($D$10))))+Shape6!$F$5)+$F$10)*$AB$10*$Y$10</f>
        <v>0</v>
      </c>
      <c r="AW300" s="9">
        <f t="shared" si="74"/>
        <v>0</v>
      </c>
      <c r="AX300" s="9">
        <f t="shared" si="75"/>
        <v>0</v>
      </c>
      <c r="AY300" s="9">
        <f t="shared" si="76"/>
        <v>0</v>
      </c>
      <c r="AZ300" s="9">
        <f t="shared" si="77"/>
        <v>0</v>
      </c>
      <c r="BA300" s="9">
        <f t="shared" si="78"/>
        <v>0</v>
      </c>
      <c r="BB300" s="9">
        <f t="shared" si="79"/>
        <v>0</v>
      </c>
    </row>
    <row r="301" spans="35:54" x14ac:dyDescent="0.25">
      <c r="AI301" s="1">
        <f>(((((Shape1!B303-Shape1!$E$5)*COS(RADIANS($D$5)))+((Shape1!C303-Shape1!$F$5)*SIN(RADIANS($D$5))))+Shape1!$E$5)+$E$5)*$AA$5*$Y$5</f>
        <v>0</v>
      </c>
      <c r="AJ301" s="1">
        <f>((((-1*(Shape1!B303-Shape1!$E$5)*SIN(RADIANS($D$5)))+((Shape1!C303-Shape1!$F$5)*COS(RADIANS($D$5))))+Shape1!$F$5)+$F$5)*$AB$5*$Y$5</f>
        <v>0</v>
      </c>
      <c r="AK301" s="9">
        <f t="shared" si="68"/>
        <v>0</v>
      </c>
      <c r="AL301" s="9">
        <f t="shared" si="69"/>
        <v>0</v>
      </c>
      <c r="AM301" s="9">
        <f t="shared" si="70"/>
        <v>0</v>
      </c>
      <c r="AN301" s="9">
        <f t="shared" si="71"/>
        <v>0</v>
      </c>
      <c r="AO301" s="9">
        <f t="shared" si="72"/>
        <v>0</v>
      </c>
      <c r="AP301" s="9">
        <f t="shared" si="73"/>
        <v>0</v>
      </c>
      <c r="AU301">
        <f>(((((Shape6!B303-Shape6!$E$5)*COS(RADIANS($D$10)))+((Shape6!C303-Shape6!$F$5)*SIN(RADIANS($D$10))))+Shape6!$E$5)+$E$10)*$AA$10*$Y$10</f>
        <v>0</v>
      </c>
      <c r="AV301">
        <f>((((-1*(Shape6!B303-Shape6!$E$5)*SIN(RADIANS($D$10)))+((Shape6!C303-Shape6!$F$5)*COS(RADIANS($D$10))))+Shape6!$F$5)+$F$10)*$AB$10*$Y$10</f>
        <v>0</v>
      </c>
      <c r="AW301" s="9">
        <f t="shared" si="74"/>
        <v>0</v>
      </c>
      <c r="AX301" s="9">
        <f t="shared" si="75"/>
        <v>0</v>
      </c>
      <c r="AY301" s="9">
        <f t="shared" si="76"/>
        <v>0</v>
      </c>
      <c r="AZ301" s="9">
        <f t="shared" si="77"/>
        <v>0</v>
      </c>
      <c r="BA301" s="9">
        <f t="shared" si="78"/>
        <v>0</v>
      </c>
      <c r="BB301" s="9">
        <f t="shared" si="79"/>
        <v>0</v>
      </c>
    </row>
    <row r="302" spans="35:54" x14ac:dyDescent="0.25">
      <c r="AI302" s="1">
        <f>(((((Shape1!B304-Shape1!$E$5)*COS(RADIANS($D$5)))+((Shape1!C304-Shape1!$F$5)*SIN(RADIANS($D$5))))+Shape1!$E$5)+$E$5)*$AA$5*$Y$5</f>
        <v>0</v>
      </c>
      <c r="AJ302" s="1">
        <f>((((-1*(Shape1!B304-Shape1!$E$5)*SIN(RADIANS($D$5)))+((Shape1!C304-Shape1!$F$5)*COS(RADIANS($D$5))))+Shape1!$F$5)+$F$5)*$AB$5*$Y$5</f>
        <v>0</v>
      </c>
      <c r="AK302" s="9">
        <f t="shared" si="68"/>
        <v>0</v>
      </c>
      <c r="AL302" s="9">
        <f t="shared" si="69"/>
        <v>0</v>
      </c>
      <c r="AM302" s="9">
        <f t="shared" si="70"/>
        <v>0</v>
      </c>
      <c r="AN302" s="9">
        <f t="shared" si="71"/>
        <v>0</v>
      </c>
      <c r="AO302" s="9">
        <f t="shared" si="72"/>
        <v>0</v>
      </c>
      <c r="AP302" s="9">
        <f t="shared" si="73"/>
        <v>0</v>
      </c>
      <c r="AU302">
        <f>(((((Shape6!B304-Shape6!$E$5)*COS(RADIANS($D$10)))+((Shape6!C304-Shape6!$F$5)*SIN(RADIANS($D$10))))+Shape6!$E$5)+$E$10)*$AA$10*$Y$10</f>
        <v>0</v>
      </c>
      <c r="AV302">
        <f>((((-1*(Shape6!B304-Shape6!$E$5)*SIN(RADIANS($D$10)))+((Shape6!C304-Shape6!$F$5)*COS(RADIANS($D$10))))+Shape6!$F$5)+$F$10)*$AB$10*$Y$10</f>
        <v>0</v>
      </c>
      <c r="AW302" s="9">
        <f t="shared" si="74"/>
        <v>0</v>
      </c>
      <c r="AX302" s="9">
        <f t="shared" si="75"/>
        <v>0</v>
      </c>
      <c r="AY302" s="9">
        <f t="shared" si="76"/>
        <v>0</v>
      </c>
      <c r="AZ302" s="9">
        <f t="shared" si="77"/>
        <v>0</v>
      </c>
      <c r="BA302" s="9">
        <f t="shared" si="78"/>
        <v>0</v>
      </c>
      <c r="BB302" s="9">
        <f t="shared" si="79"/>
        <v>0</v>
      </c>
    </row>
    <row r="303" spans="35:54" x14ac:dyDescent="0.25">
      <c r="AI303" s="1">
        <f>(((((Shape1!B305-Shape1!$E$5)*COS(RADIANS($D$5)))+((Shape1!C305-Shape1!$F$5)*SIN(RADIANS($D$5))))+Shape1!$E$5)+$E$5)*$AA$5*$Y$5</f>
        <v>0</v>
      </c>
      <c r="AJ303" s="1">
        <f>((((-1*(Shape1!B305-Shape1!$E$5)*SIN(RADIANS($D$5)))+((Shape1!C305-Shape1!$F$5)*COS(RADIANS($D$5))))+Shape1!$F$5)+$F$5)*$AB$5*$Y$5</f>
        <v>0</v>
      </c>
      <c r="AK303" s="9">
        <f t="shared" si="68"/>
        <v>0</v>
      </c>
      <c r="AL303" s="9">
        <f t="shared" si="69"/>
        <v>0</v>
      </c>
      <c r="AM303" s="9">
        <f t="shared" si="70"/>
        <v>0</v>
      </c>
      <c r="AN303" s="9">
        <f t="shared" si="71"/>
        <v>0</v>
      </c>
      <c r="AO303" s="9">
        <f t="shared" si="72"/>
        <v>0</v>
      </c>
      <c r="AP303" s="9">
        <f t="shared" si="73"/>
        <v>0</v>
      </c>
      <c r="AU303">
        <f>(((((Shape6!B305-Shape6!$E$5)*COS(RADIANS($D$10)))+((Shape6!C305-Shape6!$F$5)*SIN(RADIANS($D$10))))+Shape6!$E$5)+$E$10)*$AA$10*$Y$10</f>
        <v>0</v>
      </c>
      <c r="AV303">
        <f>((((-1*(Shape6!B305-Shape6!$E$5)*SIN(RADIANS($D$10)))+((Shape6!C305-Shape6!$F$5)*COS(RADIANS($D$10))))+Shape6!$F$5)+$F$10)*$AB$10*$Y$10</f>
        <v>0</v>
      </c>
      <c r="AW303" s="9">
        <f t="shared" si="74"/>
        <v>0</v>
      </c>
      <c r="AX303" s="9">
        <f t="shared" si="75"/>
        <v>0</v>
      </c>
      <c r="AY303" s="9">
        <f t="shared" si="76"/>
        <v>0</v>
      </c>
      <c r="AZ303" s="9">
        <f t="shared" si="77"/>
        <v>0</v>
      </c>
      <c r="BA303" s="9">
        <f t="shared" si="78"/>
        <v>0</v>
      </c>
      <c r="BB303" s="9">
        <f t="shared" si="79"/>
        <v>0</v>
      </c>
    </row>
    <row r="304" spans="35:54" x14ac:dyDescent="0.25">
      <c r="AI304" s="1">
        <f>(((((Shape1!B306-Shape1!$E$5)*COS(RADIANS($D$5)))+((Shape1!C306-Shape1!$F$5)*SIN(RADIANS($D$5))))+Shape1!$E$5)+$E$5)*$AA$5*$Y$5</f>
        <v>0</v>
      </c>
      <c r="AJ304" s="1">
        <f>((((-1*(Shape1!B306-Shape1!$E$5)*SIN(RADIANS($D$5)))+((Shape1!C306-Shape1!$F$5)*COS(RADIANS($D$5))))+Shape1!$F$5)+$F$5)*$AB$5*$Y$5</f>
        <v>0</v>
      </c>
      <c r="AK304" s="9">
        <f t="shared" si="68"/>
        <v>0</v>
      </c>
      <c r="AL304" s="9">
        <f t="shared" si="69"/>
        <v>0</v>
      </c>
      <c r="AM304" s="9">
        <f t="shared" si="70"/>
        <v>0</v>
      </c>
      <c r="AN304" s="9">
        <f t="shared" si="71"/>
        <v>0</v>
      </c>
      <c r="AO304" s="9">
        <f t="shared" si="72"/>
        <v>0</v>
      </c>
      <c r="AP304" s="9">
        <f t="shared" si="73"/>
        <v>0</v>
      </c>
      <c r="AU304">
        <f>(((((Shape6!B306-Shape6!$E$5)*COS(RADIANS($D$10)))+((Shape6!C306-Shape6!$F$5)*SIN(RADIANS($D$10))))+Shape6!$E$5)+$E$10)*$AA$10*$Y$10</f>
        <v>0</v>
      </c>
      <c r="AV304">
        <f>((((-1*(Shape6!B306-Shape6!$E$5)*SIN(RADIANS($D$10)))+((Shape6!C306-Shape6!$F$5)*COS(RADIANS($D$10))))+Shape6!$F$5)+$F$10)*$AB$10*$Y$10</f>
        <v>0</v>
      </c>
      <c r="AW304" s="9">
        <f t="shared" si="74"/>
        <v>0</v>
      </c>
      <c r="AX304" s="9">
        <f t="shared" si="75"/>
        <v>0</v>
      </c>
      <c r="AY304" s="9">
        <f t="shared" si="76"/>
        <v>0</v>
      </c>
      <c r="AZ304" s="9">
        <f t="shared" si="77"/>
        <v>0</v>
      </c>
      <c r="BA304" s="9">
        <f t="shared" si="78"/>
        <v>0</v>
      </c>
      <c r="BB304" s="9">
        <f t="shared" si="79"/>
        <v>0</v>
      </c>
    </row>
    <row r="305" spans="35:54" x14ac:dyDescent="0.25">
      <c r="AI305" s="1">
        <f>(((((Shape1!B307-Shape1!$E$5)*COS(RADIANS($D$5)))+((Shape1!C307-Shape1!$F$5)*SIN(RADIANS($D$5))))+Shape1!$E$5)+$E$5)*$AA$5*$Y$5</f>
        <v>0</v>
      </c>
      <c r="AJ305" s="1">
        <f>((((-1*(Shape1!B307-Shape1!$E$5)*SIN(RADIANS($D$5)))+((Shape1!C307-Shape1!$F$5)*COS(RADIANS($D$5))))+Shape1!$F$5)+$F$5)*$AB$5*$Y$5</f>
        <v>0</v>
      </c>
      <c r="AK305" s="9">
        <f t="shared" si="68"/>
        <v>0</v>
      </c>
      <c r="AL305" s="9">
        <f t="shared" si="69"/>
        <v>0</v>
      </c>
      <c r="AM305" s="9">
        <f t="shared" si="70"/>
        <v>0</v>
      </c>
      <c r="AN305" s="9">
        <f t="shared" si="71"/>
        <v>0</v>
      </c>
      <c r="AO305" s="9">
        <f t="shared" si="72"/>
        <v>0</v>
      </c>
      <c r="AP305" s="9">
        <f t="shared" si="73"/>
        <v>0</v>
      </c>
      <c r="AU305">
        <f>(((((Shape6!B307-Shape6!$E$5)*COS(RADIANS($D$10)))+((Shape6!C307-Shape6!$F$5)*SIN(RADIANS($D$10))))+Shape6!$E$5)+$E$10)*$AA$10*$Y$10</f>
        <v>0</v>
      </c>
      <c r="AV305">
        <f>((((-1*(Shape6!B307-Shape6!$E$5)*SIN(RADIANS($D$10)))+((Shape6!C307-Shape6!$F$5)*COS(RADIANS($D$10))))+Shape6!$F$5)+$F$10)*$AB$10*$Y$10</f>
        <v>0</v>
      </c>
      <c r="AW305" s="9">
        <f t="shared" si="74"/>
        <v>0</v>
      </c>
      <c r="AX305" s="9">
        <f t="shared" si="75"/>
        <v>0</v>
      </c>
      <c r="AY305" s="9">
        <f t="shared" si="76"/>
        <v>0</v>
      </c>
      <c r="AZ305" s="9">
        <f t="shared" si="77"/>
        <v>0</v>
      </c>
      <c r="BA305" s="9">
        <f t="shared" si="78"/>
        <v>0</v>
      </c>
      <c r="BB305" s="9">
        <f t="shared" si="79"/>
        <v>0</v>
      </c>
    </row>
    <row r="306" spans="35:54" x14ac:dyDescent="0.25">
      <c r="AI306" s="1">
        <f>(((((Shape1!B308-Shape1!$E$5)*COS(RADIANS($D$5)))+((Shape1!C308-Shape1!$F$5)*SIN(RADIANS($D$5))))+Shape1!$E$5)+$E$5)*$AA$5*$Y$5</f>
        <v>0</v>
      </c>
      <c r="AJ306" s="1">
        <f>((((-1*(Shape1!B308-Shape1!$E$5)*SIN(RADIANS($D$5)))+((Shape1!C308-Shape1!$F$5)*COS(RADIANS($D$5))))+Shape1!$F$5)+$F$5)*$AB$5*$Y$5</f>
        <v>0</v>
      </c>
      <c r="AK306" s="9">
        <f t="shared" si="68"/>
        <v>0</v>
      </c>
      <c r="AL306" s="9">
        <f t="shared" si="69"/>
        <v>0</v>
      </c>
      <c r="AM306" s="9">
        <f t="shared" si="70"/>
        <v>0</v>
      </c>
      <c r="AN306" s="9">
        <f t="shared" si="71"/>
        <v>0</v>
      </c>
      <c r="AO306" s="9">
        <f t="shared" si="72"/>
        <v>0</v>
      </c>
      <c r="AP306" s="9">
        <f t="shared" si="73"/>
        <v>0</v>
      </c>
      <c r="AU306">
        <f>(((((Shape6!B308-Shape6!$E$5)*COS(RADIANS($D$10)))+((Shape6!C308-Shape6!$F$5)*SIN(RADIANS($D$10))))+Shape6!$E$5)+$E$10)*$AA$10*$Y$10</f>
        <v>0</v>
      </c>
      <c r="AV306">
        <f>((((-1*(Shape6!B308-Shape6!$E$5)*SIN(RADIANS($D$10)))+((Shape6!C308-Shape6!$F$5)*COS(RADIANS($D$10))))+Shape6!$F$5)+$F$10)*$AB$10*$Y$10</f>
        <v>0</v>
      </c>
      <c r="AW306" s="9">
        <f t="shared" si="74"/>
        <v>0</v>
      </c>
      <c r="AX306" s="9">
        <f t="shared" si="75"/>
        <v>0</v>
      </c>
      <c r="AY306" s="9">
        <f t="shared" si="76"/>
        <v>0</v>
      </c>
      <c r="AZ306" s="9">
        <f t="shared" si="77"/>
        <v>0</v>
      </c>
      <c r="BA306" s="9">
        <f t="shared" si="78"/>
        <v>0</v>
      </c>
      <c r="BB306" s="9">
        <f t="shared" si="79"/>
        <v>0</v>
      </c>
    </row>
    <row r="307" spans="35:54" x14ac:dyDescent="0.25">
      <c r="AI307" s="1">
        <f>(((((Shape1!B309-Shape1!$E$5)*COS(RADIANS($D$5)))+((Shape1!C309-Shape1!$F$5)*SIN(RADIANS($D$5))))+Shape1!$E$5)+$E$5)*$AA$5*$Y$5</f>
        <v>0</v>
      </c>
      <c r="AJ307" s="1">
        <f>((((-1*(Shape1!B309-Shape1!$E$5)*SIN(RADIANS($D$5)))+((Shape1!C309-Shape1!$F$5)*COS(RADIANS($D$5))))+Shape1!$F$5)+$F$5)*$AB$5*$Y$5</f>
        <v>0</v>
      </c>
      <c r="AK307" s="9">
        <f t="shared" si="68"/>
        <v>0</v>
      </c>
      <c r="AL307" s="9">
        <f t="shared" si="69"/>
        <v>0</v>
      </c>
      <c r="AM307" s="9">
        <f t="shared" si="70"/>
        <v>0</v>
      </c>
      <c r="AN307" s="9">
        <f t="shared" si="71"/>
        <v>0</v>
      </c>
      <c r="AO307" s="9">
        <f t="shared" si="72"/>
        <v>0</v>
      </c>
      <c r="AP307" s="9">
        <f t="shared" si="73"/>
        <v>0</v>
      </c>
      <c r="AU307">
        <f>(((((Shape6!B309-Shape6!$E$5)*COS(RADIANS($D$10)))+((Shape6!C309-Shape6!$F$5)*SIN(RADIANS($D$10))))+Shape6!$E$5)+$E$10)*$AA$10*$Y$10</f>
        <v>0</v>
      </c>
      <c r="AV307">
        <f>((((-1*(Shape6!B309-Shape6!$E$5)*SIN(RADIANS($D$10)))+((Shape6!C309-Shape6!$F$5)*COS(RADIANS($D$10))))+Shape6!$F$5)+$F$10)*$AB$10*$Y$10</f>
        <v>0</v>
      </c>
      <c r="AW307" s="9">
        <f t="shared" si="74"/>
        <v>0</v>
      </c>
      <c r="AX307" s="9">
        <f t="shared" si="75"/>
        <v>0</v>
      </c>
      <c r="AY307" s="9">
        <f t="shared" si="76"/>
        <v>0</v>
      </c>
      <c r="AZ307" s="9">
        <f t="shared" si="77"/>
        <v>0</v>
      </c>
      <c r="BA307" s="9">
        <f t="shared" si="78"/>
        <v>0</v>
      </c>
      <c r="BB307" s="9">
        <f t="shared" si="79"/>
        <v>0</v>
      </c>
    </row>
    <row r="308" spans="35:54" x14ac:dyDescent="0.25">
      <c r="AI308" s="1">
        <f>(((((Shape1!B310-Shape1!$E$5)*COS(RADIANS($D$5)))+((Shape1!C310-Shape1!$F$5)*SIN(RADIANS($D$5))))+Shape1!$E$5)+$E$5)*$AA$5*$Y$5</f>
        <v>0</v>
      </c>
      <c r="AJ308" s="1">
        <f>((((-1*(Shape1!B310-Shape1!$E$5)*SIN(RADIANS($D$5)))+((Shape1!C310-Shape1!$F$5)*COS(RADIANS($D$5))))+Shape1!$F$5)+$F$5)*$AB$5*$Y$5</f>
        <v>0</v>
      </c>
      <c r="AK308" s="9">
        <f t="shared" si="68"/>
        <v>0</v>
      </c>
      <c r="AL308" s="9">
        <f t="shared" si="69"/>
        <v>0</v>
      </c>
      <c r="AM308" s="9">
        <f t="shared" si="70"/>
        <v>0</v>
      </c>
      <c r="AN308" s="9">
        <f t="shared" si="71"/>
        <v>0</v>
      </c>
      <c r="AO308" s="9">
        <f t="shared" si="72"/>
        <v>0</v>
      </c>
      <c r="AP308" s="9">
        <f t="shared" si="73"/>
        <v>0</v>
      </c>
      <c r="AU308">
        <f>(((((Shape6!B310-Shape6!$E$5)*COS(RADIANS($D$10)))+((Shape6!C310-Shape6!$F$5)*SIN(RADIANS($D$10))))+Shape6!$E$5)+$E$10)*$AA$10*$Y$10</f>
        <v>0</v>
      </c>
      <c r="AV308">
        <f>((((-1*(Shape6!B310-Shape6!$E$5)*SIN(RADIANS($D$10)))+((Shape6!C310-Shape6!$F$5)*COS(RADIANS($D$10))))+Shape6!$F$5)+$F$10)*$AB$10*$Y$10</f>
        <v>0</v>
      </c>
      <c r="AW308" s="9">
        <f t="shared" si="74"/>
        <v>0</v>
      </c>
      <c r="AX308" s="9">
        <f t="shared" si="75"/>
        <v>0</v>
      </c>
      <c r="AY308" s="9">
        <f t="shared" si="76"/>
        <v>0</v>
      </c>
      <c r="AZ308" s="9">
        <f t="shared" si="77"/>
        <v>0</v>
      </c>
      <c r="BA308" s="9">
        <f t="shared" si="78"/>
        <v>0</v>
      </c>
      <c r="BB308" s="9">
        <f t="shared" si="79"/>
        <v>0</v>
      </c>
    </row>
    <row r="309" spans="35:54" x14ac:dyDescent="0.25">
      <c r="AI309" s="1">
        <f>(((((Shape1!B311-Shape1!$E$5)*COS(RADIANS($D$5)))+((Shape1!C311-Shape1!$F$5)*SIN(RADIANS($D$5))))+Shape1!$E$5)+$E$5)*$AA$5*$Y$5</f>
        <v>0</v>
      </c>
      <c r="AJ309" s="1">
        <f>((((-1*(Shape1!B311-Shape1!$E$5)*SIN(RADIANS($D$5)))+((Shape1!C311-Shape1!$F$5)*COS(RADIANS($D$5))))+Shape1!$F$5)+$F$5)*$AB$5*$Y$5</f>
        <v>0</v>
      </c>
      <c r="AK309" s="9">
        <f t="shared" si="68"/>
        <v>0</v>
      </c>
      <c r="AL309" s="9">
        <f t="shared" si="69"/>
        <v>0</v>
      </c>
      <c r="AM309" s="9">
        <f t="shared" si="70"/>
        <v>0</v>
      </c>
      <c r="AN309" s="9">
        <f t="shared" si="71"/>
        <v>0</v>
      </c>
      <c r="AO309" s="9">
        <f t="shared" si="72"/>
        <v>0</v>
      </c>
      <c r="AP309" s="9">
        <f t="shared" si="73"/>
        <v>0</v>
      </c>
      <c r="AU309">
        <f>(((((Shape6!B311-Shape6!$E$5)*COS(RADIANS($D$10)))+((Shape6!C311-Shape6!$F$5)*SIN(RADIANS($D$10))))+Shape6!$E$5)+$E$10)*$AA$10*$Y$10</f>
        <v>0</v>
      </c>
      <c r="AV309">
        <f>((((-1*(Shape6!B311-Shape6!$E$5)*SIN(RADIANS($D$10)))+((Shape6!C311-Shape6!$F$5)*COS(RADIANS($D$10))))+Shape6!$F$5)+$F$10)*$AB$10*$Y$10</f>
        <v>0</v>
      </c>
      <c r="AW309" s="9">
        <f t="shared" si="74"/>
        <v>0</v>
      </c>
      <c r="AX309" s="9">
        <f t="shared" si="75"/>
        <v>0</v>
      </c>
      <c r="AY309" s="9">
        <f t="shared" si="76"/>
        <v>0</v>
      </c>
      <c r="AZ309" s="9">
        <f t="shared" si="77"/>
        <v>0</v>
      </c>
      <c r="BA309" s="9">
        <f t="shared" si="78"/>
        <v>0</v>
      </c>
      <c r="BB309" s="9">
        <f t="shared" si="79"/>
        <v>0</v>
      </c>
    </row>
    <row r="310" spans="35:54" x14ac:dyDescent="0.25">
      <c r="AI310" s="1">
        <f>(((((Shape1!B312-Shape1!$E$5)*COS(RADIANS($D$5)))+((Shape1!C312-Shape1!$F$5)*SIN(RADIANS($D$5))))+Shape1!$E$5)+$E$5)*$AA$5*$Y$5</f>
        <v>0</v>
      </c>
      <c r="AJ310" s="1">
        <f>((((-1*(Shape1!B312-Shape1!$E$5)*SIN(RADIANS($D$5)))+((Shape1!C312-Shape1!$F$5)*COS(RADIANS($D$5))))+Shape1!$F$5)+$F$5)*$AB$5*$Y$5</f>
        <v>0</v>
      </c>
      <c r="AK310" s="9">
        <f t="shared" si="68"/>
        <v>0</v>
      </c>
      <c r="AL310" s="9">
        <f t="shared" si="69"/>
        <v>0</v>
      </c>
      <c r="AM310" s="9">
        <f t="shared" si="70"/>
        <v>0</v>
      </c>
      <c r="AN310" s="9">
        <f t="shared" si="71"/>
        <v>0</v>
      </c>
      <c r="AO310" s="9">
        <f t="shared" si="72"/>
        <v>0</v>
      </c>
      <c r="AP310" s="9">
        <f t="shared" si="73"/>
        <v>0</v>
      </c>
      <c r="AU310">
        <f>(((((Shape6!B312-Shape6!$E$5)*COS(RADIANS($D$10)))+((Shape6!C312-Shape6!$F$5)*SIN(RADIANS($D$10))))+Shape6!$E$5)+$E$10)*$AA$10*$Y$10</f>
        <v>0</v>
      </c>
      <c r="AV310">
        <f>((((-1*(Shape6!B312-Shape6!$E$5)*SIN(RADIANS($D$10)))+((Shape6!C312-Shape6!$F$5)*COS(RADIANS($D$10))))+Shape6!$F$5)+$F$10)*$AB$10*$Y$10</f>
        <v>0</v>
      </c>
      <c r="AW310" s="9">
        <f t="shared" si="74"/>
        <v>0</v>
      </c>
      <c r="AX310" s="9">
        <f t="shared" si="75"/>
        <v>0</v>
      </c>
      <c r="AY310" s="9">
        <f t="shared" si="76"/>
        <v>0</v>
      </c>
      <c r="AZ310" s="9">
        <f t="shared" si="77"/>
        <v>0</v>
      </c>
      <c r="BA310" s="9">
        <f t="shared" si="78"/>
        <v>0</v>
      </c>
      <c r="BB310" s="9">
        <f t="shared" si="79"/>
        <v>0</v>
      </c>
    </row>
    <row r="311" spans="35:54" x14ac:dyDescent="0.25">
      <c r="AI311" s="1">
        <f>(((((Shape1!B313-Shape1!$E$5)*COS(RADIANS($D$5)))+((Shape1!C313-Shape1!$F$5)*SIN(RADIANS($D$5))))+Shape1!$E$5)+$E$5)*$AA$5*$Y$5</f>
        <v>0</v>
      </c>
      <c r="AJ311" s="1">
        <f>((((-1*(Shape1!B313-Shape1!$E$5)*SIN(RADIANS($D$5)))+((Shape1!C313-Shape1!$F$5)*COS(RADIANS($D$5))))+Shape1!$F$5)+$F$5)*$AB$5*$Y$5</f>
        <v>0</v>
      </c>
      <c r="AK311" s="9">
        <f t="shared" si="68"/>
        <v>0</v>
      </c>
      <c r="AL311" s="9">
        <f t="shared" si="69"/>
        <v>0</v>
      </c>
      <c r="AM311" s="9">
        <f t="shared" si="70"/>
        <v>0</v>
      </c>
      <c r="AN311" s="9">
        <f t="shared" si="71"/>
        <v>0</v>
      </c>
      <c r="AO311" s="9">
        <f t="shared" si="72"/>
        <v>0</v>
      </c>
      <c r="AP311" s="9">
        <f t="shared" si="73"/>
        <v>0</v>
      </c>
      <c r="AU311">
        <f>(((((Shape6!B313-Shape6!$E$5)*COS(RADIANS($D$10)))+((Shape6!C313-Shape6!$F$5)*SIN(RADIANS($D$10))))+Shape6!$E$5)+$E$10)*$AA$10*$Y$10</f>
        <v>0</v>
      </c>
      <c r="AV311">
        <f>((((-1*(Shape6!B313-Shape6!$E$5)*SIN(RADIANS($D$10)))+((Shape6!C313-Shape6!$F$5)*COS(RADIANS($D$10))))+Shape6!$F$5)+$F$10)*$AB$10*$Y$10</f>
        <v>0</v>
      </c>
      <c r="AW311" s="9">
        <f t="shared" si="74"/>
        <v>0</v>
      </c>
      <c r="AX311" s="9">
        <f t="shared" si="75"/>
        <v>0</v>
      </c>
      <c r="AY311" s="9">
        <f t="shared" si="76"/>
        <v>0</v>
      </c>
      <c r="AZ311" s="9">
        <f t="shared" si="77"/>
        <v>0</v>
      </c>
      <c r="BA311" s="9">
        <f t="shared" si="78"/>
        <v>0</v>
      </c>
      <c r="BB311" s="9">
        <f t="shared" si="79"/>
        <v>0</v>
      </c>
    </row>
    <row r="312" spans="35:54" x14ac:dyDescent="0.25">
      <c r="AI312" s="1">
        <f>(((((Shape1!B314-Shape1!$E$5)*COS(RADIANS($D$5)))+((Shape1!C314-Shape1!$F$5)*SIN(RADIANS($D$5))))+Shape1!$E$5)+$E$5)*$AA$5*$Y$5</f>
        <v>0</v>
      </c>
      <c r="AJ312" s="1">
        <f>((((-1*(Shape1!B314-Shape1!$E$5)*SIN(RADIANS($D$5)))+((Shape1!C314-Shape1!$F$5)*COS(RADIANS($D$5))))+Shape1!$F$5)+$F$5)*$AB$5*$Y$5</f>
        <v>0</v>
      </c>
      <c r="AK312" s="9">
        <f t="shared" si="68"/>
        <v>0</v>
      </c>
      <c r="AL312" s="9">
        <f t="shared" si="69"/>
        <v>0</v>
      </c>
      <c r="AM312" s="9">
        <f t="shared" si="70"/>
        <v>0</v>
      </c>
      <c r="AN312" s="9">
        <f t="shared" si="71"/>
        <v>0</v>
      </c>
      <c r="AO312" s="9">
        <f t="shared" si="72"/>
        <v>0</v>
      </c>
      <c r="AP312" s="9">
        <f t="shared" si="73"/>
        <v>0</v>
      </c>
      <c r="AU312">
        <f>(((((Shape6!B314-Shape6!$E$5)*COS(RADIANS($D$10)))+((Shape6!C314-Shape6!$F$5)*SIN(RADIANS($D$10))))+Shape6!$E$5)+$E$10)*$AA$10*$Y$10</f>
        <v>0</v>
      </c>
      <c r="AV312">
        <f>((((-1*(Shape6!B314-Shape6!$E$5)*SIN(RADIANS($D$10)))+((Shape6!C314-Shape6!$F$5)*COS(RADIANS($D$10))))+Shape6!$F$5)+$F$10)*$AB$10*$Y$10</f>
        <v>0</v>
      </c>
      <c r="AW312" s="9">
        <f t="shared" si="74"/>
        <v>0</v>
      </c>
      <c r="AX312" s="9">
        <f t="shared" si="75"/>
        <v>0</v>
      </c>
      <c r="AY312" s="9">
        <f t="shared" si="76"/>
        <v>0</v>
      </c>
      <c r="AZ312" s="9">
        <f t="shared" si="77"/>
        <v>0</v>
      </c>
      <c r="BA312" s="9">
        <f t="shared" si="78"/>
        <v>0</v>
      </c>
      <c r="BB312" s="9">
        <f t="shared" si="79"/>
        <v>0</v>
      </c>
    </row>
    <row r="313" spans="35:54" x14ac:dyDescent="0.25">
      <c r="AI313" s="1">
        <f>(((((Shape1!B315-Shape1!$E$5)*COS(RADIANS($D$5)))+((Shape1!C315-Shape1!$F$5)*SIN(RADIANS($D$5))))+Shape1!$E$5)+$E$5)*$AA$5*$Y$5</f>
        <v>0</v>
      </c>
      <c r="AJ313" s="1">
        <f>((((-1*(Shape1!B315-Shape1!$E$5)*SIN(RADIANS($D$5)))+((Shape1!C315-Shape1!$F$5)*COS(RADIANS($D$5))))+Shape1!$F$5)+$F$5)*$AB$5*$Y$5</f>
        <v>0</v>
      </c>
      <c r="AK313" s="9">
        <f t="shared" si="68"/>
        <v>0</v>
      </c>
      <c r="AL313" s="9">
        <f t="shared" si="69"/>
        <v>0</v>
      </c>
      <c r="AM313" s="9">
        <f t="shared" si="70"/>
        <v>0</v>
      </c>
      <c r="AN313" s="9">
        <f t="shared" si="71"/>
        <v>0</v>
      </c>
      <c r="AO313" s="9">
        <f t="shared" si="72"/>
        <v>0</v>
      </c>
      <c r="AP313" s="9">
        <f t="shared" si="73"/>
        <v>0</v>
      </c>
      <c r="AU313">
        <f>(((((Shape6!B315-Shape6!$E$5)*COS(RADIANS($D$10)))+((Shape6!C315-Shape6!$F$5)*SIN(RADIANS($D$10))))+Shape6!$E$5)+$E$10)*$AA$10*$Y$10</f>
        <v>0</v>
      </c>
      <c r="AV313">
        <f>((((-1*(Shape6!B315-Shape6!$E$5)*SIN(RADIANS($D$10)))+((Shape6!C315-Shape6!$F$5)*COS(RADIANS($D$10))))+Shape6!$F$5)+$F$10)*$AB$10*$Y$10</f>
        <v>0</v>
      </c>
      <c r="AW313" s="9">
        <f t="shared" si="74"/>
        <v>0</v>
      </c>
      <c r="AX313" s="9">
        <f t="shared" si="75"/>
        <v>0</v>
      </c>
      <c r="AY313" s="9">
        <f t="shared" si="76"/>
        <v>0</v>
      </c>
      <c r="AZ313" s="9">
        <f t="shared" si="77"/>
        <v>0</v>
      </c>
      <c r="BA313" s="9">
        <f t="shared" si="78"/>
        <v>0</v>
      </c>
      <c r="BB313" s="9">
        <f t="shared" si="79"/>
        <v>0</v>
      </c>
    </row>
    <row r="314" spans="35:54" x14ac:dyDescent="0.25">
      <c r="AI314" s="1">
        <f>(((((Shape1!B316-Shape1!$E$5)*COS(RADIANS($D$5)))+((Shape1!C316-Shape1!$F$5)*SIN(RADIANS($D$5))))+Shape1!$E$5)+$E$5)*$AA$5*$Y$5</f>
        <v>0</v>
      </c>
      <c r="AJ314" s="1">
        <f>((((-1*(Shape1!B316-Shape1!$E$5)*SIN(RADIANS($D$5)))+((Shape1!C316-Shape1!$F$5)*COS(RADIANS($D$5))))+Shape1!$F$5)+$F$5)*$AB$5*$Y$5</f>
        <v>0</v>
      </c>
      <c r="AK314" s="9">
        <f t="shared" si="68"/>
        <v>0</v>
      </c>
      <c r="AL314" s="9">
        <f t="shared" si="69"/>
        <v>0</v>
      </c>
      <c r="AM314" s="9">
        <f t="shared" si="70"/>
        <v>0</v>
      </c>
      <c r="AN314" s="9">
        <f t="shared" si="71"/>
        <v>0</v>
      </c>
      <c r="AO314" s="9">
        <f t="shared" si="72"/>
        <v>0</v>
      </c>
      <c r="AP314" s="9">
        <f t="shared" si="73"/>
        <v>0</v>
      </c>
      <c r="AU314">
        <f>(((((Shape6!B316-Shape6!$E$5)*COS(RADIANS($D$10)))+((Shape6!C316-Shape6!$F$5)*SIN(RADIANS($D$10))))+Shape6!$E$5)+$E$10)*$AA$10*$Y$10</f>
        <v>0</v>
      </c>
      <c r="AV314">
        <f>((((-1*(Shape6!B316-Shape6!$E$5)*SIN(RADIANS($D$10)))+((Shape6!C316-Shape6!$F$5)*COS(RADIANS($D$10))))+Shape6!$F$5)+$F$10)*$AB$10*$Y$10</f>
        <v>0</v>
      </c>
      <c r="AW314" s="9">
        <f t="shared" si="74"/>
        <v>0</v>
      </c>
      <c r="AX314" s="9">
        <f t="shared" si="75"/>
        <v>0</v>
      </c>
      <c r="AY314" s="9">
        <f t="shared" si="76"/>
        <v>0</v>
      </c>
      <c r="AZ314" s="9">
        <f t="shared" si="77"/>
        <v>0</v>
      </c>
      <c r="BA314" s="9">
        <f t="shared" si="78"/>
        <v>0</v>
      </c>
      <c r="BB314" s="9">
        <f t="shared" si="79"/>
        <v>0</v>
      </c>
    </row>
    <row r="315" spans="35:54" x14ac:dyDescent="0.25">
      <c r="AI315" s="1">
        <f>(((((Shape1!B317-Shape1!$E$5)*COS(RADIANS($D$5)))+((Shape1!C317-Shape1!$F$5)*SIN(RADIANS($D$5))))+Shape1!$E$5)+$E$5)*$AA$5*$Y$5</f>
        <v>0</v>
      </c>
      <c r="AJ315" s="1">
        <f>((((-1*(Shape1!B317-Shape1!$E$5)*SIN(RADIANS($D$5)))+((Shape1!C317-Shape1!$F$5)*COS(RADIANS($D$5))))+Shape1!$F$5)+$F$5)*$AB$5*$Y$5</f>
        <v>0</v>
      </c>
      <c r="AK315" s="9">
        <f t="shared" si="68"/>
        <v>0</v>
      </c>
      <c r="AL315" s="9">
        <f t="shared" si="69"/>
        <v>0</v>
      </c>
      <c r="AM315" s="9">
        <f t="shared" si="70"/>
        <v>0</v>
      </c>
      <c r="AN315" s="9">
        <f t="shared" si="71"/>
        <v>0</v>
      </c>
      <c r="AO315" s="9">
        <f t="shared" si="72"/>
        <v>0</v>
      </c>
      <c r="AP315" s="9">
        <f t="shared" si="73"/>
        <v>0</v>
      </c>
      <c r="AU315">
        <f>(((((Shape6!B317-Shape6!$E$5)*COS(RADIANS($D$10)))+((Shape6!C317-Shape6!$F$5)*SIN(RADIANS($D$10))))+Shape6!$E$5)+$E$10)*$AA$10*$Y$10</f>
        <v>0</v>
      </c>
      <c r="AV315">
        <f>((((-1*(Shape6!B317-Shape6!$E$5)*SIN(RADIANS($D$10)))+((Shape6!C317-Shape6!$F$5)*COS(RADIANS($D$10))))+Shape6!$F$5)+$F$10)*$AB$10*$Y$10</f>
        <v>0</v>
      </c>
      <c r="AW315" s="9">
        <f t="shared" si="74"/>
        <v>0</v>
      </c>
      <c r="AX315" s="9">
        <f t="shared" si="75"/>
        <v>0</v>
      </c>
      <c r="AY315" s="9">
        <f t="shared" si="76"/>
        <v>0</v>
      </c>
      <c r="AZ315" s="9">
        <f t="shared" si="77"/>
        <v>0</v>
      </c>
      <c r="BA315" s="9">
        <f t="shared" si="78"/>
        <v>0</v>
      </c>
      <c r="BB315" s="9">
        <f t="shared" si="79"/>
        <v>0</v>
      </c>
    </row>
    <row r="316" spans="35:54" x14ac:dyDescent="0.25">
      <c r="AI316" s="1">
        <f>(((((Shape1!B318-Shape1!$E$5)*COS(RADIANS($D$5)))+((Shape1!C318-Shape1!$F$5)*SIN(RADIANS($D$5))))+Shape1!$E$5)+$E$5)*$AA$5*$Y$5</f>
        <v>0</v>
      </c>
      <c r="AJ316" s="1">
        <f>((((-1*(Shape1!B318-Shape1!$E$5)*SIN(RADIANS($D$5)))+((Shape1!C318-Shape1!$F$5)*COS(RADIANS($D$5))))+Shape1!$F$5)+$F$5)*$AB$5*$Y$5</f>
        <v>0</v>
      </c>
      <c r="AK316" s="9">
        <f t="shared" si="68"/>
        <v>0</v>
      </c>
      <c r="AL316" s="9">
        <f t="shared" si="69"/>
        <v>0</v>
      </c>
      <c r="AM316" s="9">
        <f t="shared" si="70"/>
        <v>0</v>
      </c>
      <c r="AN316" s="9">
        <f t="shared" si="71"/>
        <v>0</v>
      </c>
      <c r="AO316" s="9">
        <f t="shared" si="72"/>
        <v>0</v>
      </c>
      <c r="AP316" s="9">
        <f t="shared" si="73"/>
        <v>0</v>
      </c>
      <c r="AU316">
        <f>(((((Shape6!B318-Shape6!$E$5)*COS(RADIANS($D$10)))+((Shape6!C318-Shape6!$F$5)*SIN(RADIANS($D$10))))+Shape6!$E$5)+$E$10)*$AA$10*$Y$10</f>
        <v>0</v>
      </c>
      <c r="AV316">
        <f>((((-1*(Shape6!B318-Shape6!$E$5)*SIN(RADIANS($D$10)))+((Shape6!C318-Shape6!$F$5)*COS(RADIANS($D$10))))+Shape6!$F$5)+$F$10)*$AB$10*$Y$10</f>
        <v>0</v>
      </c>
      <c r="AW316" s="9">
        <f t="shared" si="74"/>
        <v>0</v>
      </c>
      <c r="AX316" s="9">
        <f t="shared" si="75"/>
        <v>0</v>
      </c>
      <c r="AY316" s="9">
        <f t="shared" si="76"/>
        <v>0</v>
      </c>
      <c r="AZ316" s="9">
        <f t="shared" si="77"/>
        <v>0</v>
      </c>
      <c r="BA316" s="9">
        <f t="shared" si="78"/>
        <v>0</v>
      </c>
      <c r="BB316" s="9">
        <f t="shared" si="79"/>
        <v>0</v>
      </c>
    </row>
    <row r="317" spans="35:54" x14ac:dyDescent="0.25">
      <c r="AI317" s="1">
        <f>(((((Shape1!B319-Shape1!$E$5)*COS(RADIANS($D$5)))+((Shape1!C319-Shape1!$F$5)*SIN(RADIANS($D$5))))+Shape1!$E$5)+$E$5)*$AA$5*$Y$5</f>
        <v>0</v>
      </c>
      <c r="AJ317" s="1">
        <f>((((-1*(Shape1!B319-Shape1!$E$5)*SIN(RADIANS($D$5)))+((Shape1!C319-Shape1!$F$5)*COS(RADIANS($D$5))))+Shape1!$F$5)+$F$5)*$AB$5*$Y$5</f>
        <v>0</v>
      </c>
      <c r="AK317" s="9">
        <f t="shared" si="68"/>
        <v>0</v>
      </c>
      <c r="AL317" s="9">
        <f t="shared" si="69"/>
        <v>0</v>
      </c>
      <c r="AM317" s="9">
        <f t="shared" si="70"/>
        <v>0</v>
      </c>
      <c r="AN317" s="9">
        <f t="shared" si="71"/>
        <v>0</v>
      </c>
      <c r="AO317" s="9">
        <f t="shared" si="72"/>
        <v>0</v>
      </c>
      <c r="AP317" s="9">
        <f t="shared" si="73"/>
        <v>0</v>
      </c>
      <c r="AU317">
        <f>(((((Shape6!B319-Shape6!$E$5)*COS(RADIANS($D$10)))+((Shape6!C319-Shape6!$F$5)*SIN(RADIANS($D$10))))+Shape6!$E$5)+$E$10)*$AA$10*$Y$10</f>
        <v>0</v>
      </c>
      <c r="AV317">
        <f>((((-1*(Shape6!B319-Shape6!$E$5)*SIN(RADIANS($D$10)))+((Shape6!C319-Shape6!$F$5)*COS(RADIANS($D$10))))+Shape6!$F$5)+$F$10)*$AB$10*$Y$10</f>
        <v>0</v>
      </c>
      <c r="AW317" s="9">
        <f t="shared" si="74"/>
        <v>0</v>
      </c>
      <c r="AX317" s="9">
        <f t="shared" si="75"/>
        <v>0</v>
      </c>
      <c r="AY317" s="9">
        <f t="shared" si="76"/>
        <v>0</v>
      </c>
      <c r="AZ317" s="9">
        <f t="shared" si="77"/>
        <v>0</v>
      </c>
      <c r="BA317" s="9">
        <f t="shared" si="78"/>
        <v>0</v>
      </c>
      <c r="BB317" s="9">
        <f t="shared" si="79"/>
        <v>0</v>
      </c>
    </row>
    <row r="318" spans="35:54" x14ac:dyDescent="0.25">
      <c r="AI318" s="1">
        <f>(((((Shape1!B320-Shape1!$E$5)*COS(RADIANS($D$5)))+((Shape1!C320-Shape1!$F$5)*SIN(RADIANS($D$5))))+Shape1!$E$5)+$E$5)*$AA$5*$Y$5</f>
        <v>0</v>
      </c>
      <c r="AJ318" s="1">
        <f>((((-1*(Shape1!B320-Shape1!$E$5)*SIN(RADIANS($D$5)))+((Shape1!C320-Shape1!$F$5)*COS(RADIANS($D$5))))+Shape1!$F$5)+$F$5)*$AB$5*$Y$5</f>
        <v>0</v>
      </c>
      <c r="AK318" s="9">
        <f t="shared" si="68"/>
        <v>0</v>
      </c>
      <c r="AL318" s="9">
        <f t="shared" si="69"/>
        <v>0</v>
      </c>
      <c r="AM318" s="9">
        <f t="shared" si="70"/>
        <v>0</v>
      </c>
      <c r="AN318" s="9">
        <f t="shared" si="71"/>
        <v>0</v>
      </c>
      <c r="AO318" s="9">
        <f t="shared" si="72"/>
        <v>0</v>
      </c>
      <c r="AP318" s="9">
        <f t="shared" si="73"/>
        <v>0</v>
      </c>
      <c r="AU318">
        <f>(((((Shape6!B320-Shape6!$E$5)*COS(RADIANS($D$10)))+((Shape6!C320-Shape6!$F$5)*SIN(RADIANS($D$10))))+Shape6!$E$5)+$E$10)*$AA$10*$Y$10</f>
        <v>0</v>
      </c>
      <c r="AV318">
        <f>((((-1*(Shape6!B320-Shape6!$E$5)*SIN(RADIANS($D$10)))+((Shape6!C320-Shape6!$F$5)*COS(RADIANS($D$10))))+Shape6!$F$5)+$F$10)*$AB$10*$Y$10</f>
        <v>0</v>
      </c>
      <c r="AW318" s="9">
        <f t="shared" si="74"/>
        <v>0</v>
      </c>
      <c r="AX318" s="9">
        <f t="shared" si="75"/>
        <v>0</v>
      </c>
      <c r="AY318" s="9">
        <f t="shared" si="76"/>
        <v>0</v>
      </c>
      <c r="AZ318" s="9">
        <f t="shared" si="77"/>
        <v>0</v>
      </c>
      <c r="BA318" s="9">
        <f t="shared" si="78"/>
        <v>0</v>
      </c>
      <c r="BB318" s="9">
        <f t="shared" si="79"/>
        <v>0</v>
      </c>
    </row>
    <row r="319" spans="35:54" x14ac:dyDescent="0.25">
      <c r="AI319" s="1">
        <f>(((((Shape1!B321-Shape1!$E$5)*COS(RADIANS($D$5)))+((Shape1!C321-Shape1!$F$5)*SIN(RADIANS($D$5))))+Shape1!$E$5)+$E$5)*$AA$5*$Y$5</f>
        <v>0</v>
      </c>
      <c r="AJ319" s="1">
        <f>((((-1*(Shape1!B321-Shape1!$E$5)*SIN(RADIANS($D$5)))+((Shape1!C321-Shape1!$F$5)*COS(RADIANS($D$5))))+Shape1!$F$5)+$F$5)*$AB$5*$Y$5</f>
        <v>0</v>
      </c>
      <c r="AK319" s="9">
        <f t="shared" si="68"/>
        <v>0</v>
      </c>
      <c r="AL319" s="9">
        <f t="shared" si="69"/>
        <v>0</v>
      </c>
      <c r="AM319" s="9">
        <f t="shared" si="70"/>
        <v>0</v>
      </c>
      <c r="AN319" s="9">
        <f t="shared" si="71"/>
        <v>0</v>
      </c>
      <c r="AO319" s="9">
        <f t="shared" si="72"/>
        <v>0</v>
      </c>
      <c r="AP319" s="9">
        <f t="shared" si="73"/>
        <v>0</v>
      </c>
      <c r="AU319">
        <f>(((((Shape6!B321-Shape6!$E$5)*COS(RADIANS($D$10)))+((Shape6!C321-Shape6!$F$5)*SIN(RADIANS($D$10))))+Shape6!$E$5)+$E$10)*$AA$10*$Y$10</f>
        <v>0</v>
      </c>
      <c r="AV319">
        <f>((((-1*(Shape6!B321-Shape6!$E$5)*SIN(RADIANS($D$10)))+((Shape6!C321-Shape6!$F$5)*COS(RADIANS($D$10))))+Shape6!$F$5)+$F$10)*$AB$10*$Y$10</f>
        <v>0</v>
      </c>
      <c r="AW319" s="9">
        <f t="shared" si="74"/>
        <v>0</v>
      </c>
      <c r="AX319" s="9">
        <f t="shared" si="75"/>
        <v>0</v>
      </c>
      <c r="AY319" s="9">
        <f t="shared" si="76"/>
        <v>0</v>
      </c>
      <c r="AZ319" s="9">
        <f t="shared" si="77"/>
        <v>0</v>
      </c>
      <c r="BA319" s="9">
        <f t="shared" si="78"/>
        <v>0</v>
      </c>
      <c r="BB319" s="9">
        <f t="shared" si="79"/>
        <v>0</v>
      </c>
    </row>
    <row r="320" spans="35:54" x14ac:dyDescent="0.25">
      <c r="AI320" s="1">
        <f>(((((Shape1!B322-Shape1!$E$5)*COS(RADIANS($D$5)))+((Shape1!C322-Shape1!$F$5)*SIN(RADIANS($D$5))))+Shape1!$E$5)+$E$5)*$AA$5*$Y$5</f>
        <v>0</v>
      </c>
      <c r="AJ320" s="1">
        <f>((((-1*(Shape1!B322-Shape1!$E$5)*SIN(RADIANS($D$5)))+((Shape1!C322-Shape1!$F$5)*COS(RADIANS($D$5))))+Shape1!$F$5)+$F$5)*$AB$5*$Y$5</f>
        <v>0</v>
      </c>
      <c r="AK320" s="9">
        <f t="shared" si="68"/>
        <v>0</v>
      </c>
      <c r="AL320" s="9">
        <f t="shared" si="69"/>
        <v>0</v>
      </c>
      <c r="AM320" s="9">
        <f t="shared" si="70"/>
        <v>0</v>
      </c>
      <c r="AN320" s="9">
        <f t="shared" si="71"/>
        <v>0</v>
      </c>
      <c r="AO320" s="9">
        <f t="shared" si="72"/>
        <v>0</v>
      </c>
      <c r="AP320" s="9">
        <f t="shared" si="73"/>
        <v>0</v>
      </c>
      <c r="AU320">
        <f>(((((Shape6!B322-Shape6!$E$5)*COS(RADIANS($D$10)))+((Shape6!C322-Shape6!$F$5)*SIN(RADIANS($D$10))))+Shape6!$E$5)+$E$10)*$AA$10*$Y$10</f>
        <v>0</v>
      </c>
      <c r="AV320">
        <f>((((-1*(Shape6!B322-Shape6!$E$5)*SIN(RADIANS($D$10)))+((Shape6!C322-Shape6!$F$5)*COS(RADIANS($D$10))))+Shape6!$F$5)+$F$10)*$AB$10*$Y$10</f>
        <v>0</v>
      </c>
      <c r="AW320" s="9">
        <f t="shared" si="74"/>
        <v>0</v>
      </c>
      <c r="AX320" s="9">
        <f t="shared" si="75"/>
        <v>0</v>
      </c>
      <c r="AY320" s="9">
        <f t="shared" si="76"/>
        <v>0</v>
      </c>
      <c r="AZ320" s="9">
        <f t="shared" si="77"/>
        <v>0</v>
      </c>
      <c r="BA320" s="9">
        <f t="shared" si="78"/>
        <v>0</v>
      </c>
      <c r="BB320" s="9">
        <f t="shared" si="79"/>
        <v>0</v>
      </c>
    </row>
    <row r="321" spans="35:54" x14ac:dyDescent="0.25">
      <c r="AI321" s="1">
        <f>(((((Shape1!B323-Shape1!$E$5)*COS(RADIANS($D$5)))+((Shape1!C323-Shape1!$F$5)*SIN(RADIANS($D$5))))+Shape1!$E$5)+$E$5)*$AA$5*$Y$5</f>
        <v>0</v>
      </c>
      <c r="AJ321" s="1">
        <f>((((-1*(Shape1!B323-Shape1!$E$5)*SIN(RADIANS($D$5)))+((Shape1!C323-Shape1!$F$5)*COS(RADIANS($D$5))))+Shape1!$F$5)+$F$5)*$AB$5*$Y$5</f>
        <v>0</v>
      </c>
      <c r="AK321" s="9">
        <f t="shared" si="68"/>
        <v>0</v>
      </c>
      <c r="AL321" s="9">
        <f t="shared" si="69"/>
        <v>0</v>
      </c>
      <c r="AM321" s="9">
        <f t="shared" si="70"/>
        <v>0</v>
      </c>
      <c r="AN321" s="9">
        <f t="shared" si="71"/>
        <v>0</v>
      </c>
      <c r="AO321" s="9">
        <f t="shared" si="72"/>
        <v>0</v>
      </c>
      <c r="AP321" s="9">
        <f t="shared" si="73"/>
        <v>0</v>
      </c>
      <c r="AU321">
        <f>(((((Shape6!B323-Shape6!$E$5)*COS(RADIANS($D$10)))+((Shape6!C323-Shape6!$F$5)*SIN(RADIANS($D$10))))+Shape6!$E$5)+$E$10)*$AA$10*$Y$10</f>
        <v>0</v>
      </c>
      <c r="AV321">
        <f>((((-1*(Shape6!B323-Shape6!$E$5)*SIN(RADIANS($D$10)))+((Shape6!C323-Shape6!$F$5)*COS(RADIANS($D$10))))+Shape6!$F$5)+$F$10)*$AB$10*$Y$10</f>
        <v>0</v>
      </c>
      <c r="AW321" s="9">
        <f t="shared" si="74"/>
        <v>0</v>
      </c>
      <c r="AX321" s="9">
        <f t="shared" si="75"/>
        <v>0</v>
      </c>
      <c r="AY321" s="9">
        <f t="shared" si="76"/>
        <v>0</v>
      </c>
      <c r="AZ321" s="9">
        <f t="shared" si="77"/>
        <v>0</v>
      </c>
      <c r="BA321" s="9">
        <f t="shared" si="78"/>
        <v>0</v>
      </c>
      <c r="BB321" s="9">
        <f t="shared" si="79"/>
        <v>0</v>
      </c>
    </row>
    <row r="322" spans="35:54" x14ac:dyDescent="0.25">
      <c r="AI322" s="1">
        <f>(((((Shape1!B324-Shape1!$E$5)*COS(RADIANS($D$5)))+((Shape1!C324-Shape1!$F$5)*SIN(RADIANS($D$5))))+Shape1!$E$5)+$E$5)*$AA$5*$Y$5</f>
        <v>0</v>
      </c>
      <c r="AJ322" s="1">
        <f>((((-1*(Shape1!B324-Shape1!$E$5)*SIN(RADIANS($D$5)))+((Shape1!C324-Shape1!$F$5)*COS(RADIANS($D$5))))+Shape1!$F$5)+$F$5)*$AB$5*$Y$5</f>
        <v>0</v>
      </c>
      <c r="AK322" s="9">
        <f t="shared" si="68"/>
        <v>0</v>
      </c>
      <c r="AL322" s="9">
        <f t="shared" si="69"/>
        <v>0</v>
      </c>
      <c r="AM322" s="9">
        <f t="shared" si="70"/>
        <v>0</v>
      </c>
      <c r="AN322" s="9">
        <f t="shared" si="71"/>
        <v>0</v>
      </c>
      <c r="AO322" s="9">
        <f t="shared" si="72"/>
        <v>0</v>
      </c>
      <c r="AP322" s="9">
        <f t="shared" si="73"/>
        <v>0</v>
      </c>
      <c r="AU322">
        <f>(((((Shape6!B324-Shape6!$E$5)*COS(RADIANS($D$10)))+((Shape6!C324-Shape6!$F$5)*SIN(RADIANS($D$10))))+Shape6!$E$5)+$E$10)*$AA$10*$Y$10</f>
        <v>0</v>
      </c>
      <c r="AV322">
        <f>((((-1*(Shape6!B324-Shape6!$E$5)*SIN(RADIANS($D$10)))+((Shape6!C324-Shape6!$F$5)*COS(RADIANS($D$10))))+Shape6!$F$5)+$F$10)*$AB$10*$Y$10</f>
        <v>0</v>
      </c>
      <c r="AW322" s="9">
        <f t="shared" si="74"/>
        <v>0</v>
      </c>
      <c r="AX322" s="9">
        <f t="shared" si="75"/>
        <v>0</v>
      </c>
      <c r="AY322" s="9">
        <f t="shared" si="76"/>
        <v>0</v>
      </c>
      <c r="AZ322" s="9">
        <f t="shared" si="77"/>
        <v>0</v>
      </c>
      <c r="BA322" s="9">
        <f t="shared" si="78"/>
        <v>0</v>
      </c>
      <c r="BB322" s="9">
        <f t="shared" si="79"/>
        <v>0</v>
      </c>
    </row>
    <row r="323" spans="35:54" x14ac:dyDescent="0.25">
      <c r="AI323" s="1">
        <f>(((((Shape1!B325-Shape1!$E$5)*COS(RADIANS($D$5)))+((Shape1!C325-Shape1!$F$5)*SIN(RADIANS($D$5))))+Shape1!$E$5)+$E$5)*$AA$5*$Y$5</f>
        <v>0</v>
      </c>
      <c r="AJ323" s="1">
        <f>((((-1*(Shape1!B325-Shape1!$E$5)*SIN(RADIANS($D$5)))+((Shape1!C325-Shape1!$F$5)*COS(RADIANS($D$5))))+Shape1!$F$5)+$F$5)*$AB$5*$Y$5</f>
        <v>0</v>
      </c>
      <c r="AK323" s="9">
        <f t="shared" si="68"/>
        <v>0</v>
      </c>
      <c r="AL323" s="9">
        <f t="shared" si="69"/>
        <v>0</v>
      </c>
      <c r="AM323" s="9">
        <f t="shared" si="70"/>
        <v>0</v>
      </c>
      <c r="AN323" s="9">
        <f t="shared" si="71"/>
        <v>0</v>
      </c>
      <c r="AO323" s="9">
        <f t="shared" si="72"/>
        <v>0</v>
      </c>
      <c r="AP323" s="9">
        <f t="shared" si="73"/>
        <v>0</v>
      </c>
      <c r="AU323">
        <f>(((((Shape6!B325-Shape6!$E$5)*COS(RADIANS($D$10)))+((Shape6!C325-Shape6!$F$5)*SIN(RADIANS($D$10))))+Shape6!$E$5)+$E$10)*$AA$10*$Y$10</f>
        <v>0</v>
      </c>
      <c r="AV323">
        <f>((((-1*(Shape6!B325-Shape6!$E$5)*SIN(RADIANS($D$10)))+((Shape6!C325-Shape6!$F$5)*COS(RADIANS($D$10))))+Shape6!$F$5)+$F$10)*$AB$10*$Y$10</f>
        <v>0</v>
      </c>
      <c r="AW323" s="9">
        <f t="shared" si="74"/>
        <v>0</v>
      </c>
      <c r="AX323" s="9">
        <f t="shared" si="75"/>
        <v>0</v>
      </c>
      <c r="AY323" s="9">
        <f t="shared" si="76"/>
        <v>0</v>
      </c>
      <c r="AZ323" s="9">
        <f t="shared" si="77"/>
        <v>0</v>
      </c>
      <c r="BA323" s="9">
        <f t="shared" si="78"/>
        <v>0</v>
      </c>
      <c r="BB323" s="9">
        <f t="shared" si="79"/>
        <v>0</v>
      </c>
    </row>
    <row r="324" spans="35:54" x14ac:dyDescent="0.25">
      <c r="AI324" s="1">
        <f>(((((Shape1!B326-Shape1!$E$5)*COS(RADIANS($D$5)))+((Shape1!C326-Shape1!$F$5)*SIN(RADIANS($D$5))))+Shape1!$E$5)+$E$5)*$AA$5*$Y$5</f>
        <v>0</v>
      </c>
      <c r="AJ324" s="1">
        <f>((((-1*(Shape1!B326-Shape1!$E$5)*SIN(RADIANS($D$5)))+((Shape1!C326-Shape1!$F$5)*COS(RADIANS($D$5))))+Shape1!$F$5)+$F$5)*$AB$5*$Y$5</f>
        <v>0</v>
      </c>
      <c r="AK324" s="9">
        <f t="shared" si="68"/>
        <v>0</v>
      </c>
      <c r="AL324" s="9">
        <f t="shared" si="69"/>
        <v>0</v>
      </c>
      <c r="AM324" s="9">
        <f t="shared" si="70"/>
        <v>0</v>
      </c>
      <c r="AN324" s="9">
        <f t="shared" si="71"/>
        <v>0</v>
      </c>
      <c r="AO324" s="9">
        <f t="shared" si="72"/>
        <v>0</v>
      </c>
      <c r="AP324" s="9">
        <f t="shared" si="73"/>
        <v>0</v>
      </c>
      <c r="AU324">
        <f>(((((Shape6!B326-Shape6!$E$5)*COS(RADIANS($D$10)))+((Shape6!C326-Shape6!$F$5)*SIN(RADIANS($D$10))))+Shape6!$E$5)+$E$10)*$AA$10*$Y$10</f>
        <v>0</v>
      </c>
      <c r="AV324">
        <f>((((-1*(Shape6!B326-Shape6!$E$5)*SIN(RADIANS($D$10)))+((Shape6!C326-Shape6!$F$5)*COS(RADIANS($D$10))))+Shape6!$F$5)+$F$10)*$AB$10*$Y$10</f>
        <v>0</v>
      </c>
      <c r="AW324" s="9">
        <f t="shared" si="74"/>
        <v>0</v>
      </c>
      <c r="AX324" s="9">
        <f t="shared" si="75"/>
        <v>0</v>
      </c>
      <c r="AY324" s="9">
        <f t="shared" si="76"/>
        <v>0</v>
      </c>
      <c r="AZ324" s="9">
        <f t="shared" si="77"/>
        <v>0</v>
      </c>
      <c r="BA324" s="9">
        <f t="shared" si="78"/>
        <v>0</v>
      </c>
      <c r="BB324" s="9">
        <f t="shared" si="79"/>
        <v>0</v>
      </c>
    </row>
    <row r="325" spans="35:54" x14ac:dyDescent="0.25">
      <c r="AI325" s="1">
        <f>(((((Shape1!B327-Shape1!$E$5)*COS(RADIANS($D$5)))+((Shape1!C327-Shape1!$F$5)*SIN(RADIANS($D$5))))+Shape1!$E$5)+$E$5)*$AA$5*$Y$5</f>
        <v>0</v>
      </c>
      <c r="AJ325" s="1">
        <f>((((-1*(Shape1!B327-Shape1!$E$5)*SIN(RADIANS($D$5)))+((Shape1!C327-Shape1!$F$5)*COS(RADIANS($D$5))))+Shape1!$F$5)+$F$5)*$AB$5*$Y$5</f>
        <v>0</v>
      </c>
      <c r="AK325" s="9">
        <f t="shared" si="68"/>
        <v>0</v>
      </c>
      <c r="AL325" s="9">
        <f t="shared" si="69"/>
        <v>0</v>
      </c>
      <c r="AM325" s="9">
        <f t="shared" si="70"/>
        <v>0</v>
      </c>
      <c r="AN325" s="9">
        <f t="shared" si="71"/>
        <v>0</v>
      </c>
      <c r="AO325" s="9">
        <f t="shared" si="72"/>
        <v>0</v>
      </c>
      <c r="AP325" s="9">
        <f t="shared" si="73"/>
        <v>0</v>
      </c>
      <c r="AU325">
        <f>(((((Shape6!B327-Shape6!$E$5)*COS(RADIANS($D$10)))+((Shape6!C327-Shape6!$F$5)*SIN(RADIANS($D$10))))+Shape6!$E$5)+$E$10)*$AA$10*$Y$10</f>
        <v>0</v>
      </c>
      <c r="AV325">
        <f>((((-1*(Shape6!B327-Shape6!$E$5)*SIN(RADIANS($D$10)))+((Shape6!C327-Shape6!$F$5)*COS(RADIANS($D$10))))+Shape6!$F$5)+$F$10)*$AB$10*$Y$10</f>
        <v>0</v>
      </c>
      <c r="AW325" s="9">
        <f t="shared" si="74"/>
        <v>0</v>
      </c>
      <c r="AX325" s="9">
        <f t="shared" si="75"/>
        <v>0</v>
      </c>
      <c r="AY325" s="9">
        <f t="shared" si="76"/>
        <v>0</v>
      </c>
      <c r="AZ325" s="9">
        <f t="shared" si="77"/>
        <v>0</v>
      </c>
      <c r="BA325" s="9">
        <f t="shared" si="78"/>
        <v>0</v>
      </c>
      <c r="BB325" s="9">
        <f t="shared" si="79"/>
        <v>0</v>
      </c>
    </row>
    <row r="326" spans="35:54" x14ac:dyDescent="0.25">
      <c r="AI326" s="1">
        <f>(((((Shape1!B328-Shape1!$E$5)*COS(RADIANS($D$5)))+((Shape1!C328-Shape1!$F$5)*SIN(RADIANS($D$5))))+Shape1!$E$5)+$E$5)*$AA$5*$Y$5</f>
        <v>0</v>
      </c>
      <c r="AJ326" s="1">
        <f>((((-1*(Shape1!B328-Shape1!$E$5)*SIN(RADIANS($D$5)))+((Shape1!C328-Shape1!$F$5)*COS(RADIANS($D$5))))+Shape1!$F$5)+$F$5)*$AB$5*$Y$5</f>
        <v>0</v>
      </c>
      <c r="AK326" s="9">
        <f t="shared" si="68"/>
        <v>0</v>
      </c>
      <c r="AL326" s="9">
        <f t="shared" si="69"/>
        <v>0</v>
      </c>
      <c r="AM326" s="9">
        <f t="shared" si="70"/>
        <v>0</v>
      </c>
      <c r="AN326" s="9">
        <f t="shared" si="71"/>
        <v>0</v>
      </c>
      <c r="AO326" s="9">
        <f t="shared" si="72"/>
        <v>0</v>
      </c>
      <c r="AP326" s="9">
        <f t="shared" si="73"/>
        <v>0</v>
      </c>
      <c r="AU326">
        <f>(((((Shape6!B328-Shape6!$E$5)*COS(RADIANS($D$10)))+((Shape6!C328-Shape6!$F$5)*SIN(RADIANS($D$10))))+Shape6!$E$5)+$E$10)*$AA$10*$Y$10</f>
        <v>0</v>
      </c>
      <c r="AV326">
        <f>((((-1*(Shape6!B328-Shape6!$E$5)*SIN(RADIANS($D$10)))+((Shape6!C328-Shape6!$F$5)*COS(RADIANS($D$10))))+Shape6!$F$5)+$F$10)*$AB$10*$Y$10</f>
        <v>0</v>
      </c>
      <c r="AW326" s="9">
        <f t="shared" si="74"/>
        <v>0</v>
      </c>
      <c r="AX326" s="9">
        <f t="shared" si="75"/>
        <v>0</v>
      </c>
      <c r="AY326" s="9">
        <f t="shared" si="76"/>
        <v>0</v>
      </c>
      <c r="AZ326" s="9">
        <f t="shared" si="77"/>
        <v>0</v>
      </c>
      <c r="BA326" s="9">
        <f t="shared" si="78"/>
        <v>0</v>
      </c>
      <c r="BB326" s="9">
        <f t="shared" si="79"/>
        <v>0</v>
      </c>
    </row>
    <row r="327" spans="35:54" x14ac:dyDescent="0.25">
      <c r="AI327" s="1">
        <f>(((((Shape1!B329-Shape1!$E$5)*COS(RADIANS($D$5)))+((Shape1!C329-Shape1!$F$5)*SIN(RADIANS($D$5))))+Shape1!$E$5)+$E$5)*$AA$5*$Y$5</f>
        <v>0</v>
      </c>
      <c r="AJ327" s="1">
        <f>((((-1*(Shape1!B329-Shape1!$E$5)*SIN(RADIANS($D$5)))+((Shape1!C329-Shape1!$F$5)*COS(RADIANS($D$5))))+Shape1!$F$5)+$F$5)*$AB$5*$Y$5</f>
        <v>0</v>
      </c>
      <c r="AK327" s="9">
        <f t="shared" ref="AK327:AK390" si="80">((AI326*AJ327)-(AI327*AJ326))*0.5</f>
        <v>0</v>
      </c>
      <c r="AL327" s="9">
        <f t="shared" ref="AL327:AL390" si="81">(AI327+AI326)*((AI326*AJ327)-(AI327*AJ326))*(1/6)</f>
        <v>0</v>
      </c>
      <c r="AM327" s="9">
        <f t="shared" ref="AM327:AM390" si="82">(AJ327+AJ326)*((AI326*AJ327)-(AI327*AJ326))*(1/6)</f>
        <v>0</v>
      </c>
      <c r="AN327" s="9">
        <f t="shared" ref="AN327:AN390" si="83">(((AJ326*AJ326)+(AJ326*AJ327)+(AJ327*AJ327))*((AI326*AJ327)-(AI327*AJ326)))/12</f>
        <v>0</v>
      </c>
      <c r="AO327" s="9">
        <f t="shared" ref="AO327:AO390" si="84">(((AI326*AI326)+(AI326*AI327)+(AI327*AI327))*((AI326*AJ327)-(AI327*AJ326)))/12</f>
        <v>0</v>
      </c>
      <c r="AP327" s="9">
        <f t="shared" ref="AP327:AP390" si="85">(((AI326*AJ327)+(2*AI326*AJ326)+(2*AI327*AJ327)+(AI327*AJ326))*((AI326*AJ327)-(AI327*AJ326)))/24</f>
        <v>0</v>
      </c>
      <c r="AU327">
        <f>(((((Shape6!B329-Shape6!$E$5)*COS(RADIANS($D$10)))+((Shape6!C329-Shape6!$F$5)*SIN(RADIANS($D$10))))+Shape6!$E$5)+$E$10)*$AA$10*$Y$10</f>
        <v>0</v>
      </c>
      <c r="AV327">
        <f>((((-1*(Shape6!B329-Shape6!$E$5)*SIN(RADIANS($D$10)))+((Shape6!C329-Shape6!$F$5)*COS(RADIANS($D$10))))+Shape6!$F$5)+$F$10)*$AB$10*$Y$10</f>
        <v>0</v>
      </c>
      <c r="AW327" s="9">
        <f t="shared" ref="AW327:AW390" si="86">((AU326*AV327)-(AU327*AV326))*0.5</f>
        <v>0</v>
      </c>
      <c r="AX327" s="9">
        <f t="shared" ref="AX327:AX390" si="87">(AU327+AU326)*((AU326*AV327)-(AU327*AV326))*(1/6)</f>
        <v>0</v>
      </c>
      <c r="AY327" s="9">
        <f t="shared" ref="AY327:AY390" si="88">(AV327+AV326)*((AU326*AV327)-(AU327*AV326))*(1/6)</f>
        <v>0</v>
      </c>
      <c r="AZ327" s="9">
        <f t="shared" ref="AZ327:AZ390" si="89">(((AV326*AV326)+(AV326*AV327)+(AV327*AV327))*((AU326*AV327)-(AU327*AV326)))/12</f>
        <v>0</v>
      </c>
      <c r="BA327" s="9">
        <f t="shared" ref="BA327:BA390" si="90">(((AU326*AU326)+(AU326*AU327)+(AU327*AU327))*((AU326*AV327)-(AU327*AV326)))/12</f>
        <v>0</v>
      </c>
      <c r="BB327" s="9">
        <f t="shared" ref="BB327:BB390" si="91">(((AU326*AV327)+(2*AU326*AV326)+(2*AU327*AV327)+(AU327*AV326))*((AU326*AV327)-(AU327*AV326)))/24</f>
        <v>0</v>
      </c>
    </row>
    <row r="328" spans="35:54" x14ac:dyDescent="0.25">
      <c r="AI328" s="1">
        <f>(((((Shape1!B330-Shape1!$E$5)*COS(RADIANS($D$5)))+((Shape1!C330-Shape1!$F$5)*SIN(RADIANS($D$5))))+Shape1!$E$5)+$E$5)*$AA$5*$Y$5</f>
        <v>0</v>
      </c>
      <c r="AJ328" s="1">
        <f>((((-1*(Shape1!B330-Shape1!$E$5)*SIN(RADIANS($D$5)))+((Shape1!C330-Shape1!$F$5)*COS(RADIANS($D$5))))+Shape1!$F$5)+$F$5)*$AB$5*$Y$5</f>
        <v>0</v>
      </c>
      <c r="AK328" s="9">
        <f t="shared" si="80"/>
        <v>0</v>
      </c>
      <c r="AL328" s="9">
        <f t="shared" si="81"/>
        <v>0</v>
      </c>
      <c r="AM328" s="9">
        <f t="shared" si="82"/>
        <v>0</v>
      </c>
      <c r="AN328" s="9">
        <f t="shared" si="83"/>
        <v>0</v>
      </c>
      <c r="AO328" s="9">
        <f t="shared" si="84"/>
        <v>0</v>
      </c>
      <c r="AP328" s="9">
        <f t="shared" si="85"/>
        <v>0</v>
      </c>
      <c r="AU328">
        <f>(((((Shape6!B330-Shape6!$E$5)*COS(RADIANS($D$10)))+((Shape6!C330-Shape6!$F$5)*SIN(RADIANS($D$10))))+Shape6!$E$5)+$E$10)*$AA$10*$Y$10</f>
        <v>0</v>
      </c>
      <c r="AV328">
        <f>((((-1*(Shape6!B330-Shape6!$E$5)*SIN(RADIANS($D$10)))+((Shape6!C330-Shape6!$F$5)*COS(RADIANS($D$10))))+Shape6!$F$5)+$F$10)*$AB$10*$Y$10</f>
        <v>0</v>
      </c>
      <c r="AW328" s="9">
        <f t="shared" si="86"/>
        <v>0</v>
      </c>
      <c r="AX328" s="9">
        <f t="shared" si="87"/>
        <v>0</v>
      </c>
      <c r="AY328" s="9">
        <f t="shared" si="88"/>
        <v>0</v>
      </c>
      <c r="AZ328" s="9">
        <f t="shared" si="89"/>
        <v>0</v>
      </c>
      <c r="BA328" s="9">
        <f t="shared" si="90"/>
        <v>0</v>
      </c>
      <c r="BB328" s="9">
        <f t="shared" si="91"/>
        <v>0</v>
      </c>
    </row>
    <row r="329" spans="35:54" x14ac:dyDescent="0.25">
      <c r="AI329" s="1">
        <f>(((((Shape1!B331-Shape1!$E$5)*COS(RADIANS($D$5)))+((Shape1!C331-Shape1!$F$5)*SIN(RADIANS($D$5))))+Shape1!$E$5)+$E$5)*$AA$5*$Y$5</f>
        <v>0</v>
      </c>
      <c r="AJ329" s="1">
        <f>((((-1*(Shape1!B331-Shape1!$E$5)*SIN(RADIANS($D$5)))+((Shape1!C331-Shape1!$F$5)*COS(RADIANS($D$5))))+Shape1!$F$5)+$F$5)*$AB$5*$Y$5</f>
        <v>0</v>
      </c>
      <c r="AK329" s="9">
        <f t="shared" si="80"/>
        <v>0</v>
      </c>
      <c r="AL329" s="9">
        <f t="shared" si="81"/>
        <v>0</v>
      </c>
      <c r="AM329" s="9">
        <f t="shared" si="82"/>
        <v>0</v>
      </c>
      <c r="AN329" s="9">
        <f t="shared" si="83"/>
        <v>0</v>
      </c>
      <c r="AO329" s="9">
        <f t="shared" si="84"/>
        <v>0</v>
      </c>
      <c r="AP329" s="9">
        <f t="shared" si="85"/>
        <v>0</v>
      </c>
      <c r="AU329">
        <f>(((((Shape6!B331-Shape6!$E$5)*COS(RADIANS($D$10)))+((Shape6!C331-Shape6!$F$5)*SIN(RADIANS($D$10))))+Shape6!$E$5)+$E$10)*$AA$10*$Y$10</f>
        <v>0</v>
      </c>
      <c r="AV329">
        <f>((((-1*(Shape6!B331-Shape6!$E$5)*SIN(RADIANS($D$10)))+((Shape6!C331-Shape6!$F$5)*COS(RADIANS($D$10))))+Shape6!$F$5)+$F$10)*$AB$10*$Y$10</f>
        <v>0</v>
      </c>
      <c r="AW329" s="9">
        <f t="shared" si="86"/>
        <v>0</v>
      </c>
      <c r="AX329" s="9">
        <f t="shared" si="87"/>
        <v>0</v>
      </c>
      <c r="AY329" s="9">
        <f t="shared" si="88"/>
        <v>0</v>
      </c>
      <c r="AZ329" s="9">
        <f t="shared" si="89"/>
        <v>0</v>
      </c>
      <c r="BA329" s="9">
        <f t="shared" si="90"/>
        <v>0</v>
      </c>
      <c r="BB329" s="9">
        <f t="shared" si="91"/>
        <v>0</v>
      </c>
    </row>
    <row r="330" spans="35:54" x14ac:dyDescent="0.25">
      <c r="AI330" s="1">
        <f>(((((Shape1!B332-Shape1!$E$5)*COS(RADIANS($D$5)))+((Shape1!C332-Shape1!$F$5)*SIN(RADIANS($D$5))))+Shape1!$E$5)+$E$5)*$AA$5*$Y$5</f>
        <v>0</v>
      </c>
      <c r="AJ330" s="1">
        <f>((((-1*(Shape1!B332-Shape1!$E$5)*SIN(RADIANS($D$5)))+((Shape1!C332-Shape1!$F$5)*COS(RADIANS($D$5))))+Shape1!$F$5)+$F$5)*$AB$5*$Y$5</f>
        <v>0</v>
      </c>
      <c r="AK330" s="9">
        <f t="shared" si="80"/>
        <v>0</v>
      </c>
      <c r="AL330" s="9">
        <f t="shared" si="81"/>
        <v>0</v>
      </c>
      <c r="AM330" s="9">
        <f t="shared" si="82"/>
        <v>0</v>
      </c>
      <c r="AN330" s="9">
        <f t="shared" si="83"/>
        <v>0</v>
      </c>
      <c r="AO330" s="9">
        <f t="shared" si="84"/>
        <v>0</v>
      </c>
      <c r="AP330" s="9">
        <f t="shared" si="85"/>
        <v>0</v>
      </c>
      <c r="AU330">
        <f>(((((Shape6!B332-Shape6!$E$5)*COS(RADIANS($D$10)))+((Shape6!C332-Shape6!$F$5)*SIN(RADIANS($D$10))))+Shape6!$E$5)+$E$10)*$AA$10*$Y$10</f>
        <v>0</v>
      </c>
      <c r="AV330">
        <f>((((-1*(Shape6!B332-Shape6!$E$5)*SIN(RADIANS($D$10)))+((Shape6!C332-Shape6!$F$5)*COS(RADIANS($D$10))))+Shape6!$F$5)+$F$10)*$AB$10*$Y$10</f>
        <v>0</v>
      </c>
      <c r="AW330" s="9">
        <f t="shared" si="86"/>
        <v>0</v>
      </c>
      <c r="AX330" s="9">
        <f t="shared" si="87"/>
        <v>0</v>
      </c>
      <c r="AY330" s="9">
        <f t="shared" si="88"/>
        <v>0</v>
      </c>
      <c r="AZ330" s="9">
        <f t="shared" si="89"/>
        <v>0</v>
      </c>
      <c r="BA330" s="9">
        <f t="shared" si="90"/>
        <v>0</v>
      </c>
      <c r="BB330" s="9">
        <f t="shared" si="91"/>
        <v>0</v>
      </c>
    </row>
    <row r="331" spans="35:54" x14ac:dyDescent="0.25">
      <c r="AI331" s="1">
        <f>(((((Shape1!B333-Shape1!$E$5)*COS(RADIANS($D$5)))+((Shape1!C333-Shape1!$F$5)*SIN(RADIANS($D$5))))+Shape1!$E$5)+$E$5)*$AA$5*$Y$5</f>
        <v>0</v>
      </c>
      <c r="AJ331" s="1">
        <f>((((-1*(Shape1!B333-Shape1!$E$5)*SIN(RADIANS($D$5)))+((Shape1!C333-Shape1!$F$5)*COS(RADIANS($D$5))))+Shape1!$F$5)+$F$5)*$AB$5*$Y$5</f>
        <v>0</v>
      </c>
      <c r="AK331" s="9">
        <f t="shared" si="80"/>
        <v>0</v>
      </c>
      <c r="AL331" s="9">
        <f t="shared" si="81"/>
        <v>0</v>
      </c>
      <c r="AM331" s="9">
        <f t="shared" si="82"/>
        <v>0</v>
      </c>
      <c r="AN331" s="9">
        <f t="shared" si="83"/>
        <v>0</v>
      </c>
      <c r="AO331" s="9">
        <f t="shared" si="84"/>
        <v>0</v>
      </c>
      <c r="AP331" s="9">
        <f t="shared" si="85"/>
        <v>0</v>
      </c>
      <c r="AU331">
        <f>(((((Shape6!B333-Shape6!$E$5)*COS(RADIANS($D$10)))+((Shape6!C333-Shape6!$F$5)*SIN(RADIANS($D$10))))+Shape6!$E$5)+$E$10)*$AA$10*$Y$10</f>
        <v>0</v>
      </c>
      <c r="AV331">
        <f>((((-1*(Shape6!B333-Shape6!$E$5)*SIN(RADIANS($D$10)))+((Shape6!C333-Shape6!$F$5)*COS(RADIANS($D$10))))+Shape6!$F$5)+$F$10)*$AB$10*$Y$10</f>
        <v>0</v>
      </c>
      <c r="AW331" s="9">
        <f t="shared" si="86"/>
        <v>0</v>
      </c>
      <c r="AX331" s="9">
        <f t="shared" si="87"/>
        <v>0</v>
      </c>
      <c r="AY331" s="9">
        <f t="shared" si="88"/>
        <v>0</v>
      </c>
      <c r="AZ331" s="9">
        <f t="shared" si="89"/>
        <v>0</v>
      </c>
      <c r="BA331" s="9">
        <f t="shared" si="90"/>
        <v>0</v>
      </c>
      <c r="BB331" s="9">
        <f t="shared" si="91"/>
        <v>0</v>
      </c>
    </row>
    <row r="332" spans="35:54" x14ac:dyDescent="0.25">
      <c r="AI332" s="1">
        <f>(((((Shape1!B334-Shape1!$E$5)*COS(RADIANS($D$5)))+((Shape1!C334-Shape1!$F$5)*SIN(RADIANS($D$5))))+Shape1!$E$5)+$E$5)*$AA$5*$Y$5</f>
        <v>0</v>
      </c>
      <c r="AJ332" s="1">
        <f>((((-1*(Shape1!B334-Shape1!$E$5)*SIN(RADIANS($D$5)))+((Shape1!C334-Shape1!$F$5)*COS(RADIANS($D$5))))+Shape1!$F$5)+$F$5)*$AB$5*$Y$5</f>
        <v>0</v>
      </c>
      <c r="AK332" s="9">
        <f t="shared" si="80"/>
        <v>0</v>
      </c>
      <c r="AL332" s="9">
        <f t="shared" si="81"/>
        <v>0</v>
      </c>
      <c r="AM332" s="9">
        <f t="shared" si="82"/>
        <v>0</v>
      </c>
      <c r="AN332" s="9">
        <f t="shared" si="83"/>
        <v>0</v>
      </c>
      <c r="AO332" s="9">
        <f t="shared" si="84"/>
        <v>0</v>
      </c>
      <c r="AP332" s="9">
        <f t="shared" si="85"/>
        <v>0</v>
      </c>
      <c r="AU332">
        <f>(((((Shape6!B334-Shape6!$E$5)*COS(RADIANS($D$10)))+((Shape6!C334-Shape6!$F$5)*SIN(RADIANS($D$10))))+Shape6!$E$5)+$E$10)*$AA$10*$Y$10</f>
        <v>0</v>
      </c>
      <c r="AV332">
        <f>((((-1*(Shape6!B334-Shape6!$E$5)*SIN(RADIANS($D$10)))+((Shape6!C334-Shape6!$F$5)*COS(RADIANS($D$10))))+Shape6!$F$5)+$F$10)*$AB$10*$Y$10</f>
        <v>0</v>
      </c>
      <c r="AW332" s="9">
        <f t="shared" si="86"/>
        <v>0</v>
      </c>
      <c r="AX332" s="9">
        <f t="shared" si="87"/>
        <v>0</v>
      </c>
      <c r="AY332" s="9">
        <f t="shared" si="88"/>
        <v>0</v>
      </c>
      <c r="AZ332" s="9">
        <f t="shared" si="89"/>
        <v>0</v>
      </c>
      <c r="BA332" s="9">
        <f t="shared" si="90"/>
        <v>0</v>
      </c>
      <c r="BB332" s="9">
        <f t="shared" si="91"/>
        <v>0</v>
      </c>
    </row>
    <row r="333" spans="35:54" x14ac:dyDescent="0.25">
      <c r="AI333" s="1">
        <f>(((((Shape1!B335-Shape1!$E$5)*COS(RADIANS($D$5)))+((Shape1!C335-Shape1!$F$5)*SIN(RADIANS($D$5))))+Shape1!$E$5)+$E$5)*$AA$5*$Y$5</f>
        <v>0</v>
      </c>
      <c r="AJ333" s="1">
        <f>((((-1*(Shape1!B335-Shape1!$E$5)*SIN(RADIANS($D$5)))+((Shape1!C335-Shape1!$F$5)*COS(RADIANS($D$5))))+Shape1!$F$5)+$F$5)*$AB$5*$Y$5</f>
        <v>0</v>
      </c>
      <c r="AK333" s="9">
        <f t="shared" si="80"/>
        <v>0</v>
      </c>
      <c r="AL333" s="9">
        <f t="shared" si="81"/>
        <v>0</v>
      </c>
      <c r="AM333" s="9">
        <f t="shared" si="82"/>
        <v>0</v>
      </c>
      <c r="AN333" s="9">
        <f t="shared" si="83"/>
        <v>0</v>
      </c>
      <c r="AO333" s="9">
        <f t="shared" si="84"/>
        <v>0</v>
      </c>
      <c r="AP333" s="9">
        <f t="shared" si="85"/>
        <v>0</v>
      </c>
      <c r="AU333">
        <f>(((((Shape6!B335-Shape6!$E$5)*COS(RADIANS($D$10)))+((Shape6!C335-Shape6!$F$5)*SIN(RADIANS($D$10))))+Shape6!$E$5)+$E$10)*$AA$10*$Y$10</f>
        <v>0</v>
      </c>
      <c r="AV333">
        <f>((((-1*(Shape6!B335-Shape6!$E$5)*SIN(RADIANS($D$10)))+((Shape6!C335-Shape6!$F$5)*COS(RADIANS($D$10))))+Shape6!$F$5)+$F$10)*$AB$10*$Y$10</f>
        <v>0</v>
      </c>
      <c r="AW333" s="9">
        <f t="shared" si="86"/>
        <v>0</v>
      </c>
      <c r="AX333" s="9">
        <f t="shared" si="87"/>
        <v>0</v>
      </c>
      <c r="AY333" s="9">
        <f t="shared" si="88"/>
        <v>0</v>
      </c>
      <c r="AZ333" s="9">
        <f t="shared" si="89"/>
        <v>0</v>
      </c>
      <c r="BA333" s="9">
        <f t="shared" si="90"/>
        <v>0</v>
      </c>
      <c r="BB333" s="9">
        <f t="shared" si="91"/>
        <v>0</v>
      </c>
    </row>
    <row r="334" spans="35:54" x14ac:dyDescent="0.25">
      <c r="AI334" s="1">
        <f>(((((Shape1!B336-Shape1!$E$5)*COS(RADIANS($D$5)))+((Shape1!C336-Shape1!$F$5)*SIN(RADIANS($D$5))))+Shape1!$E$5)+$E$5)*$AA$5*$Y$5</f>
        <v>0</v>
      </c>
      <c r="AJ334" s="1">
        <f>((((-1*(Shape1!B336-Shape1!$E$5)*SIN(RADIANS($D$5)))+((Shape1!C336-Shape1!$F$5)*COS(RADIANS($D$5))))+Shape1!$F$5)+$F$5)*$AB$5*$Y$5</f>
        <v>0</v>
      </c>
      <c r="AK334" s="9">
        <f t="shared" si="80"/>
        <v>0</v>
      </c>
      <c r="AL334" s="9">
        <f t="shared" si="81"/>
        <v>0</v>
      </c>
      <c r="AM334" s="9">
        <f t="shared" si="82"/>
        <v>0</v>
      </c>
      <c r="AN334" s="9">
        <f t="shared" si="83"/>
        <v>0</v>
      </c>
      <c r="AO334" s="9">
        <f t="shared" si="84"/>
        <v>0</v>
      </c>
      <c r="AP334" s="9">
        <f t="shared" si="85"/>
        <v>0</v>
      </c>
      <c r="AU334">
        <f>(((((Shape6!B336-Shape6!$E$5)*COS(RADIANS($D$10)))+((Shape6!C336-Shape6!$F$5)*SIN(RADIANS($D$10))))+Shape6!$E$5)+$E$10)*$AA$10*$Y$10</f>
        <v>0</v>
      </c>
      <c r="AV334">
        <f>((((-1*(Shape6!B336-Shape6!$E$5)*SIN(RADIANS($D$10)))+((Shape6!C336-Shape6!$F$5)*COS(RADIANS($D$10))))+Shape6!$F$5)+$F$10)*$AB$10*$Y$10</f>
        <v>0</v>
      </c>
      <c r="AW334" s="9">
        <f t="shared" si="86"/>
        <v>0</v>
      </c>
      <c r="AX334" s="9">
        <f t="shared" si="87"/>
        <v>0</v>
      </c>
      <c r="AY334" s="9">
        <f t="shared" si="88"/>
        <v>0</v>
      </c>
      <c r="AZ334" s="9">
        <f t="shared" si="89"/>
        <v>0</v>
      </c>
      <c r="BA334" s="9">
        <f t="shared" si="90"/>
        <v>0</v>
      </c>
      <c r="BB334" s="9">
        <f t="shared" si="91"/>
        <v>0</v>
      </c>
    </row>
    <row r="335" spans="35:54" x14ac:dyDescent="0.25">
      <c r="AI335" s="1">
        <f>(((((Shape1!B337-Shape1!$E$5)*COS(RADIANS($D$5)))+((Shape1!C337-Shape1!$F$5)*SIN(RADIANS($D$5))))+Shape1!$E$5)+$E$5)*$AA$5*$Y$5</f>
        <v>0</v>
      </c>
      <c r="AJ335" s="1">
        <f>((((-1*(Shape1!B337-Shape1!$E$5)*SIN(RADIANS($D$5)))+((Shape1!C337-Shape1!$F$5)*COS(RADIANS($D$5))))+Shape1!$F$5)+$F$5)*$AB$5*$Y$5</f>
        <v>0</v>
      </c>
      <c r="AK335" s="9">
        <f t="shared" si="80"/>
        <v>0</v>
      </c>
      <c r="AL335" s="9">
        <f t="shared" si="81"/>
        <v>0</v>
      </c>
      <c r="AM335" s="9">
        <f t="shared" si="82"/>
        <v>0</v>
      </c>
      <c r="AN335" s="9">
        <f t="shared" si="83"/>
        <v>0</v>
      </c>
      <c r="AO335" s="9">
        <f t="shared" si="84"/>
        <v>0</v>
      </c>
      <c r="AP335" s="9">
        <f t="shared" si="85"/>
        <v>0</v>
      </c>
      <c r="AU335">
        <f>(((((Shape6!B337-Shape6!$E$5)*COS(RADIANS($D$10)))+((Shape6!C337-Shape6!$F$5)*SIN(RADIANS($D$10))))+Shape6!$E$5)+$E$10)*$AA$10*$Y$10</f>
        <v>0</v>
      </c>
      <c r="AV335">
        <f>((((-1*(Shape6!B337-Shape6!$E$5)*SIN(RADIANS($D$10)))+((Shape6!C337-Shape6!$F$5)*COS(RADIANS($D$10))))+Shape6!$F$5)+$F$10)*$AB$10*$Y$10</f>
        <v>0</v>
      </c>
      <c r="AW335" s="9">
        <f t="shared" si="86"/>
        <v>0</v>
      </c>
      <c r="AX335" s="9">
        <f t="shared" si="87"/>
        <v>0</v>
      </c>
      <c r="AY335" s="9">
        <f t="shared" si="88"/>
        <v>0</v>
      </c>
      <c r="AZ335" s="9">
        <f t="shared" si="89"/>
        <v>0</v>
      </c>
      <c r="BA335" s="9">
        <f t="shared" si="90"/>
        <v>0</v>
      </c>
      <c r="BB335" s="9">
        <f t="shared" si="91"/>
        <v>0</v>
      </c>
    </row>
    <row r="336" spans="35:54" x14ac:dyDescent="0.25">
      <c r="AI336" s="1">
        <f>(((((Shape1!B338-Shape1!$E$5)*COS(RADIANS($D$5)))+((Shape1!C338-Shape1!$F$5)*SIN(RADIANS($D$5))))+Shape1!$E$5)+$E$5)*$AA$5*$Y$5</f>
        <v>0</v>
      </c>
      <c r="AJ336" s="1">
        <f>((((-1*(Shape1!B338-Shape1!$E$5)*SIN(RADIANS($D$5)))+((Shape1!C338-Shape1!$F$5)*COS(RADIANS($D$5))))+Shape1!$F$5)+$F$5)*$AB$5*$Y$5</f>
        <v>0</v>
      </c>
      <c r="AK336" s="9">
        <f t="shared" si="80"/>
        <v>0</v>
      </c>
      <c r="AL336" s="9">
        <f t="shared" si="81"/>
        <v>0</v>
      </c>
      <c r="AM336" s="9">
        <f t="shared" si="82"/>
        <v>0</v>
      </c>
      <c r="AN336" s="9">
        <f t="shared" si="83"/>
        <v>0</v>
      </c>
      <c r="AO336" s="9">
        <f t="shared" si="84"/>
        <v>0</v>
      </c>
      <c r="AP336" s="9">
        <f t="shared" si="85"/>
        <v>0</v>
      </c>
      <c r="AU336">
        <f>(((((Shape6!B338-Shape6!$E$5)*COS(RADIANS($D$10)))+((Shape6!C338-Shape6!$F$5)*SIN(RADIANS($D$10))))+Shape6!$E$5)+$E$10)*$AA$10*$Y$10</f>
        <v>0</v>
      </c>
      <c r="AV336">
        <f>((((-1*(Shape6!B338-Shape6!$E$5)*SIN(RADIANS($D$10)))+((Shape6!C338-Shape6!$F$5)*COS(RADIANS($D$10))))+Shape6!$F$5)+$F$10)*$AB$10*$Y$10</f>
        <v>0</v>
      </c>
      <c r="AW336" s="9">
        <f t="shared" si="86"/>
        <v>0</v>
      </c>
      <c r="AX336" s="9">
        <f t="shared" si="87"/>
        <v>0</v>
      </c>
      <c r="AY336" s="9">
        <f t="shared" si="88"/>
        <v>0</v>
      </c>
      <c r="AZ336" s="9">
        <f t="shared" si="89"/>
        <v>0</v>
      </c>
      <c r="BA336" s="9">
        <f t="shared" si="90"/>
        <v>0</v>
      </c>
      <c r="BB336" s="9">
        <f t="shared" si="91"/>
        <v>0</v>
      </c>
    </row>
    <row r="337" spans="35:54" x14ac:dyDescent="0.25">
      <c r="AI337" s="1">
        <f>(((((Shape1!B339-Shape1!$E$5)*COS(RADIANS($D$5)))+((Shape1!C339-Shape1!$F$5)*SIN(RADIANS($D$5))))+Shape1!$E$5)+$E$5)*$AA$5*$Y$5</f>
        <v>0</v>
      </c>
      <c r="AJ337" s="1">
        <f>((((-1*(Shape1!B339-Shape1!$E$5)*SIN(RADIANS($D$5)))+((Shape1!C339-Shape1!$F$5)*COS(RADIANS($D$5))))+Shape1!$F$5)+$F$5)*$AB$5*$Y$5</f>
        <v>0</v>
      </c>
      <c r="AK337" s="9">
        <f t="shared" si="80"/>
        <v>0</v>
      </c>
      <c r="AL337" s="9">
        <f t="shared" si="81"/>
        <v>0</v>
      </c>
      <c r="AM337" s="9">
        <f t="shared" si="82"/>
        <v>0</v>
      </c>
      <c r="AN337" s="9">
        <f t="shared" si="83"/>
        <v>0</v>
      </c>
      <c r="AO337" s="9">
        <f t="shared" si="84"/>
        <v>0</v>
      </c>
      <c r="AP337" s="9">
        <f t="shared" si="85"/>
        <v>0</v>
      </c>
      <c r="AU337">
        <f>(((((Shape6!B339-Shape6!$E$5)*COS(RADIANS($D$10)))+((Shape6!C339-Shape6!$F$5)*SIN(RADIANS($D$10))))+Shape6!$E$5)+$E$10)*$AA$10*$Y$10</f>
        <v>0</v>
      </c>
      <c r="AV337">
        <f>((((-1*(Shape6!B339-Shape6!$E$5)*SIN(RADIANS($D$10)))+((Shape6!C339-Shape6!$F$5)*COS(RADIANS($D$10))))+Shape6!$F$5)+$F$10)*$AB$10*$Y$10</f>
        <v>0</v>
      </c>
      <c r="AW337" s="9">
        <f t="shared" si="86"/>
        <v>0</v>
      </c>
      <c r="AX337" s="9">
        <f t="shared" si="87"/>
        <v>0</v>
      </c>
      <c r="AY337" s="9">
        <f t="shared" si="88"/>
        <v>0</v>
      </c>
      <c r="AZ337" s="9">
        <f t="shared" si="89"/>
        <v>0</v>
      </c>
      <c r="BA337" s="9">
        <f t="shared" si="90"/>
        <v>0</v>
      </c>
      <c r="BB337" s="9">
        <f t="shared" si="91"/>
        <v>0</v>
      </c>
    </row>
    <row r="338" spans="35:54" x14ac:dyDescent="0.25">
      <c r="AI338" s="1">
        <f>(((((Shape1!B340-Shape1!$E$5)*COS(RADIANS($D$5)))+((Shape1!C340-Shape1!$F$5)*SIN(RADIANS($D$5))))+Shape1!$E$5)+$E$5)*$AA$5*$Y$5</f>
        <v>0</v>
      </c>
      <c r="AJ338" s="1">
        <f>((((-1*(Shape1!B340-Shape1!$E$5)*SIN(RADIANS($D$5)))+((Shape1!C340-Shape1!$F$5)*COS(RADIANS($D$5))))+Shape1!$F$5)+$F$5)*$AB$5*$Y$5</f>
        <v>0</v>
      </c>
      <c r="AK338" s="9">
        <f t="shared" si="80"/>
        <v>0</v>
      </c>
      <c r="AL338" s="9">
        <f t="shared" si="81"/>
        <v>0</v>
      </c>
      <c r="AM338" s="9">
        <f t="shared" si="82"/>
        <v>0</v>
      </c>
      <c r="AN338" s="9">
        <f t="shared" si="83"/>
        <v>0</v>
      </c>
      <c r="AO338" s="9">
        <f t="shared" si="84"/>
        <v>0</v>
      </c>
      <c r="AP338" s="9">
        <f t="shared" si="85"/>
        <v>0</v>
      </c>
      <c r="AU338">
        <f>(((((Shape6!B340-Shape6!$E$5)*COS(RADIANS($D$10)))+((Shape6!C340-Shape6!$F$5)*SIN(RADIANS($D$10))))+Shape6!$E$5)+$E$10)*$AA$10*$Y$10</f>
        <v>0</v>
      </c>
      <c r="AV338">
        <f>((((-1*(Shape6!B340-Shape6!$E$5)*SIN(RADIANS($D$10)))+((Shape6!C340-Shape6!$F$5)*COS(RADIANS($D$10))))+Shape6!$F$5)+$F$10)*$AB$10*$Y$10</f>
        <v>0</v>
      </c>
      <c r="AW338" s="9">
        <f t="shared" si="86"/>
        <v>0</v>
      </c>
      <c r="AX338" s="9">
        <f t="shared" si="87"/>
        <v>0</v>
      </c>
      <c r="AY338" s="9">
        <f t="shared" si="88"/>
        <v>0</v>
      </c>
      <c r="AZ338" s="9">
        <f t="shared" si="89"/>
        <v>0</v>
      </c>
      <c r="BA338" s="9">
        <f t="shared" si="90"/>
        <v>0</v>
      </c>
      <c r="BB338" s="9">
        <f t="shared" si="91"/>
        <v>0</v>
      </c>
    </row>
    <row r="339" spans="35:54" x14ac:dyDescent="0.25">
      <c r="AI339" s="1">
        <f>(((((Shape1!B341-Shape1!$E$5)*COS(RADIANS($D$5)))+((Shape1!C341-Shape1!$F$5)*SIN(RADIANS($D$5))))+Shape1!$E$5)+$E$5)*$AA$5*$Y$5</f>
        <v>0</v>
      </c>
      <c r="AJ339" s="1">
        <f>((((-1*(Shape1!B341-Shape1!$E$5)*SIN(RADIANS($D$5)))+((Shape1!C341-Shape1!$F$5)*COS(RADIANS($D$5))))+Shape1!$F$5)+$F$5)*$AB$5*$Y$5</f>
        <v>0</v>
      </c>
      <c r="AK339" s="9">
        <f t="shared" si="80"/>
        <v>0</v>
      </c>
      <c r="AL339" s="9">
        <f t="shared" si="81"/>
        <v>0</v>
      </c>
      <c r="AM339" s="9">
        <f t="shared" si="82"/>
        <v>0</v>
      </c>
      <c r="AN339" s="9">
        <f t="shared" si="83"/>
        <v>0</v>
      </c>
      <c r="AO339" s="9">
        <f t="shared" si="84"/>
        <v>0</v>
      </c>
      <c r="AP339" s="9">
        <f t="shared" si="85"/>
        <v>0</v>
      </c>
      <c r="AU339">
        <f>(((((Shape6!B341-Shape6!$E$5)*COS(RADIANS($D$10)))+((Shape6!C341-Shape6!$F$5)*SIN(RADIANS($D$10))))+Shape6!$E$5)+$E$10)*$AA$10*$Y$10</f>
        <v>0</v>
      </c>
      <c r="AV339">
        <f>((((-1*(Shape6!B341-Shape6!$E$5)*SIN(RADIANS($D$10)))+((Shape6!C341-Shape6!$F$5)*COS(RADIANS($D$10))))+Shape6!$F$5)+$F$10)*$AB$10*$Y$10</f>
        <v>0</v>
      </c>
      <c r="AW339" s="9">
        <f t="shared" si="86"/>
        <v>0</v>
      </c>
      <c r="AX339" s="9">
        <f t="shared" si="87"/>
        <v>0</v>
      </c>
      <c r="AY339" s="9">
        <f t="shared" si="88"/>
        <v>0</v>
      </c>
      <c r="AZ339" s="9">
        <f t="shared" si="89"/>
        <v>0</v>
      </c>
      <c r="BA339" s="9">
        <f t="shared" si="90"/>
        <v>0</v>
      </c>
      <c r="BB339" s="9">
        <f t="shared" si="91"/>
        <v>0</v>
      </c>
    </row>
    <row r="340" spans="35:54" x14ac:dyDescent="0.25">
      <c r="AI340" s="1">
        <f>(((((Shape1!B342-Shape1!$E$5)*COS(RADIANS($D$5)))+((Shape1!C342-Shape1!$F$5)*SIN(RADIANS($D$5))))+Shape1!$E$5)+$E$5)*$AA$5*$Y$5</f>
        <v>0</v>
      </c>
      <c r="AJ340" s="1">
        <f>((((-1*(Shape1!B342-Shape1!$E$5)*SIN(RADIANS($D$5)))+((Shape1!C342-Shape1!$F$5)*COS(RADIANS($D$5))))+Shape1!$F$5)+$F$5)*$AB$5*$Y$5</f>
        <v>0</v>
      </c>
      <c r="AK340" s="9">
        <f t="shared" si="80"/>
        <v>0</v>
      </c>
      <c r="AL340" s="9">
        <f t="shared" si="81"/>
        <v>0</v>
      </c>
      <c r="AM340" s="9">
        <f t="shared" si="82"/>
        <v>0</v>
      </c>
      <c r="AN340" s="9">
        <f t="shared" si="83"/>
        <v>0</v>
      </c>
      <c r="AO340" s="9">
        <f t="shared" si="84"/>
        <v>0</v>
      </c>
      <c r="AP340" s="9">
        <f t="shared" si="85"/>
        <v>0</v>
      </c>
      <c r="AU340">
        <f>(((((Shape6!B342-Shape6!$E$5)*COS(RADIANS($D$10)))+((Shape6!C342-Shape6!$F$5)*SIN(RADIANS($D$10))))+Shape6!$E$5)+$E$10)*$AA$10*$Y$10</f>
        <v>0</v>
      </c>
      <c r="AV340">
        <f>((((-1*(Shape6!B342-Shape6!$E$5)*SIN(RADIANS($D$10)))+((Shape6!C342-Shape6!$F$5)*COS(RADIANS($D$10))))+Shape6!$F$5)+$F$10)*$AB$10*$Y$10</f>
        <v>0</v>
      </c>
      <c r="AW340" s="9">
        <f t="shared" si="86"/>
        <v>0</v>
      </c>
      <c r="AX340" s="9">
        <f t="shared" si="87"/>
        <v>0</v>
      </c>
      <c r="AY340" s="9">
        <f t="shared" si="88"/>
        <v>0</v>
      </c>
      <c r="AZ340" s="9">
        <f t="shared" si="89"/>
        <v>0</v>
      </c>
      <c r="BA340" s="9">
        <f t="shared" si="90"/>
        <v>0</v>
      </c>
      <c r="BB340" s="9">
        <f t="shared" si="91"/>
        <v>0</v>
      </c>
    </row>
    <row r="341" spans="35:54" x14ac:dyDescent="0.25">
      <c r="AI341" s="1">
        <f>(((((Shape1!B343-Shape1!$E$5)*COS(RADIANS($D$5)))+((Shape1!C343-Shape1!$F$5)*SIN(RADIANS($D$5))))+Shape1!$E$5)+$E$5)*$AA$5*$Y$5</f>
        <v>0</v>
      </c>
      <c r="AJ341" s="1">
        <f>((((-1*(Shape1!B343-Shape1!$E$5)*SIN(RADIANS($D$5)))+((Shape1!C343-Shape1!$F$5)*COS(RADIANS($D$5))))+Shape1!$F$5)+$F$5)*$AB$5*$Y$5</f>
        <v>0</v>
      </c>
      <c r="AK341" s="9">
        <f t="shared" si="80"/>
        <v>0</v>
      </c>
      <c r="AL341" s="9">
        <f t="shared" si="81"/>
        <v>0</v>
      </c>
      <c r="AM341" s="9">
        <f t="shared" si="82"/>
        <v>0</v>
      </c>
      <c r="AN341" s="9">
        <f t="shared" si="83"/>
        <v>0</v>
      </c>
      <c r="AO341" s="9">
        <f t="shared" si="84"/>
        <v>0</v>
      </c>
      <c r="AP341" s="9">
        <f t="shared" si="85"/>
        <v>0</v>
      </c>
      <c r="AU341">
        <f>(((((Shape6!B343-Shape6!$E$5)*COS(RADIANS($D$10)))+((Shape6!C343-Shape6!$F$5)*SIN(RADIANS($D$10))))+Shape6!$E$5)+$E$10)*$AA$10*$Y$10</f>
        <v>0</v>
      </c>
      <c r="AV341">
        <f>((((-1*(Shape6!B343-Shape6!$E$5)*SIN(RADIANS($D$10)))+((Shape6!C343-Shape6!$F$5)*COS(RADIANS($D$10))))+Shape6!$F$5)+$F$10)*$AB$10*$Y$10</f>
        <v>0</v>
      </c>
      <c r="AW341" s="9">
        <f t="shared" si="86"/>
        <v>0</v>
      </c>
      <c r="AX341" s="9">
        <f t="shared" si="87"/>
        <v>0</v>
      </c>
      <c r="AY341" s="9">
        <f t="shared" si="88"/>
        <v>0</v>
      </c>
      <c r="AZ341" s="9">
        <f t="shared" si="89"/>
        <v>0</v>
      </c>
      <c r="BA341" s="9">
        <f t="shared" si="90"/>
        <v>0</v>
      </c>
      <c r="BB341" s="9">
        <f t="shared" si="91"/>
        <v>0</v>
      </c>
    </row>
    <row r="342" spans="35:54" x14ac:dyDescent="0.25">
      <c r="AI342" s="1">
        <f>(((((Shape1!B344-Shape1!$E$5)*COS(RADIANS($D$5)))+((Shape1!C344-Shape1!$F$5)*SIN(RADIANS($D$5))))+Shape1!$E$5)+$E$5)*$AA$5*$Y$5</f>
        <v>0</v>
      </c>
      <c r="AJ342" s="1">
        <f>((((-1*(Shape1!B344-Shape1!$E$5)*SIN(RADIANS($D$5)))+((Shape1!C344-Shape1!$F$5)*COS(RADIANS($D$5))))+Shape1!$F$5)+$F$5)*$AB$5*$Y$5</f>
        <v>0</v>
      </c>
      <c r="AK342" s="9">
        <f t="shared" si="80"/>
        <v>0</v>
      </c>
      <c r="AL342" s="9">
        <f t="shared" si="81"/>
        <v>0</v>
      </c>
      <c r="AM342" s="9">
        <f t="shared" si="82"/>
        <v>0</v>
      </c>
      <c r="AN342" s="9">
        <f t="shared" si="83"/>
        <v>0</v>
      </c>
      <c r="AO342" s="9">
        <f t="shared" si="84"/>
        <v>0</v>
      </c>
      <c r="AP342" s="9">
        <f t="shared" si="85"/>
        <v>0</v>
      </c>
      <c r="AU342">
        <f>(((((Shape6!B344-Shape6!$E$5)*COS(RADIANS($D$10)))+((Shape6!C344-Shape6!$F$5)*SIN(RADIANS($D$10))))+Shape6!$E$5)+$E$10)*$AA$10*$Y$10</f>
        <v>0</v>
      </c>
      <c r="AV342">
        <f>((((-1*(Shape6!B344-Shape6!$E$5)*SIN(RADIANS($D$10)))+((Shape6!C344-Shape6!$F$5)*COS(RADIANS($D$10))))+Shape6!$F$5)+$F$10)*$AB$10*$Y$10</f>
        <v>0</v>
      </c>
      <c r="AW342" s="9">
        <f t="shared" si="86"/>
        <v>0</v>
      </c>
      <c r="AX342" s="9">
        <f t="shared" si="87"/>
        <v>0</v>
      </c>
      <c r="AY342" s="9">
        <f t="shared" si="88"/>
        <v>0</v>
      </c>
      <c r="AZ342" s="9">
        <f t="shared" si="89"/>
        <v>0</v>
      </c>
      <c r="BA342" s="9">
        <f t="shared" si="90"/>
        <v>0</v>
      </c>
      <c r="BB342" s="9">
        <f t="shared" si="91"/>
        <v>0</v>
      </c>
    </row>
    <row r="343" spans="35:54" x14ac:dyDescent="0.25">
      <c r="AI343" s="1">
        <f>(((((Shape1!B345-Shape1!$E$5)*COS(RADIANS($D$5)))+((Shape1!C345-Shape1!$F$5)*SIN(RADIANS($D$5))))+Shape1!$E$5)+$E$5)*$AA$5*$Y$5</f>
        <v>0</v>
      </c>
      <c r="AJ343" s="1">
        <f>((((-1*(Shape1!B345-Shape1!$E$5)*SIN(RADIANS($D$5)))+((Shape1!C345-Shape1!$F$5)*COS(RADIANS($D$5))))+Shape1!$F$5)+$F$5)*$AB$5*$Y$5</f>
        <v>0</v>
      </c>
      <c r="AK343" s="9">
        <f t="shared" si="80"/>
        <v>0</v>
      </c>
      <c r="AL343" s="9">
        <f t="shared" si="81"/>
        <v>0</v>
      </c>
      <c r="AM343" s="9">
        <f t="shared" si="82"/>
        <v>0</v>
      </c>
      <c r="AN343" s="9">
        <f t="shared" si="83"/>
        <v>0</v>
      </c>
      <c r="AO343" s="9">
        <f t="shared" si="84"/>
        <v>0</v>
      </c>
      <c r="AP343" s="9">
        <f t="shared" si="85"/>
        <v>0</v>
      </c>
      <c r="AU343">
        <f>(((((Shape6!B345-Shape6!$E$5)*COS(RADIANS($D$10)))+((Shape6!C345-Shape6!$F$5)*SIN(RADIANS($D$10))))+Shape6!$E$5)+$E$10)*$AA$10*$Y$10</f>
        <v>0</v>
      </c>
      <c r="AV343">
        <f>((((-1*(Shape6!B345-Shape6!$E$5)*SIN(RADIANS($D$10)))+((Shape6!C345-Shape6!$F$5)*COS(RADIANS($D$10))))+Shape6!$F$5)+$F$10)*$AB$10*$Y$10</f>
        <v>0</v>
      </c>
      <c r="AW343" s="9">
        <f t="shared" si="86"/>
        <v>0</v>
      </c>
      <c r="AX343" s="9">
        <f t="shared" si="87"/>
        <v>0</v>
      </c>
      <c r="AY343" s="9">
        <f t="shared" si="88"/>
        <v>0</v>
      </c>
      <c r="AZ343" s="9">
        <f t="shared" si="89"/>
        <v>0</v>
      </c>
      <c r="BA343" s="9">
        <f t="shared" si="90"/>
        <v>0</v>
      </c>
      <c r="BB343" s="9">
        <f t="shared" si="91"/>
        <v>0</v>
      </c>
    </row>
    <row r="344" spans="35:54" x14ac:dyDescent="0.25">
      <c r="AI344" s="1">
        <f>(((((Shape1!B346-Shape1!$E$5)*COS(RADIANS($D$5)))+((Shape1!C346-Shape1!$F$5)*SIN(RADIANS($D$5))))+Shape1!$E$5)+$E$5)*$AA$5*$Y$5</f>
        <v>0</v>
      </c>
      <c r="AJ344" s="1">
        <f>((((-1*(Shape1!B346-Shape1!$E$5)*SIN(RADIANS($D$5)))+((Shape1!C346-Shape1!$F$5)*COS(RADIANS($D$5))))+Shape1!$F$5)+$F$5)*$AB$5*$Y$5</f>
        <v>0</v>
      </c>
      <c r="AK344" s="9">
        <f t="shared" si="80"/>
        <v>0</v>
      </c>
      <c r="AL344" s="9">
        <f t="shared" si="81"/>
        <v>0</v>
      </c>
      <c r="AM344" s="9">
        <f t="shared" si="82"/>
        <v>0</v>
      </c>
      <c r="AN344" s="9">
        <f t="shared" si="83"/>
        <v>0</v>
      </c>
      <c r="AO344" s="9">
        <f t="shared" si="84"/>
        <v>0</v>
      </c>
      <c r="AP344" s="9">
        <f t="shared" si="85"/>
        <v>0</v>
      </c>
      <c r="AU344">
        <f>(((((Shape6!B346-Shape6!$E$5)*COS(RADIANS($D$10)))+((Shape6!C346-Shape6!$F$5)*SIN(RADIANS($D$10))))+Shape6!$E$5)+$E$10)*$AA$10*$Y$10</f>
        <v>0</v>
      </c>
      <c r="AV344">
        <f>((((-1*(Shape6!B346-Shape6!$E$5)*SIN(RADIANS($D$10)))+((Shape6!C346-Shape6!$F$5)*COS(RADIANS($D$10))))+Shape6!$F$5)+$F$10)*$AB$10*$Y$10</f>
        <v>0</v>
      </c>
      <c r="AW344" s="9">
        <f t="shared" si="86"/>
        <v>0</v>
      </c>
      <c r="AX344" s="9">
        <f t="shared" si="87"/>
        <v>0</v>
      </c>
      <c r="AY344" s="9">
        <f t="shared" si="88"/>
        <v>0</v>
      </c>
      <c r="AZ344" s="9">
        <f t="shared" si="89"/>
        <v>0</v>
      </c>
      <c r="BA344" s="9">
        <f t="shared" si="90"/>
        <v>0</v>
      </c>
      <c r="BB344" s="9">
        <f t="shared" si="91"/>
        <v>0</v>
      </c>
    </row>
    <row r="345" spans="35:54" x14ac:dyDescent="0.25">
      <c r="AI345" s="1">
        <f>(((((Shape1!B347-Shape1!$E$5)*COS(RADIANS($D$5)))+((Shape1!C347-Shape1!$F$5)*SIN(RADIANS($D$5))))+Shape1!$E$5)+$E$5)*$AA$5*$Y$5</f>
        <v>0</v>
      </c>
      <c r="AJ345" s="1">
        <f>((((-1*(Shape1!B347-Shape1!$E$5)*SIN(RADIANS($D$5)))+((Shape1!C347-Shape1!$F$5)*COS(RADIANS($D$5))))+Shape1!$F$5)+$F$5)*$AB$5*$Y$5</f>
        <v>0</v>
      </c>
      <c r="AK345" s="9">
        <f t="shared" si="80"/>
        <v>0</v>
      </c>
      <c r="AL345" s="9">
        <f t="shared" si="81"/>
        <v>0</v>
      </c>
      <c r="AM345" s="9">
        <f t="shared" si="82"/>
        <v>0</v>
      </c>
      <c r="AN345" s="9">
        <f t="shared" si="83"/>
        <v>0</v>
      </c>
      <c r="AO345" s="9">
        <f t="shared" si="84"/>
        <v>0</v>
      </c>
      <c r="AP345" s="9">
        <f t="shared" si="85"/>
        <v>0</v>
      </c>
      <c r="AU345">
        <f>(((((Shape6!B347-Shape6!$E$5)*COS(RADIANS($D$10)))+((Shape6!C347-Shape6!$F$5)*SIN(RADIANS($D$10))))+Shape6!$E$5)+$E$10)*$AA$10*$Y$10</f>
        <v>0</v>
      </c>
      <c r="AV345">
        <f>((((-1*(Shape6!B347-Shape6!$E$5)*SIN(RADIANS($D$10)))+((Shape6!C347-Shape6!$F$5)*COS(RADIANS($D$10))))+Shape6!$F$5)+$F$10)*$AB$10*$Y$10</f>
        <v>0</v>
      </c>
      <c r="AW345" s="9">
        <f t="shared" si="86"/>
        <v>0</v>
      </c>
      <c r="AX345" s="9">
        <f t="shared" si="87"/>
        <v>0</v>
      </c>
      <c r="AY345" s="9">
        <f t="shared" si="88"/>
        <v>0</v>
      </c>
      <c r="AZ345" s="9">
        <f t="shared" si="89"/>
        <v>0</v>
      </c>
      <c r="BA345" s="9">
        <f t="shared" si="90"/>
        <v>0</v>
      </c>
      <c r="BB345" s="9">
        <f t="shared" si="91"/>
        <v>0</v>
      </c>
    </row>
    <row r="346" spans="35:54" x14ac:dyDescent="0.25">
      <c r="AI346" s="1">
        <f>(((((Shape1!B348-Shape1!$E$5)*COS(RADIANS($D$5)))+((Shape1!C348-Shape1!$F$5)*SIN(RADIANS($D$5))))+Shape1!$E$5)+$E$5)*$AA$5*$Y$5</f>
        <v>0</v>
      </c>
      <c r="AJ346" s="1">
        <f>((((-1*(Shape1!B348-Shape1!$E$5)*SIN(RADIANS($D$5)))+((Shape1!C348-Shape1!$F$5)*COS(RADIANS($D$5))))+Shape1!$F$5)+$F$5)*$AB$5*$Y$5</f>
        <v>0</v>
      </c>
      <c r="AK346" s="9">
        <f t="shared" si="80"/>
        <v>0</v>
      </c>
      <c r="AL346" s="9">
        <f t="shared" si="81"/>
        <v>0</v>
      </c>
      <c r="AM346" s="9">
        <f t="shared" si="82"/>
        <v>0</v>
      </c>
      <c r="AN346" s="9">
        <f t="shared" si="83"/>
        <v>0</v>
      </c>
      <c r="AO346" s="9">
        <f t="shared" si="84"/>
        <v>0</v>
      </c>
      <c r="AP346" s="9">
        <f t="shared" si="85"/>
        <v>0</v>
      </c>
      <c r="AU346">
        <f>(((((Shape6!B348-Shape6!$E$5)*COS(RADIANS($D$10)))+((Shape6!C348-Shape6!$F$5)*SIN(RADIANS($D$10))))+Shape6!$E$5)+$E$10)*$AA$10*$Y$10</f>
        <v>0</v>
      </c>
      <c r="AV346">
        <f>((((-1*(Shape6!B348-Shape6!$E$5)*SIN(RADIANS($D$10)))+((Shape6!C348-Shape6!$F$5)*COS(RADIANS($D$10))))+Shape6!$F$5)+$F$10)*$AB$10*$Y$10</f>
        <v>0</v>
      </c>
      <c r="AW346" s="9">
        <f t="shared" si="86"/>
        <v>0</v>
      </c>
      <c r="AX346" s="9">
        <f t="shared" si="87"/>
        <v>0</v>
      </c>
      <c r="AY346" s="9">
        <f t="shared" si="88"/>
        <v>0</v>
      </c>
      <c r="AZ346" s="9">
        <f t="shared" si="89"/>
        <v>0</v>
      </c>
      <c r="BA346" s="9">
        <f t="shared" si="90"/>
        <v>0</v>
      </c>
      <c r="BB346" s="9">
        <f t="shared" si="91"/>
        <v>0</v>
      </c>
    </row>
    <row r="347" spans="35:54" x14ac:dyDescent="0.25">
      <c r="AI347" s="1">
        <f>(((((Shape1!B349-Shape1!$E$5)*COS(RADIANS($D$5)))+((Shape1!C349-Shape1!$F$5)*SIN(RADIANS($D$5))))+Shape1!$E$5)+$E$5)*$AA$5*$Y$5</f>
        <v>0</v>
      </c>
      <c r="AJ347" s="1">
        <f>((((-1*(Shape1!B349-Shape1!$E$5)*SIN(RADIANS($D$5)))+((Shape1!C349-Shape1!$F$5)*COS(RADIANS($D$5))))+Shape1!$F$5)+$F$5)*$AB$5*$Y$5</f>
        <v>0</v>
      </c>
      <c r="AK347" s="9">
        <f t="shared" si="80"/>
        <v>0</v>
      </c>
      <c r="AL347" s="9">
        <f t="shared" si="81"/>
        <v>0</v>
      </c>
      <c r="AM347" s="9">
        <f t="shared" si="82"/>
        <v>0</v>
      </c>
      <c r="AN347" s="9">
        <f t="shared" si="83"/>
        <v>0</v>
      </c>
      <c r="AO347" s="9">
        <f t="shared" si="84"/>
        <v>0</v>
      </c>
      <c r="AP347" s="9">
        <f t="shared" si="85"/>
        <v>0</v>
      </c>
      <c r="AU347">
        <f>(((((Shape6!B349-Shape6!$E$5)*COS(RADIANS($D$10)))+((Shape6!C349-Shape6!$F$5)*SIN(RADIANS($D$10))))+Shape6!$E$5)+$E$10)*$AA$10*$Y$10</f>
        <v>0</v>
      </c>
      <c r="AV347">
        <f>((((-1*(Shape6!B349-Shape6!$E$5)*SIN(RADIANS($D$10)))+((Shape6!C349-Shape6!$F$5)*COS(RADIANS($D$10))))+Shape6!$F$5)+$F$10)*$AB$10*$Y$10</f>
        <v>0</v>
      </c>
      <c r="AW347" s="9">
        <f t="shared" si="86"/>
        <v>0</v>
      </c>
      <c r="AX347" s="9">
        <f t="shared" si="87"/>
        <v>0</v>
      </c>
      <c r="AY347" s="9">
        <f t="shared" si="88"/>
        <v>0</v>
      </c>
      <c r="AZ347" s="9">
        <f t="shared" si="89"/>
        <v>0</v>
      </c>
      <c r="BA347" s="9">
        <f t="shared" si="90"/>
        <v>0</v>
      </c>
      <c r="BB347" s="9">
        <f t="shared" si="91"/>
        <v>0</v>
      </c>
    </row>
    <row r="348" spans="35:54" x14ac:dyDescent="0.25">
      <c r="AI348" s="1">
        <f>(((((Shape1!B350-Shape1!$E$5)*COS(RADIANS($D$5)))+((Shape1!C350-Shape1!$F$5)*SIN(RADIANS($D$5))))+Shape1!$E$5)+$E$5)*$AA$5*$Y$5</f>
        <v>0</v>
      </c>
      <c r="AJ348" s="1">
        <f>((((-1*(Shape1!B350-Shape1!$E$5)*SIN(RADIANS($D$5)))+((Shape1!C350-Shape1!$F$5)*COS(RADIANS($D$5))))+Shape1!$F$5)+$F$5)*$AB$5*$Y$5</f>
        <v>0</v>
      </c>
      <c r="AK348" s="9">
        <f t="shared" si="80"/>
        <v>0</v>
      </c>
      <c r="AL348" s="9">
        <f t="shared" si="81"/>
        <v>0</v>
      </c>
      <c r="AM348" s="9">
        <f t="shared" si="82"/>
        <v>0</v>
      </c>
      <c r="AN348" s="9">
        <f t="shared" si="83"/>
        <v>0</v>
      </c>
      <c r="AO348" s="9">
        <f t="shared" si="84"/>
        <v>0</v>
      </c>
      <c r="AP348" s="9">
        <f t="shared" si="85"/>
        <v>0</v>
      </c>
      <c r="AU348">
        <f>(((((Shape6!B350-Shape6!$E$5)*COS(RADIANS($D$10)))+((Shape6!C350-Shape6!$F$5)*SIN(RADIANS($D$10))))+Shape6!$E$5)+$E$10)*$AA$10*$Y$10</f>
        <v>0</v>
      </c>
      <c r="AV348">
        <f>((((-1*(Shape6!B350-Shape6!$E$5)*SIN(RADIANS($D$10)))+((Shape6!C350-Shape6!$F$5)*COS(RADIANS($D$10))))+Shape6!$F$5)+$F$10)*$AB$10*$Y$10</f>
        <v>0</v>
      </c>
      <c r="AW348" s="9">
        <f t="shared" si="86"/>
        <v>0</v>
      </c>
      <c r="AX348" s="9">
        <f t="shared" si="87"/>
        <v>0</v>
      </c>
      <c r="AY348" s="9">
        <f t="shared" si="88"/>
        <v>0</v>
      </c>
      <c r="AZ348" s="9">
        <f t="shared" si="89"/>
        <v>0</v>
      </c>
      <c r="BA348" s="9">
        <f t="shared" si="90"/>
        <v>0</v>
      </c>
      <c r="BB348" s="9">
        <f t="shared" si="91"/>
        <v>0</v>
      </c>
    </row>
    <row r="349" spans="35:54" x14ac:dyDescent="0.25">
      <c r="AI349" s="1">
        <f>(((((Shape1!B351-Shape1!$E$5)*COS(RADIANS($D$5)))+((Shape1!C351-Shape1!$F$5)*SIN(RADIANS($D$5))))+Shape1!$E$5)+$E$5)*$AA$5*$Y$5</f>
        <v>0</v>
      </c>
      <c r="AJ349" s="1">
        <f>((((-1*(Shape1!B351-Shape1!$E$5)*SIN(RADIANS($D$5)))+((Shape1!C351-Shape1!$F$5)*COS(RADIANS($D$5))))+Shape1!$F$5)+$F$5)*$AB$5*$Y$5</f>
        <v>0</v>
      </c>
      <c r="AK349" s="9">
        <f t="shared" si="80"/>
        <v>0</v>
      </c>
      <c r="AL349" s="9">
        <f t="shared" si="81"/>
        <v>0</v>
      </c>
      <c r="AM349" s="9">
        <f t="shared" si="82"/>
        <v>0</v>
      </c>
      <c r="AN349" s="9">
        <f t="shared" si="83"/>
        <v>0</v>
      </c>
      <c r="AO349" s="9">
        <f t="shared" si="84"/>
        <v>0</v>
      </c>
      <c r="AP349" s="9">
        <f t="shared" si="85"/>
        <v>0</v>
      </c>
      <c r="AU349">
        <f>(((((Shape6!B351-Shape6!$E$5)*COS(RADIANS($D$10)))+((Shape6!C351-Shape6!$F$5)*SIN(RADIANS($D$10))))+Shape6!$E$5)+$E$10)*$AA$10*$Y$10</f>
        <v>0</v>
      </c>
      <c r="AV349">
        <f>((((-1*(Shape6!B351-Shape6!$E$5)*SIN(RADIANS($D$10)))+((Shape6!C351-Shape6!$F$5)*COS(RADIANS($D$10))))+Shape6!$F$5)+$F$10)*$AB$10*$Y$10</f>
        <v>0</v>
      </c>
      <c r="AW349" s="9">
        <f t="shared" si="86"/>
        <v>0</v>
      </c>
      <c r="AX349" s="9">
        <f t="shared" si="87"/>
        <v>0</v>
      </c>
      <c r="AY349" s="9">
        <f t="shared" si="88"/>
        <v>0</v>
      </c>
      <c r="AZ349" s="9">
        <f t="shared" si="89"/>
        <v>0</v>
      </c>
      <c r="BA349" s="9">
        <f t="shared" si="90"/>
        <v>0</v>
      </c>
      <c r="BB349" s="9">
        <f t="shared" si="91"/>
        <v>0</v>
      </c>
    </row>
    <row r="350" spans="35:54" x14ac:dyDescent="0.25">
      <c r="AI350" s="1">
        <f>(((((Shape1!B352-Shape1!$E$5)*COS(RADIANS($D$5)))+((Shape1!C352-Shape1!$F$5)*SIN(RADIANS($D$5))))+Shape1!$E$5)+$E$5)*$AA$5*$Y$5</f>
        <v>0</v>
      </c>
      <c r="AJ350" s="1">
        <f>((((-1*(Shape1!B352-Shape1!$E$5)*SIN(RADIANS($D$5)))+((Shape1!C352-Shape1!$F$5)*COS(RADIANS($D$5))))+Shape1!$F$5)+$F$5)*$AB$5*$Y$5</f>
        <v>0</v>
      </c>
      <c r="AK350" s="9">
        <f t="shared" si="80"/>
        <v>0</v>
      </c>
      <c r="AL350" s="9">
        <f t="shared" si="81"/>
        <v>0</v>
      </c>
      <c r="AM350" s="9">
        <f t="shared" si="82"/>
        <v>0</v>
      </c>
      <c r="AN350" s="9">
        <f t="shared" si="83"/>
        <v>0</v>
      </c>
      <c r="AO350" s="9">
        <f t="shared" si="84"/>
        <v>0</v>
      </c>
      <c r="AP350" s="9">
        <f t="shared" si="85"/>
        <v>0</v>
      </c>
      <c r="AU350">
        <f>(((((Shape6!B352-Shape6!$E$5)*COS(RADIANS($D$10)))+((Shape6!C352-Shape6!$F$5)*SIN(RADIANS($D$10))))+Shape6!$E$5)+$E$10)*$AA$10*$Y$10</f>
        <v>0</v>
      </c>
      <c r="AV350">
        <f>((((-1*(Shape6!B352-Shape6!$E$5)*SIN(RADIANS($D$10)))+((Shape6!C352-Shape6!$F$5)*COS(RADIANS($D$10))))+Shape6!$F$5)+$F$10)*$AB$10*$Y$10</f>
        <v>0</v>
      </c>
      <c r="AW350" s="9">
        <f t="shared" si="86"/>
        <v>0</v>
      </c>
      <c r="AX350" s="9">
        <f t="shared" si="87"/>
        <v>0</v>
      </c>
      <c r="AY350" s="9">
        <f t="shared" si="88"/>
        <v>0</v>
      </c>
      <c r="AZ350" s="9">
        <f t="shared" si="89"/>
        <v>0</v>
      </c>
      <c r="BA350" s="9">
        <f t="shared" si="90"/>
        <v>0</v>
      </c>
      <c r="BB350" s="9">
        <f t="shared" si="91"/>
        <v>0</v>
      </c>
    </row>
    <row r="351" spans="35:54" x14ac:dyDescent="0.25">
      <c r="AI351" s="1">
        <f>(((((Shape1!B353-Shape1!$E$5)*COS(RADIANS($D$5)))+((Shape1!C353-Shape1!$F$5)*SIN(RADIANS($D$5))))+Shape1!$E$5)+$E$5)*$AA$5*$Y$5</f>
        <v>0</v>
      </c>
      <c r="AJ351" s="1">
        <f>((((-1*(Shape1!B353-Shape1!$E$5)*SIN(RADIANS($D$5)))+((Shape1!C353-Shape1!$F$5)*COS(RADIANS($D$5))))+Shape1!$F$5)+$F$5)*$AB$5*$Y$5</f>
        <v>0</v>
      </c>
      <c r="AK351" s="9">
        <f t="shared" si="80"/>
        <v>0</v>
      </c>
      <c r="AL351" s="9">
        <f t="shared" si="81"/>
        <v>0</v>
      </c>
      <c r="AM351" s="9">
        <f t="shared" si="82"/>
        <v>0</v>
      </c>
      <c r="AN351" s="9">
        <f t="shared" si="83"/>
        <v>0</v>
      </c>
      <c r="AO351" s="9">
        <f t="shared" si="84"/>
        <v>0</v>
      </c>
      <c r="AP351" s="9">
        <f t="shared" si="85"/>
        <v>0</v>
      </c>
      <c r="AU351">
        <f>(((((Shape6!B353-Shape6!$E$5)*COS(RADIANS($D$10)))+((Shape6!C353-Shape6!$F$5)*SIN(RADIANS($D$10))))+Shape6!$E$5)+$E$10)*$AA$10*$Y$10</f>
        <v>0</v>
      </c>
      <c r="AV351">
        <f>((((-1*(Shape6!B353-Shape6!$E$5)*SIN(RADIANS($D$10)))+((Shape6!C353-Shape6!$F$5)*COS(RADIANS($D$10))))+Shape6!$F$5)+$F$10)*$AB$10*$Y$10</f>
        <v>0</v>
      </c>
      <c r="AW351" s="9">
        <f t="shared" si="86"/>
        <v>0</v>
      </c>
      <c r="AX351" s="9">
        <f t="shared" si="87"/>
        <v>0</v>
      </c>
      <c r="AY351" s="9">
        <f t="shared" si="88"/>
        <v>0</v>
      </c>
      <c r="AZ351" s="9">
        <f t="shared" si="89"/>
        <v>0</v>
      </c>
      <c r="BA351" s="9">
        <f t="shared" si="90"/>
        <v>0</v>
      </c>
      <c r="BB351" s="9">
        <f t="shared" si="91"/>
        <v>0</v>
      </c>
    </row>
    <row r="352" spans="35:54" x14ac:dyDescent="0.25">
      <c r="AI352" s="1">
        <f>(((((Shape1!B354-Shape1!$E$5)*COS(RADIANS($D$5)))+((Shape1!C354-Shape1!$F$5)*SIN(RADIANS($D$5))))+Shape1!$E$5)+$E$5)*$AA$5*$Y$5</f>
        <v>0</v>
      </c>
      <c r="AJ352" s="1">
        <f>((((-1*(Shape1!B354-Shape1!$E$5)*SIN(RADIANS($D$5)))+((Shape1!C354-Shape1!$F$5)*COS(RADIANS($D$5))))+Shape1!$F$5)+$F$5)*$AB$5*$Y$5</f>
        <v>0</v>
      </c>
      <c r="AK352" s="9">
        <f t="shared" si="80"/>
        <v>0</v>
      </c>
      <c r="AL352" s="9">
        <f t="shared" si="81"/>
        <v>0</v>
      </c>
      <c r="AM352" s="9">
        <f t="shared" si="82"/>
        <v>0</v>
      </c>
      <c r="AN352" s="9">
        <f t="shared" si="83"/>
        <v>0</v>
      </c>
      <c r="AO352" s="9">
        <f t="shared" si="84"/>
        <v>0</v>
      </c>
      <c r="AP352" s="9">
        <f t="shared" si="85"/>
        <v>0</v>
      </c>
      <c r="AU352">
        <f>(((((Shape6!B354-Shape6!$E$5)*COS(RADIANS($D$10)))+((Shape6!C354-Shape6!$F$5)*SIN(RADIANS($D$10))))+Shape6!$E$5)+$E$10)*$AA$10*$Y$10</f>
        <v>0</v>
      </c>
      <c r="AV352">
        <f>((((-1*(Shape6!B354-Shape6!$E$5)*SIN(RADIANS($D$10)))+((Shape6!C354-Shape6!$F$5)*COS(RADIANS($D$10))))+Shape6!$F$5)+$F$10)*$AB$10*$Y$10</f>
        <v>0</v>
      </c>
      <c r="AW352" s="9">
        <f t="shared" si="86"/>
        <v>0</v>
      </c>
      <c r="AX352" s="9">
        <f t="shared" si="87"/>
        <v>0</v>
      </c>
      <c r="AY352" s="9">
        <f t="shared" si="88"/>
        <v>0</v>
      </c>
      <c r="AZ352" s="9">
        <f t="shared" si="89"/>
        <v>0</v>
      </c>
      <c r="BA352" s="9">
        <f t="shared" si="90"/>
        <v>0</v>
      </c>
      <c r="BB352" s="9">
        <f t="shared" si="91"/>
        <v>0</v>
      </c>
    </row>
    <row r="353" spans="35:54" x14ac:dyDescent="0.25">
      <c r="AI353" s="1">
        <f>(((((Shape1!B355-Shape1!$E$5)*COS(RADIANS($D$5)))+((Shape1!C355-Shape1!$F$5)*SIN(RADIANS($D$5))))+Shape1!$E$5)+$E$5)*$AA$5*$Y$5</f>
        <v>0</v>
      </c>
      <c r="AJ353" s="1">
        <f>((((-1*(Shape1!B355-Shape1!$E$5)*SIN(RADIANS($D$5)))+((Shape1!C355-Shape1!$F$5)*COS(RADIANS($D$5))))+Shape1!$F$5)+$F$5)*$AB$5*$Y$5</f>
        <v>0</v>
      </c>
      <c r="AK353" s="9">
        <f t="shared" si="80"/>
        <v>0</v>
      </c>
      <c r="AL353" s="9">
        <f t="shared" si="81"/>
        <v>0</v>
      </c>
      <c r="AM353" s="9">
        <f t="shared" si="82"/>
        <v>0</v>
      </c>
      <c r="AN353" s="9">
        <f t="shared" si="83"/>
        <v>0</v>
      </c>
      <c r="AO353" s="9">
        <f t="shared" si="84"/>
        <v>0</v>
      </c>
      <c r="AP353" s="9">
        <f t="shared" si="85"/>
        <v>0</v>
      </c>
      <c r="AU353">
        <f>(((((Shape6!B355-Shape6!$E$5)*COS(RADIANS($D$10)))+((Shape6!C355-Shape6!$F$5)*SIN(RADIANS($D$10))))+Shape6!$E$5)+$E$10)*$AA$10*$Y$10</f>
        <v>0</v>
      </c>
      <c r="AV353">
        <f>((((-1*(Shape6!B355-Shape6!$E$5)*SIN(RADIANS($D$10)))+((Shape6!C355-Shape6!$F$5)*COS(RADIANS($D$10))))+Shape6!$F$5)+$F$10)*$AB$10*$Y$10</f>
        <v>0</v>
      </c>
      <c r="AW353" s="9">
        <f t="shared" si="86"/>
        <v>0</v>
      </c>
      <c r="AX353" s="9">
        <f t="shared" si="87"/>
        <v>0</v>
      </c>
      <c r="AY353" s="9">
        <f t="shared" si="88"/>
        <v>0</v>
      </c>
      <c r="AZ353" s="9">
        <f t="shared" si="89"/>
        <v>0</v>
      </c>
      <c r="BA353" s="9">
        <f t="shared" si="90"/>
        <v>0</v>
      </c>
      <c r="BB353" s="9">
        <f t="shared" si="91"/>
        <v>0</v>
      </c>
    </row>
    <row r="354" spans="35:54" x14ac:dyDescent="0.25">
      <c r="AI354" s="1">
        <f>(((((Shape1!B356-Shape1!$E$5)*COS(RADIANS($D$5)))+((Shape1!C356-Shape1!$F$5)*SIN(RADIANS($D$5))))+Shape1!$E$5)+$E$5)*$AA$5*$Y$5</f>
        <v>0</v>
      </c>
      <c r="AJ354" s="1">
        <f>((((-1*(Shape1!B356-Shape1!$E$5)*SIN(RADIANS($D$5)))+((Shape1!C356-Shape1!$F$5)*COS(RADIANS($D$5))))+Shape1!$F$5)+$F$5)*$AB$5*$Y$5</f>
        <v>0</v>
      </c>
      <c r="AK354" s="9">
        <f t="shared" si="80"/>
        <v>0</v>
      </c>
      <c r="AL354" s="9">
        <f t="shared" si="81"/>
        <v>0</v>
      </c>
      <c r="AM354" s="9">
        <f t="shared" si="82"/>
        <v>0</v>
      </c>
      <c r="AN354" s="9">
        <f t="shared" si="83"/>
        <v>0</v>
      </c>
      <c r="AO354" s="9">
        <f t="shared" si="84"/>
        <v>0</v>
      </c>
      <c r="AP354" s="9">
        <f t="shared" si="85"/>
        <v>0</v>
      </c>
      <c r="AU354">
        <f>(((((Shape6!B356-Shape6!$E$5)*COS(RADIANS($D$10)))+((Shape6!C356-Shape6!$F$5)*SIN(RADIANS($D$10))))+Shape6!$E$5)+$E$10)*$AA$10*$Y$10</f>
        <v>0</v>
      </c>
      <c r="AV354">
        <f>((((-1*(Shape6!B356-Shape6!$E$5)*SIN(RADIANS($D$10)))+((Shape6!C356-Shape6!$F$5)*COS(RADIANS($D$10))))+Shape6!$F$5)+$F$10)*$AB$10*$Y$10</f>
        <v>0</v>
      </c>
      <c r="AW354" s="9">
        <f t="shared" si="86"/>
        <v>0</v>
      </c>
      <c r="AX354" s="9">
        <f t="shared" si="87"/>
        <v>0</v>
      </c>
      <c r="AY354" s="9">
        <f t="shared" si="88"/>
        <v>0</v>
      </c>
      <c r="AZ354" s="9">
        <f t="shared" si="89"/>
        <v>0</v>
      </c>
      <c r="BA354" s="9">
        <f t="shared" si="90"/>
        <v>0</v>
      </c>
      <c r="BB354" s="9">
        <f t="shared" si="91"/>
        <v>0</v>
      </c>
    </row>
    <row r="355" spans="35:54" x14ac:dyDescent="0.25">
      <c r="AI355" s="1">
        <f>(((((Shape1!B357-Shape1!$E$5)*COS(RADIANS($D$5)))+((Shape1!C357-Shape1!$F$5)*SIN(RADIANS($D$5))))+Shape1!$E$5)+$E$5)*$AA$5*$Y$5</f>
        <v>0</v>
      </c>
      <c r="AJ355" s="1">
        <f>((((-1*(Shape1!B357-Shape1!$E$5)*SIN(RADIANS($D$5)))+((Shape1!C357-Shape1!$F$5)*COS(RADIANS($D$5))))+Shape1!$F$5)+$F$5)*$AB$5*$Y$5</f>
        <v>0</v>
      </c>
      <c r="AK355" s="9">
        <f t="shared" si="80"/>
        <v>0</v>
      </c>
      <c r="AL355" s="9">
        <f t="shared" si="81"/>
        <v>0</v>
      </c>
      <c r="AM355" s="9">
        <f t="shared" si="82"/>
        <v>0</v>
      </c>
      <c r="AN355" s="9">
        <f t="shared" si="83"/>
        <v>0</v>
      </c>
      <c r="AO355" s="9">
        <f t="shared" si="84"/>
        <v>0</v>
      </c>
      <c r="AP355" s="9">
        <f t="shared" si="85"/>
        <v>0</v>
      </c>
      <c r="AU355">
        <f>(((((Shape6!B357-Shape6!$E$5)*COS(RADIANS($D$10)))+((Shape6!C357-Shape6!$F$5)*SIN(RADIANS($D$10))))+Shape6!$E$5)+$E$10)*$AA$10*$Y$10</f>
        <v>0</v>
      </c>
      <c r="AV355">
        <f>((((-1*(Shape6!B357-Shape6!$E$5)*SIN(RADIANS($D$10)))+((Shape6!C357-Shape6!$F$5)*COS(RADIANS($D$10))))+Shape6!$F$5)+$F$10)*$AB$10*$Y$10</f>
        <v>0</v>
      </c>
      <c r="AW355" s="9">
        <f t="shared" si="86"/>
        <v>0</v>
      </c>
      <c r="AX355" s="9">
        <f t="shared" si="87"/>
        <v>0</v>
      </c>
      <c r="AY355" s="9">
        <f t="shared" si="88"/>
        <v>0</v>
      </c>
      <c r="AZ355" s="9">
        <f t="shared" si="89"/>
        <v>0</v>
      </c>
      <c r="BA355" s="9">
        <f t="shared" si="90"/>
        <v>0</v>
      </c>
      <c r="BB355" s="9">
        <f t="shared" si="91"/>
        <v>0</v>
      </c>
    </row>
    <row r="356" spans="35:54" x14ac:dyDescent="0.25">
      <c r="AI356" s="1">
        <f>(((((Shape1!B358-Shape1!$E$5)*COS(RADIANS($D$5)))+((Shape1!C358-Shape1!$F$5)*SIN(RADIANS($D$5))))+Shape1!$E$5)+$E$5)*$AA$5*$Y$5</f>
        <v>0</v>
      </c>
      <c r="AJ356" s="1">
        <f>((((-1*(Shape1!B358-Shape1!$E$5)*SIN(RADIANS($D$5)))+((Shape1!C358-Shape1!$F$5)*COS(RADIANS($D$5))))+Shape1!$F$5)+$F$5)*$AB$5*$Y$5</f>
        <v>0</v>
      </c>
      <c r="AK356" s="9">
        <f t="shared" si="80"/>
        <v>0</v>
      </c>
      <c r="AL356" s="9">
        <f t="shared" si="81"/>
        <v>0</v>
      </c>
      <c r="AM356" s="9">
        <f t="shared" si="82"/>
        <v>0</v>
      </c>
      <c r="AN356" s="9">
        <f t="shared" si="83"/>
        <v>0</v>
      </c>
      <c r="AO356" s="9">
        <f t="shared" si="84"/>
        <v>0</v>
      </c>
      <c r="AP356" s="9">
        <f t="shared" si="85"/>
        <v>0</v>
      </c>
      <c r="AU356">
        <f>(((((Shape6!B358-Shape6!$E$5)*COS(RADIANS($D$10)))+((Shape6!C358-Shape6!$F$5)*SIN(RADIANS($D$10))))+Shape6!$E$5)+$E$10)*$AA$10*$Y$10</f>
        <v>0</v>
      </c>
      <c r="AV356">
        <f>((((-1*(Shape6!B358-Shape6!$E$5)*SIN(RADIANS($D$10)))+((Shape6!C358-Shape6!$F$5)*COS(RADIANS($D$10))))+Shape6!$F$5)+$F$10)*$AB$10*$Y$10</f>
        <v>0</v>
      </c>
      <c r="AW356" s="9">
        <f t="shared" si="86"/>
        <v>0</v>
      </c>
      <c r="AX356" s="9">
        <f t="shared" si="87"/>
        <v>0</v>
      </c>
      <c r="AY356" s="9">
        <f t="shared" si="88"/>
        <v>0</v>
      </c>
      <c r="AZ356" s="9">
        <f t="shared" si="89"/>
        <v>0</v>
      </c>
      <c r="BA356" s="9">
        <f t="shared" si="90"/>
        <v>0</v>
      </c>
      <c r="BB356" s="9">
        <f t="shared" si="91"/>
        <v>0</v>
      </c>
    </row>
    <row r="357" spans="35:54" x14ac:dyDescent="0.25">
      <c r="AI357" s="1">
        <f>(((((Shape1!B359-Shape1!$E$5)*COS(RADIANS($D$5)))+((Shape1!C359-Shape1!$F$5)*SIN(RADIANS($D$5))))+Shape1!$E$5)+$E$5)*$AA$5*$Y$5</f>
        <v>0</v>
      </c>
      <c r="AJ357" s="1">
        <f>((((-1*(Shape1!B359-Shape1!$E$5)*SIN(RADIANS($D$5)))+((Shape1!C359-Shape1!$F$5)*COS(RADIANS($D$5))))+Shape1!$F$5)+$F$5)*$AB$5*$Y$5</f>
        <v>0</v>
      </c>
      <c r="AK357" s="9">
        <f t="shared" si="80"/>
        <v>0</v>
      </c>
      <c r="AL357" s="9">
        <f t="shared" si="81"/>
        <v>0</v>
      </c>
      <c r="AM357" s="9">
        <f t="shared" si="82"/>
        <v>0</v>
      </c>
      <c r="AN357" s="9">
        <f t="shared" si="83"/>
        <v>0</v>
      </c>
      <c r="AO357" s="9">
        <f t="shared" si="84"/>
        <v>0</v>
      </c>
      <c r="AP357" s="9">
        <f t="shared" si="85"/>
        <v>0</v>
      </c>
      <c r="AU357">
        <f>(((((Shape6!B359-Shape6!$E$5)*COS(RADIANS($D$10)))+((Shape6!C359-Shape6!$F$5)*SIN(RADIANS($D$10))))+Shape6!$E$5)+$E$10)*$AA$10*$Y$10</f>
        <v>0</v>
      </c>
      <c r="AV357">
        <f>((((-1*(Shape6!B359-Shape6!$E$5)*SIN(RADIANS($D$10)))+((Shape6!C359-Shape6!$F$5)*COS(RADIANS($D$10))))+Shape6!$F$5)+$F$10)*$AB$10*$Y$10</f>
        <v>0</v>
      </c>
      <c r="AW357" s="9">
        <f t="shared" si="86"/>
        <v>0</v>
      </c>
      <c r="AX357" s="9">
        <f t="shared" si="87"/>
        <v>0</v>
      </c>
      <c r="AY357" s="9">
        <f t="shared" si="88"/>
        <v>0</v>
      </c>
      <c r="AZ357" s="9">
        <f t="shared" si="89"/>
        <v>0</v>
      </c>
      <c r="BA357" s="9">
        <f t="shared" si="90"/>
        <v>0</v>
      </c>
      <c r="BB357" s="9">
        <f t="shared" si="91"/>
        <v>0</v>
      </c>
    </row>
    <row r="358" spans="35:54" x14ac:dyDescent="0.25">
      <c r="AI358" s="1">
        <f>(((((Shape1!B360-Shape1!$E$5)*COS(RADIANS($D$5)))+((Shape1!C360-Shape1!$F$5)*SIN(RADIANS($D$5))))+Shape1!$E$5)+$E$5)*$AA$5*$Y$5</f>
        <v>0</v>
      </c>
      <c r="AJ358" s="1">
        <f>((((-1*(Shape1!B360-Shape1!$E$5)*SIN(RADIANS($D$5)))+((Shape1!C360-Shape1!$F$5)*COS(RADIANS($D$5))))+Shape1!$F$5)+$F$5)*$AB$5*$Y$5</f>
        <v>0</v>
      </c>
      <c r="AK358" s="9">
        <f t="shared" si="80"/>
        <v>0</v>
      </c>
      <c r="AL358" s="9">
        <f t="shared" si="81"/>
        <v>0</v>
      </c>
      <c r="AM358" s="9">
        <f t="shared" si="82"/>
        <v>0</v>
      </c>
      <c r="AN358" s="9">
        <f t="shared" si="83"/>
        <v>0</v>
      </c>
      <c r="AO358" s="9">
        <f t="shared" si="84"/>
        <v>0</v>
      </c>
      <c r="AP358" s="9">
        <f t="shared" si="85"/>
        <v>0</v>
      </c>
      <c r="AU358">
        <f>(((((Shape6!B360-Shape6!$E$5)*COS(RADIANS($D$10)))+((Shape6!C360-Shape6!$F$5)*SIN(RADIANS($D$10))))+Shape6!$E$5)+$E$10)*$AA$10*$Y$10</f>
        <v>0</v>
      </c>
      <c r="AV358">
        <f>((((-1*(Shape6!B360-Shape6!$E$5)*SIN(RADIANS($D$10)))+((Shape6!C360-Shape6!$F$5)*COS(RADIANS($D$10))))+Shape6!$F$5)+$F$10)*$AB$10*$Y$10</f>
        <v>0</v>
      </c>
      <c r="AW358" s="9">
        <f t="shared" si="86"/>
        <v>0</v>
      </c>
      <c r="AX358" s="9">
        <f t="shared" si="87"/>
        <v>0</v>
      </c>
      <c r="AY358" s="9">
        <f t="shared" si="88"/>
        <v>0</v>
      </c>
      <c r="AZ358" s="9">
        <f t="shared" si="89"/>
        <v>0</v>
      </c>
      <c r="BA358" s="9">
        <f t="shared" si="90"/>
        <v>0</v>
      </c>
      <c r="BB358" s="9">
        <f t="shared" si="91"/>
        <v>0</v>
      </c>
    </row>
    <row r="359" spans="35:54" x14ac:dyDescent="0.25">
      <c r="AI359" s="1">
        <f>(((((Shape1!B361-Shape1!$E$5)*COS(RADIANS($D$5)))+((Shape1!C361-Shape1!$F$5)*SIN(RADIANS($D$5))))+Shape1!$E$5)+$E$5)*$AA$5*$Y$5</f>
        <v>0</v>
      </c>
      <c r="AJ359" s="1">
        <f>((((-1*(Shape1!B361-Shape1!$E$5)*SIN(RADIANS($D$5)))+((Shape1!C361-Shape1!$F$5)*COS(RADIANS($D$5))))+Shape1!$F$5)+$F$5)*$AB$5*$Y$5</f>
        <v>0</v>
      </c>
      <c r="AK359" s="9">
        <f t="shared" si="80"/>
        <v>0</v>
      </c>
      <c r="AL359" s="9">
        <f t="shared" si="81"/>
        <v>0</v>
      </c>
      <c r="AM359" s="9">
        <f t="shared" si="82"/>
        <v>0</v>
      </c>
      <c r="AN359" s="9">
        <f t="shared" si="83"/>
        <v>0</v>
      </c>
      <c r="AO359" s="9">
        <f t="shared" si="84"/>
        <v>0</v>
      </c>
      <c r="AP359" s="9">
        <f t="shared" si="85"/>
        <v>0</v>
      </c>
      <c r="AU359">
        <f>(((((Shape6!B361-Shape6!$E$5)*COS(RADIANS($D$10)))+((Shape6!C361-Shape6!$F$5)*SIN(RADIANS($D$10))))+Shape6!$E$5)+$E$10)*$AA$10*$Y$10</f>
        <v>0</v>
      </c>
      <c r="AV359">
        <f>((((-1*(Shape6!B361-Shape6!$E$5)*SIN(RADIANS($D$10)))+((Shape6!C361-Shape6!$F$5)*COS(RADIANS($D$10))))+Shape6!$F$5)+$F$10)*$AB$10*$Y$10</f>
        <v>0</v>
      </c>
      <c r="AW359" s="9">
        <f t="shared" si="86"/>
        <v>0</v>
      </c>
      <c r="AX359" s="9">
        <f t="shared" si="87"/>
        <v>0</v>
      </c>
      <c r="AY359" s="9">
        <f t="shared" si="88"/>
        <v>0</v>
      </c>
      <c r="AZ359" s="9">
        <f t="shared" si="89"/>
        <v>0</v>
      </c>
      <c r="BA359" s="9">
        <f t="shared" si="90"/>
        <v>0</v>
      </c>
      <c r="BB359" s="9">
        <f t="shared" si="91"/>
        <v>0</v>
      </c>
    </row>
    <row r="360" spans="35:54" x14ac:dyDescent="0.25">
      <c r="AI360" s="1">
        <f>(((((Shape1!B362-Shape1!$E$5)*COS(RADIANS($D$5)))+((Shape1!C362-Shape1!$F$5)*SIN(RADIANS($D$5))))+Shape1!$E$5)+$E$5)*$AA$5*$Y$5</f>
        <v>0</v>
      </c>
      <c r="AJ360" s="1">
        <f>((((-1*(Shape1!B362-Shape1!$E$5)*SIN(RADIANS($D$5)))+((Shape1!C362-Shape1!$F$5)*COS(RADIANS($D$5))))+Shape1!$F$5)+$F$5)*$AB$5*$Y$5</f>
        <v>0</v>
      </c>
      <c r="AK360" s="9">
        <f t="shared" si="80"/>
        <v>0</v>
      </c>
      <c r="AL360" s="9">
        <f t="shared" si="81"/>
        <v>0</v>
      </c>
      <c r="AM360" s="9">
        <f t="shared" si="82"/>
        <v>0</v>
      </c>
      <c r="AN360" s="9">
        <f t="shared" si="83"/>
        <v>0</v>
      </c>
      <c r="AO360" s="9">
        <f t="shared" si="84"/>
        <v>0</v>
      </c>
      <c r="AP360" s="9">
        <f t="shared" si="85"/>
        <v>0</v>
      </c>
      <c r="AU360">
        <f>(((((Shape6!B362-Shape6!$E$5)*COS(RADIANS($D$10)))+((Shape6!C362-Shape6!$F$5)*SIN(RADIANS($D$10))))+Shape6!$E$5)+$E$10)*$AA$10*$Y$10</f>
        <v>0</v>
      </c>
      <c r="AV360">
        <f>((((-1*(Shape6!B362-Shape6!$E$5)*SIN(RADIANS($D$10)))+((Shape6!C362-Shape6!$F$5)*COS(RADIANS($D$10))))+Shape6!$F$5)+$F$10)*$AB$10*$Y$10</f>
        <v>0</v>
      </c>
      <c r="AW360" s="9">
        <f t="shared" si="86"/>
        <v>0</v>
      </c>
      <c r="AX360" s="9">
        <f t="shared" si="87"/>
        <v>0</v>
      </c>
      <c r="AY360" s="9">
        <f t="shared" si="88"/>
        <v>0</v>
      </c>
      <c r="AZ360" s="9">
        <f t="shared" si="89"/>
        <v>0</v>
      </c>
      <c r="BA360" s="9">
        <f t="shared" si="90"/>
        <v>0</v>
      </c>
      <c r="BB360" s="9">
        <f t="shared" si="91"/>
        <v>0</v>
      </c>
    </row>
    <row r="361" spans="35:54" x14ac:dyDescent="0.25">
      <c r="AI361" s="1">
        <f>(((((Shape1!B363-Shape1!$E$5)*COS(RADIANS($D$5)))+((Shape1!C363-Shape1!$F$5)*SIN(RADIANS($D$5))))+Shape1!$E$5)+$E$5)*$AA$5*$Y$5</f>
        <v>0</v>
      </c>
      <c r="AJ361" s="1">
        <f>((((-1*(Shape1!B363-Shape1!$E$5)*SIN(RADIANS($D$5)))+((Shape1!C363-Shape1!$F$5)*COS(RADIANS($D$5))))+Shape1!$F$5)+$F$5)*$AB$5*$Y$5</f>
        <v>0</v>
      </c>
      <c r="AK361" s="9">
        <f t="shared" si="80"/>
        <v>0</v>
      </c>
      <c r="AL361" s="9">
        <f t="shared" si="81"/>
        <v>0</v>
      </c>
      <c r="AM361" s="9">
        <f t="shared" si="82"/>
        <v>0</v>
      </c>
      <c r="AN361" s="9">
        <f t="shared" si="83"/>
        <v>0</v>
      </c>
      <c r="AO361" s="9">
        <f t="shared" si="84"/>
        <v>0</v>
      </c>
      <c r="AP361" s="9">
        <f t="shared" si="85"/>
        <v>0</v>
      </c>
      <c r="AU361">
        <f>(((((Shape6!B363-Shape6!$E$5)*COS(RADIANS($D$10)))+((Shape6!C363-Shape6!$F$5)*SIN(RADIANS($D$10))))+Shape6!$E$5)+$E$10)*$AA$10*$Y$10</f>
        <v>0</v>
      </c>
      <c r="AV361">
        <f>((((-1*(Shape6!B363-Shape6!$E$5)*SIN(RADIANS($D$10)))+((Shape6!C363-Shape6!$F$5)*COS(RADIANS($D$10))))+Shape6!$F$5)+$F$10)*$AB$10*$Y$10</f>
        <v>0</v>
      </c>
      <c r="AW361" s="9">
        <f t="shared" si="86"/>
        <v>0</v>
      </c>
      <c r="AX361" s="9">
        <f t="shared" si="87"/>
        <v>0</v>
      </c>
      <c r="AY361" s="9">
        <f t="shared" si="88"/>
        <v>0</v>
      </c>
      <c r="AZ361" s="9">
        <f t="shared" si="89"/>
        <v>0</v>
      </c>
      <c r="BA361" s="9">
        <f t="shared" si="90"/>
        <v>0</v>
      </c>
      <c r="BB361" s="9">
        <f t="shared" si="91"/>
        <v>0</v>
      </c>
    </row>
    <row r="362" spans="35:54" x14ac:dyDescent="0.25">
      <c r="AI362" s="1">
        <f>(((((Shape1!B364-Shape1!$E$5)*COS(RADIANS($D$5)))+((Shape1!C364-Shape1!$F$5)*SIN(RADIANS($D$5))))+Shape1!$E$5)+$E$5)*$AA$5*$Y$5</f>
        <v>0</v>
      </c>
      <c r="AJ362" s="1">
        <f>((((-1*(Shape1!B364-Shape1!$E$5)*SIN(RADIANS($D$5)))+((Shape1!C364-Shape1!$F$5)*COS(RADIANS($D$5))))+Shape1!$F$5)+$F$5)*$AB$5*$Y$5</f>
        <v>0</v>
      </c>
      <c r="AK362" s="9">
        <f t="shared" si="80"/>
        <v>0</v>
      </c>
      <c r="AL362" s="9">
        <f t="shared" si="81"/>
        <v>0</v>
      </c>
      <c r="AM362" s="9">
        <f t="shared" si="82"/>
        <v>0</v>
      </c>
      <c r="AN362" s="9">
        <f t="shared" si="83"/>
        <v>0</v>
      </c>
      <c r="AO362" s="9">
        <f t="shared" si="84"/>
        <v>0</v>
      </c>
      <c r="AP362" s="9">
        <f t="shared" si="85"/>
        <v>0</v>
      </c>
      <c r="AU362">
        <f>(((((Shape6!B364-Shape6!$E$5)*COS(RADIANS($D$10)))+((Shape6!C364-Shape6!$F$5)*SIN(RADIANS($D$10))))+Shape6!$E$5)+$E$10)*$AA$10*$Y$10</f>
        <v>0</v>
      </c>
      <c r="AV362">
        <f>((((-1*(Shape6!B364-Shape6!$E$5)*SIN(RADIANS($D$10)))+((Shape6!C364-Shape6!$F$5)*COS(RADIANS($D$10))))+Shape6!$F$5)+$F$10)*$AB$10*$Y$10</f>
        <v>0</v>
      </c>
      <c r="AW362" s="9">
        <f t="shared" si="86"/>
        <v>0</v>
      </c>
      <c r="AX362" s="9">
        <f t="shared" si="87"/>
        <v>0</v>
      </c>
      <c r="AY362" s="9">
        <f t="shared" si="88"/>
        <v>0</v>
      </c>
      <c r="AZ362" s="9">
        <f t="shared" si="89"/>
        <v>0</v>
      </c>
      <c r="BA362" s="9">
        <f t="shared" si="90"/>
        <v>0</v>
      </c>
      <c r="BB362" s="9">
        <f t="shared" si="91"/>
        <v>0</v>
      </c>
    </row>
    <row r="363" spans="35:54" x14ac:dyDescent="0.25">
      <c r="AI363" s="1">
        <f>(((((Shape1!B365-Shape1!$E$5)*COS(RADIANS($D$5)))+((Shape1!C365-Shape1!$F$5)*SIN(RADIANS($D$5))))+Shape1!$E$5)+$E$5)*$AA$5*$Y$5</f>
        <v>0</v>
      </c>
      <c r="AJ363" s="1">
        <f>((((-1*(Shape1!B365-Shape1!$E$5)*SIN(RADIANS($D$5)))+((Shape1!C365-Shape1!$F$5)*COS(RADIANS($D$5))))+Shape1!$F$5)+$F$5)*$AB$5*$Y$5</f>
        <v>0</v>
      </c>
      <c r="AK363" s="9">
        <f t="shared" si="80"/>
        <v>0</v>
      </c>
      <c r="AL363" s="9">
        <f t="shared" si="81"/>
        <v>0</v>
      </c>
      <c r="AM363" s="9">
        <f t="shared" si="82"/>
        <v>0</v>
      </c>
      <c r="AN363" s="9">
        <f t="shared" si="83"/>
        <v>0</v>
      </c>
      <c r="AO363" s="9">
        <f t="shared" si="84"/>
        <v>0</v>
      </c>
      <c r="AP363" s="9">
        <f t="shared" si="85"/>
        <v>0</v>
      </c>
      <c r="AU363">
        <f>(((((Shape6!B365-Shape6!$E$5)*COS(RADIANS($D$10)))+((Shape6!C365-Shape6!$F$5)*SIN(RADIANS($D$10))))+Shape6!$E$5)+$E$10)*$AA$10*$Y$10</f>
        <v>0</v>
      </c>
      <c r="AV363">
        <f>((((-1*(Shape6!B365-Shape6!$E$5)*SIN(RADIANS($D$10)))+((Shape6!C365-Shape6!$F$5)*COS(RADIANS($D$10))))+Shape6!$F$5)+$F$10)*$AB$10*$Y$10</f>
        <v>0</v>
      </c>
      <c r="AW363" s="9">
        <f t="shared" si="86"/>
        <v>0</v>
      </c>
      <c r="AX363" s="9">
        <f t="shared" si="87"/>
        <v>0</v>
      </c>
      <c r="AY363" s="9">
        <f t="shared" si="88"/>
        <v>0</v>
      </c>
      <c r="AZ363" s="9">
        <f t="shared" si="89"/>
        <v>0</v>
      </c>
      <c r="BA363" s="9">
        <f t="shared" si="90"/>
        <v>0</v>
      </c>
      <c r="BB363" s="9">
        <f t="shared" si="91"/>
        <v>0</v>
      </c>
    </row>
    <row r="364" spans="35:54" x14ac:dyDescent="0.25">
      <c r="AI364" s="1">
        <f>(((((Shape1!B366-Shape1!$E$5)*COS(RADIANS($D$5)))+((Shape1!C366-Shape1!$F$5)*SIN(RADIANS($D$5))))+Shape1!$E$5)+$E$5)*$AA$5*$Y$5</f>
        <v>0</v>
      </c>
      <c r="AJ364" s="1">
        <f>((((-1*(Shape1!B366-Shape1!$E$5)*SIN(RADIANS($D$5)))+((Shape1!C366-Shape1!$F$5)*COS(RADIANS($D$5))))+Shape1!$F$5)+$F$5)*$AB$5*$Y$5</f>
        <v>0</v>
      </c>
      <c r="AK364" s="9">
        <f t="shared" si="80"/>
        <v>0</v>
      </c>
      <c r="AL364" s="9">
        <f t="shared" si="81"/>
        <v>0</v>
      </c>
      <c r="AM364" s="9">
        <f t="shared" si="82"/>
        <v>0</v>
      </c>
      <c r="AN364" s="9">
        <f t="shared" si="83"/>
        <v>0</v>
      </c>
      <c r="AO364" s="9">
        <f t="shared" si="84"/>
        <v>0</v>
      </c>
      <c r="AP364" s="9">
        <f t="shared" si="85"/>
        <v>0</v>
      </c>
      <c r="AU364">
        <f>(((((Shape6!B366-Shape6!$E$5)*COS(RADIANS($D$10)))+((Shape6!C366-Shape6!$F$5)*SIN(RADIANS($D$10))))+Shape6!$E$5)+$E$10)*$AA$10*$Y$10</f>
        <v>0</v>
      </c>
      <c r="AV364">
        <f>((((-1*(Shape6!B366-Shape6!$E$5)*SIN(RADIANS($D$10)))+((Shape6!C366-Shape6!$F$5)*COS(RADIANS($D$10))))+Shape6!$F$5)+$F$10)*$AB$10*$Y$10</f>
        <v>0</v>
      </c>
      <c r="AW364" s="9">
        <f t="shared" si="86"/>
        <v>0</v>
      </c>
      <c r="AX364" s="9">
        <f t="shared" si="87"/>
        <v>0</v>
      </c>
      <c r="AY364" s="9">
        <f t="shared" si="88"/>
        <v>0</v>
      </c>
      <c r="AZ364" s="9">
        <f t="shared" si="89"/>
        <v>0</v>
      </c>
      <c r="BA364" s="9">
        <f t="shared" si="90"/>
        <v>0</v>
      </c>
      <c r="BB364" s="9">
        <f t="shared" si="91"/>
        <v>0</v>
      </c>
    </row>
    <row r="365" spans="35:54" x14ac:dyDescent="0.25">
      <c r="AI365" s="1">
        <f>(((((Shape1!B367-Shape1!$E$5)*COS(RADIANS($D$5)))+((Shape1!C367-Shape1!$F$5)*SIN(RADIANS($D$5))))+Shape1!$E$5)+$E$5)*$AA$5*$Y$5</f>
        <v>0</v>
      </c>
      <c r="AJ365" s="1">
        <f>((((-1*(Shape1!B367-Shape1!$E$5)*SIN(RADIANS($D$5)))+((Shape1!C367-Shape1!$F$5)*COS(RADIANS($D$5))))+Shape1!$F$5)+$F$5)*$AB$5*$Y$5</f>
        <v>0</v>
      </c>
      <c r="AK365" s="9">
        <f t="shared" si="80"/>
        <v>0</v>
      </c>
      <c r="AL365" s="9">
        <f t="shared" si="81"/>
        <v>0</v>
      </c>
      <c r="AM365" s="9">
        <f t="shared" si="82"/>
        <v>0</v>
      </c>
      <c r="AN365" s="9">
        <f t="shared" si="83"/>
        <v>0</v>
      </c>
      <c r="AO365" s="9">
        <f t="shared" si="84"/>
        <v>0</v>
      </c>
      <c r="AP365" s="9">
        <f t="shared" si="85"/>
        <v>0</v>
      </c>
      <c r="AU365">
        <f>(((((Shape6!B367-Shape6!$E$5)*COS(RADIANS($D$10)))+((Shape6!C367-Shape6!$F$5)*SIN(RADIANS($D$10))))+Shape6!$E$5)+$E$10)*$AA$10*$Y$10</f>
        <v>0</v>
      </c>
      <c r="AV365">
        <f>((((-1*(Shape6!B367-Shape6!$E$5)*SIN(RADIANS($D$10)))+((Shape6!C367-Shape6!$F$5)*COS(RADIANS($D$10))))+Shape6!$F$5)+$F$10)*$AB$10*$Y$10</f>
        <v>0</v>
      </c>
      <c r="AW365" s="9">
        <f t="shared" si="86"/>
        <v>0</v>
      </c>
      <c r="AX365" s="9">
        <f t="shared" si="87"/>
        <v>0</v>
      </c>
      <c r="AY365" s="9">
        <f t="shared" si="88"/>
        <v>0</v>
      </c>
      <c r="AZ365" s="9">
        <f t="shared" si="89"/>
        <v>0</v>
      </c>
      <c r="BA365" s="9">
        <f t="shared" si="90"/>
        <v>0</v>
      </c>
      <c r="BB365" s="9">
        <f t="shared" si="91"/>
        <v>0</v>
      </c>
    </row>
    <row r="366" spans="35:54" x14ac:dyDescent="0.25">
      <c r="AI366" s="1">
        <f>(((((Shape1!B368-Shape1!$E$5)*COS(RADIANS($D$5)))+((Shape1!C368-Shape1!$F$5)*SIN(RADIANS($D$5))))+Shape1!$E$5)+$E$5)*$AA$5*$Y$5</f>
        <v>0</v>
      </c>
      <c r="AJ366" s="1">
        <f>((((-1*(Shape1!B368-Shape1!$E$5)*SIN(RADIANS($D$5)))+((Shape1!C368-Shape1!$F$5)*COS(RADIANS($D$5))))+Shape1!$F$5)+$F$5)*$AB$5*$Y$5</f>
        <v>0</v>
      </c>
      <c r="AK366" s="9">
        <f t="shared" si="80"/>
        <v>0</v>
      </c>
      <c r="AL366" s="9">
        <f t="shared" si="81"/>
        <v>0</v>
      </c>
      <c r="AM366" s="9">
        <f t="shared" si="82"/>
        <v>0</v>
      </c>
      <c r="AN366" s="9">
        <f t="shared" si="83"/>
        <v>0</v>
      </c>
      <c r="AO366" s="9">
        <f t="shared" si="84"/>
        <v>0</v>
      </c>
      <c r="AP366" s="9">
        <f t="shared" si="85"/>
        <v>0</v>
      </c>
      <c r="AU366">
        <f>(((((Shape6!B368-Shape6!$E$5)*COS(RADIANS($D$10)))+((Shape6!C368-Shape6!$F$5)*SIN(RADIANS($D$10))))+Shape6!$E$5)+$E$10)*$AA$10*$Y$10</f>
        <v>0</v>
      </c>
      <c r="AV366">
        <f>((((-1*(Shape6!B368-Shape6!$E$5)*SIN(RADIANS($D$10)))+((Shape6!C368-Shape6!$F$5)*COS(RADIANS($D$10))))+Shape6!$F$5)+$F$10)*$AB$10*$Y$10</f>
        <v>0</v>
      </c>
      <c r="AW366" s="9">
        <f t="shared" si="86"/>
        <v>0</v>
      </c>
      <c r="AX366" s="9">
        <f t="shared" si="87"/>
        <v>0</v>
      </c>
      <c r="AY366" s="9">
        <f t="shared" si="88"/>
        <v>0</v>
      </c>
      <c r="AZ366" s="9">
        <f t="shared" si="89"/>
        <v>0</v>
      </c>
      <c r="BA366" s="9">
        <f t="shared" si="90"/>
        <v>0</v>
      </c>
      <c r="BB366" s="9">
        <f t="shared" si="91"/>
        <v>0</v>
      </c>
    </row>
    <row r="367" spans="35:54" x14ac:dyDescent="0.25">
      <c r="AI367" s="1">
        <f>(((((Shape1!B369-Shape1!$E$5)*COS(RADIANS($D$5)))+((Shape1!C369-Shape1!$F$5)*SIN(RADIANS($D$5))))+Shape1!$E$5)+$E$5)*$AA$5*$Y$5</f>
        <v>0</v>
      </c>
      <c r="AJ367" s="1">
        <f>((((-1*(Shape1!B369-Shape1!$E$5)*SIN(RADIANS($D$5)))+((Shape1!C369-Shape1!$F$5)*COS(RADIANS($D$5))))+Shape1!$F$5)+$F$5)*$AB$5*$Y$5</f>
        <v>0</v>
      </c>
      <c r="AK367" s="9">
        <f t="shared" si="80"/>
        <v>0</v>
      </c>
      <c r="AL367" s="9">
        <f t="shared" si="81"/>
        <v>0</v>
      </c>
      <c r="AM367" s="9">
        <f t="shared" si="82"/>
        <v>0</v>
      </c>
      <c r="AN367" s="9">
        <f t="shared" si="83"/>
        <v>0</v>
      </c>
      <c r="AO367" s="9">
        <f t="shared" si="84"/>
        <v>0</v>
      </c>
      <c r="AP367" s="9">
        <f t="shared" si="85"/>
        <v>0</v>
      </c>
      <c r="AU367">
        <f>(((((Shape6!B369-Shape6!$E$5)*COS(RADIANS($D$10)))+((Shape6!C369-Shape6!$F$5)*SIN(RADIANS($D$10))))+Shape6!$E$5)+$E$10)*$AA$10*$Y$10</f>
        <v>0</v>
      </c>
      <c r="AV367">
        <f>((((-1*(Shape6!B369-Shape6!$E$5)*SIN(RADIANS($D$10)))+((Shape6!C369-Shape6!$F$5)*COS(RADIANS($D$10))))+Shape6!$F$5)+$F$10)*$AB$10*$Y$10</f>
        <v>0</v>
      </c>
      <c r="AW367" s="9">
        <f t="shared" si="86"/>
        <v>0</v>
      </c>
      <c r="AX367" s="9">
        <f t="shared" si="87"/>
        <v>0</v>
      </c>
      <c r="AY367" s="9">
        <f t="shared" si="88"/>
        <v>0</v>
      </c>
      <c r="AZ367" s="9">
        <f t="shared" si="89"/>
        <v>0</v>
      </c>
      <c r="BA367" s="9">
        <f t="shared" si="90"/>
        <v>0</v>
      </c>
      <c r="BB367" s="9">
        <f t="shared" si="91"/>
        <v>0</v>
      </c>
    </row>
    <row r="368" spans="35:54" x14ac:dyDescent="0.25">
      <c r="AI368" s="1">
        <f>(((((Shape1!B370-Shape1!$E$5)*COS(RADIANS($D$5)))+((Shape1!C370-Shape1!$F$5)*SIN(RADIANS($D$5))))+Shape1!$E$5)+$E$5)*$AA$5*$Y$5</f>
        <v>0</v>
      </c>
      <c r="AJ368" s="1">
        <f>((((-1*(Shape1!B370-Shape1!$E$5)*SIN(RADIANS($D$5)))+((Shape1!C370-Shape1!$F$5)*COS(RADIANS($D$5))))+Shape1!$F$5)+$F$5)*$AB$5*$Y$5</f>
        <v>0</v>
      </c>
      <c r="AK368" s="9">
        <f t="shared" si="80"/>
        <v>0</v>
      </c>
      <c r="AL368" s="9">
        <f t="shared" si="81"/>
        <v>0</v>
      </c>
      <c r="AM368" s="9">
        <f t="shared" si="82"/>
        <v>0</v>
      </c>
      <c r="AN368" s="9">
        <f t="shared" si="83"/>
        <v>0</v>
      </c>
      <c r="AO368" s="9">
        <f t="shared" si="84"/>
        <v>0</v>
      </c>
      <c r="AP368" s="9">
        <f t="shared" si="85"/>
        <v>0</v>
      </c>
      <c r="AU368">
        <f>(((((Shape6!B370-Shape6!$E$5)*COS(RADIANS($D$10)))+((Shape6!C370-Shape6!$F$5)*SIN(RADIANS($D$10))))+Shape6!$E$5)+$E$10)*$AA$10*$Y$10</f>
        <v>0</v>
      </c>
      <c r="AV368">
        <f>((((-1*(Shape6!B370-Shape6!$E$5)*SIN(RADIANS($D$10)))+((Shape6!C370-Shape6!$F$5)*COS(RADIANS($D$10))))+Shape6!$F$5)+$F$10)*$AB$10*$Y$10</f>
        <v>0</v>
      </c>
      <c r="AW368" s="9">
        <f t="shared" si="86"/>
        <v>0</v>
      </c>
      <c r="AX368" s="9">
        <f t="shared" si="87"/>
        <v>0</v>
      </c>
      <c r="AY368" s="9">
        <f t="shared" si="88"/>
        <v>0</v>
      </c>
      <c r="AZ368" s="9">
        <f t="shared" si="89"/>
        <v>0</v>
      </c>
      <c r="BA368" s="9">
        <f t="shared" si="90"/>
        <v>0</v>
      </c>
      <c r="BB368" s="9">
        <f t="shared" si="91"/>
        <v>0</v>
      </c>
    </row>
    <row r="369" spans="35:54" x14ac:dyDescent="0.25">
      <c r="AI369" s="1">
        <f>(((((Shape1!B371-Shape1!$E$5)*COS(RADIANS($D$5)))+((Shape1!C371-Shape1!$F$5)*SIN(RADIANS($D$5))))+Shape1!$E$5)+$E$5)*$AA$5*$Y$5</f>
        <v>0</v>
      </c>
      <c r="AJ369" s="1">
        <f>((((-1*(Shape1!B371-Shape1!$E$5)*SIN(RADIANS($D$5)))+((Shape1!C371-Shape1!$F$5)*COS(RADIANS($D$5))))+Shape1!$F$5)+$F$5)*$AB$5*$Y$5</f>
        <v>0</v>
      </c>
      <c r="AK369" s="9">
        <f t="shared" si="80"/>
        <v>0</v>
      </c>
      <c r="AL369" s="9">
        <f t="shared" si="81"/>
        <v>0</v>
      </c>
      <c r="AM369" s="9">
        <f t="shared" si="82"/>
        <v>0</v>
      </c>
      <c r="AN369" s="9">
        <f t="shared" si="83"/>
        <v>0</v>
      </c>
      <c r="AO369" s="9">
        <f t="shared" si="84"/>
        <v>0</v>
      </c>
      <c r="AP369" s="9">
        <f t="shared" si="85"/>
        <v>0</v>
      </c>
      <c r="AU369">
        <f>(((((Shape6!B371-Shape6!$E$5)*COS(RADIANS($D$10)))+((Shape6!C371-Shape6!$F$5)*SIN(RADIANS($D$10))))+Shape6!$E$5)+$E$10)*$AA$10*$Y$10</f>
        <v>0</v>
      </c>
      <c r="AV369">
        <f>((((-1*(Shape6!B371-Shape6!$E$5)*SIN(RADIANS($D$10)))+((Shape6!C371-Shape6!$F$5)*COS(RADIANS($D$10))))+Shape6!$F$5)+$F$10)*$AB$10*$Y$10</f>
        <v>0</v>
      </c>
      <c r="AW369" s="9">
        <f t="shared" si="86"/>
        <v>0</v>
      </c>
      <c r="AX369" s="9">
        <f t="shared" si="87"/>
        <v>0</v>
      </c>
      <c r="AY369" s="9">
        <f t="shared" si="88"/>
        <v>0</v>
      </c>
      <c r="AZ369" s="9">
        <f t="shared" si="89"/>
        <v>0</v>
      </c>
      <c r="BA369" s="9">
        <f t="shared" si="90"/>
        <v>0</v>
      </c>
      <c r="BB369" s="9">
        <f t="shared" si="91"/>
        <v>0</v>
      </c>
    </row>
    <row r="370" spans="35:54" x14ac:dyDescent="0.25">
      <c r="AI370" s="1">
        <f>(((((Shape1!B372-Shape1!$E$5)*COS(RADIANS($D$5)))+((Shape1!C372-Shape1!$F$5)*SIN(RADIANS($D$5))))+Shape1!$E$5)+$E$5)*$AA$5*$Y$5</f>
        <v>0</v>
      </c>
      <c r="AJ370" s="1">
        <f>((((-1*(Shape1!B372-Shape1!$E$5)*SIN(RADIANS($D$5)))+((Shape1!C372-Shape1!$F$5)*COS(RADIANS($D$5))))+Shape1!$F$5)+$F$5)*$AB$5*$Y$5</f>
        <v>0</v>
      </c>
      <c r="AK370" s="9">
        <f t="shared" si="80"/>
        <v>0</v>
      </c>
      <c r="AL370" s="9">
        <f t="shared" si="81"/>
        <v>0</v>
      </c>
      <c r="AM370" s="9">
        <f t="shared" si="82"/>
        <v>0</v>
      </c>
      <c r="AN370" s="9">
        <f t="shared" si="83"/>
        <v>0</v>
      </c>
      <c r="AO370" s="9">
        <f t="shared" si="84"/>
        <v>0</v>
      </c>
      <c r="AP370" s="9">
        <f t="shared" si="85"/>
        <v>0</v>
      </c>
      <c r="AU370">
        <f>(((((Shape6!B372-Shape6!$E$5)*COS(RADIANS($D$10)))+((Shape6!C372-Shape6!$F$5)*SIN(RADIANS($D$10))))+Shape6!$E$5)+$E$10)*$AA$10*$Y$10</f>
        <v>0</v>
      </c>
      <c r="AV370">
        <f>((((-1*(Shape6!B372-Shape6!$E$5)*SIN(RADIANS($D$10)))+((Shape6!C372-Shape6!$F$5)*COS(RADIANS($D$10))))+Shape6!$F$5)+$F$10)*$AB$10*$Y$10</f>
        <v>0</v>
      </c>
      <c r="AW370" s="9">
        <f t="shared" si="86"/>
        <v>0</v>
      </c>
      <c r="AX370" s="9">
        <f t="shared" si="87"/>
        <v>0</v>
      </c>
      <c r="AY370" s="9">
        <f t="shared" si="88"/>
        <v>0</v>
      </c>
      <c r="AZ370" s="9">
        <f t="shared" si="89"/>
        <v>0</v>
      </c>
      <c r="BA370" s="9">
        <f t="shared" si="90"/>
        <v>0</v>
      </c>
      <c r="BB370" s="9">
        <f t="shared" si="91"/>
        <v>0</v>
      </c>
    </row>
    <row r="371" spans="35:54" x14ac:dyDescent="0.25">
      <c r="AI371" s="1">
        <f>(((((Shape1!B373-Shape1!$E$5)*COS(RADIANS($D$5)))+((Shape1!C373-Shape1!$F$5)*SIN(RADIANS($D$5))))+Shape1!$E$5)+$E$5)*$AA$5*$Y$5</f>
        <v>0</v>
      </c>
      <c r="AJ371" s="1">
        <f>((((-1*(Shape1!B373-Shape1!$E$5)*SIN(RADIANS($D$5)))+((Shape1!C373-Shape1!$F$5)*COS(RADIANS($D$5))))+Shape1!$F$5)+$F$5)*$AB$5*$Y$5</f>
        <v>0</v>
      </c>
      <c r="AK371" s="9">
        <f t="shared" si="80"/>
        <v>0</v>
      </c>
      <c r="AL371" s="9">
        <f t="shared" si="81"/>
        <v>0</v>
      </c>
      <c r="AM371" s="9">
        <f t="shared" si="82"/>
        <v>0</v>
      </c>
      <c r="AN371" s="9">
        <f t="shared" si="83"/>
        <v>0</v>
      </c>
      <c r="AO371" s="9">
        <f t="shared" si="84"/>
        <v>0</v>
      </c>
      <c r="AP371" s="9">
        <f t="shared" si="85"/>
        <v>0</v>
      </c>
      <c r="AU371">
        <f>(((((Shape6!B373-Shape6!$E$5)*COS(RADIANS($D$10)))+((Shape6!C373-Shape6!$F$5)*SIN(RADIANS($D$10))))+Shape6!$E$5)+$E$10)*$AA$10*$Y$10</f>
        <v>0</v>
      </c>
      <c r="AV371">
        <f>((((-1*(Shape6!B373-Shape6!$E$5)*SIN(RADIANS($D$10)))+((Shape6!C373-Shape6!$F$5)*COS(RADIANS($D$10))))+Shape6!$F$5)+$F$10)*$AB$10*$Y$10</f>
        <v>0</v>
      </c>
      <c r="AW371" s="9">
        <f t="shared" si="86"/>
        <v>0</v>
      </c>
      <c r="AX371" s="9">
        <f t="shared" si="87"/>
        <v>0</v>
      </c>
      <c r="AY371" s="9">
        <f t="shared" si="88"/>
        <v>0</v>
      </c>
      <c r="AZ371" s="9">
        <f t="shared" si="89"/>
        <v>0</v>
      </c>
      <c r="BA371" s="9">
        <f t="shared" si="90"/>
        <v>0</v>
      </c>
      <c r="BB371" s="9">
        <f t="shared" si="91"/>
        <v>0</v>
      </c>
    </row>
    <row r="372" spans="35:54" x14ac:dyDescent="0.25">
      <c r="AI372" s="1">
        <f>(((((Shape1!B374-Shape1!$E$5)*COS(RADIANS($D$5)))+((Shape1!C374-Shape1!$F$5)*SIN(RADIANS($D$5))))+Shape1!$E$5)+$E$5)*$AA$5*$Y$5</f>
        <v>0</v>
      </c>
      <c r="AJ372" s="1">
        <f>((((-1*(Shape1!B374-Shape1!$E$5)*SIN(RADIANS($D$5)))+((Shape1!C374-Shape1!$F$5)*COS(RADIANS($D$5))))+Shape1!$F$5)+$F$5)*$AB$5*$Y$5</f>
        <v>0</v>
      </c>
      <c r="AK372" s="9">
        <f t="shared" si="80"/>
        <v>0</v>
      </c>
      <c r="AL372" s="9">
        <f t="shared" si="81"/>
        <v>0</v>
      </c>
      <c r="AM372" s="9">
        <f t="shared" si="82"/>
        <v>0</v>
      </c>
      <c r="AN372" s="9">
        <f t="shared" si="83"/>
        <v>0</v>
      </c>
      <c r="AO372" s="9">
        <f t="shared" si="84"/>
        <v>0</v>
      </c>
      <c r="AP372" s="9">
        <f t="shared" si="85"/>
        <v>0</v>
      </c>
      <c r="AU372">
        <f>(((((Shape6!B374-Shape6!$E$5)*COS(RADIANS($D$10)))+((Shape6!C374-Shape6!$F$5)*SIN(RADIANS($D$10))))+Shape6!$E$5)+$E$10)*$AA$10*$Y$10</f>
        <v>0</v>
      </c>
      <c r="AV372">
        <f>((((-1*(Shape6!B374-Shape6!$E$5)*SIN(RADIANS($D$10)))+((Shape6!C374-Shape6!$F$5)*COS(RADIANS($D$10))))+Shape6!$F$5)+$F$10)*$AB$10*$Y$10</f>
        <v>0</v>
      </c>
      <c r="AW372" s="9">
        <f t="shared" si="86"/>
        <v>0</v>
      </c>
      <c r="AX372" s="9">
        <f t="shared" si="87"/>
        <v>0</v>
      </c>
      <c r="AY372" s="9">
        <f t="shared" si="88"/>
        <v>0</v>
      </c>
      <c r="AZ372" s="9">
        <f t="shared" si="89"/>
        <v>0</v>
      </c>
      <c r="BA372" s="9">
        <f t="shared" si="90"/>
        <v>0</v>
      </c>
      <c r="BB372" s="9">
        <f t="shared" si="91"/>
        <v>0</v>
      </c>
    </row>
    <row r="373" spans="35:54" x14ac:dyDescent="0.25">
      <c r="AI373" s="1">
        <f>(((((Shape1!B375-Shape1!$E$5)*COS(RADIANS($D$5)))+((Shape1!C375-Shape1!$F$5)*SIN(RADIANS($D$5))))+Shape1!$E$5)+$E$5)*$AA$5*$Y$5</f>
        <v>0</v>
      </c>
      <c r="AJ373" s="1">
        <f>((((-1*(Shape1!B375-Shape1!$E$5)*SIN(RADIANS($D$5)))+((Shape1!C375-Shape1!$F$5)*COS(RADIANS($D$5))))+Shape1!$F$5)+$F$5)*$AB$5*$Y$5</f>
        <v>0</v>
      </c>
      <c r="AK373" s="9">
        <f t="shared" si="80"/>
        <v>0</v>
      </c>
      <c r="AL373" s="9">
        <f t="shared" si="81"/>
        <v>0</v>
      </c>
      <c r="AM373" s="9">
        <f t="shared" si="82"/>
        <v>0</v>
      </c>
      <c r="AN373" s="9">
        <f t="shared" si="83"/>
        <v>0</v>
      </c>
      <c r="AO373" s="9">
        <f t="shared" si="84"/>
        <v>0</v>
      </c>
      <c r="AP373" s="9">
        <f t="shared" si="85"/>
        <v>0</v>
      </c>
      <c r="AU373">
        <f>(((((Shape6!B375-Shape6!$E$5)*COS(RADIANS($D$10)))+((Shape6!C375-Shape6!$F$5)*SIN(RADIANS($D$10))))+Shape6!$E$5)+$E$10)*$AA$10*$Y$10</f>
        <v>0</v>
      </c>
      <c r="AV373">
        <f>((((-1*(Shape6!B375-Shape6!$E$5)*SIN(RADIANS($D$10)))+((Shape6!C375-Shape6!$F$5)*COS(RADIANS($D$10))))+Shape6!$F$5)+$F$10)*$AB$10*$Y$10</f>
        <v>0</v>
      </c>
      <c r="AW373" s="9">
        <f t="shared" si="86"/>
        <v>0</v>
      </c>
      <c r="AX373" s="9">
        <f t="shared" si="87"/>
        <v>0</v>
      </c>
      <c r="AY373" s="9">
        <f t="shared" si="88"/>
        <v>0</v>
      </c>
      <c r="AZ373" s="9">
        <f t="shared" si="89"/>
        <v>0</v>
      </c>
      <c r="BA373" s="9">
        <f t="shared" si="90"/>
        <v>0</v>
      </c>
      <c r="BB373" s="9">
        <f t="shared" si="91"/>
        <v>0</v>
      </c>
    </row>
    <row r="374" spans="35:54" x14ac:dyDescent="0.25">
      <c r="AI374" s="1">
        <f>(((((Shape1!B376-Shape1!$E$5)*COS(RADIANS($D$5)))+((Shape1!C376-Shape1!$F$5)*SIN(RADIANS($D$5))))+Shape1!$E$5)+$E$5)*$AA$5*$Y$5</f>
        <v>0</v>
      </c>
      <c r="AJ374" s="1">
        <f>((((-1*(Shape1!B376-Shape1!$E$5)*SIN(RADIANS($D$5)))+((Shape1!C376-Shape1!$F$5)*COS(RADIANS($D$5))))+Shape1!$F$5)+$F$5)*$AB$5*$Y$5</f>
        <v>0</v>
      </c>
      <c r="AK374" s="9">
        <f t="shared" si="80"/>
        <v>0</v>
      </c>
      <c r="AL374" s="9">
        <f t="shared" si="81"/>
        <v>0</v>
      </c>
      <c r="AM374" s="9">
        <f t="shared" si="82"/>
        <v>0</v>
      </c>
      <c r="AN374" s="9">
        <f t="shared" si="83"/>
        <v>0</v>
      </c>
      <c r="AO374" s="9">
        <f t="shared" si="84"/>
        <v>0</v>
      </c>
      <c r="AP374" s="9">
        <f t="shared" si="85"/>
        <v>0</v>
      </c>
      <c r="AU374">
        <f>(((((Shape6!B376-Shape6!$E$5)*COS(RADIANS($D$10)))+((Shape6!C376-Shape6!$F$5)*SIN(RADIANS($D$10))))+Shape6!$E$5)+$E$10)*$AA$10*$Y$10</f>
        <v>0</v>
      </c>
      <c r="AV374">
        <f>((((-1*(Shape6!B376-Shape6!$E$5)*SIN(RADIANS($D$10)))+((Shape6!C376-Shape6!$F$5)*COS(RADIANS($D$10))))+Shape6!$F$5)+$F$10)*$AB$10*$Y$10</f>
        <v>0</v>
      </c>
      <c r="AW374" s="9">
        <f t="shared" si="86"/>
        <v>0</v>
      </c>
      <c r="AX374" s="9">
        <f t="shared" si="87"/>
        <v>0</v>
      </c>
      <c r="AY374" s="9">
        <f t="shared" si="88"/>
        <v>0</v>
      </c>
      <c r="AZ374" s="9">
        <f t="shared" si="89"/>
        <v>0</v>
      </c>
      <c r="BA374" s="9">
        <f t="shared" si="90"/>
        <v>0</v>
      </c>
      <c r="BB374" s="9">
        <f t="shared" si="91"/>
        <v>0</v>
      </c>
    </row>
    <row r="375" spans="35:54" x14ac:dyDescent="0.25">
      <c r="AI375" s="1">
        <f>(((((Shape1!B377-Shape1!$E$5)*COS(RADIANS($D$5)))+((Shape1!C377-Shape1!$F$5)*SIN(RADIANS($D$5))))+Shape1!$E$5)+$E$5)*$AA$5*$Y$5</f>
        <v>0</v>
      </c>
      <c r="AJ375" s="1">
        <f>((((-1*(Shape1!B377-Shape1!$E$5)*SIN(RADIANS($D$5)))+((Shape1!C377-Shape1!$F$5)*COS(RADIANS($D$5))))+Shape1!$F$5)+$F$5)*$AB$5*$Y$5</f>
        <v>0</v>
      </c>
      <c r="AK375" s="9">
        <f t="shared" si="80"/>
        <v>0</v>
      </c>
      <c r="AL375" s="9">
        <f t="shared" si="81"/>
        <v>0</v>
      </c>
      <c r="AM375" s="9">
        <f t="shared" si="82"/>
        <v>0</v>
      </c>
      <c r="AN375" s="9">
        <f t="shared" si="83"/>
        <v>0</v>
      </c>
      <c r="AO375" s="9">
        <f t="shared" si="84"/>
        <v>0</v>
      </c>
      <c r="AP375" s="9">
        <f t="shared" si="85"/>
        <v>0</v>
      </c>
      <c r="AU375">
        <f>(((((Shape6!B377-Shape6!$E$5)*COS(RADIANS($D$10)))+((Shape6!C377-Shape6!$F$5)*SIN(RADIANS($D$10))))+Shape6!$E$5)+$E$10)*$AA$10*$Y$10</f>
        <v>0</v>
      </c>
      <c r="AV375">
        <f>((((-1*(Shape6!B377-Shape6!$E$5)*SIN(RADIANS($D$10)))+((Shape6!C377-Shape6!$F$5)*COS(RADIANS($D$10))))+Shape6!$F$5)+$F$10)*$AB$10*$Y$10</f>
        <v>0</v>
      </c>
      <c r="AW375" s="9">
        <f t="shared" si="86"/>
        <v>0</v>
      </c>
      <c r="AX375" s="9">
        <f t="shared" si="87"/>
        <v>0</v>
      </c>
      <c r="AY375" s="9">
        <f t="shared" si="88"/>
        <v>0</v>
      </c>
      <c r="AZ375" s="9">
        <f t="shared" si="89"/>
        <v>0</v>
      </c>
      <c r="BA375" s="9">
        <f t="shared" si="90"/>
        <v>0</v>
      </c>
      <c r="BB375" s="9">
        <f t="shared" si="91"/>
        <v>0</v>
      </c>
    </row>
    <row r="376" spans="35:54" x14ac:dyDescent="0.25">
      <c r="AI376" s="1">
        <f>(((((Shape1!B378-Shape1!$E$5)*COS(RADIANS($D$5)))+((Shape1!C378-Shape1!$F$5)*SIN(RADIANS($D$5))))+Shape1!$E$5)+$E$5)*$AA$5*$Y$5</f>
        <v>0</v>
      </c>
      <c r="AJ376" s="1">
        <f>((((-1*(Shape1!B378-Shape1!$E$5)*SIN(RADIANS($D$5)))+((Shape1!C378-Shape1!$F$5)*COS(RADIANS($D$5))))+Shape1!$F$5)+$F$5)*$AB$5*$Y$5</f>
        <v>0</v>
      </c>
      <c r="AK376" s="9">
        <f t="shared" si="80"/>
        <v>0</v>
      </c>
      <c r="AL376" s="9">
        <f t="shared" si="81"/>
        <v>0</v>
      </c>
      <c r="AM376" s="9">
        <f t="shared" si="82"/>
        <v>0</v>
      </c>
      <c r="AN376" s="9">
        <f t="shared" si="83"/>
        <v>0</v>
      </c>
      <c r="AO376" s="9">
        <f t="shared" si="84"/>
        <v>0</v>
      </c>
      <c r="AP376" s="9">
        <f t="shared" si="85"/>
        <v>0</v>
      </c>
      <c r="AU376">
        <f>(((((Shape6!B378-Shape6!$E$5)*COS(RADIANS($D$10)))+((Shape6!C378-Shape6!$F$5)*SIN(RADIANS($D$10))))+Shape6!$E$5)+$E$10)*$AA$10*$Y$10</f>
        <v>0</v>
      </c>
      <c r="AV376">
        <f>((((-1*(Shape6!B378-Shape6!$E$5)*SIN(RADIANS($D$10)))+((Shape6!C378-Shape6!$F$5)*COS(RADIANS($D$10))))+Shape6!$F$5)+$F$10)*$AB$10*$Y$10</f>
        <v>0</v>
      </c>
      <c r="AW376" s="9">
        <f t="shared" si="86"/>
        <v>0</v>
      </c>
      <c r="AX376" s="9">
        <f t="shared" si="87"/>
        <v>0</v>
      </c>
      <c r="AY376" s="9">
        <f t="shared" si="88"/>
        <v>0</v>
      </c>
      <c r="AZ376" s="9">
        <f t="shared" si="89"/>
        <v>0</v>
      </c>
      <c r="BA376" s="9">
        <f t="shared" si="90"/>
        <v>0</v>
      </c>
      <c r="BB376" s="9">
        <f t="shared" si="91"/>
        <v>0</v>
      </c>
    </row>
    <row r="377" spans="35:54" x14ac:dyDescent="0.25">
      <c r="AI377" s="1">
        <f>(((((Shape1!B379-Shape1!$E$5)*COS(RADIANS($D$5)))+((Shape1!C379-Shape1!$F$5)*SIN(RADIANS($D$5))))+Shape1!$E$5)+$E$5)*$AA$5*$Y$5</f>
        <v>0</v>
      </c>
      <c r="AJ377" s="1">
        <f>((((-1*(Shape1!B379-Shape1!$E$5)*SIN(RADIANS($D$5)))+((Shape1!C379-Shape1!$F$5)*COS(RADIANS($D$5))))+Shape1!$F$5)+$F$5)*$AB$5*$Y$5</f>
        <v>0</v>
      </c>
      <c r="AK377" s="9">
        <f t="shared" si="80"/>
        <v>0</v>
      </c>
      <c r="AL377" s="9">
        <f t="shared" si="81"/>
        <v>0</v>
      </c>
      <c r="AM377" s="9">
        <f t="shared" si="82"/>
        <v>0</v>
      </c>
      <c r="AN377" s="9">
        <f t="shared" si="83"/>
        <v>0</v>
      </c>
      <c r="AO377" s="9">
        <f t="shared" si="84"/>
        <v>0</v>
      </c>
      <c r="AP377" s="9">
        <f t="shared" si="85"/>
        <v>0</v>
      </c>
      <c r="AU377">
        <f>(((((Shape6!B379-Shape6!$E$5)*COS(RADIANS($D$10)))+((Shape6!C379-Shape6!$F$5)*SIN(RADIANS($D$10))))+Shape6!$E$5)+$E$10)*$AA$10*$Y$10</f>
        <v>0</v>
      </c>
      <c r="AV377">
        <f>((((-1*(Shape6!B379-Shape6!$E$5)*SIN(RADIANS($D$10)))+((Shape6!C379-Shape6!$F$5)*COS(RADIANS($D$10))))+Shape6!$F$5)+$F$10)*$AB$10*$Y$10</f>
        <v>0</v>
      </c>
      <c r="AW377" s="9">
        <f t="shared" si="86"/>
        <v>0</v>
      </c>
      <c r="AX377" s="9">
        <f t="shared" si="87"/>
        <v>0</v>
      </c>
      <c r="AY377" s="9">
        <f t="shared" si="88"/>
        <v>0</v>
      </c>
      <c r="AZ377" s="9">
        <f t="shared" si="89"/>
        <v>0</v>
      </c>
      <c r="BA377" s="9">
        <f t="shared" si="90"/>
        <v>0</v>
      </c>
      <c r="BB377" s="9">
        <f t="shared" si="91"/>
        <v>0</v>
      </c>
    </row>
    <row r="378" spans="35:54" x14ac:dyDescent="0.25">
      <c r="AI378" s="1">
        <f>(((((Shape1!B380-Shape1!$E$5)*COS(RADIANS($D$5)))+((Shape1!C380-Shape1!$F$5)*SIN(RADIANS($D$5))))+Shape1!$E$5)+$E$5)*$AA$5*$Y$5</f>
        <v>0</v>
      </c>
      <c r="AJ378" s="1">
        <f>((((-1*(Shape1!B380-Shape1!$E$5)*SIN(RADIANS($D$5)))+((Shape1!C380-Shape1!$F$5)*COS(RADIANS($D$5))))+Shape1!$F$5)+$F$5)*$AB$5*$Y$5</f>
        <v>0</v>
      </c>
      <c r="AK378" s="9">
        <f t="shared" si="80"/>
        <v>0</v>
      </c>
      <c r="AL378" s="9">
        <f t="shared" si="81"/>
        <v>0</v>
      </c>
      <c r="AM378" s="9">
        <f t="shared" si="82"/>
        <v>0</v>
      </c>
      <c r="AN378" s="9">
        <f t="shared" si="83"/>
        <v>0</v>
      </c>
      <c r="AO378" s="9">
        <f t="shared" si="84"/>
        <v>0</v>
      </c>
      <c r="AP378" s="9">
        <f t="shared" si="85"/>
        <v>0</v>
      </c>
      <c r="AU378">
        <f>(((((Shape6!B380-Shape6!$E$5)*COS(RADIANS($D$10)))+((Shape6!C380-Shape6!$F$5)*SIN(RADIANS($D$10))))+Shape6!$E$5)+$E$10)*$AA$10*$Y$10</f>
        <v>0</v>
      </c>
      <c r="AV378">
        <f>((((-1*(Shape6!B380-Shape6!$E$5)*SIN(RADIANS($D$10)))+((Shape6!C380-Shape6!$F$5)*COS(RADIANS($D$10))))+Shape6!$F$5)+$F$10)*$AB$10*$Y$10</f>
        <v>0</v>
      </c>
      <c r="AW378" s="9">
        <f t="shared" si="86"/>
        <v>0</v>
      </c>
      <c r="AX378" s="9">
        <f t="shared" si="87"/>
        <v>0</v>
      </c>
      <c r="AY378" s="9">
        <f t="shared" si="88"/>
        <v>0</v>
      </c>
      <c r="AZ378" s="9">
        <f t="shared" si="89"/>
        <v>0</v>
      </c>
      <c r="BA378" s="9">
        <f t="shared" si="90"/>
        <v>0</v>
      </c>
      <c r="BB378" s="9">
        <f t="shared" si="91"/>
        <v>0</v>
      </c>
    </row>
    <row r="379" spans="35:54" x14ac:dyDescent="0.25">
      <c r="AI379" s="1">
        <f>(((((Shape1!B381-Shape1!$E$5)*COS(RADIANS($D$5)))+((Shape1!C381-Shape1!$F$5)*SIN(RADIANS($D$5))))+Shape1!$E$5)+$E$5)*$AA$5*$Y$5</f>
        <v>0</v>
      </c>
      <c r="AJ379" s="1">
        <f>((((-1*(Shape1!B381-Shape1!$E$5)*SIN(RADIANS($D$5)))+((Shape1!C381-Shape1!$F$5)*COS(RADIANS($D$5))))+Shape1!$F$5)+$F$5)*$AB$5*$Y$5</f>
        <v>0</v>
      </c>
      <c r="AK379" s="9">
        <f t="shared" si="80"/>
        <v>0</v>
      </c>
      <c r="AL379" s="9">
        <f t="shared" si="81"/>
        <v>0</v>
      </c>
      <c r="AM379" s="9">
        <f t="shared" si="82"/>
        <v>0</v>
      </c>
      <c r="AN379" s="9">
        <f t="shared" si="83"/>
        <v>0</v>
      </c>
      <c r="AO379" s="9">
        <f t="shared" si="84"/>
        <v>0</v>
      </c>
      <c r="AP379" s="9">
        <f t="shared" si="85"/>
        <v>0</v>
      </c>
      <c r="AU379">
        <f>(((((Shape6!B381-Shape6!$E$5)*COS(RADIANS($D$10)))+((Shape6!C381-Shape6!$F$5)*SIN(RADIANS($D$10))))+Shape6!$E$5)+$E$10)*$AA$10*$Y$10</f>
        <v>0</v>
      </c>
      <c r="AV379">
        <f>((((-1*(Shape6!B381-Shape6!$E$5)*SIN(RADIANS($D$10)))+((Shape6!C381-Shape6!$F$5)*COS(RADIANS($D$10))))+Shape6!$F$5)+$F$10)*$AB$10*$Y$10</f>
        <v>0</v>
      </c>
      <c r="AW379" s="9">
        <f t="shared" si="86"/>
        <v>0</v>
      </c>
      <c r="AX379" s="9">
        <f t="shared" si="87"/>
        <v>0</v>
      </c>
      <c r="AY379" s="9">
        <f t="shared" si="88"/>
        <v>0</v>
      </c>
      <c r="AZ379" s="9">
        <f t="shared" si="89"/>
        <v>0</v>
      </c>
      <c r="BA379" s="9">
        <f t="shared" si="90"/>
        <v>0</v>
      </c>
      <c r="BB379" s="9">
        <f t="shared" si="91"/>
        <v>0</v>
      </c>
    </row>
    <row r="380" spans="35:54" x14ac:dyDescent="0.25">
      <c r="AI380" s="1">
        <f>(((((Shape1!B382-Shape1!$E$5)*COS(RADIANS($D$5)))+((Shape1!C382-Shape1!$F$5)*SIN(RADIANS($D$5))))+Shape1!$E$5)+$E$5)*$AA$5*$Y$5</f>
        <v>0</v>
      </c>
      <c r="AJ380" s="1">
        <f>((((-1*(Shape1!B382-Shape1!$E$5)*SIN(RADIANS($D$5)))+((Shape1!C382-Shape1!$F$5)*COS(RADIANS($D$5))))+Shape1!$F$5)+$F$5)*$AB$5*$Y$5</f>
        <v>0</v>
      </c>
      <c r="AK380" s="9">
        <f t="shared" si="80"/>
        <v>0</v>
      </c>
      <c r="AL380" s="9">
        <f t="shared" si="81"/>
        <v>0</v>
      </c>
      <c r="AM380" s="9">
        <f t="shared" si="82"/>
        <v>0</v>
      </c>
      <c r="AN380" s="9">
        <f t="shared" si="83"/>
        <v>0</v>
      </c>
      <c r="AO380" s="9">
        <f t="shared" si="84"/>
        <v>0</v>
      </c>
      <c r="AP380" s="9">
        <f t="shared" si="85"/>
        <v>0</v>
      </c>
      <c r="AU380">
        <f>(((((Shape6!B382-Shape6!$E$5)*COS(RADIANS($D$10)))+((Shape6!C382-Shape6!$F$5)*SIN(RADIANS($D$10))))+Shape6!$E$5)+$E$10)*$AA$10*$Y$10</f>
        <v>0</v>
      </c>
      <c r="AV380">
        <f>((((-1*(Shape6!B382-Shape6!$E$5)*SIN(RADIANS($D$10)))+((Shape6!C382-Shape6!$F$5)*COS(RADIANS($D$10))))+Shape6!$F$5)+$F$10)*$AB$10*$Y$10</f>
        <v>0</v>
      </c>
      <c r="AW380" s="9">
        <f t="shared" si="86"/>
        <v>0</v>
      </c>
      <c r="AX380" s="9">
        <f t="shared" si="87"/>
        <v>0</v>
      </c>
      <c r="AY380" s="9">
        <f t="shared" si="88"/>
        <v>0</v>
      </c>
      <c r="AZ380" s="9">
        <f t="shared" si="89"/>
        <v>0</v>
      </c>
      <c r="BA380" s="9">
        <f t="shared" si="90"/>
        <v>0</v>
      </c>
      <c r="BB380" s="9">
        <f t="shared" si="91"/>
        <v>0</v>
      </c>
    </row>
    <row r="381" spans="35:54" x14ac:dyDescent="0.25">
      <c r="AI381" s="1">
        <f>(((((Shape1!B383-Shape1!$E$5)*COS(RADIANS($D$5)))+((Shape1!C383-Shape1!$F$5)*SIN(RADIANS($D$5))))+Shape1!$E$5)+$E$5)*$AA$5*$Y$5</f>
        <v>0</v>
      </c>
      <c r="AJ381" s="1">
        <f>((((-1*(Shape1!B383-Shape1!$E$5)*SIN(RADIANS($D$5)))+((Shape1!C383-Shape1!$F$5)*COS(RADIANS($D$5))))+Shape1!$F$5)+$F$5)*$AB$5*$Y$5</f>
        <v>0</v>
      </c>
      <c r="AK381" s="9">
        <f t="shared" si="80"/>
        <v>0</v>
      </c>
      <c r="AL381" s="9">
        <f t="shared" si="81"/>
        <v>0</v>
      </c>
      <c r="AM381" s="9">
        <f t="shared" si="82"/>
        <v>0</v>
      </c>
      <c r="AN381" s="9">
        <f t="shared" si="83"/>
        <v>0</v>
      </c>
      <c r="AO381" s="9">
        <f t="shared" si="84"/>
        <v>0</v>
      </c>
      <c r="AP381" s="9">
        <f t="shared" si="85"/>
        <v>0</v>
      </c>
      <c r="AU381">
        <f>(((((Shape6!B383-Shape6!$E$5)*COS(RADIANS($D$10)))+((Shape6!C383-Shape6!$F$5)*SIN(RADIANS($D$10))))+Shape6!$E$5)+$E$10)*$AA$10*$Y$10</f>
        <v>0</v>
      </c>
      <c r="AV381">
        <f>((((-1*(Shape6!B383-Shape6!$E$5)*SIN(RADIANS($D$10)))+((Shape6!C383-Shape6!$F$5)*COS(RADIANS($D$10))))+Shape6!$F$5)+$F$10)*$AB$10*$Y$10</f>
        <v>0</v>
      </c>
      <c r="AW381" s="9">
        <f t="shared" si="86"/>
        <v>0</v>
      </c>
      <c r="AX381" s="9">
        <f t="shared" si="87"/>
        <v>0</v>
      </c>
      <c r="AY381" s="9">
        <f t="shared" si="88"/>
        <v>0</v>
      </c>
      <c r="AZ381" s="9">
        <f t="shared" si="89"/>
        <v>0</v>
      </c>
      <c r="BA381" s="9">
        <f t="shared" si="90"/>
        <v>0</v>
      </c>
      <c r="BB381" s="9">
        <f t="shared" si="91"/>
        <v>0</v>
      </c>
    </row>
    <row r="382" spans="35:54" x14ac:dyDescent="0.25">
      <c r="AI382" s="1">
        <f>(((((Shape1!B384-Shape1!$E$5)*COS(RADIANS($D$5)))+((Shape1!C384-Shape1!$F$5)*SIN(RADIANS($D$5))))+Shape1!$E$5)+$E$5)*$AA$5*$Y$5</f>
        <v>0</v>
      </c>
      <c r="AJ382" s="1">
        <f>((((-1*(Shape1!B384-Shape1!$E$5)*SIN(RADIANS($D$5)))+((Shape1!C384-Shape1!$F$5)*COS(RADIANS($D$5))))+Shape1!$F$5)+$F$5)*$AB$5*$Y$5</f>
        <v>0</v>
      </c>
      <c r="AK382" s="9">
        <f t="shared" si="80"/>
        <v>0</v>
      </c>
      <c r="AL382" s="9">
        <f t="shared" si="81"/>
        <v>0</v>
      </c>
      <c r="AM382" s="9">
        <f t="shared" si="82"/>
        <v>0</v>
      </c>
      <c r="AN382" s="9">
        <f t="shared" si="83"/>
        <v>0</v>
      </c>
      <c r="AO382" s="9">
        <f t="shared" si="84"/>
        <v>0</v>
      </c>
      <c r="AP382" s="9">
        <f t="shared" si="85"/>
        <v>0</v>
      </c>
      <c r="AU382">
        <f>(((((Shape6!B384-Shape6!$E$5)*COS(RADIANS($D$10)))+((Shape6!C384-Shape6!$F$5)*SIN(RADIANS($D$10))))+Shape6!$E$5)+$E$10)*$AA$10*$Y$10</f>
        <v>0</v>
      </c>
      <c r="AV382">
        <f>((((-1*(Shape6!B384-Shape6!$E$5)*SIN(RADIANS($D$10)))+((Shape6!C384-Shape6!$F$5)*COS(RADIANS($D$10))))+Shape6!$F$5)+$F$10)*$AB$10*$Y$10</f>
        <v>0</v>
      </c>
      <c r="AW382" s="9">
        <f t="shared" si="86"/>
        <v>0</v>
      </c>
      <c r="AX382" s="9">
        <f t="shared" si="87"/>
        <v>0</v>
      </c>
      <c r="AY382" s="9">
        <f t="shared" si="88"/>
        <v>0</v>
      </c>
      <c r="AZ382" s="9">
        <f t="shared" si="89"/>
        <v>0</v>
      </c>
      <c r="BA382" s="9">
        <f t="shared" si="90"/>
        <v>0</v>
      </c>
      <c r="BB382" s="9">
        <f t="shared" si="91"/>
        <v>0</v>
      </c>
    </row>
    <row r="383" spans="35:54" x14ac:dyDescent="0.25">
      <c r="AI383" s="1">
        <f>(((((Shape1!B385-Shape1!$E$5)*COS(RADIANS($D$5)))+((Shape1!C385-Shape1!$F$5)*SIN(RADIANS($D$5))))+Shape1!$E$5)+$E$5)*$AA$5*$Y$5</f>
        <v>0</v>
      </c>
      <c r="AJ383" s="1">
        <f>((((-1*(Shape1!B385-Shape1!$E$5)*SIN(RADIANS($D$5)))+((Shape1!C385-Shape1!$F$5)*COS(RADIANS($D$5))))+Shape1!$F$5)+$F$5)*$AB$5*$Y$5</f>
        <v>0</v>
      </c>
      <c r="AK383" s="9">
        <f t="shared" si="80"/>
        <v>0</v>
      </c>
      <c r="AL383" s="9">
        <f t="shared" si="81"/>
        <v>0</v>
      </c>
      <c r="AM383" s="9">
        <f t="shared" si="82"/>
        <v>0</v>
      </c>
      <c r="AN383" s="9">
        <f t="shared" si="83"/>
        <v>0</v>
      </c>
      <c r="AO383" s="9">
        <f t="shared" si="84"/>
        <v>0</v>
      </c>
      <c r="AP383" s="9">
        <f t="shared" si="85"/>
        <v>0</v>
      </c>
      <c r="AU383">
        <f>(((((Shape6!B385-Shape6!$E$5)*COS(RADIANS($D$10)))+((Shape6!C385-Shape6!$F$5)*SIN(RADIANS($D$10))))+Shape6!$E$5)+$E$10)*$AA$10*$Y$10</f>
        <v>0</v>
      </c>
      <c r="AV383">
        <f>((((-1*(Shape6!B385-Shape6!$E$5)*SIN(RADIANS($D$10)))+((Shape6!C385-Shape6!$F$5)*COS(RADIANS($D$10))))+Shape6!$F$5)+$F$10)*$AB$10*$Y$10</f>
        <v>0</v>
      </c>
      <c r="AW383" s="9">
        <f t="shared" si="86"/>
        <v>0</v>
      </c>
      <c r="AX383" s="9">
        <f t="shared" si="87"/>
        <v>0</v>
      </c>
      <c r="AY383" s="9">
        <f t="shared" si="88"/>
        <v>0</v>
      </c>
      <c r="AZ383" s="9">
        <f t="shared" si="89"/>
        <v>0</v>
      </c>
      <c r="BA383" s="9">
        <f t="shared" si="90"/>
        <v>0</v>
      </c>
      <c r="BB383" s="9">
        <f t="shared" si="91"/>
        <v>0</v>
      </c>
    </row>
    <row r="384" spans="35:54" x14ac:dyDescent="0.25">
      <c r="AI384" s="1">
        <f>(((((Shape1!B386-Shape1!$E$5)*COS(RADIANS($D$5)))+((Shape1!C386-Shape1!$F$5)*SIN(RADIANS($D$5))))+Shape1!$E$5)+$E$5)*$AA$5*$Y$5</f>
        <v>0</v>
      </c>
      <c r="AJ384" s="1">
        <f>((((-1*(Shape1!B386-Shape1!$E$5)*SIN(RADIANS($D$5)))+((Shape1!C386-Shape1!$F$5)*COS(RADIANS($D$5))))+Shape1!$F$5)+$F$5)*$AB$5*$Y$5</f>
        <v>0</v>
      </c>
      <c r="AK384" s="9">
        <f t="shared" si="80"/>
        <v>0</v>
      </c>
      <c r="AL384" s="9">
        <f t="shared" si="81"/>
        <v>0</v>
      </c>
      <c r="AM384" s="9">
        <f t="shared" si="82"/>
        <v>0</v>
      </c>
      <c r="AN384" s="9">
        <f t="shared" si="83"/>
        <v>0</v>
      </c>
      <c r="AO384" s="9">
        <f t="shared" si="84"/>
        <v>0</v>
      </c>
      <c r="AP384" s="9">
        <f t="shared" si="85"/>
        <v>0</v>
      </c>
      <c r="AU384">
        <f>(((((Shape6!B386-Shape6!$E$5)*COS(RADIANS($D$10)))+((Shape6!C386-Shape6!$F$5)*SIN(RADIANS($D$10))))+Shape6!$E$5)+$E$10)*$AA$10*$Y$10</f>
        <v>0</v>
      </c>
      <c r="AV384">
        <f>((((-1*(Shape6!B386-Shape6!$E$5)*SIN(RADIANS($D$10)))+((Shape6!C386-Shape6!$F$5)*COS(RADIANS($D$10))))+Shape6!$F$5)+$F$10)*$AB$10*$Y$10</f>
        <v>0</v>
      </c>
      <c r="AW384" s="9">
        <f t="shared" si="86"/>
        <v>0</v>
      </c>
      <c r="AX384" s="9">
        <f t="shared" si="87"/>
        <v>0</v>
      </c>
      <c r="AY384" s="9">
        <f t="shared" si="88"/>
        <v>0</v>
      </c>
      <c r="AZ384" s="9">
        <f t="shared" si="89"/>
        <v>0</v>
      </c>
      <c r="BA384" s="9">
        <f t="shared" si="90"/>
        <v>0</v>
      </c>
      <c r="BB384" s="9">
        <f t="shared" si="91"/>
        <v>0</v>
      </c>
    </row>
    <row r="385" spans="35:54" x14ac:dyDescent="0.25">
      <c r="AI385" s="1">
        <f>(((((Shape1!B387-Shape1!$E$5)*COS(RADIANS($D$5)))+((Shape1!C387-Shape1!$F$5)*SIN(RADIANS($D$5))))+Shape1!$E$5)+$E$5)*$AA$5*$Y$5</f>
        <v>0</v>
      </c>
      <c r="AJ385" s="1">
        <f>((((-1*(Shape1!B387-Shape1!$E$5)*SIN(RADIANS($D$5)))+((Shape1!C387-Shape1!$F$5)*COS(RADIANS($D$5))))+Shape1!$F$5)+$F$5)*$AB$5*$Y$5</f>
        <v>0</v>
      </c>
      <c r="AK385" s="9">
        <f t="shared" si="80"/>
        <v>0</v>
      </c>
      <c r="AL385" s="9">
        <f t="shared" si="81"/>
        <v>0</v>
      </c>
      <c r="AM385" s="9">
        <f t="shared" si="82"/>
        <v>0</v>
      </c>
      <c r="AN385" s="9">
        <f t="shared" si="83"/>
        <v>0</v>
      </c>
      <c r="AO385" s="9">
        <f t="shared" si="84"/>
        <v>0</v>
      </c>
      <c r="AP385" s="9">
        <f t="shared" si="85"/>
        <v>0</v>
      </c>
      <c r="AU385">
        <f>(((((Shape6!B387-Shape6!$E$5)*COS(RADIANS($D$10)))+((Shape6!C387-Shape6!$F$5)*SIN(RADIANS($D$10))))+Shape6!$E$5)+$E$10)*$AA$10*$Y$10</f>
        <v>0</v>
      </c>
      <c r="AV385">
        <f>((((-1*(Shape6!B387-Shape6!$E$5)*SIN(RADIANS($D$10)))+((Shape6!C387-Shape6!$F$5)*COS(RADIANS($D$10))))+Shape6!$F$5)+$F$10)*$AB$10*$Y$10</f>
        <v>0</v>
      </c>
      <c r="AW385" s="9">
        <f t="shared" si="86"/>
        <v>0</v>
      </c>
      <c r="AX385" s="9">
        <f t="shared" si="87"/>
        <v>0</v>
      </c>
      <c r="AY385" s="9">
        <f t="shared" si="88"/>
        <v>0</v>
      </c>
      <c r="AZ385" s="9">
        <f t="shared" si="89"/>
        <v>0</v>
      </c>
      <c r="BA385" s="9">
        <f t="shared" si="90"/>
        <v>0</v>
      </c>
      <c r="BB385" s="9">
        <f t="shared" si="91"/>
        <v>0</v>
      </c>
    </row>
    <row r="386" spans="35:54" x14ac:dyDescent="0.25">
      <c r="AI386" s="1">
        <f>(((((Shape1!B388-Shape1!$E$5)*COS(RADIANS($D$5)))+((Shape1!C388-Shape1!$F$5)*SIN(RADIANS($D$5))))+Shape1!$E$5)+$E$5)*$AA$5*$Y$5</f>
        <v>0</v>
      </c>
      <c r="AJ386" s="1">
        <f>((((-1*(Shape1!B388-Shape1!$E$5)*SIN(RADIANS($D$5)))+((Shape1!C388-Shape1!$F$5)*COS(RADIANS($D$5))))+Shape1!$F$5)+$F$5)*$AB$5*$Y$5</f>
        <v>0</v>
      </c>
      <c r="AK386" s="9">
        <f t="shared" si="80"/>
        <v>0</v>
      </c>
      <c r="AL386" s="9">
        <f t="shared" si="81"/>
        <v>0</v>
      </c>
      <c r="AM386" s="9">
        <f t="shared" si="82"/>
        <v>0</v>
      </c>
      <c r="AN386" s="9">
        <f t="shared" si="83"/>
        <v>0</v>
      </c>
      <c r="AO386" s="9">
        <f t="shared" si="84"/>
        <v>0</v>
      </c>
      <c r="AP386" s="9">
        <f t="shared" si="85"/>
        <v>0</v>
      </c>
      <c r="AU386">
        <f>(((((Shape6!B388-Shape6!$E$5)*COS(RADIANS($D$10)))+((Shape6!C388-Shape6!$F$5)*SIN(RADIANS($D$10))))+Shape6!$E$5)+$E$10)*$AA$10*$Y$10</f>
        <v>0</v>
      </c>
      <c r="AV386">
        <f>((((-1*(Shape6!B388-Shape6!$E$5)*SIN(RADIANS($D$10)))+((Shape6!C388-Shape6!$F$5)*COS(RADIANS($D$10))))+Shape6!$F$5)+$F$10)*$AB$10*$Y$10</f>
        <v>0</v>
      </c>
      <c r="AW386" s="9">
        <f t="shared" si="86"/>
        <v>0</v>
      </c>
      <c r="AX386" s="9">
        <f t="shared" si="87"/>
        <v>0</v>
      </c>
      <c r="AY386" s="9">
        <f t="shared" si="88"/>
        <v>0</v>
      </c>
      <c r="AZ386" s="9">
        <f t="shared" si="89"/>
        <v>0</v>
      </c>
      <c r="BA386" s="9">
        <f t="shared" si="90"/>
        <v>0</v>
      </c>
      <c r="BB386" s="9">
        <f t="shared" si="91"/>
        <v>0</v>
      </c>
    </row>
    <row r="387" spans="35:54" x14ac:dyDescent="0.25">
      <c r="AI387" s="1">
        <f>(((((Shape1!B389-Shape1!$E$5)*COS(RADIANS($D$5)))+((Shape1!C389-Shape1!$F$5)*SIN(RADIANS($D$5))))+Shape1!$E$5)+$E$5)*$AA$5*$Y$5</f>
        <v>0</v>
      </c>
      <c r="AJ387" s="1">
        <f>((((-1*(Shape1!B389-Shape1!$E$5)*SIN(RADIANS($D$5)))+((Shape1!C389-Shape1!$F$5)*COS(RADIANS($D$5))))+Shape1!$F$5)+$F$5)*$AB$5*$Y$5</f>
        <v>0</v>
      </c>
      <c r="AK387" s="9">
        <f t="shared" si="80"/>
        <v>0</v>
      </c>
      <c r="AL387" s="9">
        <f t="shared" si="81"/>
        <v>0</v>
      </c>
      <c r="AM387" s="9">
        <f t="shared" si="82"/>
        <v>0</v>
      </c>
      <c r="AN387" s="9">
        <f t="shared" si="83"/>
        <v>0</v>
      </c>
      <c r="AO387" s="9">
        <f t="shared" si="84"/>
        <v>0</v>
      </c>
      <c r="AP387" s="9">
        <f t="shared" si="85"/>
        <v>0</v>
      </c>
      <c r="AU387">
        <f>(((((Shape6!B389-Shape6!$E$5)*COS(RADIANS($D$10)))+((Shape6!C389-Shape6!$F$5)*SIN(RADIANS($D$10))))+Shape6!$E$5)+$E$10)*$AA$10*$Y$10</f>
        <v>0</v>
      </c>
      <c r="AV387">
        <f>((((-1*(Shape6!B389-Shape6!$E$5)*SIN(RADIANS($D$10)))+((Shape6!C389-Shape6!$F$5)*COS(RADIANS($D$10))))+Shape6!$F$5)+$F$10)*$AB$10*$Y$10</f>
        <v>0</v>
      </c>
      <c r="AW387" s="9">
        <f t="shared" si="86"/>
        <v>0</v>
      </c>
      <c r="AX387" s="9">
        <f t="shared" si="87"/>
        <v>0</v>
      </c>
      <c r="AY387" s="9">
        <f t="shared" si="88"/>
        <v>0</v>
      </c>
      <c r="AZ387" s="9">
        <f t="shared" si="89"/>
        <v>0</v>
      </c>
      <c r="BA387" s="9">
        <f t="shared" si="90"/>
        <v>0</v>
      </c>
      <c r="BB387" s="9">
        <f t="shared" si="91"/>
        <v>0</v>
      </c>
    </row>
    <row r="388" spans="35:54" x14ac:dyDescent="0.25">
      <c r="AI388" s="1">
        <f>(((((Shape1!B390-Shape1!$E$5)*COS(RADIANS($D$5)))+((Shape1!C390-Shape1!$F$5)*SIN(RADIANS($D$5))))+Shape1!$E$5)+$E$5)*$AA$5*$Y$5</f>
        <v>0</v>
      </c>
      <c r="AJ388" s="1">
        <f>((((-1*(Shape1!B390-Shape1!$E$5)*SIN(RADIANS($D$5)))+((Shape1!C390-Shape1!$F$5)*COS(RADIANS($D$5))))+Shape1!$F$5)+$F$5)*$AB$5*$Y$5</f>
        <v>0</v>
      </c>
      <c r="AK388" s="9">
        <f t="shared" si="80"/>
        <v>0</v>
      </c>
      <c r="AL388" s="9">
        <f t="shared" si="81"/>
        <v>0</v>
      </c>
      <c r="AM388" s="9">
        <f t="shared" si="82"/>
        <v>0</v>
      </c>
      <c r="AN388" s="9">
        <f t="shared" si="83"/>
        <v>0</v>
      </c>
      <c r="AO388" s="9">
        <f t="shared" si="84"/>
        <v>0</v>
      </c>
      <c r="AP388" s="9">
        <f t="shared" si="85"/>
        <v>0</v>
      </c>
      <c r="AU388">
        <f>(((((Shape6!B390-Shape6!$E$5)*COS(RADIANS($D$10)))+((Shape6!C390-Shape6!$F$5)*SIN(RADIANS($D$10))))+Shape6!$E$5)+$E$10)*$AA$10*$Y$10</f>
        <v>0</v>
      </c>
      <c r="AV388">
        <f>((((-1*(Shape6!B390-Shape6!$E$5)*SIN(RADIANS($D$10)))+((Shape6!C390-Shape6!$F$5)*COS(RADIANS($D$10))))+Shape6!$F$5)+$F$10)*$AB$10*$Y$10</f>
        <v>0</v>
      </c>
      <c r="AW388" s="9">
        <f t="shared" si="86"/>
        <v>0</v>
      </c>
      <c r="AX388" s="9">
        <f t="shared" si="87"/>
        <v>0</v>
      </c>
      <c r="AY388" s="9">
        <f t="shared" si="88"/>
        <v>0</v>
      </c>
      <c r="AZ388" s="9">
        <f t="shared" si="89"/>
        <v>0</v>
      </c>
      <c r="BA388" s="9">
        <f t="shared" si="90"/>
        <v>0</v>
      </c>
      <c r="BB388" s="9">
        <f t="shared" si="91"/>
        <v>0</v>
      </c>
    </row>
    <row r="389" spans="35:54" x14ac:dyDescent="0.25">
      <c r="AI389" s="1">
        <f>(((((Shape1!B391-Shape1!$E$5)*COS(RADIANS($D$5)))+((Shape1!C391-Shape1!$F$5)*SIN(RADIANS($D$5))))+Shape1!$E$5)+$E$5)*$AA$5*$Y$5</f>
        <v>0</v>
      </c>
      <c r="AJ389" s="1">
        <f>((((-1*(Shape1!B391-Shape1!$E$5)*SIN(RADIANS($D$5)))+((Shape1!C391-Shape1!$F$5)*COS(RADIANS($D$5))))+Shape1!$F$5)+$F$5)*$AB$5*$Y$5</f>
        <v>0</v>
      </c>
      <c r="AK389" s="9">
        <f t="shared" si="80"/>
        <v>0</v>
      </c>
      <c r="AL389" s="9">
        <f t="shared" si="81"/>
        <v>0</v>
      </c>
      <c r="AM389" s="9">
        <f t="shared" si="82"/>
        <v>0</v>
      </c>
      <c r="AN389" s="9">
        <f t="shared" si="83"/>
        <v>0</v>
      </c>
      <c r="AO389" s="9">
        <f t="shared" si="84"/>
        <v>0</v>
      </c>
      <c r="AP389" s="9">
        <f t="shared" si="85"/>
        <v>0</v>
      </c>
      <c r="AU389">
        <f>(((((Shape6!B391-Shape6!$E$5)*COS(RADIANS($D$10)))+((Shape6!C391-Shape6!$F$5)*SIN(RADIANS($D$10))))+Shape6!$E$5)+$E$10)*$AA$10*$Y$10</f>
        <v>0</v>
      </c>
      <c r="AV389">
        <f>((((-1*(Shape6!B391-Shape6!$E$5)*SIN(RADIANS($D$10)))+((Shape6!C391-Shape6!$F$5)*COS(RADIANS($D$10))))+Shape6!$F$5)+$F$10)*$AB$10*$Y$10</f>
        <v>0</v>
      </c>
      <c r="AW389" s="9">
        <f t="shared" si="86"/>
        <v>0</v>
      </c>
      <c r="AX389" s="9">
        <f t="shared" si="87"/>
        <v>0</v>
      </c>
      <c r="AY389" s="9">
        <f t="shared" si="88"/>
        <v>0</v>
      </c>
      <c r="AZ389" s="9">
        <f t="shared" si="89"/>
        <v>0</v>
      </c>
      <c r="BA389" s="9">
        <f t="shared" si="90"/>
        <v>0</v>
      </c>
      <c r="BB389" s="9">
        <f t="shared" si="91"/>
        <v>0</v>
      </c>
    </row>
    <row r="390" spans="35:54" x14ac:dyDescent="0.25">
      <c r="AI390" s="1">
        <f>(((((Shape1!B392-Shape1!$E$5)*COS(RADIANS($D$5)))+((Shape1!C392-Shape1!$F$5)*SIN(RADIANS($D$5))))+Shape1!$E$5)+$E$5)*$AA$5*$Y$5</f>
        <v>0</v>
      </c>
      <c r="AJ390" s="1">
        <f>((((-1*(Shape1!B392-Shape1!$E$5)*SIN(RADIANS($D$5)))+((Shape1!C392-Shape1!$F$5)*COS(RADIANS($D$5))))+Shape1!$F$5)+$F$5)*$AB$5*$Y$5</f>
        <v>0</v>
      </c>
      <c r="AK390" s="9">
        <f t="shared" si="80"/>
        <v>0</v>
      </c>
      <c r="AL390" s="9">
        <f t="shared" si="81"/>
        <v>0</v>
      </c>
      <c r="AM390" s="9">
        <f t="shared" si="82"/>
        <v>0</v>
      </c>
      <c r="AN390" s="9">
        <f t="shared" si="83"/>
        <v>0</v>
      </c>
      <c r="AO390" s="9">
        <f t="shared" si="84"/>
        <v>0</v>
      </c>
      <c r="AP390" s="9">
        <f t="shared" si="85"/>
        <v>0</v>
      </c>
      <c r="AU390">
        <f>(((((Shape6!B392-Shape6!$E$5)*COS(RADIANS($D$10)))+((Shape6!C392-Shape6!$F$5)*SIN(RADIANS($D$10))))+Shape6!$E$5)+$E$10)*$AA$10*$Y$10</f>
        <v>0</v>
      </c>
      <c r="AV390">
        <f>((((-1*(Shape6!B392-Shape6!$E$5)*SIN(RADIANS($D$10)))+((Shape6!C392-Shape6!$F$5)*COS(RADIANS($D$10))))+Shape6!$F$5)+$F$10)*$AB$10*$Y$10</f>
        <v>0</v>
      </c>
      <c r="AW390" s="9">
        <f t="shared" si="86"/>
        <v>0</v>
      </c>
      <c r="AX390" s="9">
        <f t="shared" si="87"/>
        <v>0</v>
      </c>
      <c r="AY390" s="9">
        <f t="shared" si="88"/>
        <v>0</v>
      </c>
      <c r="AZ390" s="9">
        <f t="shared" si="89"/>
        <v>0</v>
      </c>
      <c r="BA390" s="9">
        <f t="shared" si="90"/>
        <v>0</v>
      </c>
      <c r="BB390" s="9">
        <f t="shared" si="91"/>
        <v>0</v>
      </c>
    </row>
    <row r="391" spans="35:54" x14ac:dyDescent="0.25">
      <c r="AI391" s="1">
        <f>(((((Shape1!B393-Shape1!$E$5)*COS(RADIANS($D$5)))+((Shape1!C393-Shape1!$F$5)*SIN(RADIANS($D$5))))+Shape1!$E$5)+$E$5)*$AA$5*$Y$5</f>
        <v>0</v>
      </c>
      <c r="AJ391" s="1">
        <f>((((-1*(Shape1!B393-Shape1!$E$5)*SIN(RADIANS($D$5)))+((Shape1!C393-Shape1!$F$5)*COS(RADIANS($D$5))))+Shape1!$F$5)+$F$5)*$AB$5*$Y$5</f>
        <v>0</v>
      </c>
      <c r="AK391" s="9">
        <f t="shared" ref="AK391:AK454" si="92">((AI390*AJ391)-(AI391*AJ390))*0.5</f>
        <v>0</v>
      </c>
      <c r="AL391" s="9">
        <f t="shared" ref="AL391:AL454" si="93">(AI391+AI390)*((AI390*AJ391)-(AI391*AJ390))*(1/6)</f>
        <v>0</v>
      </c>
      <c r="AM391" s="9">
        <f t="shared" ref="AM391:AM454" si="94">(AJ391+AJ390)*((AI390*AJ391)-(AI391*AJ390))*(1/6)</f>
        <v>0</v>
      </c>
      <c r="AN391" s="9">
        <f t="shared" ref="AN391:AN454" si="95">(((AJ390*AJ390)+(AJ390*AJ391)+(AJ391*AJ391))*((AI390*AJ391)-(AI391*AJ390)))/12</f>
        <v>0</v>
      </c>
      <c r="AO391" s="9">
        <f t="shared" ref="AO391:AO454" si="96">(((AI390*AI390)+(AI390*AI391)+(AI391*AI391))*((AI390*AJ391)-(AI391*AJ390)))/12</f>
        <v>0</v>
      </c>
      <c r="AP391" s="9">
        <f t="shared" ref="AP391:AP454" si="97">(((AI390*AJ391)+(2*AI390*AJ390)+(2*AI391*AJ391)+(AI391*AJ390))*((AI390*AJ391)-(AI391*AJ390)))/24</f>
        <v>0</v>
      </c>
      <c r="AU391">
        <f>(((((Shape6!B393-Shape6!$E$5)*COS(RADIANS($D$10)))+((Shape6!C393-Shape6!$F$5)*SIN(RADIANS($D$10))))+Shape6!$E$5)+$E$10)*$AA$10*$Y$10</f>
        <v>0</v>
      </c>
      <c r="AV391">
        <f>((((-1*(Shape6!B393-Shape6!$E$5)*SIN(RADIANS($D$10)))+((Shape6!C393-Shape6!$F$5)*COS(RADIANS($D$10))))+Shape6!$F$5)+$F$10)*$AB$10*$Y$10</f>
        <v>0</v>
      </c>
      <c r="AW391" s="9">
        <f t="shared" ref="AW391:AW454" si="98">((AU390*AV391)-(AU391*AV390))*0.5</f>
        <v>0</v>
      </c>
      <c r="AX391" s="9">
        <f t="shared" ref="AX391:AX454" si="99">(AU391+AU390)*((AU390*AV391)-(AU391*AV390))*(1/6)</f>
        <v>0</v>
      </c>
      <c r="AY391" s="9">
        <f t="shared" ref="AY391:AY454" si="100">(AV391+AV390)*((AU390*AV391)-(AU391*AV390))*(1/6)</f>
        <v>0</v>
      </c>
      <c r="AZ391" s="9">
        <f t="shared" ref="AZ391:AZ454" si="101">(((AV390*AV390)+(AV390*AV391)+(AV391*AV391))*((AU390*AV391)-(AU391*AV390)))/12</f>
        <v>0</v>
      </c>
      <c r="BA391" s="9">
        <f t="shared" ref="BA391:BA454" si="102">(((AU390*AU390)+(AU390*AU391)+(AU391*AU391))*((AU390*AV391)-(AU391*AV390)))/12</f>
        <v>0</v>
      </c>
      <c r="BB391" s="9">
        <f t="shared" ref="BB391:BB454" si="103">(((AU390*AV391)+(2*AU390*AV390)+(2*AU391*AV391)+(AU391*AV390))*((AU390*AV391)-(AU391*AV390)))/24</f>
        <v>0</v>
      </c>
    </row>
    <row r="392" spans="35:54" x14ac:dyDescent="0.25">
      <c r="AI392" s="1">
        <f>(((((Shape1!B394-Shape1!$E$5)*COS(RADIANS($D$5)))+((Shape1!C394-Shape1!$F$5)*SIN(RADIANS($D$5))))+Shape1!$E$5)+$E$5)*$AA$5*$Y$5</f>
        <v>0</v>
      </c>
      <c r="AJ392" s="1">
        <f>((((-1*(Shape1!B394-Shape1!$E$5)*SIN(RADIANS($D$5)))+((Shape1!C394-Shape1!$F$5)*COS(RADIANS($D$5))))+Shape1!$F$5)+$F$5)*$AB$5*$Y$5</f>
        <v>0</v>
      </c>
      <c r="AK392" s="9">
        <f t="shared" si="92"/>
        <v>0</v>
      </c>
      <c r="AL392" s="9">
        <f t="shared" si="93"/>
        <v>0</v>
      </c>
      <c r="AM392" s="9">
        <f t="shared" si="94"/>
        <v>0</v>
      </c>
      <c r="AN392" s="9">
        <f t="shared" si="95"/>
        <v>0</v>
      </c>
      <c r="AO392" s="9">
        <f t="shared" si="96"/>
        <v>0</v>
      </c>
      <c r="AP392" s="9">
        <f t="shared" si="97"/>
        <v>0</v>
      </c>
      <c r="AU392">
        <f>(((((Shape6!B394-Shape6!$E$5)*COS(RADIANS($D$10)))+((Shape6!C394-Shape6!$F$5)*SIN(RADIANS($D$10))))+Shape6!$E$5)+$E$10)*$AA$10*$Y$10</f>
        <v>0</v>
      </c>
      <c r="AV392">
        <f>((((-1*(Shape6!B394-Shape6!$E$5)*SIN(RADIANS($D$10)))+((Shape6!C394-Shape6!$F$5)*COS(RADIANS($D$10))))+Shape6!$F$5)+$F$10)*$AB$10*$Y$10</f>
        <v>0</v>
      </c>
      <c r="AW392" s="9">
        <f t="shared" si="98"/>
        <v>0</v>
      </c>
      <c r="AX392" s="9">
        <f t="shared" si="99"/>
        <v>0</v>
      </c>
      <c r="AY392" s="9">
        <f t="shared" si="100"/>
        <v>0</v>
      </c>
      <c r="AZ392" s="9">
        <f t="shared" si="101"/>
        <v>0</v>
      </c>
      <c r="BA392" s="9">
        <f t="shared" si="102"/>
        <v>0</v>
      </c>
      <c r="BB392" s="9">
        <f t="shared" si="103"/>
        <v>0</v>
      </c>
    </row>
    <row r="393" spans="35:54" x14ac:dyDescent="0.25">
      <c r="AI393" s="1">
        <f>(((((Shape1!B395-Shape1!$E$5)*COS(RADIANS($D$5)))+((Shape1!C395-Shape1!$F$5)*SIN(RADIANS($D$5))))+Shape1!$E$5)+$E$5)*$AA$5*$Y$5</f>
        <v>0</v>
      </c>
      <c r="AJ393" s="1">
        <f>((((-1*(Shape1!B395-Shape1!$E$5)*SIN(RADIANS($D$5)))+((Shape1!C395-Shape1!$F$5)*COS(RADIANS($D$5))))+Shape1!$F$5)+$F$5)*$AB$5*$Y$5</f>
        <v>0</v>
      </c>
      <c r="AK393" s="9">
        <f t="shared" si="92"/>
        <v>0</v>
      </c>
      <c r="AL393" s="9">
        <f t="shared" si="93"/>
        <v>0</v>
      </c>
      <c r="AM393" s="9">
        <f t="shared" si="94"/>
        <v>0</v>
      </c>
      <c r="AN393" s="9">
        <f t="shared" si="95"/>
        <v>0</v>
      </c>
      <c r="AO393" s="9">
        <f t="shared" si="96"/>
        <v>0</v>
      </c>
      <c r="AP393" s="9">
        <f t="shared" si="97"/>
        <v>0</v>
      </c>
      <c r="AU393">
        <f>(((((Shape6!B395-Shape6!$E$5)*COS(RADIANS($D$10)))+((Shape6!C395-Shape6!$F$5)*SIN(RADIANS($D$10))))+Shape6!$E$5)+$E$10)*$AA$10*$Y$10</f>
        <v>0</v>
      </c>
      <c r="AV393">
        <f>((((-1*(Shape6!B395-Shape6!$E$5)*SIN(RADIANS($D$10)))+((Shape6!C395-Shape6!$F$5)*COS(RADIANS($D$10))))+Shape6!$F$5)+$F$10)*$AB$10*$Y$10</f>
        <v>0</v>
      </c>
      <c r="AW393" s="9">
        <f t="shared" si="98"/>
        <v>0</v>
      </c>
      <c r="AX393" s="9">
        <f t="shared" si="99"/>
        <v>0</v>
      </c>
      <c r="AY393" s="9">
        <f t="shared" si="100"/>
        <v>0</v>
      </c>
      <c r="AZ393" s="9">
        <f t="shared" si="101"/>
        <v>0</v>
      </c>
      <c r="BA393" s="9">
        <f t="shared" si="102"/>
        <v>0</v>
      </c>
      <c r="BB393" s="9">
        <f t="shared" si="103"/>
        <v>0</v>
      </c>
    </row>
    <row r="394" spans="35:54" x14ac:dyDescent="0.25">
      <c r="AI394" s="1">
        <f>(((((Shape1!B396-Shape1!$E$5)*COS(RADIANS($D$5)))+((Shape1!C396-Shape1!$F$5)*SIN(RADIANS($D$5))))+Shape1!$E$5)+$E$5)*$AA$5*$Y$5</f>
        <v>0</v>
      </c>
      <c r="AJ394" s="1">
        <f>((((-1*(Shape1!B396-Shape1!$E$5)*SIN(RADIANS($D$5)))+((Shape1!C396-Shape1!$F$5)*COS(RADIANS($D$5))))+Shape1!$F$5)+$F$5)*$AB$5*$Y$5</f>
        <v>0</v>
      </c>
      <c r="AK394" s="9">
        <f t="shared" si="92"/>
        <v>0</v>
      </c>
      <c r="AL394" s="9">
        <f t="shared" si="93"/>
        <v>0</v>
      </c>
      <c r="AM394" s="9">
        <f t="shared" si="94"/>
        <v>0</v>
      </c>
      <c r="AN394" s="9">
        <f t="shared" si="95"/>
        <v>0</v>
      </c>
      <c r="AO394" s="9">
        <f t="shared" si="96"/>
        <v>0</v>
      </c>
      <c r="AP394" s="9">
        <f t="shared" si="97"/>
        <v>0</v>
      </c>
      <c r="AU394">
        <f>(((((Shape6!B396-Shape6!$E$5)*COS(RADIANS($D$10)))+((Shape6!C396-Shape6!$F$5)*SIN(RADIANS($D$10))))+Shape6!$E$5)+$E$10)*$AA$10*$Y$10</f>
        <v>0</v>
      </c>
      <c r="AV394">
        <f>((((-1*(Shape6!B396-Shape6!$E$5)*SIN(RADIANS($D$10)))+((Shape6!C396-Shape6!$F$5)*COS(RADIANS($D$10))))+Shape6!$F$5)+$F$10)*$AB$10*$Y$10</f>
        <v>0</v>
      </c>
      <c r="AW394" s="9">
        <f t="shared" si="98"/>
        <v>0</v>
      </c>
      <c r="AX394" s="9">
        <f t="shared" si="99"/>
        <v>0</v>
      </c>
      <c r="AY394" s="9">
        <f t="shared" si="100"/>
        <v>0</v>
      </c>
      <c r="AZ394" s="9">
        <f t="shared" si="101"/>
        <v>0</v>
      </c>
      <c r="BA394" s="9">
        <f t="shared" si="102"/>
        <v>0</v>
      </c>
      <c r="BB394" s="9">
        <f t="shared" si="103"/>
        <v>0</v>
      </c>
    </row>
    <row r="395" spans="35:54" x14ac:dyDescent="0.25">
      <c r="AI395" s="1">
        <f>(((((Shape1!B397-Shape1!$E$5)*COS(RADIANS($D$5)))+((Shape1!C397-Shape1!$F$5)*SIN(RADIANS($D$5))))+Shape1!$E$5)+$E$5)*$AA$5*$Y$5</f>
        <v>0</v>
      </c>
      <c r="AJ395" s="1">
        <f>((((-1*(Shape1!B397-Shape1!$E$5)*SIN(RADIANS($D$5)))+((Shape1!C397-Shape1!$F$5)*COS(RADIANS($D$5))))+Shape1!$F$5)+$F$5)*$AB$5*$Y$5</f>
        <v>0</v>
      </c>
      <c r="AK395" s="9">
        <f t="shared" si="92"/>
        <v>0</v>
      </c>
      <c r="AL395" s="9">
        <f t="shared" si="93"/>
        <v>0</v>
      </c>
      <c r="AM395" s="9">
        <f t="shared" si="94"/>
        <v>0</v>
      </c>
      <c r="AN395" s="9">
        <f t="shared" si="95"/>
        <v>0</v>
      </c>
      <c r="AO395" s="9">
        <f t="shared" si="96"/>
        <v>0</v>
      </c>
      <c r="AP395" s="9">
        <f t="shared" si="97"/>
        <v>0</v>
      </c>
      <c r="AU395">
        <f>(((((Shape6!B397-Shape6!$E$5)*COS(RADIANS($D$10)))+((Shape6!C397-Shape6!$F$5)*SIN(RADIANS($D$10))))+Shape6!$E$5)+$E$10)*$AA$10*$Y$10</f>
        <v>0</v>
      </c>
      <c r="AV395">
        <f>((((-1*(Shape6!B397-Shape6!$E$5)*SIN(RADIANS($D$10)))+((Shape6!C397-Shape6!$F$5)*COS(RADIANS($D$10))))+Shape6!$F$5)+$F$10)*$AB$10*$Y$10</f>
        <v>0</v>
      </c>
      <c r="AW395" s="9">
        <f t="shared" si="98"/>
        <v>0</v>
      </c>
      <c r="AX395" s="9">
        <f t="shared" si="99"/>
        <v>0</v>
      </c>
      <c r="AY395" s="9">
        <f t="shared" si="100"/>
        <v>0</v>
      </c>
      <c r="AZ395" s="9">
        <f t="shared" si="101"/>
        <v>0</v>
      </c>
      <c r="BA395" s="9">
        <f t="shared" si="102"/>
        <v>0</v>
      </c>
      <c r="BB395" s="9">
        <f t="shared" si="103"/>
        <v>0</v>
      </c>
    </row>
    <row r="396" spans="35:54" x14ac:dyDescent="0.25">
      <c r="AI396" s="1">
        <f>(((((Shape1!B398-Shape1!$E$5)*COS(RADIANS($D$5)))+((Shape1!C398-Shape1!$F$5)*SIN(RADIANS($D$5))))+Shape1!$E$5)+$E$5)*$AA$5*$Y$5</f>
        <v>0</v>
      </c>
      <c r="AJ396" s="1">
        <f>((((-1*(Shape1!B398-Shape1!$E$5)*SIN(RADIANS($D$5)))+((Shape1!C398-Shape1!$F$5)*COS(RADIANS($D$5))))+Shape1!$F$5)+$F$5)*$AB$5*$Y$5</f>
        <v>0</v>
      </c>
      <c r="AK396" s="9">
        <f t="shared" si="92"/>
        <v>0</v>
      </c>
      <c r="AL396" s="9">
        <f t="shared" si="93"/>
        <v>0</v>
      </c>
      <c r="AM396" s="9">
        <f t="shared" si="94"/>
        <v>0</v>
      </c>
      <c r="AN396" s="9">
        <f t="shared" si="95"/>
        <v>0</v>
      </c>
      <c r="AO396" s="9">
        <f t="shared" si="96"/>
        <v>0</v>
      </c>
      <c r="AP396" s="9">
        <f t="shared" si="97"/>
        <v>0</v>
      </c>
      <c r="AU396">
        <f>(((((Shape6!B398-Shape6!$E$5)*COS(RADIANS($D$10)))+((Shape6!C398-Shape6!$F$5)*SIN(RADIANS($D$10))))+Shape6!$E$5)+$E$10)*$AA$10*$Y$10</f>
        <v>0</v>
      </c>
      <c r="AV396">
        <f>((((-1*(Shape6!B398-Shape6!$E$5)*SIN(RADIANS($D$10)))+((Shape6!C398-Shape6!$F$5)*COS(RADIANS($D$10))))+Shape6!$F$5)+$F$10)*$AB$10*$Y$10</f>
        <v>0</v>
      </c>
      <c r="AW396" s="9">
        <f t="shared" si="98"/>
        <v>0</v>
      </c>
      <c r="AX396" s="9">
        <f t="shared" si="99"/>
        <v>0</v>
      </c>
      <c r="AY396" s="9">
        <f t="shared" si="100"/>
        <v>0</v>
      </c>
      <c r="AZ396" s="9">
        <f t="shared" si="101"/>
        <v>0</v>
      </c>
      <c r="BA396" s="9">
        <f t="shared" si="102"/>
        <v>0</v>
      </c>
      <c r="BB396" s="9">
        <f t="shared" si="103"/>
        <v>0</v>
      </c>
    </row>
    <row r="397" spans="35:54" x14ac:dyDescent="0.25">
      <c r="AI397" s="1">
        <f>(((((Shape1!B399-Shape1!$E$5)*COS(RADIANS($D$5)))+((Shape1!C399-Shape1!$F$5)*SIN(RADIANS($D$5))))+Shape1!$E$5)+$E$5)*$AA$5*$Y$5</f>
        <v>0</v>
      </c>
      <c r="AJ397" s="1">
        <f>((((-1*(Shape1!B399-Shape1!$E$5)*SIN(RADIANS($D$5)))+((Shape1!C399-Shape1!$F$5)*COS(RADIANS($D$5))))+Shape1!$F$5)+$F$5)*$AB$5*$Y$5</f>
        <v>0</v>
      </c>
      <c r="AK397" s="9">
        <f t="shared" si="92"/>
        <v>0</v>
      </c>
      <c r="AL397" s="9">
        <f t="shared" si="93"/>
        <v>0</v>
      </c>
      <c r="AM397" s="9">
        <f t="shared" si="94"/>
        <v>0</v>
      </c>
      <c r="AN397" s="9">
        <f t="shared" si="95"/>
        <v>0</v>
      </c>
      <c r="AO397" s="9">
        <f t="shared" si="96"/>
        <v>0</v>
      </c>
      <c r="AP397" s="9">
        <f t="shared" si="97"/>
        <v>0</v>
      </c>
      <c r="AU397">
        <f>(((((Shape6!B399-Shape6!$E$5)*COS(RADIANS($D$10)))+((Shape6!C399-Shape6!$F$5)*SIN(RADIANS($D$10))))+Shape6!$E$5)+$E$10)*$AA$10*$Y$10</f>
        <v>0</v>
      </c>
      <c r="AV397">
        <f>((((-1*(Shape6!B399-Shape6!$E$5)*SIN(RADIANS($D$10)))+((Shape6!C399-Shape6!$F$5)*COS(RADIANS($D$10))))+Shape6!$F$5)+$F$10)*$AB$10*$Y$10</f>
        <v>0</v>
      </c>
      <c r="AW397" s="9">
        <f t="shared" si="98"/>
        <v>0</v>
      </c>
      <c r="AX397" s="9">
        <f t="shared" si="99"/>
        <v>0</v>
      </c>
      <c r="AY397" s="9">
        <f t="shared" si="100"/>
        <v>0</v>
      </c>
      <c r="AZ397" s="9">
        <f t="shared" si="101"/>
        <v>0</v>
      </c>
      <c r="BA397" s="9">
        <f t="shared" si="102"/>
        <v>0</v>
      </c>
      <c r="BB397" s="9">
        <f t="shared" si="103"/>
        <v>0</v>
      </c>
    </row>
    <row r="398" spans="35:54" x14ac:dyDescent="0.25">
      <c r="AI398" s="1">
        <f>(((((Shape1!B400-Shape1!$E$5)*COS(RADIANS($D$5)))+((Shape1!C400-Shape1!$F$5)*SIN(RADIANS($D$5))))+Shape1!$E$5)+$E$5)*$AA$5*$Y$5</f>
        <v>0</v>
      </c>
      <c r="AJ398" s="1">
        <f>((((-1*(Shape1!B400-Shape1!$E$5)*SIN(RADIANS($D$5)))+((Shape1!C400-Shape1!$F$5)*COS(RADIANS($D$5))))+Shape1!$F$5)+$F$5)*$AB$5*$Y$5</f>
        <v>0</v>
      </c>
      <c r="AK398" s="9">
        <f t="shared" si="92"/>
        <v>0</v>
      </c>
      <c r="AL398" s="9">
        <f t="shared" si="93"/>
        <v>0</v>
      </c>
      <c r="AM398" s="9">
        <f t="shared" si="94"/>
        <v>0</v>
      </c>
      <c r="AN398" s="9">
        <f t="shared" si="95"/>
        <v>0</v>
      </c>
      <c r="AO398" s="9">
        <f t="shared" si="96"/>
        <v>0</v>
      </c>
      <c r="AP398" s="9">
        <f t="shared" si="97"/>
        <v>0</v>
      </c>
      <c r="AU398">
        <f>(((((Shape6!B400-Shape6!$E$5)*COS(RADIANS($D$10)))+((Shape6!C400-Shape6!$F$5)*SIN(RADIANS($D$10))))+Shape6!$E$5)+$E$10)*$AA$10*$Y$10</f>
        <v>0</v>
      </c>
      <c r="AV398">
        <f>((((-1*(Shape6!B400-Shape6!$E$5)*SIN(RADIANS($D$10)))+((Shape6!C400-Shape6!$F$5)*COS(RADIANS($D$10))))+Shape6!$F$5)+$F$10)*$AB$10*$Y$10</f>
        <v>0</v>
      </c>
      <c r="AW398" s="9">
        <f t="shared" si="98"/>
        <v>0</v>
      </c>
      <c r="AX398" s="9">
        <f t="shared" si="99"/>
        <v>0</v>
      </c>
      <c r="AY398" s="9">
        <f t="shared" si="100"/>
        <v>0</v>
      </c>
      <c r="AZ398" s="9">
        <f t="shared" si="101"/>
        <v>0</v>
      </c>
      <c r="BA398" s="9">
        <f t="shared" si="102"/>
        <v>0</v>
      </c>
      <c r="BB398" s="9">
        <f t="shared" si="103"/>
        <v>0</v>
      </c>
    </row>
    <row r="399" spans="35:54" x14ac:dyDescent="0.25">
      <c r="AI399" s="1">
        <f>(((((Shape1!B401-Shape1!$E$5)*COS(RADIANS($D$5)))+((Shape1!C401-Shape1!$F$5)*SIN(RADIANS($D$5))))+Shape1!$E$5)+$E$5)*$AA$5*$Y$5</f>
        <v>0</v>
      </c>
      <c r="AJ399" s="1">
        <f>((((-1*(Shape1!B401-Shape1!$E$5)*SIN(RADIANS($D$5)))+((Shape1!C401-Shape1!$F$5)*COS(RADIANS($D$5))))+Shape1!$F$5)+$F$5)*$AB$5*$Y$5</f>
        <v>0</v>
      </c>
      <c r="AK399" s="9">
        <f t="shared" si="92"/>
        <v>0</v>
      </c>
      <c r="AL399" s="9">
        <f t="shared" si="93"/>
        <v>0</v>
      </c>
      <c r="AM399" s="9">
        <f t="shared" si="94"/>
        <v>0</v>
      </c>
      <c r="AN399" s="9">
        <f t="shared" si="95"/>
        <v>0</v>
      </c>
      <c r="AO399" s="9">
        <f t="shared" si="96"/>
        <v>0</v>
      </c>
      <c r="AP399" s="9">
        <f t="shared" si="97"/>
        <v>0</v>
      </c>
      <c r="AU399">
        <f>(((((Shape6!B401-Shape6!$E$5)*COS(RADIANS($D$10)))+((Shape6!C401-Shape6!$F$5)*SIN(RADIANS($D$10))))+Shape6!$E$5)+$E$10)*$AA$10*$Y$10</f>
        <v>0</v>
      </c>
      <c r="AV399">
        <f>((((-1*(Shape6!B401-Shape6!$E$5)*SIN(RADIANS($D$10)))+((Shape6!C401-Shape6!$F$5)*COS(RADIANS($D$10))))+Shape6!$F$5)+$F$10)*$AB$10*$Y$10</f>
        <v>0</v>
      </c>
      <c r="AW399" s="9">
        <f t="shared" si="98"/>
        <v>0</v>
      </c>
      <c r="AX399" s="9">
        <f t="shared" si="99"/>
        <v>0</v>
      </c>
      <c r="AY399" s="9">
        <f t="shared" si="100"/>
        <v>0</v>
      </c>
      <c r="AZ399" s="9">
        <f t="shared" si="101"/>
        <v>0</v>
      </c>
      <c r="BA399" s="9">
        <f t="shared" si="102"/>
        <v>0</v>
      </c>
      <c r="BB399" s="9">
        <f t="shared" si="103"/>
        <v>0</v>
      </c>
    </row>
    <row r="400" spans="35:54" x14ac:dyDescent="0.25">
      <c r="AI400" s="1">
        <f>(((((Shape1!B402-Shape1!$E$5)*COS(RADIANS($D$5)))+((Shape1!C402-Shape1!$F$5)*SIN(RADIANS($D$5))))+Shape1!$E$5)+$E$5)*$AA$5*$Y$5</f>
        <v>0</v>
      </c>
      <c r="AJ400" s="1">
        <f>((((-1*(Shape1!B402-Shape1!$E$5)*SIN(RADIANS($D$5)))+((Shape1!C402-Shape1!$F$5)*COS(RADIANS($D$5))))+Shape1!$F$5)+$F$5)*$AB$5*$Y$5</f>
        <v>0</v>
      </c>
      <c r="AK400" s="9">
        <f t="shared" si="92"/>
        <v>0</v>
      </c>
      <c r="AL400" s="9">
        <f t="shared" si="93"/>
        <v>0</v>
      </c>
      <c r="AM400" s="9">
        <f t="shared" si="94"/>
        <v>0</v>
      </c>
      <c r="AN400" s="9">
        <f t="shared" si="95"/>
        <v>0</v>
      </c>
      <c r="AO400" s="9">
        <f t="shared" si="96"/>
        <v>0</v>
      </c>
      <c r="AP400" s="9">
        <f t="shared" si="97"/>
        <v>0</v>
      </c>
      <c r="AU400">
        <f>(((((Shape6!B402-Shape6!$E$5)*COS(RADIANS($D$10)))+((Shape6!C402-Shape6!$F$5)*SIN(RADIANS($D$10))))+Shape6!$E$5)+$E$10)*$AA$10*$Y$10</f>
        <v>0</v>
      </c>
      <c r="AV400">
        <f>((((-1*(Shape6!B402-Shape6!$E$5)*SIN(RADIANS($D$10)))+((Shape6!C402-Shape6!$F$5)*COS(RADIANS($D$10))))+Shape6!$F$5)+$F$10)*$AB$10*$Y$10</f>
        <v>0</v>
      </c>
      <c r="AW400" s="9">
        <f t="shared" si="98"/>
        <v>0</v>
      </c>
      <c r="AX400" s="9">
        <f t="shared" si="99"/>
        <v>0</v>
      </c>
      <c r="AY400" s="9">
        <f t="shared" si="100"/>
        <v>0</v>
      </c>
      <c r="AZ400" s="9">
        <f t="shared" si="101"/>
        <v>0</v>
      </c>
      <c r="BA400" s="9">
        <f t="shared" si="102"/>
        <v>0</v>
      </c>
      <c r="BB400" s="9">
        <f t="shared" si="103"/>
        <v>0</v>
      </c>
    </row>
    <row r="401" spans="35:54" x14ac:dyDescent="0.25">
      <c r="AI401" s="1">
        <f>(((((Shape1!B403-Shape1!$E$5)*COS(RADIANS($D$5)))+((Shape1!C403-Shape1!$F$5)*SIN(RADIANS($D$5))))+Shape1!$E$5)+$E$5)*$AA$5*$Y$5</f>
        <v>0</v>
      </c>
      <c r="AJ401" s="1">
        <f>((((-1*(Shape1!B403-Shape1!$E$5)*SIN(RADIANS($D$5)))+((Shape1!C403-Shape1!$F$5)*COS(RADIANS($D$5))))+Shape1!$F$5)+$F$5)*$AB$5*$Y$5</f>
        <v>0</v>
      </c>
      <c r="AK401" s="9">
        <f t="shared" si="92"/>
        <v>0</v>
      </c>
      <c r="AL401" s="9">
        <f t="shared" si="93"/>
        <v>0</v>
      </c>
      <c r="AM401" s="9">
        <f t="shared" si="94"/>
        <v>0</v>
      </c>
      <c r="AN401" s="9">
        <f t="shared" si="95"/>
        <v>0</v>
      </c>
      <c r="AO401" s="9">
        <f t="shared" si="96"/>
        <v>0</v>
      </c>
      <c r="AP401" s="9">
        <f t="shared" si="97"/>
        <v>0</v>
      </c>
      <c r="AU401">
        <f>(((((Shape6!B403-Shape6!$E$5)*COS(RADIANS($D$10)))+((Shape6!C403-Shape6!$F$5)*SIN(RADIANS($D$10))))+Shape6!$E$5)+$E$10)*$AA$10*$Y$10</f>
        <v>0</v>
      </c>
      <c r="AV401">
        <f>((((-1*(Shape6!B403-Shape6!$E$5)*SIN(RADIANS($D$10)))+((Shape6!C403-Shape6!$F$5)*COS(RADIANS($D$10))))+Shape6!$F$5)+$F$10)*$AB$10*$Y$10</f>
        <v>0</v>
      </c>
      <c r="AW401" s="9">
        <f t="shared" si="98"/>
        <v>0</v>
      </c>
      <c r="AX401" s="9">
        <f t="shared" si="99"/>
        <v>0</v>
      </c>
      <c r="AY401" s="9">
        <f t="shared" si="100"/>
        <v>0</v>
      </c>
      <c r="AZ401" s="9">
        <f t="shared" si="101"/>
        <v>0</v>
      </c>
      <c r="BA401" s="9">
        <f t="shared" si="102"/>
        <v>0</v>
      </c>
      <c r="BB401" s="9">
        <f t="shared" si="103"/>
        <v>0</v>
      </c>
    </row>
    <row r="402" spans="35:54" x14ac:dyDescent="0.25">
      <c r="AI402" s="1">
        <f>(((((Shape1!B404-Shape1!$E$5)*COS(RADIANS($D$5)))+((Shape1!C404-Shape1!$F$5)*SIN(RADIANS($D$5))))+Shape1!$E$5)+$E$5)*$AA$5*$Y$5</f>
        <v>0</v>
      </c>
      <c r="AJ402" s="1">
        <f>((((-1*(Shape1!B404-Shape1!$E$5)*SIN(RADIANS($D$5)))+((Shape1!C404-Shape1!$F$5)*COS(RADIANS($D$5))))+Shape1!$F$5)+$F$5)*$AB$5*$Y$5</f>
        <v>0</v>
      </c>
      <c r="AK402" s="9">
        <f t="shared" si="92"/>
        <v>0</v>
      </c>
      <c r="AL402" s="9">
        <f t="shared" si="93"/>
        <v>0</v>
      </c>
      <c r="AM402" s="9">
        <f t="shared" si="94"/>
        <v>0</v>
      </c>
      <c r="AN402" s="9">
        <f t="shared" si="95"/>
        <v>0</v>
      </c>
      <c r="AO402" s="9">
        <f t="shared" si="96"/>
        <v>0</v>
      </c>
      <c r="AP402" s="9">
        <f t="shared" si="97"/>
        <v>0</v>
      </c>
      <c r="AU402">
        <f>(((((Shape6!B404-Shape6!$E$5)*COS(RADIANS($D$10)))+((Shape6!C404-Shape6!$F$5)*SIN(RADIANS($D$10))))+Shape6!$E$5)+$E$10)*$AA$10*$Y$10</f>
        <v>0</v>
      </c>
      <c r="AV402">
        <f>((((-1*(Shape6!B404-Shape6!$E$5)*SIN(RADIANS($D$10)))+((Shape6!C404-Shape6!$F$5)*COS(RADIANS($D$10))))+Shape6!$F$5)+$F$10)*$AB$10*$Y$10</f>
        <v>0</v>
      </c>
      <c r="AW402" s="9">
        <f t="shared" si="98"/>
        <v>0</v>
      </c>
      <c r="AX402" s="9">
        <f t="shared" si="99"/>
        <v>0</v>
      </c>
      <c r="AY402" s="9">
        <f t="shared" si="100"/>
        <v>0</v>
      </c>
      <c r="AZ402" s="9">
        <f t="shared" si="101"/>
        <v>0</v>
      </c>
      <c r="BA402" s="9">
        <f t="shared" si="102"/>
        <v>0</v>
      </c>
      <c r="BB402" s="9">
        <f t="shared" si="103"/>
        <v>0</v>
      </c>
    </row>
    <row r="403" spans="35:54" x14ac:dyDescent="0.25">
      <c r="AI403" s="1">
        <f>(((((Shape1!B405-Shape1!$E$5)*COS(RADIANS($D$5)))+((Shape1!C405-Shape1!$F$5)*SIN(RADIANS($D$5))))+Shape1!$E$5)+$E$5)*$AA$5*$Y$5</f>
        <v>0</v>
      </c>
      <c r="AJ403" s="1">
        <f>((((-1*(Shape1!B405-Shape1!$E$5)*SIN(RADIANS($D$5)))+((Shape1!C405-Shape1!$F$5)*COS(RADIANS($D$5))))+Shape1!$F$5)+$F$5)*$AB$5*$Y$5</f>
        <v>0</v>
      </c>
      <c r="AK403" s="9">
        <f t="shared" si="92"/>
        <v>0</v>
      </c>
      <c r="AL403" s="9">
        <f t="shared" si="93"/>
        <v>0</v>
      </c>
      <c r="AM403" s="9">
        <f t="shared" si="94"/>
        <v>0</v>
      </c>
      <c r="AN403" s="9">
        <f t="shared" si="95"/>
        <v>0</v>
      </c>
      <c r="AO403" s="9">
        <f t="shared" si="96"/>
        <v>0</v>
      </c>
      <c r="AP403" s="9">
        <f t="shared" si="97"/>
        <v>0</v>
      </c>
      <c r="AU403">
        <f>(((((Shape6!B405-Shape6!$E$5)*COS(RADIANS($D$10)))+((Shape6!C405-Shape6!$F$5)*SIN(RADIANS($D$10))))+Shape6!$E$5)+$E$10)*$AA$10*$Y$10</f>
        <v>0</v>
      </c>
      <c r="AV403">
        <f>((((-1*(Shape6!B405-Shape6!$E$5)*SIN(RADIANS($D$10)))+((Shape6!C405-Shape6!$F$5)*COS(RADIANS($D$10))))+Shape6!$F$5)+$F$10)*$AB$10*$Y$10</f>
        <v>0</v>
      </c>
      <c r="AW403" s="9">
        <f t="shared" si="98"/>
        <v>0</v>
      </c>
      <c r="AX403" s="9">
        <f t="shared" si="99"/>
        <v>0</v>
      </c>
      <c r="AY403" s="9">
        <f t="shared" si="100"/>
        <v>0</v>
      </c>
      <c r="AZ403" s="9">
        <f t="shared" si="101"/>
        <v>0</v>
      </c>
      <c r="BA403" s="9">
        <f t="shared" si="102"/>
        <v>0</v>
      </c>
      <c r="BB403" s="9">
        <f t="shared" si="103"/>
        <v>0</v>
      </c>
    </row>
    <row r="404" spans="35:54" x14ac:dyDescent="0.25">
      <c r="AI404" s="1">
        <f>(((((Shape1!B406-Shape1!$E$5)*COS(RADIANS($D$5)))+((Shape1!C406-Shape1!$F$5)*SIN(RADIANS($D$5))))+Shape1!$E$5)+$E$5)*$AA$5*$Y$5</f>
        <v>0</v>
      </c>
      <c r="AJ404" s="1">
        <f>((((-1*(Shape1!B406-Shape1!$E$5)*SIN(RADIANS($D$5)))+((Shape1!C406-Shape1!$F$5)*COS(RADIANS($D$5))))+Shape1!$F$5)+$F$5)*$AB$5*$Y$5</f>
        <v>0</v>
      </c>
      <c r="AK404" s="9">
        <f t="shared" si="92"/>
        <v>0</v>
      </c>
      <c r="AL404" s="9">
        <f t="shared" si="93"/>
        <v>0</v>
      </c>
      <c r="AM404" s="9">
        <f t="shared" si="94"/>
        <v>0</v>
      </c>
      <c r="AN404" s="9">
        <f t="shared" si="95"/>
        <v>0</v>
      </c>
      <c r="AO404" s="9">
        <f t="shared" si="96"/>
        <v>0</v>
      </c>
      <c r="AP404" s="9">
        <f t="shared" si="97"/>
        <v>0</v>
      </c>
      <c r="AU404">
        <f>(((((Shape6!B406-Shape6!$E$5)*COS(RADIANS($D$10)))+((Shape6!C406-Shape6!$F$5)*SIN(RADIANS($D$10))))+Shape6!$E$5)+$E$10)*$AA$10*$Y$10</f>
        <v>0</v>
      </c>
      <c r="AV404">
        <f>((((-1*(Shape6!B406-Shape6!$E$5)*SIN(RADIANS($D$10)))+((Shape6!C406-Shape6!$F$5)*COS(RADIANS($D$10))))+Shape6!$F$5)+$F$10)*$AB$10*$Y$10</f>
        <v>0</v>
      </c>
      <c r="AW404" s="9">
        <f t="shared" si="98"/>
        <v>0</v>
      </c>
      <c r="AX404" s="9">
        <f t="shared" si="99"/>
        <v>0</v>
      </c>
      <c r="AY404" s="9">
        <f t="shared" si="100"/>
        <v>0</v>
      </c>
      <c r="AZ404" s="9">
        <f t="shared" si="101"/>
        <v>0</v>
      </c>
      <c r="BA404" s="9">
        <f t="shared" si="102"/>
        <v>0</v>
      </c>
      <c r="BB404" s="9">
        <f t="shared" si="103"/>
        <v>0</v>
      </c>
    </row>
    <row r="405" spans="35:54" x14ac:dyDescent="0.25">
      <c r="AI405" s="1">
        <f>(((((Shape1!B407-Shape1!$E$5)*COS(RADIANS($D$5)))+((Shape1!C407-Shape1!$F$5)*SIN(RADIANS($D$5))))+Shape1!$E$5)+$E$5)*$AA$5*$Y$5</f>
        <v>0</v>
      </c>
      <c r="AJ405" s="1">
        <f>((((-1*(Shape1!B407-Shape1!$E$5)*SIN(RADIANS($D$5)))+((Shape1!C407-Shape1!$F$5)*COS(RADIANS($D$5))))+Shape1!$F$5)+$F$5)*$AB$5*$Y$5</f>
        <v>0</v>
      </c>
      <c r="AK405" s="9">
        <f t="shared" si="92"/>
        <v>0</v>
      </c>
      <c r="AL405" s="9">
        <f t="shared" si="93"/>
        <v>0</v>
      </c>
      <c r="AM405" s="9">
        <f t="shared" si="94"/>
        <v>0</v>
      </c>
      <c r="AN405" s="9">
        <f t="shared" si="95"/>
        <v>0</v>
      </c>
      <c r="AO405" s="9">
        <f t="shared" si="96"/>
        <v>0</v>
      </c>
      <c r="AP405" s="9">
        <f t="shared" si="97"/>
        <v>0</v>
      </c>
      <c r="AU405">
        <f>(((((Shape6!B407-Shape6!$E$5)*COS(RADIANS($D$10)))+((Shape6!C407-Shape6!$F$5)*SIN(RADIANS($D$10))))+Shape6!$E$5)+$E$10)*$AA$10*$Y$10</f>
        <v>0</v>
      </c>
      <c r="AV405">
        <f>((((-1*(Shape6!B407-Shape6!$E$5)*SIN(RADIANS($D$10)))+((Shape6!C407-Shape6!$F$5)*COS(RADIANS($D$10))))+Shape6!$F$5)+$F$10)*$AB$10*$Y$10</f>
        <v>0</v>
      </c>
      <c r="AW405" s="9">
        <f t="shared" si="98"/>
        <v>0</v>
      </c>
      <c r="AX405" s="9">
        <f t="shared" si="99"/>
        <v>0</v>
      </c>
      <c r="AY405" s="9">
        <f t="shared" si="100"/>
        <v>0</v>
      </c>
      <c r="AZ405" s="9">
        <f t="shared" si="101"/>
        <v>0</v>
      </c>
      <c r="BA405" s="9">
        <f t="shared" si="102"/>
        <v>0</v>
      </c>
      <c r="BB405" s="9">
        <f t="shared" si="103"/>
        <v>0</v>
      </c>
    </row>
    <row r="406" spans="35:54" x14ac:dyDescent="0.25">
      <c r="AI406" s="1">
        <f>(((((Shape1!B408-Shape1!$E$5)*COS(RADIANS($D$5)))+((Shape1!C408-Shape1!$F$5)*SIN(RADIANS($D$5))))+Shape1!$E$5)+$E$5)*$AA$5*$Y$5</f>
        <v>0</v>
      </c>
      <c r="AJ406" s="1">
        <f>((((-1*(Shape1!B408-Shape1!$E$5)*SIN(RADIANS($D$5)))+((Shape1!C408-Shape1!$F$5)*COS(RADIANS($D$5))))+Shape1!$F$5)+$F$5)*$AB$5*$Y$5</f>
        <v>0</v>
      </c>
      <c r="AK406" s="9">
        <f t="shared" si="92"/>
        <v>0</v>
      </c>
      <c r="AL406" s="9">
        <f t="shared" si="93"/>
        <v>0</v>
      </c>
      <c r="AM406" s="9">
        <f t="shared" si="94"/>
        <v>0</v>
      </c>
      <c r="AN406" s="9">
        <f t="shared" si="95"/>
        <v>0</v>
      </c>
      <c r="AO406" s="9">
        <f t="shared" si="96"/>
        <v>0</v>
      </c>
      <c r="AP406" s="9">
        <f t="shared" si="97"/>
        <v>0</v>
      </c>
      <c r="AU406">
        <f>(((((Shape6!B408-Shape6!$E$5)*COS(RADIANS($D$10)))+((Shape6!C408-Shape6!$F$5)*SIN(RADIANS($D$10))))+Shape6!$E$5)+$E$10)*$AA$10*$Y$10</f>
        <v>0</v>
      </c>
      <c r="AV406">
        <f>((((-1*(Shape6!B408-Shape6!$E$5)*SIN(RADIANS($D$10)))+((Shape6!C408-Shape6!$F$5)*COS(RADIANS($D$10))))+Shape6!$F$5)+$F$10)*$AB$10*$Y$10</f>
        <v>0</v>
      </c>
      <c r="AW406" s="9">
        <f t="shared" si="98"/>
        <v>0</v>
      </c>
      <c r="AX406" s="9">
        <f t="shared" si="99"/>
        <v>0</v>
      </c>
      <c r="AY406" s="9">
        <f t="shared" si="100"/>
        <v>0</v>
      </c>
      <c r="AZ406" s="9">
        <f t="shared" si="101"/>
        <v>0</v>
      </c>
      <c r="BA406" s="9">
        <f t="shared" si="102"/>
        <v>0</v>
      </c>
      <c r="BB406" s="9">
        <f t="shared" si="103"/>
        <v>0</v>
      </c>
    </row>
    <row r="407" spans="35:54" x14ac:dyDescent="0.25">
      <c r="AI407" s="1">
        <f>(((((Shape1!B409-Shape1!$E$5)*COS(RADIANS($D$5)))+((Shape1!C409-Shape1!$F$5)*SIN(RADIANS($D$5))))+Shape1!$E$5)+$E$5)*$AA$5*$Y$5</f>
        <v>0</v>
      </c>
      <c r="AJ407" s="1">
        <f>((((-1*(Shape1!B409-Shape1!$E$5)*SIN(RADIANS($D$5)))+((Shape1!C409-Shape1!$F$5)*COS(RADIANS($D$5))))+Shape1!$F$5)+$F$5)*$AB$5*$Y$5</f>
        <v>0</v>
      </c>
      <c r="AK407" s="9">
        <f t="shared" si="92"/>
        <v>0</v>
      </c>
      <c r="AL407" s="9">
        <f t="shared" si="93"/>
        <v>0</v>
      </c>
      <c r="AM407" s="9">
        <f t="shared" si="94"/>
        <v>0</v>
      </c>
      <c r="AN407" s="9">
        <f t="shared" si="95"/>
        <v>0</v>
      </c>
      <c r="AO407" s="9">
        <f t="shared" si="96"/>
        <v>0</v>
      </c>
      <c r="AP407" s="9">
        <f t="shared" si="97"/>
        <v>0</v>
      </c>
      <c r="AU407">
        <f>(((((Shape6!B409-Shape6!$E$5)*COS(RADIANS($D$10)))+((Shape6!C409-Shape6!$F$5)*SIN(RADIANS($D$10))))+Shape6!$E$5)+$E$10)*$AA$10*$Y$10</f>
        <v>0</v>
      </c>
      <c r="AV407">
        <f>((((-1*(Shape6!B409-Shape6!$E$5)*SIN(RADIANS($D$10)))+((Shape6!C409-Shape6!$F$5)*COS(RADIANS($D$10))))+Shape6!$F$5)+$F$10)*$AB$10*$Y$10</f>
        <v>0</v>
      </c>
      <c r="AW407" s="9">
        <f t="shared" si="98"/>
        <v>0</v>
      </c>
      <c r="AX407" s="9">
        <f t="shared" si="99"/>
        <v>0</v>
      </c>
      <c r="AY407" s="9">
        <f t="shared" si="100"/>
        <v>0</v>
      </c>
      <c r="AZ407" s="9">
        <f t="shared" si="101"/>
        <v>0</v>
      </c>
      <c r="BA407" s="9">
        <f t="shared" si="102"/>
        <v>0</v>
      </c>
      <c r="BB407" s="9">
        <f t="shared" si="103"/>
        <v>0</v>
      </c>
    </row>
    <row r="408" spans="35:54" x14ac:dyDescent="0.25">
      <c r="AI408" s="1">
        <f>(((((Shape1!B410-Shape1!$E$5)*COS(RADIANS($D$5)))+((Shape1!C410-Shape1!$F$5)*SIN(RADIANS($D$5))))+Shape1!$E$5)+$E$5)*$AA$5*$Y$5</f>
        <v>0</v>
      </c>
      <c r="AJ408" s="1">
        <f>((((-1*(Shape1!B410-Shape1!$E$5)*SIN(RADIANS($D$5)))+((Shape1!C410-Shape1!$F$5)*COS(RADIANS($D$5))))+Shape1!$F$5)+$F$5)*$AB$5*$Y$5</f>
        <v>0</v>
      </c>
      <c r="AK408" s="9">
        <f t="shared" si="92"/>
        <v>0</v>
      </c>
      <c r="AL408" s="9">
        <f t="shared" si="93"/>
        <v>0</v>
      </c>
      <c r="AM408" s="9">
        <f t="shared" si="94"/>
        <v>0</v>
      </c>
      <c r="AN408" s="9">
        <f t="shared" si="95"/>
        <v>0</v>
      </c>
      <c r="AO408" s="9">
        <f t="shared" si="96"/>
        <v>0</v>
      </c>
      <c r="AP408" s="9">
        <f t="shared" si="97"/>
        <v>0</v>
      </c>
      <c r="AU408">
        <f>(((((Shape6!B410-Shape6!$E$5)*COS(RADIANS($D$10)))+((Shape6!C410-Shape6!$F$5)*SIN(RADIANS($D$10))))+Shape6!$E$5)+$E$10)*$AA$10*$Y$10</f>
        <v>0</v>
      </c>
      <c r="AV408">
        <f>((((-1*(Shape6!B410-Shape6!$E$5)*SIN(RADIANS($D$10)))+((Shape6!C410-Shape6!$F$5)*COS(RADIANS($D$10))))+Shape6!$F$5)+$F$10)*$AB$10*$Y$10</f>
        <v>0</v>
      </c>
      <c r="AW408" s="9">
        <f t="shared" si="98"/>
        <v>0</v>
      </c>
      <c r="AX408" s="9">
        <f t="shared" si="99"/>
        <v>0</v>
      </c>
      <c r="AY408" s="9">
        <f t="shared" si="100"/>
        <v>0</v>
      </c>
      <c r="AZ408" s="9">
        <f t="shared" si="101"/>
        <v>0</v>
      </c>
      <c r="BA408" s="9">
        <f t="shared" si="102"/>
        <v>0</v>
      </c>
      <c r="BB408" s="9">
        <f t="shared" si="103"/>
        <v>0</v>
      </c>
    </row>
    <row r="409" spans="35:54" x14ac:dyDescent="0.25">
      <c r="AI409" s="1">
        <f>(((((Shape1!B411-Shape1!$E$5)*COS(RADIANS($D$5)))+((Shape1!C411-Shape1!$F$5)*SIN(RADIANS($D$5))))+Shape1!$E$5)+$E$5)*$AA$5*$Y$5</f>
        <v>0</v>
      </c>
      <c r="AJ409" s="1">
        <f>((((-1*(Shape1!B411-Shape1!$E$5)*SIN(RADIANS($D$5)))+((Shape1!C411-Shape1!$F$5)*COS(RADIANS($D$5))))+Shape1!$F$5)+$F$5)*$AB$5*$Y$5</f>
        <v>0</v>
      </c>
      <c r="AK409" s="9">
        <f t="shared" si="92"/>
        <v>0</v>
      </c>
      <c r="AL409" s="9">
        <f t="shared" si="93"/>
        <v>0</v>
      </c>
      <c r="AM409" s="9">
        <f t="shared" si="94"/>
        <v>0</v>
      </c>
      <c r="AN409" s="9">
        <f t="shared" si="95"/>
        <v>0</v>
      </c>
      <c r="AO409" s="9">
        <f t="shared" si="96"/>
        <v>0</v>
      </c>
      <c r="AP409" s="9">
        <f t="shared" si="97"/>
        <v>0</v>
      </c>
      <c r="AU409">
        <f>(((((Shape6!B411-Shape6!$E$5)*COS(RADIANS($D$10)))+((Shape6!C411-Shape6!$F$5)*SIN(RADIANS($D$10))))+Shape6!$E$5)+$E$10)*$AA$10*$Y$10</f>
        <v>0</v>
      </c>
      <c r="AV409">
        <f>((((-1*(Shape6!B411-Shape6!$E$5)*SIN(RADIANS($D$10)))+((Shape6!C411-Shape6!$F$5)*COS(RADIANS($D$10))))+Shape6!$F$5)+$F$10)*$AB$10*$Y$10</f>
        <v>0</v>
      </c>
      <c r="AW409" s="9">
        <f t="shared" si="98"/>
        <v>0</v>
      </c>
      <c r="AX409" s="9">
        <f t="shared" si="99"/>
        <v>0</v>
      </c>
      <c r="AY409" s="9">
        <f t="shared" si="100"/>
        <v>0</v>
      </c>
      <c r="AZ409" s="9">
        <f t="shared" si="101"/>
        <v>0</v>
      </c>
      <c r="BA409" s="9">
        <f t="shared" si="102"/>
        <v>0</v>
      </c>
      <c r="BB409" s="9">
        <f t="shared" si="103"/>
        <v>0</v>
      </c>
    </row>
    <row r="410" spans="35:54" x14ac:dyDescent="0.25">
      <c r="AI410" s="1">
        <f>(((((Shape1!B412-Shape1!$E$5)*COS(RADIANS($D$5)))+((Shape1!C412-Shape1!$F$5)*SIN(RADIANS($D$5))))+Shape1!$E$5)+$E$5)*$AA$5*$Y$5</f>
        <v>0</v>
      </c>
      <c r="AJ410" s="1">
        <f>((((-1*(Shape1!B412-Shape1!$E$5)*SIN(RADIANS($D$5)))+((Shape1!C412-Shape1!$F$5)*COS(RADIANS($D$5))))+Shape1!$F$5)+$F$5)*$AB$5*$Y$5</f>
        <v>0</v>
      </c>
      <c r="AK410" s="9">
        <f t="shared" si="92"/>
        <v>0</v>
      </c>
      <c r="AL410" s="9">
        <f t="shared" si="93"/>
        <v>0</v>
      </c>
      <c r="AM410" s="9">
        <f t="shared" si="94"/>
        <v>0</v>
      </c>
      <c r="AN410" s="9">
        <f t="shared" si="95"/>
        <v>0</v>
      </c>
      <c r="AO410" s="9">
        <f t="shared" si="96"/>
        <v>0</v>
      </c>
      <c r="AP410" s="9">
        <f t="shared" si="97"/>
        <v>0</v>
      </c>
      <c r="AU410">
        <f>(((((Shape6!B412-Shape6!$E$5)*COS(RADIANS($D$10)))+((Shape6!C412-Shape6!$F$5)*SIN(RADIANS($D$10))))+Shape6!$E$5)+$E$10)*$AA$10*$Y$10</f>
        <v>0</v>
      </c>
      <c r="AV410">
        <f>((((-1*(Shape6!B412-Shape6!$E$5)*SIN(RADIANS($D$10)))+((Shape6!C412-Shape6!$F$5)*COS(RADIANS($D$10))))+Shape6!$F$5)+$F$10)*$AB$10*$Y$10</f>
        <v>0</v>
      </c>
      <c r="AW410" s="9">
        <f t="shared" si="98"/>
        <v>0</v>
      </c>
      <c r="AX410" s="9">
        <f t="shared" si="99"/>
        <v>0</v>
      </c>
      <c r="AY410" s="9">
        <f t="shared" si="100"/>
        <v>0</v>
      </c>
      <c r="AZ410" s="9">
        <f t="shared" si="101"/>
        <v>0</v>
      </c>
      <c r="BA410" s="9">
        <f t="shared" si="102"/>
        <v>0</v>
      </c>
      <c r="BB410" s="9">
        <f t="shared" si="103"/>
        <v>0</v>
      </c>
    </row>
    <row r="411" spans="35:54" x14ac:dyDescent="0.25">
      <c r="AI411" s="1">
        <f>(((((Shape1!B413-Shape1!$E$5)*COS(RADIANS($D$5)))+((Shape1!C413-Shape1!$F$5)*SIN(RADIANS($D$5))))+Shape1!$E$5)+$E$5)*$AA$5*$Y$5</f>
        <v>0</v>
      </c>
      <c r="AJ411" s="1">
        <f>((((-1*(Shape1!B413-Shape1!$E$5)*SIN(RADIANS($D$5)))+((Shape1!C413-Shape1!$F$5)*COS(RADIANS($D$5))))+Shape1!$F$5)+$F$5)*$AB$5*$Y$5</f>
        <v>0</v>
      </c>
      <c r="AK411" s="9">
        <f t="shared" si="92"/>
        <v>0</v>
      </c>
      <c r="AL411" s="9">
        <f t="shared" si="93"/>
        <v>0</v>
      </c>
      <c r="AM411" s="9">
        <f t="shared" si="94"/>
        <v>0</v>
      </c>
      <c r="AN411" s="9">
        <f t="shared" si="95"/>
        <v>0</v>
      </c>
      <c r="AO411" s="9">
        <f t="shared" si="96"/>
        <v>0</v>
      </c>
      <c r="AP411" s="9">
        <f t="shared" si="97"/>
        <v>0</v>
      </c>
      <c r="AU411">
        <f>(((((Shape6!B413-Shape6!$E$5)*COS(RADIANS($D$10)))+((Shape6!C413-Shape6!$F$5)*SIN(RADIANS($D$10))))+Shape6!$E$5)+$E$10)*$AA$10*$Y$10</f>
        <v>0</v>
      </c>
      <c r="AV411">
        <f>((((-1*(Shape6!B413-Shape6!$E$5)*SIN(RADIANS($D$10)))+((Shape6!C413-Shape6!$F$5)*COS(RADIANS($D$10))))+Shape6!$F$5)+$F$10)*$AB$10*$Y$10</f>
        <v>0</v>
      </c>
      <c r="AW411" s="9">
        <f t="shared" si="98"/>
        <v>0</v>
      </c>
      <c r="AX411" s="9">
        <f t="shared" si="99"/>
        <v>0</v>
      </c>
      <c r="AY411" s="9">
        <f t="shared" si="100"/>
        <v>0</v>
      </c>
      <c r="AZ411" s="9">
        <f t="shared" si="101"/>
        <v>0</v>
      </c>
      <c r="BA411" s="9">
        <f t="shared" si="102"/>
        <v>0</v>
      </c>
      <c r="BB411" s="9">
        <f t="shared" si="103"/>
        <v>0</v>
      </c>
    </row>
    <row r="412" spans="35:54" x14ac:dyDescent="0.25">
      <c r="AI412" s="1">
        <f>(((((Shape1!B414-Shape1!$E$5)*COS(RADIANS($D$5)))+((Shape1!C414-Shape1!$F$5)*SIN(RADIANS($D$5))))+Shape1!$E$5)+$E$5)*$AA$5*$Y$5</f>
        <v>0</v>
      </c>
      <c r="AJ412" s="1">
        <f>((((-1*(Shape1!B414-Shape1!$E$5)*SIN(RADIANS($D$5)))+((Shape1!C414-Shape1!$F$5)*COS(RADIANS($D$5))))+Shape1!$F$5)+$F$5)*$AB$5*$Y$5</f>
        <v>0</v>
      </c>
      <c r="AK412" s="9">
        <f t="shared" si="92"/>
        <v>0</v>
      </c>
      <c r="AL412" s="9">
        <f t="shared" si="93"/>
        <v>0</v>
      </c>
      <c r="AM412" s="9">
        <f t="shared" si="94"/>
        <v>0</v>
      </c>
      <c r="AN412" s="9">
        <f t="shared" si="95"/>
        <v>0</v>
      </c>
      <c r="AO412" s="9">
        <f t="shared" si="96"/>
        <v>0</v>
      </c>
      <c r="AP412" s="9">
        <f t="shared" si="97"/>
        <v>0</v>
      </c>
      <c r="AU412">
        <f>(((((Shape6!B414-Shape6!$E$5)*COS(RADIANS($D$10)))+((Shape6!C414-Shape6!$F$5)*SIN(RADIANS($D$10))))+Shape6!$E$5)+$E$10)*$AA$10*$Y$10</f>
        <v>0</v>
      </c>
      <c r="AV412">
        <f>((((-1*(Shape6!B414-Shape6!$E$5)*SIN(RADIANS($D$10)))+((Shape6!C414-Shape6!$F$5)*COS(RADIANS($D$10))))+Shape6!$F$5)+$F$10)*$AB$10*$Y$10</f>
        <v>0</v>
      </c>
      <c r="AW412" s="9">
        <f t="shared" si="98"/>
        <v>0</v>
      </c>
      <c r="AX412" s="9">
        <f t="shared" si="99"/>
        <v>0</v>
      </c>
      <c r="AY412" s="9">
        <f t="shared" si="100"/>
        <v>0</v>
      </c>
      <c r="AZ412" s="9">
        <f t="shared" si="101"/>
        <v>0</v>
      </c>
      <c r="BA412" s="9">
        <f t="shared" si="102"/>
        <v>0</v>
      </c>
      <c r="BB412" s="9">
        <f t="shared" si="103"/>
        <v>0</v>
      </c>
    </row>
    <row r="413" spans="35:54" x14ac:dyDescent="0.25">
      <c r="AI413" s="1">
        <f>(((((Shape1!B415-Shape1!$E$5)*COS(RADIANS($D$5)))+((Shape1!C415-Shape1!$F$5)*SIN(RADIANS($D$5))))+Shape1!$E$5)+$E$5)*$AA$5*$Y$5</f>
        <v>0</v>
      </c>
      <c r="AJ413" s="1">
        <f>((((-1*(Shape1!B415-Shape1!$E$5)*SIN(RADIANS($D$5)))+((Shape1!C415-Shape1!$F$5)*COS(RADIANS($D$5))))+Shape1!$F$5)+$F$5)*$AB$5*$Y$5</f>
        <v>0</v>
      </c>
      <c r="AK413" s="9">
        <f t="shared" si="92"/>
        <v>0</v>
      </c>
      <c r="AL413" s="9">
        <f t="shared" si="93"/>
        <v>0</v>
      </c>
      <c r="AM413" s="9">
        <f t="shared" si="94"/>
        <v>0</v>
      </c>
      <c r="AN413" s="9">
        <f t="shared" si="95"/>
        <v>0</v>
      </c>
      <c r="AO413" s="9">
        <f t="shared" si="96"/>
        <v>0</v>
      </c>
      <c r="AP413" s="9">
        <f t="shared" si="97"/>
        <v>0</v>
      </c>
      <c r="AU413">
        <f>(((((Shape6!B415-Shape6!$E$5)*COS(RADIANS($D$10)))+((Shape6!C415-Shape6!$F$5)*SIN(RADIANS($D$10))))+Shape6!$E$5)+$E$10)*$AA$10*$Y$10</f>
        <v>0</v>
      </c>
      <c r="AV413">
        <f>((((-1*(Shape6!B415-Shape6!$E$5)*SIN(RADIANS($D$10)))+((Shape6!C415-Shape6!$F$5)*COS(RADIANS($D$10))))+Shape6!$F$5)+$F$10)*$AB$10*$Y$10</f>
        <v>0</v>
      </c>
      <c r="AW413" s="9">
        <f t="shared" si="98"/>
        <v>0</v>
      </c>
      <c r="AX413" s="9">
        <f t="shared" si="99"/>
        <v>0</v>
      </c>
      <c r="AY413" s="9">
        <f t="shared" si="100"/>
        <v>0</v>
      </c>
      <c r="AZ413" s="9">
        <f t="shared" si="101"/>
        <v>0</v>
      </c>
      <c r="BA413" s="9">
        <f t="shared" si="102"/>
        <v>0</v>
      </c>
      <c r="BB413" s="9">
        <f t="shared" si="103"/>
        <v>0</v>
      </c>
    </row>
    <row r="414" spans="35:54" x14ac:dyDescent="0.25">
      <c r="AI414" s="1">
        <f>(((((Shape1!B416-Shape1!$E$5)*COS(RADIANS($D$5)))+((Shape1!C416-Shape1!$F$5)*SIN(RADIANS($D$5))))+Shape1!$E$5)+$E$5)*$AA$5*$Y$5</f>
        <v>0</v>
      </c>
      <c r="AJ414" s="1">
        <f>((((-1*(Shape1!B416-Shape1!$E$5)*SIN(RADIANS($D$5)))+((Shape1!C416-Shape1!$F$5)*COS(RADIANS($D$5))))+Shape1!$F$5)+$F$5)*$AB$5*$Y$5</f>
        <v>0</v>
      </c>
      <c r="AK414" s="9">
        <f t="shared" si="92"/>
        <v>0</v>
      </c>
      <c r="AL414" s="9">
        <f t="shared" si="93"/>
        <v>0</v>
      </c>
      <c r="AM414" s="9">
        <f t="shared" si="94"/>
        <v>0</v>
      </c>
      <c r="AN414" s="9">
        <f t="shared" si="95"/>
        <v>0</v>
      </c>
      <c r="AO414" s="9">
        <f t="shared" si="96"/>
        <v>0</v>
      </c>
      <c r="AP414" s="9">
        <f t="shared" si="97"/>
        <v>0</v>
      </c>
      <c r="AU414">
        <f>(((((Shape6!B416-Shape6!$E$5)*COS(RADIANS($D$10)))+((Shape6!C416-Shape6!$F$5)*SIN(RADIANS($D$10))))+Shape6!$E$5)+$E$10)*$AA$10*$Y$10</f>
        <v>0</v>
      </c>
      <c r="AV414">
        <f>((((-1*(Shape6!B416-Shape6!$E$5)*SIN(RADIANS($D$10)))+((Shape6!C416-Shape6!$F$5)*COS(RADIANS($D$10))))+Shape6!$F$5)+$F$10)*$AB$10*$Y$10</f>
        <v>0</v>
      </c>
      <c r="AW414" s="9">
        <f t="shared" si="98"/>
        <v>0</v>
      </c>
      <c r="AX414" s="9">
        <f t="shared" si="99"/>
        <v>0</v>
      </c>
      <c r="AY414" s="9">
        <f t="shared" si="100"/>
        <v>0</v>
      </c>
      <c r="AZ414" s="9">
        <f t="shared" si="101"/>
        <v>0</v>
      </c>
      <c r="BA414" s="9">
        <f t="shared" si="102"/>
        <v>0</v>
      </c>
      <c r="BB414" s="9">
        <f t="shared" si="103"/>
        <v>0</v>
      </c>
    </row>
    <row r="415" spans="35:54" x14ac:dyDescent="0.25">
      <c r="AI415" s="1">
        <f>(((((Shape1!B417-Shape1!$E$5)*COS(RADIANS($D$5)))+((Shape1!C417-Shape1!$F$5)*SIN(RADIANS($D$5))))+Shape1!$E$5)+$E$5)*$AA$5*$Y$5</f>
        <v>0</v>
      </c>
      <c r="AJ415" s="1">
        <f>((((-1*(Shape1!B417-Shape1!$E$5)*SIN(RADIANS($D$5)))+((Shape1!C417-Shape1!$F$5)*COS(RADIANS($D$5))))+Shape1!$F$5)+$F$5)*$AB$5*$Y$5</f>
        <v>0</v>
      </c>
      <c r="AK415" s="9">
        <f t="shared" si="92"/>
        <v>0</v>
      </c>
      <c r="AL415" s="9">
        <f t="shared" si="93"/>
        <v>0</v>
      </c>
      <c r="AM415" s="9">
        <f t="shared" si="94"/>
        <v>0</v>
      </c>
      <c r="AN415" s="9">
        <f t="shared" si="95"/>
        <v>0</v>
      </c>
      <c r="AO415" s="9">
        <f t="shared" si="96"/>
        <v>0</v>
      </c>
      <c r="AP415" s="9">
        <f t="shared" si="97"/>
        <v>0</v>
      </c>
      <c r="AU415">
        <f>(((((Shape6!B417-Shape6!$E$5)*COS(RADIANS($D$10)))+((Shape6!C417-Shape6!$F$5)*SIN(RADIANS($D$10))))+Shape6!$E$5)+$E$10)*$AA$10*$Y$10</f>
        <v>0</v>
      </c>
      <c r="AV415">
        <f>((((-1*(Shape6!B417-Shape6!$E$5)*SIN(RADIANS($D$10)))+((Shape6!C417-Shape6!$F$5)*COS(RADIANS($D$10))))+Shape6!$F$5)+$F$10)*$AB$10*$Y$10</f>
        <v>0</v>
      </c>
      <c r="AW415" s="9">
        <f t="shared" si="98"/>
        <v>0</v>
      </c>
      <c r="AX415" s="9">
        <f t="shared" si="99"/>
        <v>0</v>
      </c>
      <c r="AY415" s="9">
        <f t="shared" si="100"/>
        <v>0</v>
      </c>
      <c r="AZ415" s="9">
        <f t="shared" si="101"/>
        <v>0</v>
      </c>
      <c r="BA415" s="9">
        <f t="shared" si="102"/>
        <v>0</v>
      </c>
      <c r="BB415" s="9">
        <f t="shared" si="103"/>
        <v>0</v>
      </c>
    </row>
    <row r="416" spans="35:54" x14ac:dyDescent="0.25">
      <c r="AI416" s="1">
        <f>(((((Shape1!B418-Shape1!$E$5)*COS(RADIANS($D$5)))+((Shape1!C418-Shape1!$F$5)*SIN(RADIANS($D$5))))+Shape1!$E$5)+$E$5)*$AA$5*$Y$5</f>
        <v>0</v>
      </c>
      <c r="AJ416" s="1">
        <f>((((-1*(Shape1!B418-Shape1!$E$5)*SIN(RADIANS($D$5)))+((Shape1!C418-Shape1!$F$5)*COS(RADIANS($D$5))))+Shape1!$F$5)+$F$5)*$AB$5*$Y$5</f>
        <v>0</v>
      </c>
      <c r="AK416" s="9">
        <f t="shared" si="92"/>
        <v>0</v>
      </c>
      <c r="AL416" s="9">
        <f t="shared" si="93"/>
        <v>0</v>
      </c>
      <c r="AM416" s="9">
        <f t="shared" si="94"/>
        <v>0</v>
      </c>
      <c r="AN416" s="9">
        <f t="shared" si="95"/>
        <v>0</v>
      </c>
      <c r="AO416" s="9">
        <f t="shared" si="96"/>
        <v>0</v>
      </c>
      <c r="AP416" s="9">
        <f t="shared" si="97"/>
        <v>0</v>
      </c>
      <c r="AU416">
        <f>(((((Shape6!B418-Shape6!$E$5)*COS(RADIANS($D$10)))+((Shape6!C418-Shape6!$F$5)*SIN(RADIANS($D$10))))+Shape6!$E$5)+$E$10)*$AA$10*$Y$10</f>
        <v>0</v>
      </c>
      <c r="AV416">
        <f>((((-1*(Shape6!B418-Shape6!$E$5)*SIN(RADIANS($D$10)))+((Shape6!C418-Shape6!$F$5)*COS(RADIANS($D$10))))+Shape6!$F$5)+$F$10)*$AB$10*$Y$10</f>
        <v>0</v>
      </c>
      <c r="AW416" s="9">
        <f t="shared" si="98"/>
        <v>0</v>
      </c>
      <c r="AX416" s="9">
        <f t="shared" si="99"/>
        <v>0</v>
      </c>
      <c r="AY416" s="9">
        <f t="shared" si="100"/>
        <v>0</v>
      </c>
      <c r="AZ416" s="9">
        <f t="shared" si="101"/>
        <v>0</v>
      </c>
      <c r="BA416" s="9">
        <f t="shared" si="102"/>
        <v>0</v>
      </c>
      <c r="BB416" s="9">
        <f t="shared" si="103"/>
        <v>0</v>
      </c>
    </row>
    <row r="417" spans="35:54" x14ac:dyDescent="0.25">
      <c r="AI417" s="1">
        <f>(((((Shape1!B419-Shape1!$E$5)*COS(RADIANS($D$5)))+((Shape1!C419-Shape1!$F$5)*SIN(RADIANS($D$5))))+Shape1!$E$5)+$E$5)*$AA$5*$Y$5</f>
        <v>0</v>
      </c>
      <c r="AJ417" s="1">
        <f>((((-1*(Shape1!B419-Shape1!$E$5)*SIN(RADIANS($D$5)))+((Shape1!C419-Shape1!$F$5)*COS(RADIANS($D$5))))+Shape1!$F$5)+$F$5)*$AB$5*$Y$5</f>
        <v>0</v>
      </c>
      <c r="AK417" s="9">
        <f t="shared" si="92"/>
        <v>0</v>
      </c>
      <c r="AL417" s="9">
        <f t="shared" si="93"/>
        <v>0</v>
      </c>
      <c r="AM417" s="9">
        <f t="shared" si="94"/>
        <v>0</v>
      </c>
      <c r="AN417" s="9">
        <f t="shared" si="95"/>
        <v>0</v>
      </c>
      <c r="AO417" s="9">
        <f t="shared" si="96"/>
        <v>0</v>
      </c>
      <c r="AP417" s="9">
        <f t="shared" si="97"/>
        <v>0</v>
      </c>
      <c r="AU417">
        <f>(((((Shape6!B419-Shape6!$E$5)*COS(RADIANS($D$10)))+((Shape6!C419-Shape6!$F$5)*SIN(RADIANS($D$10))))+Shape6!$E$5)+$E$10)*$AA$10*$Y$10</f>
        <v>0</v>
      </c>
      <c r="AV417">
        <f>((((-1*(Shape6!B419-Shape6!$E$5)*SIN(RADIANS($D$10)))+((Shape6!C419-Shape6!$F$5)*COS(RADIANS($D$10))))+Shape6!$F$5)+$F$10)*$AB$10*$Y$10</f>
        <v>0</v>
      </c>
      <c r="AW417" s="9">
        <f t="shared" si="98"/>
        <v>0</v>
      </c>
      <c r="AX417" s="9">
        <f t="shared" si="99"/>
        <v>0</v>
      </c>
      <c r="AY417" s="9">
        <f t="shared" si="100"/>
        <v>0</v>
      </c>
      <c r="AZ417" s="9">
        <f t="shared" si="101"/>
        <v>0</v>
      </c>
      <c r="BA417" s="9">
        <f t="shared" si="102"/>
        <v>0</v>
      </c>
      <c r="BB417" s="9">
        <f t="shared" si="103"/>
        <v>0</v>
      </c>
    </row>
    <row r="418" spans="35:54" x14ac:dyDescent="0.25">
      <c r="AI418" s="1">
        <f>(((((Shape1!B420-Shape1!$E$5)*COS(RADIANS($D$5)))+((Shape1!C420-Shape1!$F$5)*SIN(RADIANS($D$5))))+Shape1!$E$5)+$E$5)*$AA$5*$Y$5</f>
        <v>0</v>
      </c>
      <c r="AJ418" s="1">
        <f>((((-1*(Shape1!B420-Shape1!$E$5)*SIN(RADIANS($D$5)))+((Shape1!C420-Shape1!$F$5)*COS(RADIANS($D$5))))+Shape1!$F$5)+$F$5)*$AB$5*$Y$5</f>
        <v>0</v>
      </c>
      <c r="AK418" s="9">
        <f t="shared" si="92"/>
        <v>0</v>
      </c>
      <c r="AL418" s="9">
        <f t="shared" si="93"/>
        <v>0</v>
      </c>
      <c r="AM418" s="9">
        <f t="shared" si="94"/>
        <v>0</v>
      </c>
      <c r="AN418" s="9">
        <f t="shared" si="95"/>
        <v>0</v>
      </c>
      <c r="AO418" s="9">
        <f t="shared" si="96"/>
        <v>0</v>
      </c>
      <c r="AP418" s="9">
        <f t="shared" si="97"/>
        <v>0</v>
      </c>
      <c r="AU418">
        <f>(((((Shape6!B420-Shape6!$E$5)*COS(RADIANS($D$10)))+((Shape6!C420-Shape6!$F$5)*SIN(RADIANS($D$10))))+Shape6!$E$5)+$E$10)*$AA$10*$Y$10</f>
        <v>0</v>
      </c>
      <c r="AV418">
        <f>((((-1*(Shape6!B420-Shape6!$E$5)*SIN(RADIANS($D$10)))+((Shape6!C420-Shape6!$F$5)*COS(RADIANS($D$10))))+Shape6!$F$5)+$F$10)*$AB$10*$Y$10</f>
        <v>0</v>
      </c>
      <c r="AW418" s="9">
        <f t="shared" si="98"/>
        <v>0</v>
      </c>
      <c r="AX418" s="9">
        <f t="shared" si="99"/>
        <v>0</v>
      </c>
      <c r="AY418" s="9">
        <f t="shared" si="100"/>
        <v>0</v>
      </c>
      <c r="AZ418" s="9">
        <f t="shared" si="101"/>
        <v>0</v>
      </c>
      <c r="BA418" s="9">
        <f t="shared" si="102"/>
        <v>0</v>
      </c>
      <c r="BB418" s="9">
        <f t="shared" si="103"/>
        <v>0</v>
      </c>
    </row>
    <row r="419" spans="35:54" x14ac:dyDescent="0.25">
      <c r="AI419" s="1">
        <f>(((((Shape1!B421-Shape1!$E$5)*COS(RADIANS($D$5)))+((Shape1!C421-Shape1!$F$5)*SIN(RADIANS($D$5))))+Shape1!$E$5)+$E$5)*$AA$5*$Y$5</f>
        <v>0</v>
      </c>
      <c r="AJ419" s="1">
        <f>((((-1*(Shape1!B421-Shape1!$E$5)*SIN(RADIANS($D$5)))+((Shape1!C421-Shape1!$F$5)*COS(RADIANS($D$5))))+Shape1!$F$5)+$F$5)*$AB$5*$Y$5</f>
        <v>0</v>
      </c>
      <c r="AK419" s="9">
        <f t="shared" si="92"/>
        <v>0</v>
      </c>
      <c r="AL419" s="9">
        <f t="shared" si="93"/>
        <v>0</v>
      </c>
      <c r="AM419" s="9">
        <f t="shared" si="94"/>
        <v>0</v>
      </c>
      <c r="AN419" s="9">
        <f t="shared" si="95"/>
        <v>0</v>
      </c>
      <c r="AO419" s="9">
        <f t="shared" si="96"/>
        <v>0</v>
      </c>
      <c r="AP419" s="9">
        <f t="shared" si="97"/>
        <v>0</v>
      </c>
      <c r="AU419">
        <f>(((((Shape6!B421-Shape6!$E$5)*COS(RADIANS($D$10)))+((Shape6!C421-Shape6!$F$5)*SIN(RADIANS($D$10))))+Shape6!$E$5)+$E$10)*$AA$10*$Y$10</f>
        <v>0</v>
      </c>
      <c r="AV419">
        <f>((((-1*(Shape6!B421-Shape6!$E$5)*SIN(RADIANS($D$10)))+((Shape6!C421-Shape6!$F$5)*COS(RADIANS($D$10))))+Shape6!$F$5)+$F$10)*$AB$10*$Y$10</f>
        <v>0</v>
      </c>
      <c r="AW419" s="9">
        <f t="shared" si="98"/>
        <v>0</v>
      </c>
      <c r="AX419" s="9">
        <f t="shared" si="99"/>
        <v>0</v>
      </c>
      <c r="AY419" s="9">
        <f t="shared" si="100"/>
        <v>0</v>
      </c>
      <c r="AZ419" s="9">
        <f t="shared" si="101"/>
        <v>0</v>
      </c>
      <c r="BA419" s="9">
        <f t="shared" si="102"/>
        <v>0</v>
      </c>
      <c r="BB419" s="9">
        <f t="shared" si="103"/>
        <v>0</v>
      </c>
    </row>
    <row r="420" spans="35:54" x14ac:dyDescent="0.25">
      <c r="AI420" s="1">
        <f>(((((Shape1!B422-Shape1!$E$5)*COS(RADIANS($D$5)))+((Shape1!C422-Shape1!$F$5)*SIN(RADIANS($D$5))))+Shape1!$E$5)+$E$5)*$AA$5*$Y$5</f>
        <v>0</v>
      </c>
      <c r="AJ420" s="1">
        <f>((((-1*(Shape1!B422-Shape1!$E$5)*SIN(RADIANS($D$5)))+((Shape1!C422-Shape1!$F$5)*COS(RADIANS($D$5))))+Shape1!$F$5)+$F$5)*$AB$5*$Y$5</f>
        <v>0</v>
      </c>
      <c r="AK420" s="9">
        <f t="shared" si="92"/>
        <v>0</v>
      </c>
      <c r="AL420" s="9">
        <f t="shared" si="93"/>
        <v>0</v>
      </c>
      <c r="AM420" s="9">
        <f t="shared" si="94"/>
        <v>0</v>
      </c>
      <c r="AN420" s="9">
        <f t="shared" si="95"/>
        <v>0</v>
      </c>
      <c r="AO420" s="9">
        <f t="shared" si="96"/>
        <v>0</v>
      </c>
      <c r="AP420" s="9">
        <f t="shared" si="97"/>
        <v>0</v>
      </c>
      <c r="AU420">
        <f>(((((Shape6!B422-Shape6!$E$5)*COS(RADIANS($D$10)))+((Shape6!C422-Shape6!$F$5)*SIN(RADIANS($D$10))))+Shape6!$E$5)+$E$10)*$AA$10*$Y$10</f>
        <v>0</v>
      </c>
      <c r="AV420">
        <f>((((-1*(Shape6!B422-Shape6!$E$5)*SIN(RADIANS($D$10)))+((Shape6!C422-Shape6!$F$5)*COS(RADIANS($D$10))))+Shape6!$F$5)+$F$10)*$AB$10*$Y$10</f>
        <v>0</v>
      </c>
      <c r="AW420" s="9">
        <f t="shared" si="98"/>
        <v>0</v>
      </c>
      <c r="AX420" s="9">
        <f t="shared" si="99"/>
        <v>0</v>
      </c>
      <c r="AY420" s="9">
        <f t="shared" si="100"/>
        <v>0</v>
      </c>
      <c r="AZ420" s="9">
        <f t="shared" si="101"/>
        <v>0</v>
      </c>
      <c r="BA420" s="9">
        <f t="shared" si="102"/>
        <v>0</v>
      </c>
      <c r="BB420" s="9">
        <f t="shared" si="103"/>
        <v>0</v>
      </c>
    </row>
    <row r="421" spans="35:54" x14ac:dyDescent="0.25">
      <c r="AI421" s="1">
        <f>(((((Shape1!B423-Shape1!$E$5)*COS(RADIANS($D$5)))+((Shape1!C423-Shape1!$F$5)*SIN(RADIANS($D$5))))+Shape1!$E$5)+$E$5)*$AA$5*$Y$5</f>
        <v>0</v>
      </c>
      <c r="AJ421" s="1">
        <f>((((-1*(Shape1!B423-Shape1!$E$5)*SIN(RADIANS($D$5)))+((Shape1!C423-Shape1!$F$5)*COS(RADIANS($D$5))))+Shape1!$F$5)+$F$5)*$AB$5*$Y$5</f>
        <v>0</v>
      </c>
      <c r="AK421" s="9">
        <f t="shared" si="92"/>
        <v>0</v>
      </c>
      <c r="AL421" s="9">
        <f t="shared" si="93"/>
        <v>0</v>
      </c>
      <c r="AM421" s="9">
        <f t="shared" si="94"/>
        <v>0</v>
      </c>
      <c r="AN421" s="9">
        <f t="shared" si="95"/>
        <v>0</v>
      </c>
      <c r="AO421" s="9">
        <f t="shared" si="96"/>
        <v>0</v>
      </c>
      <c r="AP421" s="9">
        <f t="shared" si="97"/>
        <v>0</v>
      </c>
      <c r="AU421">
        <f>(((((Shape6!B423-Shape6!$E$5)*COS(RADIANS($D$10)))+((Shape6!C423-Shape6!$F$5)*SIN(RADIANS($D$10))))+Shape6!$E$5)+$E$10)*$AA$10*$Y$10</f>
        <v>0</v>
      </c>
      <c r="AV421">
        <f>((((-1*(Shape6!B423-Shape6!$E$5)*SIN(RADIANS($D$10)))+((Shape6!C423-Shape6!$F$5)*COS(RADIANS($D$10))))+Shape6!$F$5)+$F$10)*$AB$10*$Y$10</f>
        <v>0</v>
      </c>
      <c r="AW421" s="9">
        <f t="shared" si="98"/>
        <v>0</v>
      </c>
      <c r="AX421" s="9">
        <f t="shared" si="99"/>
        <v>0</v>
      </c>
      <c r="AY421" s="9">
        <f t="shared" si="100"/>
        <v>0</v>
      </c>
      <c r="AZ421" s="9">
        <f t="shared" si="101"/>
        <v>0</v>
      </c>
      <c r="BA421" s="9">
        <f t="shared" si="102"/>
        <v>0</v>
      </c>
      <c r="BB421" s="9">
        <f t="shared" si="103"/>
        <v>0</v>
      </c>
    </row>
    <row r="422" spans="35:54" x14ac:dyDescent="0.25">
      <c r="AI422" s="1">
        <f>(((((Shape1!B424-Shape1!$E$5)*COS(RADIANS($D$5)))+((Shape1!C424-Shape1!$F$5)*SIN(RADIANS($D$5))))+Shape1!$E$5)+$E$5)*$AA$5*$Y$5</f>
        <v>0</v>
      </c>
      <c r="AJ422" s="1">
        <f>((((-1*(Shape1!B424-Shape1!$E$5)*SIN(RADIANS($D$5)))+((Shape1!C424-Shape1!$F$5)*COS(RADIANS($D$5))))+Shape1!$F$5)+$F$5)*$AB$5*$Y$5</f>
        <v>0</v>
      </c>
      <c r="AK422" s="9">
        <f t="shared" si="92"/>
        <v>0</v>
      </c>
      <c r="AL422" s="9">
        <f t="shared" si="93"/>
        <v>0</v>
      </c>
      <c r="AM422" s="9">
        <f t="shared" si="94"/>
        <v>0</v>
      </c>
      <c r="AN422" s="9">
        <f t="shared" si="95"/>
        <v>0</v>
      </c>
      <c r="AO422" s="9">
        <f t="shared" si="96"/>
        <v>0</v>
      </c>
      <c r="AP422" s="9">
        <f t="shared" si="97"/>
        <v>0</v>
      </c>
      <c r="AU422">
        <f>(((((Shape6!B424-Shape6!$E$5)*COS(RADIANS($D$10)))+((Shape6!C424-Shape6!$F$5)*SIN(RADIANS($D$10))))+Shape6!$E$5)+$E$10)*$AA$10*$Y$10</f>
        <v>0</v>
      </c>
      <c r="AV422">
        <f>((((-1*(Shape6!B424-Shape6!$E$5)*SIN(RADIANS($D$10)))+((Shape6!C424-Shape6!$F$5)*COS(RADIANS($D$10))))+Shape6!$F$5)+$F$10)*$AB$10*$Y$10</f>
        <v>0</v>
      </c>
      <c r="AW422" s="9">
        <f t="shared" si="98"/>
        <v>0</v>
      </c>
      <c r="AX422" s="9">
        <f t="shared" si="99"/>
        <v>0</v>
      </c>
      <c r="AY422" s="9">
        <f t="shared" si="100"/>
        <v>0</v>
      </c>
      <c r="AZ422" s="9">
        <f t="shared" si="101"/>
        <v>0</v>
      </c>
      <c r="BA422" s="9">
        <f t="shared" si="102"/>
        <v>0</v>
      </c>
      <c r="BB422" s="9">
        <f t="shared" si="103"/>
        <v>0</v>
      </c>
    </row>
    <row r="423" spans="35:54" x14ac:dyDescent="0.25">
      <c r="AI423" s="1">
        <f>(((((Shape1!B425-Shape1!$E$5)*COS(RADIANS($D$5)))+((Shape1!C425-Shape1!$F$5)*SIN(RADIANS($D$5))))+Shape1!$E$5)+$E$5)*$AA$5*$Y$5</f>
        <v>0</v>
      </c>
      <c r="AJ423" s="1">
        <f>((((-1*(Shape1!B425-Shape1!$E$5)*SIN(RADIANS($D$5)))+((Shape1!C425-Shape1!$F$5)*COS(RADIANS($D$5))))+Shape1!$F$5)+$F$5)*$AB$5*$Y$5</f>
        <v>0</v>
      </c>
      <c r="AK423" s="9">
        <f t="shared" si="92"/>
        <v>0</v>
      </c>
      <c r="AL423" s="9">
        <f t="shared" si="93"/>
        <v>0</v>
      </c>
      <c r="AM423" s="9">
        <f t="shared" si="94"/>
        <v>0</v>
      </c>
      <c r="AN423" s="9">
        <f t="shared" si="95"/>
        <v>0</v>
      </c>
      <c r="AO423" s="9">
        <f t="shared" si="96"/>
        <v>0</v>
      </c>
      <c r="AP423" s="9">
        <f t="shared" si="97"/>
        <v>0</v>
      </c>
      <c r="AU423">
        <f>(((((Shape6!B425-Shape6!$E$5)*COS(RADIANS($D$10)))+((Shape6!C425-Shape6!$F$5)*SIN(RADIANS($D$10))))+Shape6!$E$5)+$E$10)*$AA$10*$Y$10</f>
        <v>0</v>
      </c>
      <c r="AV423">
        <f>((((-1*(Shape6!B425-Shape6!$E$5)*SIN(RADIANS($D$10)))+((Shape6!C425-Shape6!$F$5)*COS(RADIANS($D$10))))+Shape6!$F$5)+$F$10)*$AB$10*$Y$10</f>
        <v>0</v>
      </c>
      <c r="AW423" s="9">
        <f t="shared" si="98"/>
        <v>0</v>
      </c>
      <c r="AX423" s="9">
        <f t="shared" si="99"/>
        <v>0</v>
      </c>
      <c r="AY423" s="9">
        <f t="shared" si="100"/>
        <v>0</v>
      </c>
      <c r="AZ423" s="9">
        <f t="shared" si="101"/>
        <v>0</v>
      </c>
      <c r="BA423" s="9">
        <f t="shared" si="102"/>
        <v>0</v>
      </c>
      <c r="BB423" s="9">
        <f t="shared" si="103"/>
        <v>0</v>
      </c>
    </row>
    <row r="424" spans="35:54" x14ac:dyDescent="0.25">
      <c r="AI424" s="1">
        <f>(((((Shape1!B426-Shape1!$E$5)*COS(RADIANS($D$5)))+((Shape1!C426-Shape1!$F$5)*SIN(RADIANS($D$5))))+Shape1!$E$5)+$E$5)*$AA$5*$Y$5</f>
        <v>0</v>
      </c>
      <c r="AJ424" s="1">
        <f>((((-1*(Shape1!B426-Shape1!$E$5)*SIN(RADIANS($D$5)))+((Shape1!C426-Shape1!$F$5)*COS(RADIANS($D$5))))+Shape1!$F$5)+$F$5)*$AB$5*$Y$5</f>
        <v>0</v>
      </c>
      <c r="AK424" s="9">
        <f t="shared" si="92"/>
        <v>0</v>
      </c>
      <c r="AL424" s="9">
        <f t="shared" si="93"/>
        <v>0</v>
      </c>
      <c r="AM424" s="9">
        <f t="shared" si="94"/>
        <v>0</v>
      </c>
      <c r="AN424" s="9">
        <f t="shared" si="95"/>
        <v>0</v>
      </c>
      <c r="AO424" s="9">
        <f t="shared" si="96"/>
        <v>0</v>
      </c>
      <c r="AP424" s="9">
        <f t="shared" si="97"/>
        <v>0</v>
      </c>
      <c r="AU424">
        <f>(((((Shape6!B426-Shape6!$E$5)*COS(RADIANS($D$10)))+((Shape6!C426-Shape6!$F$5)*SIN(RADIANS($D$10))))+Shape6!$E$5)+$E$10)*$AA$10*$Y$10</f>
        <v>0</v>
      </c>
      <c r="AV424">
        <f>((((-1*(Shape6!B426-Shape6!$E$5)*SIN(RADIANS($D$10)))+((Shape6!C426-Shape6!$F$5)*COS(RADIANS($D$10))))+Shape6!$F$5)+$F$10)*$AB$10*$Y$10</f>
        <v>0</v>
      </c>
      <c r="AW424" s="9">
        <f t="shared" si="98"/>
        <v>0</v>
      </c>
      <c r="AX424" s="9">
        <f t="shared" si="99"/>
        <v>0</v>
      </c>
      <c r="AY424" s="9">
        <f t="shared" si="100"/>
        <v>0</v>
      </c>
      <c r="AZ424" s="9">
        <f t="shared" si="101"/>
        <v>0</v>
      </c>
      <c r="BA424" s="9">
        <f t="shared" si="102"/>
        <v>0</v>
      </c>
      <c r="BB424" s="9">
        <f t="shared" si="103"/>
        <v>0</v>
      </c>
    </row>
    <row r="425" spans="35:54" x14ac:dyDescent="0.25">
      <c r="AI425" s="1">
        <f>(((((Shape1!B427-Shape1!$E$5)*COS(RADIANS($D$5)))+((Shape1!C427-Shape1!$F$5)*SIN(RADIANS($D$5))))+Shape1!$E$5)+$E$5)*$AA$5*$Y$5</f>
        <v>0</v>
      </c>
      <c r="AJ425" s="1">
        <f>((((-1*(Shape1!B427-Shape1!$E$5)*SIN(RADIANS($D$5)))+((Shape1!C427-Shape1!$F$5)*COS(RADIANS($D$5))))+Shape1!$F$5)+$F$5)*$AB$5*$Y$5</f>
        <v>0</v>
      </c>
      <c r="AK425" s="9">
        <f t="shared" si="92"/>
        <v>0</v>
      </c>
      <c r="AL425" s="9">
        <f t="shared" si="93"/>
        <v>0</v>
      </c>
      <c r="AM425" s="9">
        <f t="shared" si="94"/>
        <v>0</v>
      </c>
      <c r="AN425" s="9">
        <f t="shared" si="95"/>
        <v>0</v>
      </c>
      <c r="AO425" s="9">
        <f t="shared" si="96"/>
        <v>0</v>
      </c>
      <c r="AP425" s="9">
        <f t="shared" si="97"/>
        <v>0</v>
      </c>
      <c r="AU425">
        <f>(((((Shape6!B427-Shape6!$E$5)*COS(RADIANS($D$10)))+((Shape6!C427-Shape6!$F$5)*SIN(RADIANS($D$10))))+Shape6!$E$5)+$E$10)*$AA$10*$Y$10</f>
        <v>0</v>
      </c>
      <c r="AV425">
        <f>((((-1*(Shape6!B427-Shape6!$E$5)*SIN(RADIANS($D$10)))+((Shape6!C427-Shape6!$F$5)*COS(RADIANS($D$10))))+Shape6!$F$5)+$F$10)*$AB$10*$Y$10</f>
        <v>0</v>
      </c>
      <c r="AW425" s="9">
        <f t="shared" si="98"/>
        <v>0</v>
      </c>
      <c r="AX425" s="9">
        <f t="shared" si="99"/>
        <v>0</v>
      </c>
      <c r="AY425" s="9">
        <f t="shared" si="100"/>
        <v>0</v>
      </c>
      <c r="AZ425" s="9">
        <f t="shared" si="101"/>
        <v>0</v>
      </c>
      <c r="BA425" s="9">
        <f t="shared" si="102"/>
        <v>0</v>
      </c>
      <c r="BB425" s="9">
        <f t="shared" si="103"/>
        <v>0</v>
      </c>
    </row>
    <row r="426" spans="35:54" x14ac:dyDescent="0.25">
      <c r="AI426" s="1">
        <f>(((((Shape1!B428-Shape1!$E$5)*COS(RADIANS($D$5)))+((Shape1!C428-Shape1!$F$5)*SIN(RADIANS($D$5))))+Shape1!$E$5)+$E$5)*$AA$5*$Y$5</f>
        <v>0</v>
      </c>
      <c r="AJ426" s="1">
        <f>((((-1*(Shape1!B428-Shape1!$E$5)*SIN(RADIANS($D$5)))+((Shape1!C428-Shape1!$F$5)*COS(RADIANS($D$5))))+Shape1!$F$5)+$F$5)*$AB$5*$Y$5</f>
        <v>0</v>
      </c>
      <c r="AK426" s="9">
        <f t="shared" si="92"/>
        <v>0</v>
      </c>
      <c r="AL426" s="9">
        <f t="shared" si="93"/>
        <v>0</v>
      </c>
      <c r="AM426" s="9">
        <f t="shared" si="94"/>
        <v>0</v>
      </c>
      <c r="AN426" s="9">
        <f t="shared" si="95"/>
        <v>0</v>
      </c>
      <c r="AO426" s="9">
        <f t="shared" si="96"/>
        <v>0</v>
      </c>
      <c r="AP426" s="9">
        <f t="shared" si="97"/>
        <v>0</v>
      </c>
      <c r="AU426">
        <f>(((((Shape6!B428-Shape6!$E$5)*COS(RADIANS($D$10)))+((Shape6!C428-Shape6!$F$5)*SIN(RADIANS($D$10))))+Shape6!$E$5)+$E$10)*$AA$10*$Y$10</f>
        <v>0</v>
      </c>
      <c r="AV426">
        <f>((((-1*(Shape6!B428-Shape6!$E$5)*SIN(RADIANS($D$10)))+((Shape6!C428-Shape6!$F$5)*COS(RADIANS($D$10))))+Shape6!$F$5)+$F$10)*$AB$10*$Y$10</f>
        <v>0</v>
      </c>
      <c r="AW426" s="9">
        <f t="shared" si="98"/>
        <v>0</v>
      </c>
      <c r="AX426" s="9">
        <f t="shared" si="99"/>
        <v>0</v>
      </c>
      <c r="AY426" s="9">
        <f t="shared" si="100"/>
        <v>0</v>
      </c>
      <c r="AZ426" s="9">
        <f t="shared" si="101"/>
        <v>0</v>
      </c>
      <c r="BA426" s="9">
        <f t="shared" si="102"/>
        <v>0</v>
      </c>
      <c r="BB426" s="9">
        <f t="shared" si="103"/>
        <v>0</v>
      </c>
    </row>
    <row r="427" spans="35:54" x14ac:dyDescent="0.25">
      <c r="AI427" s="1">
        <f>(((((Shape1!B429-Shape1!$E$5)*COS(RADIANS($D$5)))+((Shape1!C429-Shape1!$F$5)*SIN(RADIANS($D$5))))+Shape1!$E$5)+$E$5)*$AA$5*$Y$5</f>
        <v>0</v>
      </c>
      <c r="AJ427" s="1">
        <f>((((-1*(Shape1!B429-Shape1!$E$5)*SIN(RADIANS($D$5)))+((Shape1!C429-Shape1!$F$5)*COS(RADIANS($D$5))))+Shape1!$F$5)+$F$5)*$AB$5*$Y$5</f>
        <v>0</v>
      </c>
      <c r="AK427" s="9">
        <f t="shared" si="92"/>
        <v>0</v>
      </c>
      <c r="AL427" s="9">
        <f t="shared" si="93"/>
        <v>0</v>
      </c>
      <c r="AM427" s="9">
        <f t="shared" si="94"/>
        <v>0</v>
      </c>
      <c r="AN427" s="9">
        <f t="shared" si="95"/>
        <v>0</v>
      </c>
      <c r="AO427" s="9">
        <f t="shared" si="96"/>
        <v>0</v>
      </c>
      <c r="AP427" s="9">
        <f t="shared" si="97"/>
        <v>0</v>
      </c>
      <c r="AU427">
        <f>(((((Shape6!B429-Shape6!$E$5)*COS(RADIANS($D$10)))+((Shape6!C429-Shape6!$F$5)*SIN(RADIANS($D$10))))+Shape6!$E$5)+$E$10)*$AA$10*$Y$10</f>
        <v>0</v>
      </c>
      <c r="AV427">
        <f>((((-1*(Shape6!B429-Shape6!$E$5)*SIN(RADIANS($D$10)))+((Shape6!C429-Shape6!$F$5)*COS(RADIANS($D$10))))+Shape6!$F$5)+$F$10)*$AB$10*$Y$10</f>
        <v>0</v>
      </c>
      <c r="AW427" s="9">
        <f t="shared" si="98"/>
        <v>0</v>
      </c>
      <c r="AX427" s="9">
        <f t="shared" si="99"/>
        <v>0</v>
      </c>
      <c r="AY427" s="9">
        <f t="shared" si="100"/>
        <v>0</v>
      </c>
      <c r="AZ427" s="9">
        <f t="shared" si="101"/>
        <v>0</v>
      </c>
      <c r="BA427" s="9">
        <f t="shared" si="102"/>
        <v>0</v>
      </c>
      <c r="BB427" s="9">
        <f t="shared" si="103"/>
        <v>0</v>
      </c>
    </row>
    <row r="428" spans="35:54" x14ac:dyDescent="0.25">
      <c r="AI428" s="1">
        <f>(((((Shape1!B430-Shape1!$E$5)*COS(RADIANS($D$5)))+((Shape1!C430-Shape1!$F$5)*SIN(RADIANS($D$5))))+Shape1!$E$5)+$E$5)*$AA$5*$Y$5</f>
        <v>0</v>
      </c>
      <c r="AJ428" s="1">
        <f>((((-1*(Shape1!B430-Shape1!$E$5)*SIN(RADIANS($D$5)))+((Shape1!C430-Shape1!$F$5)*COS(RADIANS($D$5))))+Shape1!$F$5)+$F$5)*$AB$5*$Y$5</f>
        <v>0</v>
      </c>
      <c r="AK428" s="9">
        <f t="shared" si="92"/>
        <v>0</v>
      </c>
      <c r="AL428" s="9">
        <f t="shared" si="93"/>
        <v>0</v>
      </c>
      <c r="AM428" s="9">
        <f t="shared" si="94"/>
        <v>0</v>
      </c>
      <c r="AN428" s="9">
        <f t="shared" si="95"/>
        <v>0</v>
      </c>
      <c r="AO428" s="9">
        <f t="shared" si="96"/>
        <v>0</v>
      </c>
      <c r="AP428" s="9">
        <f t="shared" si="97"/>
        <v>0</v>
      </c>
      <c r="AU428">
        <f>(((((Shape6!B430-Shape6!$E$5)*COS(RADIANS($D$10)))+((Shape6!C430-Shape6!$F$5)*SIN(RADIANS($D$10))))+Shape6!$E$5)+$E$10)*$AA$10*$Y$10</f>
        <v>0</v>
      </c>
      <c r="AV428">
        <f>((((-1*(Shape6!B430-Shape6!$E$5)*SIN(RADIANS($D$10)))+((Shape6!C430-Shape6!$F$5)*COS(RADIANS($D$10))))+Shape6!$F$5)+$F$10)*$AB$10*$Y$10</f>
        <v>0</v>
      </c>
      <c r="AW428" s="9">
        <f t="shared" si="98"/>
        <v>0</v>
      </c>
      <c r="AX428" s="9">
        <f t="shared" si="99"/>
        <v>0</v>
      </c>
      <c r="AY428" s="9">
        <f t="shared" si="100"/>
        <v>0</v>
      </c>
      <c r="AZ428" s="9">
        <f t="shared" si="101"/>
        <v>0</v>
      </c>
      <c r="BA428" s="9">
        <f t="shared" si="102"/>
        <v>0</v>
      </c>
      <c r="BB428" s="9">
        <f t="shared" si="103"/>
        <v>0</v>
      </c>
    </row>
    <row r="429" spans="35:54" x14ac:dyDescent="0.25">
      <c r="AI429" s="1">
        <f>(((((Shape1!B431-Shape1!$E$5)*COS(RADIANS($D$5)))+((Shape1!C431-Shape1!$F$5)*SIN(RADIANS($D$5))))+Shape1!$E$5)+$E$5)*$AA$5*$Y$5</f>
        <v>0</v>
      </c>
      <c r="AJ429" s="1">
        <f>((((-1*(Shape1!B431-Shape1!$E$5)*SIN(RADIANS($D$5)))+((Shape1!C431-Shape1!$F$5)*COS(RADIANS($D$5))))+Shape1!$F$5)+$F$5)*$AB$5*$Y$5</f>
        <v>0</v>
      </c>
      <c r="AK429" s="9">
        <f t="shared" si="92"/>
        <v>0</v>
      </c>
      <c r="AL429" s="9">
        <f t="shared" si="93"/>
        <v>0</v>
      </c>
      <c r="AM429" s="9">
        <f t="shared" si="94"/>
        <v>0</v>
      </c>
      <c r="AN429" s="9">
        <f t="shared" si="95"/>
        <v>0</v>
      </c>
      <c r="AO429" s="9">
        <f t="shared" si="96"/>
        <v>0</v>
      </c>
      <c r="AP429" s="9">
        <f t="shared" si="97"/>
        <v>0</v>
      </c>
      <c r="AU429">
        <f>(((((Shape6!B431-Shape6!$E$5)*COS(RADIANS($D$10)))+((Shape6!C431-Shape6!$F$5)*SIN(RADIANS($D$10))))+Shape6!$E$5)+$E$10)*$AA$10*$Y$10</f>
        <v>0</v>
      </c>
      <c r="AV429">
        <f>((((-1*(Shape6!B431-Shape6!$E$5)*SIN(RADIANS($D$10)))+((Shape6!C431-Shape6!$F$5)*COS(RADIANS($D$10))))+Shape6!$F$5)+$F$10)*$AB$10*$Y$10</f>
        <v>0</v>
      </c>
      <c r="AW429" s="9">
        <f t="shared" si="98"/>
        <v>0</v>
      </c>
      <c r="AX429" s="9">
        <f t="shared" si="99"/>
        <v>0</v>
      </c>
      <c r="AY429" s="9">
        <f t="shared" si="100"/>
        <v>0</v>
      </c>
      <c r="AZ429" s="9">
        <f t="shared" si="101"/>
        <v>0</v>
      </c>
      <c r="BA429" s="9">
        <f t="shared" si="102"/>
        <v>0</v>
      </c>
      <c r="BB429" s="9">
        <f t="shared" si="103"/>
        <v>0</v>
      </c>
    </row>
    <row r="430" spans="35:54" x14ac:dyDescent="0.25">
      <c r="AI430" s="1">
        <f>(((((Shape1!B432-Shape1!$E$5)*COS(RADIANS($D$5)))+((Shape1!C432-Shape1!$F$5)*SIN(RADIANS($D$5))))+Shape1!$E$5)+$E$5)*$AA$5*$Y$5</f>
        <v>0</v>
      </c>
      <c r="AJ430" s="1">
        <f>((((-1*(Shape1!B432-Shape1!$E$5)*SIN(RADIANS($D$5)))+((Shape1!C432-Shape1!$F$5)*COS(RADIANS($D$5))))+Shape1!$F$5)+$F$5)*$AB$5*$Y$5</f>
        <v>0</v>
      </c>
      <c r="AK430" s="9">
        <f t="shared" si="92"/>
        <v>0</v>
      </c>
      <c r="AL430" s="9">
        <f t="shared" si="93"/>
        <v>0</v>
      </c>
      <c r="AM430" s="9">
        <f t="shared" si="94"/>
        <v>0</v>
      </c>
      <c r="AN430" s="9">
        <f t="shared" si="95"/>
        <v>0</v>
      </c>
      <c r="AO430" s="9">
        <f t="shared" si="96"/>
        <v>0</v>
      </c>
      <c r="AP430" s="9">
        <f t="shared" si="97"/>
        <v>0</v>
      </c>
      <c r="AU430">
        <f>(((((Shape6!B432-Shape6!$E$5)*COS(RADIANS($D$10)))+((Shape6!C432-Shape6!$F$5)*SIN(RADIANS($D$10))))+Shape6!$E$5)+$E$10)*$AA$10*$Y$10</f>
        <v>0</v>
      </c>
      <c r="AV430">
        <f>((((-1*(Shape6!B432-Shape6!$E$5)*SIN(RADIANS($D$10)))+((Shape6!C432-Shape6!$F$5)*COS(RADIANS($D$10))))+Shape6!$F$5)+$F$10)*$AB$10*$Y$10</f>
        <v>0</v>
      </c>
      <c r="AW430" s="9">
        <f t="shared" si="98"/>
        <v>0</v>
      </c>
      <c r="AX430" s="9">
        <f t="shared" si="99"/>
        <v>0</v>
      </c>
      <c r="AY430" s="9">
        <f t="shared" si="100"/>
        <v>0</v>
      </c>
      <c r="AZ430" s="9">
        <f t="shared" si="101"/>
        <v>0</v>
      </c>
      <c r="BA430" s="9">
        <f t="shared" si="102"/>
        <v>0</v>
      </c>
      <c r="BB430" s="9">
        <f t="shared" si="103"/>
        <v>0</v>
      </c>
    </row>
    <row r="431" spans="35:54" x14ac:dyDescent="0.25">
      <c r="AI431" s="1">
        <f>(((((Shape1!B433-Shape1!$E$5)*COS(RADIANS($D$5)))+((Shape1!C433-Shape1!$F$5)*SIN(RADIANS($D$5))))+Shape1!$E$5)+$E$5)*$AA$5*$Y$5</f>
        <v>0</v>
      </c>
      <c r="AJ431" s="1">
        <f>((((-1*(Shape1!B433-Shape1!$E$5)*SIN(RADIANS($D$5)))+((Shape1!C433-Shape1!$F$5)*COS(RADIANS($D$5))))+Shape1!$F$5)+$F$5)*$AB$5*$Y$5</f>
        <v>0</v>
      </c>
      <c r="AK431" s="9">
        <f t="shared" si="92"/>
        <v>0</v>
      </c>
      <c r="AL431" s="9">
        <f t="shared" si="93"/>
        <v>0</v>
      </c>
      <c r="AM431" s="9">
        <f t="shared" si="94"/>
        <v>0</v>
      </c>
      <c r="AN431" s="9">
        <f t="shared" si="95"/>
        <v>0</v>
      </c>
      <c r="AO431" s="9">
        <f t="shared" si="96"/>
        <v>0</v>
      </c>
      <c r="AP431" s="9">
        <f t="shared" si="97"/>
        <v>0</v>
      </c>
      <c r="AU431">
        <f>(((((Shape6!B433-Shape6!$E$5)*COS(RADIANS($D$10)))+((Shape6!C433-Shape6!$F$5)*SIN(RADIANS($D$10))))+Shape6!$E$5)+$E$10)*$AA$10*$Y$10</f>
        <v>0</v>
      </c>
      <c r="AV431">
        <f>((((-1*(Shape6!B433-Shape6!$E$5)*SIN(RADIANS($D$10)))+((Shape6!C433-Shape6!$F$5)*COS(RADIANS($D$10))))+Shape6!$F$5)+$F$10)*$AB$10*$Y$10</f>
        <v>0</v>
      </c>
      <c r="AW431" s="9">
        <f t="shared" si="98"/>
        <v>0</v>
      </c>
      <c r="AX431" s="9">
        <f t="shared" si="99"/>
        <v>0</v>
      </c>
      <c r="AY431" s="9">
        <f t="shared" si="100"/>
        <v>0</v>
      </c>
      <c r="AZ431" s="9">
        <f t="shared" si="101"/>
        <v>0</v>
      </c>
      <c r="BA431" s="9">
        <f t="shared" si="102"/>
        <v>0</v>
      </c>
      <c r="BB431" s="9">
        <f t="shared" si="103"/>
        <v>0</v>
      </c>
    </row>
    <row r="432" spans="35:54" x14ac:dyDescent="0.25">
      <c r="AI432" s="1">
        <f>(((((Shape1!B434-Shape1!$E$5)*COS(RADIANS($D$5)))+((Shape1!C434-Shape1!$F$5)*SIN(RADIANS($D$5))))+Shape1!$E$5)+$E$5)*$AA$5*$Y$5</f>
        <v>0</v>
      </c>
      <c r="AJ432" s="1">
        <f>((((-1*(Shape1!B434-Shape1!$E$5)*SIN(RADIANS($D$5)))+((Shape1!C434-Shape1!$F$5)*COS(RADIANS($D$5))))+Shape1!$F$5)+$F$5)*$AB$5*$Y$5</f>
        <v>0</v>
      </c>
      <c r="AK432" s="9">
        <f t="shared" si="92"/>
        <v>0</v>
      </c>
      <c r="AL432" s="9">
        <f t="shared" si="93"/>
        <v>0</v>
      </c>
      <c r="AM432" s="9">
        <f t="shared" si="94"/>
        <v>0</v>
      </c>
      <c r="AN432" s="9">
        <f t="shared" si="95"/>
        <v>0</v>
      </c>
      <c r="AO432" s="9">
        <f t="shared" si="96"/>
        <v>0</v>
      </c>
      <c r="AP432" s="9">
        <f t="shared" si="97"/>
        <v>0</v>
      </c>
      <c r="AU432">
        <f>(((((Shape6!B434-Shape6!$E$5)*COS(RADIANS($D$10)))+((Shape6!C434-Shape6!$F$5)*SIN(RADIANS($D$10))))+Shape6!$E$5)+$E$10)*$AA$10*$Y$10</f>
        <v>0</v>
      </c>
      <c r="AV432">
        <f>((((-1*(Shape6!B434-Shape6!$E$5)*SIN(RADIANS($D$10)))+((Shape6!C434-Shape6!$F$5)*COS(RADIANS($D$10))))+Shape6!$F$5)+$F$10)*$AB$10*$Y$10</f>
        <v>0</v>
      </c>
      <c r="AW432" s="9">
        <f t="shared" si="98"/>
        <v>0</v>
      </c>
      <c r="AX432" s="9">
        <f t="shared" si="99"/>
        <v>0</v>
      </c>
      <c r="AY432" s="9">
        <f t="shared" si="100"/>
        <v>0</v>
      </c>
      <c r="AZ432" s="9">
        <f t="shared" si="101"/>
        <v>0</v>
      </c>
      <c r="BA432" s="9">
        <f t="shared" si="102"/>
        <v>0</v>
      </c>
      <c r="BB432" s="9">
        <f t="shared" si="103"/>
        <v>0</v>
      </c>
    </row>
    <row r="433" spans="35:54" x14ac:dyDescent="0.25">
      <c r="AI433" s="1">
        <f>(((((Shape1!B435-Shape1!$E$5)*COS(RADIANS($D$5)))+((Shape1!C435-Shape1!$F$5)*SIN(RADIANS($D$5))))+Shape1!$E$5)+$E$5)*$AA$5*$Y$5</f>
        <v>0</v>
      </c>
      <c r="AJ433" s="1">
        <f>((((-1*(Shape1!B435-Shape1!$E$5)*SIN(RADIANS($D$5)))+((Shape1!C435-Shape1!$F$5)*COS(RADIANS($D$5))))+Shape1!$F$5)+$F$5)*$AB$5*$Y$5</f>
        <v>0</v>
      </c>
      <c r="AK433" s="9">
        <f t="shared" si="92"/>
        <v>0</v>
      </c>
      <c r="AL433" s="9">
        <f t="shared" si="93"/>
        <v>0</v>
      </c>
      <c r="AM433" s="9">
        <f t="shared" si="94"/>
        <v>0</v>
      </c>
      <c r="AN433" s="9">
        <f t="shared" si="95"/>
        <v>0</v>
      </c>
      <c r="AO433" s="9">
        <f t="shared" si="96"/>
        <v>0</v>
      </c>
      <c r="AP433" s="9">
        <f t="shared" si="97"/>
        <v>0</v>
      </c>
      <c r="AU433">
        <f>(((((Shape6!B435-Shape6!$E$5)*COS(RADIANS($D$10)))+((Shape6!C435-Shape6!$F$5)*SIN(RADIANS($D$10))))+Shape6!$E$5)+$E$10)*$AA$10*$Y$10</f>
        <v>0</v>
      </c>
      <c r="AV433">
        <f>((((-1*(Shape6!B435-Shape6!$E$5)*SIN(RADIANS($D$10)))+((Shape6!C435-Shape6!$F$5)*COS(RADIANS($D$10))))+Shape6!$F$5)+$F$10)*$AB$10*$Y$10</f>
        <v>0</v>
      </c>
      <c r="AW433" s="9">
        <f t="shared" si="98"/>
        <v>0</v>
      </c>
      <c r="AX433" s="9">
        <f t="shared" si="99"/>
        <v>0</v>
      </c>
      <c r="AY433" s="9">
        <f t="shared" si="100"/>
        <v>0</v>
      </c>
      <c r="AZ433" s="9">
        <f t="shared" si="101"/>
        <v>0</v>
      </c>
      <c r="BA433" s="9">
        <f t="shared" si="102"/>
        <v>0</v>
      </c>
      <c r="BB433" s="9">
        <f t="shared" si="103"/>
        <v>0</v>
      </c>
    </row>
    <row r="434" spans="35:54" x14ac:dyDescent="0.25">
      <c r="AI434" s="1">
        <f>(((((Shape1!B436-Shape1!$E$5)*COS(RADIANS($D$5)))+((Shape1!C436-Shape1!$F$5)*SIN(RADIANS($D$5))))+Shape1!$E$5)+$E$5)*$AA$5*$Y$5</f>
        <v>0</v>
      </c>
      <c r="AJ434" s="1">
        <f>((((-1*(Shape1!B436-Shape1!$E$5)*SIN(RADIANS($D$5)))+((Shape1!C436-Shape1!$F$5)*COS(RADIANS($D$5))))+Shape1!$F$5)+$F$5)*$AB$5*$Y$5</f>
        <v>0</v>
      </c>
      <c r="AK434" s="9">
        <f t="shared" si="92"/>
        <v>0</v>
      </c>
      <c r="AL434" s="9">
        <f t="shared" si="93"/>
        <v>0</v>
      </c>
      <c r="AM434" s="9">
        <f t="shared" si="94"/>
        <v>0</v>
      </c>
      <c r="AN434" s="9">
        <f t="shared" si="95"/>
        <v>0</v>
      </c>
      <c r="AO434" s="9">
        <f t="shared" si="96"/>
        <v>0</v>
      </c>
      <c r="AP434" s="9">
        <f t="shared" si="97"/>
        <v>0</v>
      </c>
      <c r="AU434">
        <f>(((((Shape6!B436-Shape6!$E$5)*COS(RADIANS($D$10)))+((Shape6!C436-Shape6!$F$5)*SIN(RADIANS($D$10))))+Shape6!$E$5)+$E$10)*$AA$10*$Y$10</f>
        <v>0</v>
      </c>
      <c r="AV434">
        <f>((((-1*(Shape6!B436-Shape6!$E$5)*SIN(RADIANS($D$10)))+((Shape6!C436-Shape6!$F$5)*COS(RADIANS($D$10))))+Shape6!$F$5)+$F$10)*$AB$10*$Y$10</f>
        <v>0</v>
      </c>
      <c r="AW434" s="9">
        <f t="shared" si="98"/>
        <v>0</v>
      </c>
      <c r="AX434" s="9">
        <f t="shared" si="99"/>
        <v>0</v>
      </c>
      <c r="AY434" s="9">
        <f t="shared" si="100"/>
        <v>0</v>
      </c>
      <c r="AZ434" s="9">
        <f t="shared" si="101"/>
        <v>0</v>
      </c>
      <c r="BA434" s="9">
        <f t="shared" si="102"/>
        <v>0</v>
      </c>
      <c r="BB434" s="9">
        <f t="shared" si="103"/>
        <v>0</v>
      </c>
    </row>
    <row r="435" spans="35:54" x14ac:dyDescent="0.25">
      <c r="AI435" s="1">
        <f>(((((Shape1!B437-Shape1!$E$5)*COS(RADIANS($D$5)))+((Shape1!C437-Shape1!$F$5)*SIN(RADIANS($D$5))))+Shape1!$E$5)+$E$5)*$AA$5*$Y$5</f>
        <v>0</v>
      </c>
      <c r="AJ435" s="1">
        <f>((((-1*(Shape1!B437-Shape1!$E$5)*SIN(RADIANS($D$5)))+((Shape1!C437-Shape1!$F$5)*COS(RADIANS($D$5))))+Shape1!$F$5)+$F$5)*$AB$5*$Y$5</f>
        <v>0</v>
      </c>
      <c r="AK435" s="9">
        <f t="shared" si="92"/>
        <v>0</v>
      </c>
      <c r="AL435" s="9">
        <f t="shared" si="93"/>
        <v>0</v>
      </c>
      <c r="AM435" s="9">
        <f t="shared" si="94"/>
        <v>0</v>
      </c>
      <c r="AN435" s="9">
        <f t="shared" si="95"/>
        <v>0</v>
      </c>
      <c r="AO435" s="9">
        <f t="shared" si="96"/>
        <v>0</v>
      </c>
      <c r="AP435" s="9">
        <f t="shared" si="97"/>
        <v>0</v>
      </c>
      <c r="AU435">
        <f>(((((Shape6!B437-Shape6!$E$5)*COS(RADIANS($D$10)))+((Shape6!C437-Shape6!$F$5)*SIN(RADIANS($D$10))))+Shape6!$E$5)+$E$10)*$AA$10*$Y$10</f>
        <v>0</v>
      </c>
      <c r="AV435">
        <f>((((-1*(Shape6!B437-Shape6!$E$5)*SIN(RADIANS($D$10)))+((Shape6!C437-Shape6!$F$5)*COS(RADIANS($D$10))))+Shape6!$F$5)+$F$10)*$AB$10*$Y$10</f>
        <v>0</v>
      </c>
      <c r="AW435" s="9">
        <f t="shared" si="98"/>
        <v>0</v>
      </c>
      <c r="AX435" s="9">
        <f t="shared" si="99"/>
        <v>0</v>
      </c>
      <c r="AY435" s="9">
        <f t="shared" si="100"/>
        <v>0</v>
      </c>
      <c r="AZ435" s="9">
        <f t="shared" si="101"/>
        <v>0</v>
      </c>
      <c r="BA435" s="9">
        <f t="shared" si="102"/>
        <v>0</v>
      </c>
      <c r="BB435" s="9">
        <f t="shared" si="103"/>
        <v>0</v>
      </c>
    </row>
    <row r="436" spans="35:54" x14ac:dyDescent="0.25">
      <c r="AI436" s="1">
        <f>(((((Shape1!B438-Shape1!$E$5)*COS(RADIANS($D$5)))+((Shape1!C438-Shape1!$F$5)*SIN(RADIANS($D$5))))+Shape1!$E$5)+$E$5)*$AA$5*$Y$5</f>
        <v>0</v>
      </c>
      <c r="AJ436" s="1">
        <f>((((-1*(Shape1!B438-Shape1!$E$5)*SIN(RADIANS($D$5)))+((Shape1!C438-Shape1!$F$5)*COS(RADIANS($D$5))))+Shape1!$F$5)+$F$5)*$AB$5*$Y$5</f>
        <v>0</v>
      </c>
      <c r="AK436" s="9">
        <f t="shared" si="92"/>
        <v>0</v>
      </c>
      <c r="AL436" s="9">
        <f t="shared" si="93"/>
        <v>0</v>
      </c>
      <c r="AM436" s="9">
        <f t="shared" si="94"/>
        <v>0</v>
      </c>
      <c r="AN436" s="9">
        <f t="shared" si="95"/>
        <v>0</v>
      </c>
      <c r="AO436" s="9">
        <f t="shared" si="96"/>
        <v>0</v>
      </c>
      <c r="AP436" s="9">
        <f t="shared" si="97"/>
        <v>0</v>
      </c>
      <c r="AU436">
        <f>(((((Shape6!B438-Shape6!$E$5)*COS(RADIANS($D$10)))+((Shape6!C438-Shape6!$F$5)*SIN(RADIANS($D$10))))+Shape6!$E$5)+$E$10)*$AA$10*$Y$10</f>
        <v>0</v>
      </c>
      <c r="AV436">
        <f>((((-1*(Shape6!B438-Shape6!$E$5)*SIN(RADIANS($D$10)))+((Shape6!C438-Shape6!$F$5)*COS(RADIANS($D$10))))+Shape6!$F$5)+$F$10)*$AB$10*$Y$10</f>
        <v>0</v>
      </c>
      <c r="AW436" s="9">
        <f t="shared" si="98"/>
        <v>0</v>
      </c>
      <c r="AX436" s="9">
        <f t="shared" si="99"/>
        <v>0</v>
      </c>
      <c r="AY436" s="9">
        <f t="shared" si="100"/>
        <v>0</v>
      </c>
      <c r="AZ436" s="9">
        <f t="shared" si="101"/>
        <v>0</v>
      </c>
      <c r="BA436" s="9">
        <f t="shared" si="102"/>
        <v>0</v>
      </c>
      <c r="BB436" s="9">
        <f t="shared" si="103"/>
        <v>0</v>
      </c>
    </row>
    <row r="437" spans="35:54" x14ac:dyDescent="0.25">
      <c r="AI437" s="1">
        <f>(((((Shape1!B439-Shape1!$E$5)*COS(RADIANS($D$5)))+((Shape1!C439-Shape1!$F$5)*SIN(RADIANS($D$5))))+Shape1!$E$5)+$E$5)*$AA$5*$Y$5</f>
        <v>0</v>
      </c>
      <c r="AJ437" s="1">
        <f>((((-1*(Shape1!B439-Shape1!$E$5)*SIN(RADIANS($D$5)))+((Shape1!C439-Shape1!$F$5)*COS(RADIANS($D$5))))+Shape1!$F$5)+$F$5)*$AB$5*$Y$5</f>
        <v>0</v>
      </c>
      <c r="AK437" s="9">
        <f t="shared" si="92"/>
        <v>0</v>
      </c>
      <c r="AL437" s="9">
        <f t="shared" si="93"/>
        <v>0</v>
      </c>
      <c r="AM437" s="9">
        <f t="shared" si="94"/>
        <v>0</v>
      </c>
      <c r="AN437" s="9">
        <f t="shared" si="95"/>
        <v>0</v>
      </c>
      <c r="AO437" s="9">
        <f t="shared" si="96"/>
        <v>0</v>
      </c>
      <c r="AP437" s="9">
        <f t="shared" si="97"/>
        <v>0</v>
      </c>
      <c r="AU437">
        <f>(((((Shape6!B439-Shape6!$E$5)*COS(RADIANS($D$10)))+((Shape6!C439-Shape6!$F$5)*SIN(RADIANS($D$10))))+Shape6!$E$5)+$E$10)*$AA$10*$Y$10</f>
        <v>0</v>
      </c>
      <c r="AV437">
        <f>((((-1*(Shape6!B439-Shape6!$E$5)*SIN(RADIANS($D$10)))+((Shape6!C439-Shape6!$F$5)*COS(RADIANS($D$10))))+Shape6!$F$5)+$F$10)*$AB$10*$Y$10</f>
        <v>0</v>
      </c>
      <c r="AW437" s="9">
        <f t="shared" si="98"/>
        <v>0</v>
      </c>
      <c r="AX437" s="9">
        <f t="shared" si="99"/>
        <v>0</v>
      </c>
      <c r="AY437" s="9">
        <f t="shared" si="100"/>
        <v>0</v>
      </c>
      <c r="AZ437" s="9">
        <f t="shared" si="101"/>
        <v>0</v>
      </c>
      <c r="BA437" s="9">
        <f t="shared" si="102"/>
        <v>0</v>
      </c>
      <c r="BB437" s="9">
        <f t="shared" si="103"/>
        <v>0</v>
      </c>
    </row>
    <row r="438" spans="35:54" x14ac:dyDescent="0.25">
      <c r="AI438" s="1">
        <f>(((((Shape1!B440-Shape1!$E$5)*COS(RADIANS($D$5)))+((Shape1!C440-Shape1!$F$5)*SIN(RADIANS($D$5))))+Shape1!$E$5)+$E$5)*$AA$5*$Y$5</f>
        <v>0</v>
      </c>
      <c r="AJ438" s="1">
        <f>((((-1*(Shape1!B440-Shape1!$E$5)*SIN(RADIANS($D$5)))+((Shape1!C440-Shape1!$F$5)*COS(RADIANS($D$5))))+Shape1!$F$5)+$F$5)*$AB$5*$Y$5</f>
        <v>0</v>
      </c>
      <c r="AK438" s="9">
        <f t="shared" si="92"/>
        <v>0</v>
      </c>
      <c r="AL438" s="9">
        <f t="shared" si="93"/>
        <v>0</v>
      </c>
      <c r="AM438" s="9">
        <f t="shared" si="94"/>
        <v>0</v>
      </c>
      <c r="AN438" s="9">
        <f t="shared" si="95"/>
        <v>0</v>
      </c>
      <c r="AO438" s="9">
        <f t="shared" si="96"/>
        <v>0</v>
      </c>
      <c r="AP438" s="9">
        <f t="shared" si="97"/>
        <v>0</v>
      </c>
      <c r="AU438">
        <f>(((((Shape6!B440-Shape6!$E$5)*COS(RADIANS($D$10)))+((Shape6!C440-Shape6!$F$5)*SIN(RADIANS($D$10))))+Shape6!$E$5)+$E$10)*$AA$10*$Y$10</f>
        <v>0</v>
      </c>
      <c r="AV438">
        <f>((((-1*(Shape6!B440-Shape6!$E$5)*SIN(RADIANS($D$10)))+((Shape6!C440-Shape6!$F$5)*COS(RADIANS($D$10))))+Shape6!$F$5)+$F$10)*$AB$10*$Y$10</f>
        <v>0</v>
      </c>
      <c r="AW438" s="9">
        <f t="shared" si="98"/>
        <v>0</v>
      </c>
      <c r="AX438" s="9">
        <f t="shared" si="99"/>
        <v>0</v>
      </c>
      <c r="AY438" s="9">
        <f t="shared" si="100"/>
        <v>0</v>
      </c>
      <c r="AZ438" s="9">
        <f t="shared" si="101"/>
        <v>0</v>
      </c>
      <c r="BA438" s="9">
        <f t="shared" si="102"/>
        <v>0</v>
      </c>
      <c r="BB438" s="9">
        <f t="shared" si="103"/>
        <v>0</v>
      </c>
    </row>
    <row r="439" spans="35:54" x14ac:dyDescent="0.25">
      <c r="AI439" s="1">
        <f>(((((Shape1!B441-Shape1!$E$5)*COS(RADIANS($D$5)))+((Shape1!C441-Shape1!$F$5)*SIN(RADIANS($D$5))))+Shape1!$E$5)+$E$5)*$AA$5*$Y$5</f>
        <v>0</v>
      </c>
      <c r="AJ439" s="1">
        <f>((((-1*(Shape1!B441-Shape1!$E$5)*SIN(RADIANS($D$5)))+((Shape1!C441-Shape1!$F$5)*COS(RADIANS($D$5))))+Shape1!$F$5)+$F$5)*$AB$5*$Y$5</f>
        <v>0</v>
      </c>
      <c r="AK439" s="9">
        <f t="shared" si="92"/>
        <v>0</v>
      </c>
      <c r="AL439" s="9">
        <f t="shared" si="93"/>
        <v>0</v>
      </c>
      <c r="AM439" s="9">
        <f t="shared" si="94"/>
        <v>0</v>
      </c>
      <c r="AN439" s="9">
        <f t="shared" si="95"/>
        <v>0</v>
      </c>
      <c r="AO439" s="9">
        <f t="shared" si="96"/>
        <v>0</v>
      </c>
      <c r="AP439" s="9">
        <f t="shared" si="97"/>
        <v>0</v>
      </c>
      <c r="AU439">
        <f>(((((Shape6!B441-Shape6!$E$5)*COS(RADIANS($D$10)))+((Shape6!C441-Shape6!$F$5)*SIN(RADIANS($D$10))))+Shape6!$E$5)+$E$10)*$AA$10*$Y$10</f>
        <v>0</v>
      </c>
      <c r="AV439">
        <f>((((-1*(Shape6!B441-Shape6!$E$5)*SIN(RADIANS($D$10)))+((Shape6!C441-Shape6!$F$5)*COS(RADIANS($D$10))))+Shape6!$F$5)+$F$10)*$AB$10*$Y$10</f>
        <v>0</v>
      </c>
      <c r="AW439" s="9">
        <f t="shared" si="98"/>
        <v>0</v>
      </c>
      <c r="AX439" s="9">
        <f t="shared" si="99"/>
        <v>0</v>
      </c>
      <c r="AY439" s="9">
        <f t="shared" si="100"/>
        <v>0</v>
      </c>
      <c r="AZ439" s="9">
        <f t="shared" si="101"/>
        <v>0</v>
      </c>
      <c r="BA439" s="9">
        <f t="shared" si="102"/>
        <v>0</v>
      </c>
      <c r="BB439" s="9">
        <f t="shared" si="103"/>
        <v>0</v>
      </c>
    </row>
    <row r="440" spans="35:54" x14ac:dyDescent="0.25">
      <c r="AI440" s="1">
        <f>(((((Shape1!B442-Shape1!$E$5)*COS(RADIANS($D$5)))+((Shape1!C442-Shape1!$F$5)*SIN(RADIANS($D$5))))+Shape1!$E$5)+$E$5)*$AA$5*$Y$5</f>
        <v>0</v>
      </c>
      <c r="AJ440" s="1">
        <f>((((-1*(Shape1!B442-Shape1!$E$5)*SIN(RADIANS($D$5)))+((Shape1!C442-Shape1!$F$5)*COS(RADIANS($D$5))))+Shape1!$F$5)+$F$5)*$AB$5*$Y$5</f>
        <v>0</v>
      </c>
      <c r="AK440" s="9">
        <f t="shared" si="92"/>
        <v>0</v>
      </c>
      <c r="AL440" s="9">
        <f t="shared" si="93"/>
        <v>0</v>
      </c>
      <c r="AM440" s="9">
        <f t="shared" si="94"/>
        <v>0</v>
      </c>
      <c r="AN440" s="9">
        <f t="shared" si="95"/>
        <v>0</v>
      </c>
      <c r="AO440" s="9">
        <f t="shared" si="96"/>
        <v>0</v>
      </c>
      <c r="AP440" s="9">
        <f t="shared" si="97"/>
        <v>0</v>
      </c>
      <c r="AU440">
        <f>(((((Shape6!B442-Shape6!$E$5)*COS(RADIANS($D$10)))+((Shape6!C442-Shape6!$F$5)*SIN(RADIANS($D$10))))+Shape6!$E$5)+$E$10)*$AA$10*$Y$10</f>
        <v>0</v>
      </c>
      <c r="AV440">
        <f>((((-1*(Shape6!B442-Shape6!$E$5)*SIN(RADIANS($D$10)))+((Shape6!C442-Shape6!$F$5)*COS(RADIANS($D$10))))+Shape6!$F$5)+$F$10)*$AB$10*$Y$10</f>
        <v>0</v>
      </c>
      <c r="AW440" s="9">
        <f t="shared" si="98"/>
        <v>0</v>
      </c>
      <c r="AX440" s="9">
        <f t="shared" si="99"/>
        <v>0</v>
      </c>
      <c r="AY440" s="9">
        <f t="shared" si="100"/>
        <v>0</v>
      </c>
      <c r="AZ440" s="9">
        <f t="shared" si="101"/>
        <v>0</v>
      </c>
      <c r="BA440" s="9">
        <f t="shared" si="102"/>
        <v>0</v>
      </c>
      <c r="BB440" s="9">
        <f t="shared" si="103"/>
        <v>0</v>
      </c>
    </row>
    <row r="441" spans="35:54" x14ac:dyDescent="0.25">
      <c r="AI441" s="1">
        <f>(((((Shape1!B443-Shape1!$E$5)*COS(RADIANS($D$5)))+((Shape1!C443-Shape1!$F$5)*SIN(RADIANS($D$5))))+Shape1!$E$5)+$E$5)*$AA$5*$Y$5</f>
        <v>0</v>
      </c>
      <c r="AJ441" s="1">
        <f>((((-1*(Shape1!B443-Shape1!$E$5)*SIN(RADIANS($D$5)))+((Shape1!C443-Shape1!$F$5)*COS(RADIANS($D$5))))+Shape1!$F$5)+$F$5)*$AB$5*$Y$5</f>
        <v>0</v>
      </c>
      <c r="AK441" s="9">
        <f t="shared" si="92"/>
        <v>0</v>
      </c>
      <c r="AL441" s="9">
        <f t="shared" si="93"/>
        <v>0</v>
      </c>
      <c r="AM441" s="9">
        <f t="shared" si="94"/>
        <v>0</v>
      </c>
      <c r="AN441" s="9">
        <f t="shared" si="95"/>
        <v>0</v>
      </c>
      <c r="AO441" s="9">
        <f t="shared" si="96"/>
        <v>0</v>
      </c>
      <c r="AP441" s="9">
        <f t="shared" si="97"/>
        <v>0</v>
      </c>
      <c r="AU441">
        <f>(((((Shape6!B443-Shape6!$E$5)*COS(RADIANS($D$10)))+((Shape6!C443-Shape6!$F$5)*SIN(RADIANS($D$10))))+Shape6!$E$5)+$E$10)*$AA$10*$Y$10</f>
        <v>0</v>
      </c>
      <c r="AV441">
        <f>((((-1*(Shape6!B443-Shape6!$E$5)*SIN(RADIANS($D$10)))+((Shape6!C443-Shape6!$F$5)*COS(RADIANS($D$10))))+Shape6!$F$5)+$F$10)*$AB$10*$Y$10</f>
        <v>0</v>
      </c>
      <c r="AW441" s="9">
        <f t="shared" si="98"/>
        <v>0</v>
      </c>
      <c r="AX441" s="9">
        <f t="shared" si="99"/>
        <v>0</v>
      </c>
      <c r="AY441" s="9">
        <f t="shared" si="100"/>
        <v>0</v>
      </c>
      <c r="AZ441" s="9">
        <f t="shared" si="101"/>
        <v>0</v>
      </c>
      <c r="BA441" s="9">
        <f t="shared" si="102"/>
        <v>0</v>
      </c>
      <c r="BB441" s="9">
        <f t="shared" si="103"/>
        <v>0</v>
      </c>
    </row>
    <row r="442" spans="35:54" x14ac:dyDescent="0.25">
      <c r="AI442" s="1">
        <f>(((((Shape1!B444-Shape1!$E$5)*COS(RADIANS($D$5)))+((Shape1!C444-Shape1!$F$5)*SIN(RADIANS($D$5))))+Shape1!$E$5)+$E$5)*$AA$5*$Y$5</f>
        <v>0</v>
      </c>
      <c r="AJ442" s="1">
        <f>((((-1*(Shape1!B444-Shape1!$E$5)*SIN(RADIANS($D$5)))+((Shape1!C444-Shape1!$F$5)*COS(RADIANS($D$5))))+Shape1!$F$5)+$F$5)*$AB$5*$Y$5</f>
        <v>0</v>
      </c>
      <c r="AK442" s="9">
        <f t="shared" si="92"/>
        <v>0</v>
      </c>
      <c r="AL442" s="9">
        <f t="shared" si="93"/>
        <v>0</v>
      </c>
      <c r="AM442" s="9">
        <f t="shared" si="94"/>
        <v>0</v>
      </c>
      <c r="AN442" s="9">
        <f t="shared" si="95"/>
        <v>0</v>
      </c>
      <c r="AO442" s="9">
        <f t="shared" si="96"/>
        <v>0</v>
      </c>
      <c r="AP442" s="9">
        <f t="shared" si="97"/>
        <v>0</v>
      </c>
      <c r="AU442">
        <f>(((((Shape6!B444-Shape6!$E$5)*COS(RADIANS($D$10)))+((Shape6!C444-Shape6!$F$5)*SIN(RADIANS($D$10))))+Shape6!$E$5)+$E$10)*$AA$10*$Y$10</f>
        <v>0</v>
      </c>
      <c r="AV442">
        <f>((((-1*(Shape6!B444-Shape6!$E$5)*SIN(RADIANS($D$10)))+((Shape6!C444-Shape6!$F$5)*COS(RADIANS($D$10))))+Shape6!$F$5)+$F$10)*$AB$10*$Y$10</f>
        <v>0</v>
      </c>
      <c r="AW442" s="9">
        <f t="shared" si="98"/>
        <v>0</v>
      </c>
      <c r="AX442" s="9">
        <f t="shared" si="99"/>
        <v>0</v>
      </c>
      <c r="AY442" s="9">
        <f t="shared" si="100"/>
        <v>0</v>
      </c>
      <c r="AZ442" s="9">
        <f t="shared" si="101"/>
        <v>0</v>
      </c>
      <c r="BA442" s="9">
        <f t="shared" si="102"/>
        <v>0</v>
      </c>
      <c r="BB442" s="9">
        <f t="shared" si="103"/>
        <v>0</v>
      </c>
    </row>
    <row r="443" spans="35:54" x14ac:dyDescent="0.25">
      <c r="AI443" s="1">
        <f>(((((Shape1!B445-Shape1!$E$5)*COS(RADIANS($D$5)))+((Shape1!C445-Shape1!$F$5)*SIN(RADIANS($D$5))))+Shape1!$E$5)+$E$5)*$AA$5*$Y$5</f>
        <v>0</v>
      </c>
      <c r="AJ443" s="1">
        <f>((((-1*(Shape1!B445-Shape1!$E$5)*SIN(RADIANS($D$5)))+((Shape1!C445-Shape1!$F$5)*COS(RADIANS($D$5))))+Shape1!$F$5)+$F$5)*$AB$5*$Y$5</f>
        <v>0</v>
      </c>
      <c r="AK443" s="9">
        <f t="shared" si="92"/>
        <v>0</v>
      </c>
      <c r="AL443" s="9">
        <f t="shared" si="93"/>
        <v>0</v>
      </c>
      <c r="AM443" s="9">
        <f t="shared" si="94"/>
        <v>0</v>
      </c>
      <c r="AN443" s="9">
        <f t="shared" si="95"/>
        <v>0</v>
      </c>
      <c r="AO443" s="9">
        <f t="shared" si="96"/>
        <v>0</v>
      </c>
      <c r="AP443" s="9">
        <f t="shared" si="97"/>
        <v>0</v>
      </c>
      <c r="AU443">
        <f>(((((Shape6!B445-Shape6!$E$5)*COS(RADIANS($D$10)))+((Shape6!C445-Shape6!$F$5)*SIN(RADIANS($D$10))))+Shape6!$E$5)+$E$10)*$AA$10*$Y$10</f>
        <v>0</v>
      </c>
      <c r="AV443">
        <f>((((-1*(Shape6!B445-Shape6!$E$5)*SIN(RADIANS($D$10)))+((Shape6!C445-Shape6!$F$5)*COS(RADIANS($D$10))))+Shape6!$F$5)+$F$10)*$AB$10*$Y$10</f>
        <v>0</v>
      </c>
      <c r="AW443" s="9">
        <f t="shared" si="98"/>
        <v>0</v>
      </c>
      <c r="AX443" s="9">
        <f t="shared" si="99"/>
        <v>0</v>
      </c>
      <c r="AY443" s="9">
        <f t="shared" si="100"/>
        <v>0</v>
      </c>
      <c r="AZ443" s="9">
        <f t="shared" si="101"/>
        <v>0</v>
      </c>
      <c r="BA443" s="9">
        <f t="shared" si="102"/>
        <v>0</v>
      </c>
      <c r="BB443" s="9">
        <f t="shared" si="103"/>
        <v>0</v>
      </c>
    </row>
    <row r="444" spans="35:54" x14ac:dyDescent="0.25">
      <c r="AI444" s="1">
        <f>(((((Shape1!B446-Shape1!$E$5)*COS(RADIANS($D$5)))+((Shape1!C446-Shape1!$F$5)*SIN(RADIANS($D$5))))+Shape1!$E$5)+$E$5)*$AA$5*$Y$5</f>
        <v>0</v>
      </c>
      <c r="AJ444" s="1">
        <f>((((-1*(Shape1!B446-Shape1!$E$5)*SIN(RADIANS($D$5)))+((Shape1!C446-Shape1!$F$5)*COS(RADIANS($D$5))))+Shape1!$F$5)+$F$5)*$AB$5*$Y$5</f>
        <v>0</v>
      </c>
      <c r="AK444" s="9">
        <f t="shared" si="92"/>
        <v>0</v>
      </c>
      <c r="AL444" s="9">
        <f t="shared" si="93"/>
        <v>0</v>
      </c>
      <c r="AM444" s="9">
        <f t="shared" si="94"/>
        <v>0</v>
      </c>
      <c r="AN444" s="9">
        <f t="shared" si="95"/>
        <v>0</v>
      </c>
      <c r="AO444" s="9">
        <f t="shared" si="96"/>
        <v>0</v>
      </c>
      <c r="AP444" s="9">
        <f t="shared" si="97"/>
        <v>0</v>
      </c>
      <c r="AU444">
        <f>(((((Shape6!B446-Shape6!$E$5)*COS(RADIANS($D$10)))+((Shape6!C446-Shape6!$F$5)*SIN(RADIANS($D$10))))+Shape6!$E$5)+$E$10)*$AA$10*$Y$10</f>
        <v>0</v>
      </c>
      <c r="AV444">
        <f>((((-1*(Shape6!B446-Shape6!$E$5)*SIN(RADIANS($D$10)))+((Shape6!C446-Shape6!$F$5)*COS(RADIANS($D$10))))+Shape6!$F$5)+$F$10)*$AB$10*$Y$10</f>
        <v>0</v>
      </c>
      <c r="AW444" s="9">
        <f t="shared" si="98"/>
        <v>0</v>
      </c>
      <c r="AX444" s="9">
        <f t="shared" si="99"/>
        <v>0</v>
      </c>
      <c r="AY444" s="9">
        <f t="shared" si="100"/>
        <v>0</v>
      </c>
      <c r="AZ444" s="9">
        <f t="shared" si="101"/>
        <v>0</v>
      </c>
      <c r="BA444" s="9">
        <f t="shared" si="102"/>
        <v>0</v>
      </c>
      <c r="BB444" s="9">
        <f t="shared" si="103"/>
        <v>0</v>
      </c>
    </row>
    <row r="445" spans="35:54" x14ac:dyDescent="0.25">
      <c r="AI445" s="1">
        <f>(((((Shape1!B447-Shape1!$E$5)*COS(RADIANS($D$5)))+((Shape1!C447-Shape1!$F$5)*SIN(RADIANS($D$5))))+Shape1!$E$5)+$E$5)*$AA$5*$Y$5</f>
        <v>0</v>
      </c>
      <c r="AJ445" s="1">
        <f>((((-1*(Shape1!B447-Shape1!$E$5)*SIN(RADIANS($D$5)))+((Shape1!C447-Shape1!$F$5)*COS(RADIANS($D$5))))+Shape1!$F$5)+$F$5)*$AB$5*$Y$5</f>
        <v>0</v>
      </c>
      <c r="AK445" s="9">
        <f t="shared" si="92"/>
        <v>0</v>
      </c>
      <c r="AL445" s="9">
        <f t="shared" si="93"/>
        <v>0</v>
      </c>
      <c r="AM445" s="9">
        <f t="shared" si="94"/>
        <v>0</v>
      </c>
      <c r="AN445" s="9">
        <f t="shared" si="95"/>
        <v>0</v>
      </c>
      <c r="AO445" s="9">
        <f t="shared" si="96"/>
        <v>0</v>
      </c>
      <c r="AP445" s="9">
        <f t="shared" si="97"/>
        <v>0</v>
      </c>
      <c r="AU445">
        <f>(((((Shape6!B447-Shape6!$E$5)*COS(RADIANS($D$10)))+((Shape6!C447-Shape6!$F$5)*SIN(RADIANS($D$10))))+Shape6!$E$5)+$E$10)*$AA$10*$Y$10</f>
        <v>0</v>
      </c>
      <c r="AV445">
        <f>((((-1*(Shape6!B447-Shape6!$E$5)*SIN(RADIANS($D$10)))+((Shape6!C447-Shape6!$F$5)*COS(RADIANS($D$10))))+Shape6!$F$5)+$F$10)*$AB$10*$Y$10</f>
        <v>0</v>
      </c>
      <c r="AW445" s="9">
        <f t="shared" si="98"/>
        <v>0</v>
      </c>
      <c r="AX445" s="9">
        <f t="shared" si="99"/>
        <v>0</v>
      </c>
      <c r="AY445" s="9">
        <f t="shared" si="100"/>
        <v>0</v>
      </c>
      <c r="AZ445" s="9">
        <f t="shared" si="101"/>
        <v>0</v>
      </c>
      <c r="BA445" s="9">
        <f t="shared" si="102"/>
        <v>0</v>
      </c>
      <c r="BB445" s="9">
        <f t="shared" si="103"/>
        <v>0</v>
      </c>
    </row>
    <row r="446" spans="35:54" x14ac:dyDescent="0.25">
      <c r="AI446" s="1">
        <f>(((((Shape1!B448-Shape1!$E$5)*COS(RADIANS($D$5)))+((Shape1!C448-Shape1!$F$5)*SIN(RADIANS($D$5))))+Shape1!$E$5)+$E$5)*$AA$5*$Y$5</f>
        <v>0</v>
      </c>
      <c r="AJ446" s="1">
        <f>((((-1*(Shape1!B448-Shape1!$E$5)*SIN(RADIANS($D$5)))+((Shape1!C448-Shape1!$F$5)*COS(RADIANS($D$5))))+Shape1!$F$5)+$F$5)*$AB$5*$Y$5</f>
        <v>0</v>
      </c>
      <c r="AK446" s="9">
        <f t="shared" si="92"/>
        <v>0</v>
      </c>
      <c r="AL446" s="9">
        <f t="shared" si="93"/>
        <v>0</v>
      </c>
      <c r="AM446" s="9">
        <f t="shared" si="94"/>
        <v>0</v>
      </c>
      <c r="AN446" s="9">
        <f t="shared" si="95"/>
        <v>0</v>
      </c>
      <c r="AO446" s="9">
        <f t="shared" si="96"/>
        <v>0</v>
      </c>
      <c r="AP446" s="9">
        <f t="shared" si="97"/>
        <v>0</v>
      </c>
      <c r="AU446">
        <f>(((((Shape6!B448-Shape6!$E$5)*COS(RADIANS($D$10)))+((Shape6!C448-Shape6!$F$5)*SIN(RADIANS($D$10))))+Shape6!$E$5)+$E$10)*$AA$10*$Y$10</f>
        <v>0</v>
      </c>
      <c r="AV446">
        <f>((((-1*(Shape6!B448-Shape6!$E$5)*SIN(RADIANS($D$10)))+((Shape6!C448-Shape6!$F$5)*COS(RADIANS($D$10))))+Shape6!$F$5)+$F$10)*$AB$10*$Y$10</f>
        <v>0</v>
      </c>
      <c r="AW446" s="9">
        <f t="shared" si="98"/>
        <v>0</v>
      </c>
      <c r="AX446" s="9">
        <f t="shared" si="99"/>
        <v>0</v>
      </c>
      <c r="AY446" s="9">
        <f t="shared" si="100"/>
        <v>0</v>
      </c>
      <c r="AZ446" s="9">
        <f t="shared" si="101"/>
        <v>0</v>
      </c>
      <c r="BA446" s="9">
        <f t="shared" si="102"/>
        <v>0</v>
      </c>
      <c r="BB446" s="9">
        <f t="shared" si="103"/>
        <v>0</v>
      </c>
    </row>
    <row r="447" spans="35:54" x14ac:dyDescent="0.25">
      <c r="AI447" s="1">
        <f>(((((Shape1!B449-Shape1!$E$5)*COS(RADIANS($D$5)))+((Shape1!C449-Shape1!$F$5)*SIN(RADIANS($D$5))))+Shape1!$E$5)+$E$5)*$AA$5*$Y$5</f>
        <v>0</v>
      </c>
      <c r="AJ447" s="1">
        <f>((((-1*(Shape1!B449-Shape1!$E$5)*SIN(RADIANS($D$5)))+((Shape1!C449-Shape1!$F$5)*COS(RADIANS($D$5))))+Shape1!$F$5)+$F$5)*$AB$5*$Y$5</f>
        <v>0</v>
      </c>
      <c r="AK447" s="9">
        <f t="shared" si="92"/>
        <v>0</v>
      </c>
      <c r="AL447" s="9">
        <f t="shared" si="93"/>
        <v>0</v>
      </c>
      <c r="AM447" s="9">
        <f t="shared" si="94"/>
        <v>0</v>
      </c>
      <c r="AN447" s="9">
        <f t="shared" si="95"/>
        <v>0</v>
      </c>
      <c r="AO447" s="9">
        <f t="shared" si="96"/>
        <v>0</v>
      </c>
      <c r="AP447" s="9">
        <f t="shared" si="97"/>
        <v>0</v>
      </c>
      <c r="AU447">
        <f>(((((Shape6!B449-Shape6!$E$5)*COS(RADIANS($D$10)))+((Shape6!C449-Shape6!$F$5)*SIN(RADIANS($D$10))))+Shape6!$E$5)+$E$10)*$AA$10*$Y$10</f>
        <v>0</v>
      </c>
      <c r="AV447">
        <f>((((-1*(Shape6!B449-Shape6!$E$5)*SIN(RADIANS($D$10)))+((Shape6!C449-Shape6!$F$5)*COS(RADIANS($D$10))))+Shape6!$F$5)+$F$10)*$AB$10*$Y$10</f>
        <v>0</v>
      </c>
      <c r="AW447" s="9">
        <f t="shared" si="98"/>
        <v>0</v>
      </c>
      <c r="AX447" s="9">
        <f t="shared" si="99"/>
        <v>0</v>
      </c>
      <c r="AY447" s="9">
        <f t="shared" si="100"/>
        <v>0</v>
      </c>
      <c r="AZ447" s="9">
        <f t="shared" si="101"/>
        <v>0</v>
      </c>
      <c r="BA447" s="9">
        <f t="shared" si="102"/>
        <v>0</v>
      </c>
      <c r="BB447" s="9">
        <f t="shared" si="103"/>
        <v>0</v>
      </c>
    </row>
    <row r="448" spans="35:54" x14ac:dyDescent="0.25">
      <c r="AI448" s="1">
        <f>(((((Shape1!B450-Shape1!$E$5)*COS(RADIANS($D$5)))+((Shape1!C450-Shape1!$F$5)*SIN(RADIANS($D$5))))+Shape1!$E$5)+$E$5)*$AA$5*$Y$5</f>
        <v>0</v>
      </c>
      <c r="AJ448" s="1">
        <f>((((-1*(Shape1!B450-Shape1!$E$5)*SIN(RADIANS($D$5)))+((Shape1!C450-Shape1!$F$5)*COS(RADIANS($D$5))))+Shape1!$F$5)+$F$5)*$AB$5*$Y$5</f>
        <v>0</v>
      </c>
      <c r="AK448" s="9">
        <f t="shared" si="92"/>
        <v>0</v>
      </c>
      <c r="AL448" s="9">
        <f t="shared" si="93"/>
        <v>0</v>
      </c>
      <c r="AM448" s="9">
        <f t="shared" si="94"/>
        <v>0</v>
      </c>
      <c r="AN448" s="9">
        <f t="shared" si="95"/>
        <v>0</v>
      </c>
      <c r="AO448" s="9">
        <f t="shared" si="96"/>
        <v>0</v>
      </c>
      <c r="AP448" s="9">
        <f t="shared" si="97"/>
        <v>0</v>
      </c>
      <c r="AU448">
        <f>(((((Shape6!B450-Shape6!$E$5)*COS(RADIANS($D$10)))+((Shape6!C450-Shape6!$F$5)*SIN(RADIANS($D$10))))+Shape6!$E$5)+$E$10)*$AA$10*$Y$10</f>
        <v>0</v>
      </c>
      <c r="AV448">
        <f>((((-1*(Shape6!B450-Shape6!$E$5)*SIN(RADIANS($D$10)))+((Shape6!C450-Shape6!$F$5)*COS(RADIANS($D$10))))+Shape6!$F$5)+$F$10)*$AB$10*$Y$10</f>
        <v>0</v>
      </c>
      <c r="AW448" s="9">
        <f t="shared" si="98"/>
        <v>0</v>
      </c>
      <c r="AX448" s="9">
        <f t="shared" si="99"/>
        <v>0</v>
      </c>
      <c r="AY448" s="9">
        <f t="shared" si="100"/>
        <v>0</v>
      </c>
      <c r="AZ448" s="9">
        <f t="shared" si="101"/>
        <v>0</v>
      </c>
      <c r="BA448" s="9">
        <f t="shared" si="102"/>
        <v>0</v>
      </c>
      <c r="BB448" s="9">
        <f t="shared" si="103"/>
        <v>0</v>
      </c>
    </row>
    <row r="449" spans="35:54" x14ac:dyDescent="0.25">
      <c r="AI449" s="1">
        <f>(((((Shape1!B451-Shape1!$E$5)*COS(RADIANS($D$5)))+((Shape1!C451-Shape1!$F$5)*SIN(RADIANS($D$5))))+Shape1!$E$5)+$E$5)*$AA$5*$Y$5</f>
        <v>0</v>
      </c>
      <c r="AJ449" s="1">
        <f>((((-1*(Shape1!B451-Shape1!$E$5)*SIN(RADIANS($D$5)))+((Shape1!C451-Shape1!$F$5)*COS(RADIANS($D$5))))+Shape1!$F$5)+$F$5)*$AB$5*$Y$5</f>
        <v>0</v>
      </c>
      <c r="AK449" s="9">
        <f t="shared" si="92"/>
        <v>0</v>
      </c>
      <c r="AL449" s="9">
        <f t="shared" si="93"/>
        <v>0</v>
      </c>
      <c r="AM449" s="9">
        <f t="shared" si="94"/>
        <v>0</v>
      </c>
      <c r="AN449" s="9">
        <f t="shared" si="95"/>
        <v>0</v>
      </c>
      <c r="AO449" s="9">
        <f t="shared" si="96"/>
        <v>0</v>
      </c>
      <c r="AP449" s="9">
        <f t="shared" si="97"/>
        <v>0</v>
      </c>
      <c r="AU449">
        <f>(((((Shape6!B451-Shape6!$E$5)*COS(RADIANS($D$10)))+((Shape6!C451-Shape6!$F$5)*SIN(RADIANS($D$10))))+Shape6!$E$5)+$E$10)*$AA$10*$Y$10</f>
        <v>0</v>
      </c>
      <c r="AV449">
        <f>((((-1*(Shape6!B451-Shape6!$E$5)*SIN(RADIANS($D$10)))+((Shape6!C451-Shape6!$F$5)*COS(RADIANS($D$10))))+Shape6!$F$5)+$F$10)*$AB$10*$Y$10</f>
        <v>0</v>
      </c>
      <c r="AW449" s="9">
        <f t="shared" si="98"/>
        <v>0</v>
      </c>
      <c r="AX449" s="9">
        <f t="shared" si="99"/>
        <v>0</v>
      </c>
      <c r="AY449" s="9">
        <f t="shared" si="100"/>
        <v>0</v>
      </c>
      <c r="AZ449" s="9">
        <f t="shared" si="101"/>
        <v>0</v>
      </c>
      <c r="BA449" s="9">
        <f t="shared" si="102"/>
        <v>0</v>
      </c>
      <c r="BB449" s="9">
        <f t="shared" si="103"/>
        <v>0</v>
      </c>
    </row>
    <row r="450" spans="35:54" x14ac:dyDescent="0.25">
      <c r="AI450" s="1">
        <f>(((((Shape1!B452-Shape1!$E$5)*COS(RADIANS($D$5)))+((Shape1!C452-Shape1!$F$5)*SIN(RADIANS($D$5))))+Shape1!$E$5)+$E$5)*$AA$5*$Y$5</f>
        <v>0</v>
      </c>
      <c r="AJ450" s="1">
        <f>((((-1*(Shape1!B452-Shape1!$E$5)*SIN(RADIANS($D$5)))+((Shape1!C452-Shape1!$F$5)*COS(RADIANS($D$5))))+Shape1!$F$5)+$F$5)*$AB$5*$Y$5</f>
        <v>0</v>
      </c>
      <c r="AK450" s="9">
        <f t="shared" si="92"/>
        <v>0</v>
      </c>
      <c r="AL450" s="9">
        <f t="shared" si="93"/>
        <v>0</v>
      </c>
      <c r="AM450" s="9">
        <f t="shared" si="94"/>
        <v>0</v>
      </c>
      <c r="AN450" s="9">
        <f t="shared" si="95"/>
        <v>0</v>
      </c>
      <c r="AO450" s="9">
        <f t="shared" si="96"/>
        <v>0</v>
      </c>
      <c r="AP450" s="9">
        <f t="shared" si="97"/>
        <v>0</v>
      </c>
      <c r="AU450">
        <f>(((((Shape6!B452-Shape6!$E$5)*COS(RADIANS($D$10)))+((Shape6!C452-Shape6!$F$5)*SIN(RADIANS($D$10))))+Shape6!$E$5)+$E$10)*$AA$10*$Y$10</f>
        <v>0</v>
      </c>
      <c r="AV450">
        <f>((((-1*(Shape6!B452-Shape6!$E$5)*SIN(RADIANS($D$10)))+((Shape6!C452-Shape6!$F$5)*COS(RADIANS($D$10))))+Shape6!$F$5)+$F$10)*$AB$10*$Y$10</f>
        <v>0</v>
      </c>
      <c r="AW450" s="9">
        <f t="shared" si="98"/>
        <v>0</v>
      </c>
      <c r="AX450" s="9">
        <f t="shared" si="99"/>
        <v>0</v>
      </c>
      <c r="AY450" s="9">
        <f t="shared" si="100"/>
        <v>0</v>
      </c>
      <c r="AZ450" s="9">
        <f t="shared" si="101"/>
        <v>0</v>
      </c>
      <c r="BA450" s="9">
        <f t="shared" si="102"/>
        <v>0</v>
      </c>
      <c r="BB450" s="9">
        <f t="shared" si="103"/>
        <v>0</v>
      </c>
    </row>
    <row r="451" spans="35:54" x14ac:dyDescent="0.25">
      <c r="AI451" s="1">
        <f>(((((Shape1!B453-Shape1!$E$5)*COS(RADIANS($D$5)))+((Shape1!C453-Shape1!$F$5)*SIN(RADIANS($D$5))))+Shape1!$E$5)+$E$5)*$AA$5*$Y$5</f>
        <v>0</v>
      </c>
      <c r="AJ451" s="1">
        <f>((((-1*(Shape1!B453-Shape1!$E$5)*SIN(RADIANS($D$5)))+((Shape1!C453-Shape1!$F$5)*COS(RADIANS($D$5))))+Shape1!$F$5)+$F$5)*$AB$5*$Y$5</f>
        <v>0</v>
      </c>
      <c r="AK451" s="9">
        <f t="shared" si="92"/>
        <v>0</v>
      </c>
      <c r="AL451" s="9">
        <f t="shared" si="93"/>
        <v>0</v>
      </c>
      <c r="AM451" s="9">
        <f t="shared" si="94"/>
        <v>0</v>
      </c>
      <c r="AN451" s="9">
        <f t="shared" si="95"/>
        <v>0</v>
      </c>
      <c r="AO451" s="9">
        <f t="shared" si="96"/>
        <v>0</v>
      </c>
      <c r="AP451" s="9">
        <f t="shared" si="97"/>
        <v>0</v>
      </c>
      <c r="AU451">
        <f>(((((Shape6!B453-Shape6!$E$5)*COS(RADIANS($D$10)))+((Shape6!C453-Shape6!$F$5)*SIN(RADIANS($D$10))))+Shape6!$E$5)+$E$10)*$AA$10*$Y$10</f>
        <v>0</v>
      </c>
      <c r="AV451">
        <f>((((-1*(Shape6!B453-Shape6!$E$5)*SIN(RADIANS($D$10)))+((Shape6!C453-Shape6!$F$5)*COS(RADIANS($D$10))))+Shape6!$F$5)+$F$10)*$AB$10*$Y$10</f>
        <v>0</v>
      </c>
      <c r="AW451" s="9">
        <f t="shared" si="98"/>
        <v>0</v>
      </c>
      <c r="AX451" s="9">
        <f t="shared" si="99"/>
        <v>0</v>
      </c>
      <c r="AY451" s="9">
        <f t="shared" si="100"/>
        <v>0</v>
      </c>
      <c r="AZ451" s="9">
        <f t="shared" si="101"/>
        <v>0</v>
      </c>
      <c r="BA451" s="9">
        <f t="shared" si="102"/>
        <v>0</v>
      </c>
      <c r="BB451" s="9">
        <f t="shared" si="103"/>
        <v>0</v>
      </c>
    </row>
    <row r="452" spans="35:54" x14ac:dyDescent="0.25">
      <c r="AI452" s="1">
        <f>(((((Shape1!B454-Shape1!$E$5)*COS(RADIANS($D$5)))+((Shape1!C454-Shape1!$F$5)*SIN(RADIANS($D$5))))+Shape1!$E$5)+$E$5)*$AA$5*$Y$5</f>
        <v>0</v>
      </c>
      <c r="AJ452" s="1">
        <f>((((-1*(Shape1!B454-Shape1!$E$5)*SIN(RADIANS($D$5)))+((Shape1!C454-Shape1!$F$5)*COS(RADIANS($D$5))))+Shape1!$F$5)+$F$5)*$AB$5*$Y$5</f>
        <v>0</v>
      </c>
      <c r="AK452" s="9">
        <f t="shared" si="92"/>
        <v>0</v>
      </c>
      <c r="AL452" s="9">
        <f t="shared" si="93"/>
        <v>0</v>
      </c>
      <c r="AM452" s="9">
        <f t="shared" si="94"/>
        <v>0</v>
      </c>
      <c r="AN452" s="9">
        <f t="shared" si="95"/>
        <v>0</v>
      </c>
      <c r="AO452" s="9">
        <f t="shared" si="96"/>
        <v>0</v>
      </c>
      <c r="AP452" s="9">
        <f t="shared" si="97"/>
        <v>0</v>
      </c>
      <c r="AU452">
        <f>(((((Shape6!B454-Shape6!$E$5)*COS(RADIANS($D$10)))+((Shape6!C454-Shape6!$F$5)*SIN(RADIANS($D$10))))+Shape6!$E$5)+$E$10)*$AA$10*$Y$10</f>
        <v>0</v>
      </c>
      <c r="AV452">
        <f>((((-1*(Shape6!B454-Shape6!$E$5)*SIN(RADIANS($D$10)))+((Shape6!C454-Shape6!$F$5)*COS(RADIANS($D$10))))+Shape6!$F$5)+$F$10)*$AB$10*$Y$10</f>
        <v>0</v>
      </c>
      <c r="AW452" s="9">
        <f t="shared" si="98"/>
        <v>0</v>
      </c>
      <c r="AX452" s="9">
        <f t="shared" si="99"/>
        <v>0</v>
      </c>
      <c r="AY452" s="9">
        <f t="shared" si="100"/>
        <v>0</v>
      </c>
      <c r="AZ452" s="9">
        <f t="shared" si="101"/>
        <v>0</v>
      </c>
      <c r="BA452" s="9">
        <f t="shared" si="102"/>
        <v>0</v>
      </c>
      <c r="BB452" s="9">
        <f t="shared" si="103"/>
        <v>0</v>
      </c>
    </row>
    <row r="453" spans="35:54" x14ac:dyDescent="0.25">
      <c r="AI453" s="1">
        <f>(((((Shape1!B455-Shape1!$E$5)*COS(RADIANS($D$5)))+((Shape1!C455-Shape1!$F$5)*SIN(RADIANS($D$5))))+Shape1!$E$5)+$E$5)*$AA$5*$Y$5</f>
        <v>0</v>
      </c>
      <c r="AJ453" s="1">
        <f>((((-1*(Shape1!B455-Shape1!$E$5)*SIN(RADIANS($D$5)))+((Shape1!C455-Shape1!$F$5)*COS(RADIANS($D$5))))+Shape1!$F$5)+$F$5)*$AB$5*$Y$5</f>
        <v>0</v>
      </c>
      <c r="AK453" s="9">
        <f t="shared" si="92"/>
        <v>0</v>
      </c>
      <c r="AL453" s="9">
        <f t="shared" si="93"/>
        <v>0</v>
      </c>
      <c r="AM453" s="9">
        <f t="shared" si="94"/>
        <v>0</v>
      </c>
      <c r="AN453" s="9">
        <f t="shared" si="95"/>
        <v>0</v>
      </c>
      <c r="AO453" s="9">
        <f t="shared" si="96"/>
        <v>0</v>
      </c>
      <c r="AP453" s="9">
        <f t="shared" si="97"/>
        <v>0</v>
      </c>
      <c r="AU453">
        <f>(((((Shape6!B455-Shape6!$E$5)*COS(RADIANS($D$10)))+((Shape6!C455-Shape6!$F$5)*SIN(RADIANS($D$10))))+Shape6!$E$5)+$E$10)*$AA$10*$Y$10</f>
        <v>0</v>
      </c>
      <c r="AV453">
        <f>((((-1*(Shape6!B455-Shape6!$E$5)*SIN(RADIANS($D$10)))+((Shape6!C455-Shape6!$F$5)*COS(RADIANS($D$10))))+Shape6!$F$5)+$F$10)*$AB$10*$Y$10</f>
        <v>0</v>
      </c>
      <c r="AW453" s="9">
        <f t="shared" si="98"/>
        <v>0</v>
      </c>
      <c r="AX453" s="9">
        <f t="shared" si="99"/>
        <v>0</v>
      </c>
      <c r="AY453" s="9">
        <f t="shared" si="100"/>
        <v>0</v>
      </c>
      <c r="AZ453" s="9">
        <f t="shared" si="101"/>
        <v>0</v>
      </c>
      <c r="BA453" s="9">
        <f t="shared" si="102"/>
        <v>0</v>
      </c>
      <c r="BB453" s="9">
        <f t="shared" si="103"/>
        <v>0</v>
      </c>
    </row>
    <row r="454" spans="35:54" x14ac:dyDescent="0.25">
      <c r="AI454" s="1">
        <f>(((((Shape1!B456-Shape1!$E$5)*COS(RADIANS($D$5)))+((Shape1!C456-Shape1!$F$5)*SIN(RADIANS($D$5))))+Shape1!$E$5)+$E$5)*$AA$5*$Y$5</f>
        <v>0</v>
      </c>
      <c r="AJ454" s="1">
        <f>((((-1*(Shape1!B456-Shape1!$E$5)*SIN(RADIANS($D$5)))+((Shape1!C456-Shape1!$F$5)*COS(RADIANS($D$5))))+Shape1!$F$5)+$F$5)*$AB$5*$Y$5</f>
        <v>0</v>
      </c>
      <c r="AK454" s="9">
        <f t="shared" si="92"/>
        <v>0</v>
      </c>
      <c r="AL454" s="9">
        <f t="shared" si="93"/>
        <v>0</v>
      </c>
      <c r="AM454" s="9">
        <f t="shared" si="94"/>
        <v>0</v>
      </c>
      <c r="AN454" s="9">
        <f t="shared" si="95"/>
        <v>0</v>
      </c>
      <c r="AO454" s="9">
        <f t="shared" si="96"/>
        <v>0</v>
      </c>
      <c r="AP454" s="9">
        <f t="shared" si="97"/>
        <v>0</v>
      </c>
      <c r="AU454">
        <f>(((((Shape6!B456-Shape6!$E$5)*COS(RADIANS($D$10)))+((Shape6!C456-Shape6!$F$5)*SIN(RADIANS($D$10))))+Shape6!$E$5)+$E$10)*$AA$10*$Y$10</f>
        <v>0</v>
      </c>
      <c r="AV454">
        <f>((((-1*(Shape6!B456-Shape6!$E$5)*SIN(RADIANS($D$10)))+((Shape6!C456-Shape6!$F$5)*COS(RADIANS($D$10))))+Shape6!$F$5)+$F$10)*$AB$10*$Y$10</f>
        <v>0</v>
      </c>
      <c r="AW454" s="9">
        <f t="shared" si="98"/>
        <v>0</v>
      </c>
      <c r="AX454" s="9">
        <f t="shared" si="99"/>
        <v>0</v>
      </c>
      <c r="AY454" s="9">
        <f t="shared" si="100"/>
        <v>0</v>
      </c>
      <c r="AZ454" s="9">
        <f t="shared" si="101"/>
        <v>0</v>
      </c>
      <c r="BA454" s="9">
        <f t="shared" si="102"/>
        <v>0</v>
      </c>
      <c r="BB454" s="9">
        <f t="shared" si="103"/>
        <v>0</v>
      </c>
    </row>
    <row r="455" spans="35:54" x14ac:dyDescent="0.25">
      <c r="AI455" s="1">
        <f>(((((Shape1!B457-Shape1!$E$5)*COS(RADIANS($D$5)))+((Shape1!C457-Shape1!$F$5)*SIN(RADIANS($D$5))))+Shape1!$E$5)+$E$5)*$AA$5*$Y$5</f>
        <v>0</v>
      </c>
      <c r="AJ455" s="1">
        <f>((((-1*(Shape1!B457-Shape1!$E$5)*SIN(RADIANS($D$5)))+((Shape1!C457-Shape1!$F$5)*COS(RADIANS($D$5))))+Shape1!$F$5)+$F$5)*$AB$5*$Y$5</f>
        <v>0</v>
      </c>
      <c r="AK455" s="9">
        <f t="shared" ref="AK455:AK504" si="104">((AI454*AJ455)-(AI455*AJ454))*0.5</f>
        <v>0</v>
      </c>
      <c r="AL455" s="9">
        <f t="shared" ref="AL455:AL504" si="105">(AI455+AI454)*((AI454*AJ455)-(AI455*AJ454))*(1/6)</f>
        <v>0</v>
      </c>
      <c r="AM455" s="9">
        <f t="shared" ref="AM455:AM504" si="106">(AJ455+AJ454)*((AI454*AJ455)-(AI455*AJ454))*(1/6)</f>
        <v>0</v>
      </c>
      <c r="AN455" s="9">
        <f t="shared" ref="AN455:AN504" si="107">(((AJ454*AJ454)+(AJ454*AJ455)+(AJ455*AJ455))*((AI454*AJ455)-(AI455*AJ454)))/12</f>
        <v>0</v>
      </c>
      <c r="AO455" s="9">
        <f t="shared" ref="AO455:AO504" si="108">(((AI454*AI454)+(AI454*AI455)+(AI455*AI455))*((AI454*AJ455)-(AI455*AJ454)))/12</f>
        <v>0</v>
      </c>
      <c r="AP455" s="9">
        <f t="shared" ref="AP455:AP504" si="109">(((AI454*AJ455)+(2*AI454*AJ454)+(2*AI455*AJ455)+(AI455*AJ454))*((AI454*AJ455)-(AI455*AJ454)))/24</f>
        <v>0</v>
      </c>
      <c r="AU455">
        <f>(((((Shape6!B457-Shape6!$E$5)*COS(RADIANS($D$10)))+((Shape6!C457-Shape6!$F$5)*SIN(RADIANS($D$10))))+Shape6!$E$5)+$E$10)*$AA$10*$Y$10</f>
        <v>0</v>
      </c>
      <c r="AV455">
        <f>((((-1*(Shape6!B457-Shape6!$E$5)*SIN(RADIANS($D$10)))+((Shape6!C457-Shape6!$F$5)*COS(RADIANS($D$10))))+Shape6!$F$5)+$F$10)*$AB$10*$Y$10</f>
        <v>0</v>
      </c>
      <c r="AW455" s="9">
        <f t="shared" ref="AW455:AW504" si="110">((AU454*AV455)-(AU455*AV454))*0.5</f>
        <v>0</v>
      </c>
      <c r="AX455" s="9">
        <f t="shared" ref="AX455:AX504" si="111">(AU455+AU454)*((AU454*AV455)-(AU455*AV454))*(1/6)</f>
        <v>0</v>
      </c>
      <c r="AY455" s="9">
        <f t="shared" ref="AY455:AY504" si="112">(AV455+AV454)*((AU454*AV455)-(AU455*AV454))*(1/6)</f>
        <v>0</v>
      </c>
      <c r="AZ455" s="9">
        <f t="shared" ref="AZ455:AZ504" si="113">(((AV454*AV454)+(AV454*AV455)+(AV455*AV455))*((AU454*AV455)-(AU455*AV454)))/12</f>
        <v>0</v>
      </c>
      <c r="BA455" s="9">
        <f t="shared" ref="BA455:BA504" si="114">(((AU454*AU454)+(AU454*AU455)+(AU455*AU455))*((AU454*AV455)-(AU455*AV454)))/12</f>
        <v>0</v>
      </c>
      <c r="BB455" s="9">
        <f t="shared" ref="BB455:BB504" si="115">(((AU454*AV455)+(2*AU454*AV454)+(2*AU455*AV455)+(AU455*AV454))*((AU454*AV455)-(AU455*AV454)))/24</f>
        <v>0</v>
      </c>
    </row>
    <row r="456" spans="35:54" x14ac:dyDescent="0.25">
      <c r="AI456" s="1">
        <f>(((((Shape1!B458-Shape1!$E$5)*COS(RADIANS($D$5)))+((Shape1!C458-Shape1!$F$5)*SIN(RADIANS($D$5))))+Shape1!$E$5)+$E$5)*$AA$5*$Y$5</f>
        <v>0</v>
      </c>
      <c r="AJ456" s="1">
        <f>((((-1*(Shape1!B458-Shape1!$E$5)*SIN(RADIANS($D$5)))+((Shape1!C458-Shape1!$F$5)*COS(RADIANS($D$5))))+Shape1!$F$5)+$F$5)*$AB$5*$Y$5</f>
        <v>0</v>
      </c>
      <c r="AK456" s="9">
        <f t="shared" si="104"/>
        <v>0</v>
      </c>
      <c r="AL456" s="9">
        <f t="shared" si="105"/>
        <v>0</v>
      </c>
      <c r="AM456" s="9">
        <f t="shared" si="106"/>
        <v>0</v>
      </c>
      <c r="AN456" s="9">
        <f t="shared" si="107"/>
        <v>0</v>
      </c>
      <c r="AO456" s="9">
        <f t="shared" si="108"/>
        <v>0</v>
      </c>
      <c r="AP456" s="9">
        <f t="shared" si="109"/>
        <v>0</v>
      </c>
      <c r="AU456">
        <f>(((((Shape6!B458-Shape6!$E$5)*COS(RADIANS($D$10)))+((Shape6!C458-Shape6!$F$5)*SIN(RADIANS($D$10))))+Shape6!$E$5)+$E$10)*$AA$10*$Y$10</f>
        <v>0</v>
      </c>
      <c r="AV456">
        <f>((((-1*(Shape6!B458-Shape6!$E$5)*SIN(RADIANS($D$10)))+((Shape6!C458-Shape6!$F$5)*COS(RADIANS($D$10))))+Shape6!$F$5)+$F$10)*$AB$10*$Y$10</f>
        <v>0</v>
      </c>
      <c r="AW456" s="9">
        <f t="shared" si="110"/>
        <v>0</v>
      </c>
      <c r="AX456" s="9">
        <f t="shared" si="111"/>
        <v>0</v>
      </c>
      <c r="AY456" s="9">
        <f t="shared" si="112"/>
        <v>0</v>
      </c>
      <c r="AZ456" s="9">
        <f t="shared" si="113"/>
        <v>0</v>
      </c>
      <c r="BA456" s="9">
        <f t="shared" si="114"/>
        <v>0</v>
      </c>
      <c r="BB456" s="9">
        <f t="shared" si="115"/>
        <v>0</v>
      </c>
    </row>
    <row r="457" spans="35:54" x14ac:dyDescent="0.25">
      <c r="AI457" s="1">
        <f>(((((Shape1!B459-Shape1!$E$5)*COS(RADIANS($D$5)))+((Shape1!C459-Shape1!$F$5)*SIN(RADIANS($D$5))))+Shape1!$E$5)+$E$5)*$AA$5*$Y$5</f>
        <v>0</v>
      </c>
      <c r="AJ457" s="1">
        <f>((((-1*(Shape1!B459-Shape1!$E$5)*SIN(RADIANS($D$5)))+((Shape1!C459-Shape1!$F$5)*COS(RADIANS($D$5))))+Shape1!$F$5)+$F$5)*$AB$5*$Y$5</f>
        <v>0</v>
      </c>
      <c r="AK457" s="9">
        <f t="shared" si="104"/>
        <v>0</v>
      </c>
      <c r="AL457" s="9">
        <f t="shared" si="105"/>
        <v>0</v>
      </c>
      <c r="AM457" s="9">
        <f t="shared" si="106"/>
        <v>0</v>
      </c>
      <c r="AN457" s="9">
        <f t="shared" si="107"/>
        <v>0</v>
      </c>
      <c r="AO457" s="9">
        <f t="shared" si="108"/>
        <v>0</v>
      </c>
      <c r="AP457" s="9">
        <f t="shared" si="109"/>
        <v>0</v>
      </c>
      <c r="AU457">
        <f>(((((Shape6!B459-Shape6!$E$5)*COS(RADIANS($D$10)))+((Shape6!C459-Shape6!$F$5)*SIN(RADIANS($D$10))))+Shape6!$E$5)+$E$10)*$AA$10*$Y$10</f>
        <v>0</v>
      </c>
      <c r="AV457">
        <f>((((-1*(Shape6!B459-Shape6!$E$5)*SIN(RADIANS($D$10)))+((Shape6!C459-Shape6!$F$5)*COS(RADIANS($D$10))))+Shape6!$F$5)+$F$10)*$AB$10*$Y$10</f>
        <v>0</v>
      </c>
      <c r="AW457" s="9">
        <f t="shared" si="110"/>
        <v>0</v>
      </c>
      <c r="AX457" s="9">
        <f t="shared" si="111"/>
        <v>0</v>
      </c>
      <c r="AY457" s="9">
        <f t="shared" si="112"/>
        <v>0</v>
      </c>
      <c r="AZ457" s="9">
        <f t="shared" si="113"/>
        <v>0</v>
      </c>
      <c r="BA457" s="9">
        <f t="shared" si="114"/>
        <v>0</v>
      </c>
      <c r="BB457" s="9">
        <f t="shared" si="115"/>
        <v>0</v>
      </c>
    </row>
    <row r="458" spans="35:54" x14ac:dyDescent="0.25">
      <c r="AI458" s="1">
        <f>(((((Shape1!B460-Shape1!$E$5)*COS(RADIANS($D$5)))+((Shape1!C460-Shape1!$F$5)*SIN(RADIANS($D$5))))+Shape1!$E$5)+$E$5)*$AA$5*$Y$5</f>
        <v>0</v>
      </c>
      <c r="AJ458" s="1">
        <f>((((-1*(Shape1!B460-Shape1!$E$5)*SIN(RADIANS($D$5)))+((Shape1!C460-Shape1!$F$5)*COS(RADIANS($D$5))))+Shape1!$F$5)+$F$5)*$AB$5*$Y$5</f>
        <v>0</v>
      </c>
      <c r="AK458" s="9">
        <f t="shared" si="104"/>
        <v>0</v>
      </c>
      <c r="AL458" s="9">
        <f t="shared" si="105"/>
        <v>0</v>
      </c>
      <c r="AM458" s="9">
        <f t="shared" si="106"/>
        <v>0</v>
      </c>
      <c r="AN458" s="9">
        <f t="shared" si="107"/>
        <v>0</v>
      </c>
      <c r="AO458" s="9">
        <f t="shared" si="108"/>
        <v>0</v>
      </c>
      <c r="AP458" s="9">
        <f t="shared" si="109"/>
        <v>0</v>
      </c>
      <c r="AU458">
        <f>(((((Shape6!B460-Shape6!$E$5)*COS(RADIANS($D$10)))+((Shape6!C460-Shape6!$F$5)*SIN(RADIANS($D$10))))+Shape6!$E$5)+$E$10)*$AA$10*$Y$10</f>
        <v>0</v>
      </c>
      <c r="AV458">
        <f>((((-1*(Shape6!B460-Shape6!$E$5)*SIN(RADIANS($D$10)))+((Shape6!C460-Shape6!$F$5)*COS(RADIANS($D$10))))+Shape6!$F$5)+$F$10)*$AB$10*$Y$10</f>
        <v>0</v>
      </c>
      <c r="AW458" s="9">
        <f t="shared" si="110"/>
        <v>0</v>
      </c>
      <c r="AX458" s="9">
        <f t="shared" si="111"/>
        <v>0</v>
      </c>
      <c r="AY458" s="9">
        <f t="shared" si="112"/>
        <v>0</v>
      </c>
      <c r="AZ458" s="9">
        <f t="shared" si="113"/>
        <v>0</v>
      </c>
      <c r="BA458" s="9">
        <f t="shared" si="114"/>
        <v>0</v>
      </c>
      <c r="BB458" s="9">
        <f t="shared" si="115"/>
        <v>0</v>
      </c>
    </row>
    <row r="459" spans="35:54" x14ac:dyDescent="0.25">
      <c r="AI459" s="1">
        <f>(((((Shape1!B461-Shape1!$E$5)*COS(RADIANS($D$5)))+((Shape1!C461-Shape1!$F$5)*SIN(RADIANS($D$5))))+Shape1!$E$5)+$E$5)*$AA$5*$Y$5</f>
        <v>0</v>
      </c>
      <c r="AJ459" s="1">
        <f>((((-1*(Shape1!B461-Shape1!$E$5)*SIN(RADIANS($D$5)))+((Shape1!C461-Shape1!$F$5)*COS(RADIANS($D$5))))+Shape1!$F$5)+$F$5)*$AB$5*$Y$5</f>
        <v>0</v>
      </c>
      <c r="AK459" s="9">
        <f t="shared" si="104"/>
        <v>0</v>
      </c>
      <c r="AL459" s="9">
        <f t="shared" si="105"/>
        <v>0</v>
      </c>
      <c r="AM459" s="9">
        <f t="shared" si="106"/>
        <v>0</v>
      </c>
      <c r="AN459" s="9">
        <f t="shared" si="107"/>
        <v>0</v>
      </c>
      <c r="AO459" s="9">
        <f t="shared" si="108"/>
        <v>0</v>
      </c>
      <c r="AP459" s="9">
        <f t="shared" si="109"/>
        <v>0</v>
      </c>
      <c r="AU459">
        <f>(((((Shape6!B461-Shape6!$E$5)*COS(RADIANS($D$10)))+((Shape6!C461-Shape6!$F$5)*SIN(RADIANS($D$10))))+Shape6!$E$5)+$E$10)*$AA$10*$Y$10</f>
        <v>0</v>
      </c>
      <c r="AV459">
        <f>((((-1*(Shape6!B461-Shape6!$E$5)*SIN(RADIANS($D$10)))+((Shape6!C461-Shape6!$F$5)*COS(RADIANS($D$10))))+Shape6!$F$5)+$F$10)*$AB$10*$Y$10</f>
        <v>0</v>
      </c>
      <c r="AW459" s="9">
        <f t="shared" si="110"/>
        <v>0</v>
      </c>
      <c r="AX459" s="9">
        <f t="shared" si="111"/>
        <v>0</v>
      </c>
      <c r="AY459" s="9">
        <f t="shared" si="112"/>
        <v>0</v>
      </c>
      <c r="AZ459" s="9">
        <f t="shared" si="113"/>
        <v>0</v>
      </c>
      <c r="BA459" s="9">
        <f t="shared" si="114"/>
        <v>0</v>
      </c>
      <c r="BB459" s="9">
        <f t="shared" si="115"/>
        <v>0</v>
      </c>
    </row>
    <row r="460" spans="35:54" x14ac:dyDescent="0.25">
      <c r="AI460" s="1">
        <f>(((((Shape1!B462-Shape1!$E$5)*COS(RADIANS($D$5)))+((Shape1!C462-Shape1!$F$5)*SIN(RADIANS($D$5))))+Shape1!$E$5)+$E$5)*$AA$5*$Y$5</f>
        <v>0</v>
      </c>
      <c r="AJ460" s="1">
        <f>((((-1*(Shape1!B462-Shape1!$E$5)*SIN(RADIANS($D$5)))+((Shape1!C462-Shape1!$F$5)*COS(RADIANS($D$5))))+Shape1!$F$5)+$F$5)*$AB$5*$Y$5</f>
        <v>0</v>
      </c>
      <c r="AK460" s="9">
        <f t="shared" si="104"/>
        <v>0</v>
      </c>
      <c r="AL460" s="9">
        <f t="shared" si="105"/>
        <v>0</v>
      </c>
      <c r="AM460" s="9">
        <f t="shared" si="106"/>
        <v>0</v>
      </c>
      <c r="AN460" s="9">
        <f t="shared" si="107"/>
        <v>0</v>
      </c>
      <c r="AO460" s="9">
        <f t="shared" si="108"/>
        <v>0</v>
      </c>
      <c r="AP460" s="9">
        <f t="shared" si="109"/>
        <v>0</v>
      </c>
      <c r="AU460">
        <f>(((((Shape6!B462-Shape6!$E$5)*COS(RADIANS($D$10)))+((Shape6!C462-Shape6!$F$5)*SIN(RADIANS($D$10))))+Shape6!$E$5)+$E$10)*$AA$10*$Y$10</f>
        <v>0</v>
      </c>
      <c r="AV460">
        <f>((((-1*(Shape6!B462-Shape6!$E$5)*SIN(RADIANS($D$10)))+((Shape6!C462-Shape6!$F$5)*COS(RADIANS($D$10))))+Shape6!$F$5)+$F$10)*$AB$10*$Y$10</f>
        <v>0</v>
      </c>
      <c r="AW460" s="9">
        <f t="shared" si="110"/>
        <v>0</v>
      </c>
      <c r="AX460" s="9">
        <f t="shared" si="111"/>
        <v>0</v>
      </c>
      <c r="AY460" s="9">
        <f t="shared" si="112"/>
        <v>0</v>
      </c>
      <c r="AZ460" s="9">
        <f t="shared" si="113"/>
        <v>0</v>
      </c>
      <c r="BA460" s="9">
        <f t="shared" si="114"/>
        <v>0</v>
      </c>
      <c r="BB460" s="9">
        <f t="shared" si="115"/>
        <v>0</v>
      </c>
    </row>
    <row r="461" spans="35:54" x14ac:dyDescent="0.25">
      <c r="AI461" s="1">
        <f>(((((Shape1!B463-Shape1!$E$5)*COS(RADIANS($D$5)))+((Shape1!C463-Shape1!$F$5)*SIN(RADIANS($D$5))))+Shape1!$E$5)+$E$5)*$AA$5*$Y$5</f>
        <v>0</v>
      </c>
      <c r="AJ461" s="1">
        <f>((((-1*(Shape1!B463-Shape1!$E$5)*SIN(RADIANS($D$5)))+((Shape1!C463-Shape1!$F$5)*COS(RADIANS($D$5))))+Shape1!$F$5)+$F$5)*$AB$5*$Y$5</f>
        <v>0</v>
      </c>
      <c r="AK461" s="9">
        <f t="shared" si="104"/>
        <v>0</v>
      </c>
      <c r="AL461" s="9">
        <f t="shared" si="105"/>
        <v>0</v>
      </c>
      <c r="AM461" s="9">
        <f t="shared" si="106"/>
        <v>0</v>
      </c>
      <c r="AN461" s="9">
        <f t="shared" si="107"/>
        <v>0</v>
      </c>
      <c r="AO461" s="9">
        <f t="shared" si="108"/>
        <v>0</v>
      </c>
      <c r="AP461" s="9">
        <f t="shared" si="109"/>
        <v>0</v>
      </c>
      <c r="AU461">
        <f>(((((Shape6!B463-Shape6!$E$5)*COS(RADIANS($D$10)))+((Shape6!C463-Shape6!$F$5)*SIN(RADIANS($D$10))))+Shape6!$E$5)+$E$10)*$AA$10*$Y$10</f>
        <v>0</v>
      </c>
      <c r="AV461">
        <f>((((-1*(Shape6!B463-Shape6!$E$5)*SIN(RADIANS($D$10)))+((Shape6!C463-Shape6!$F$5)*COS(RADIANS($D$10))))+Shape6!$F$5)+$F$10)*$AB$10*$Y$10</f>
        <v>0</v>
      </c>
      <c r="AW461" s="9">
        <f t="shared" si="110"/>
        <v>0</v>
      </c>
      <c r="AX461" s="9">
        <f t="shared" si="111"/>
        <v>0</v>
      </c>
      <c r="AY461" s="9">
        <f t="shared" si="112"/>
        <v>0</v>
      </c>
      <c r="AZ461" s="9">
        <f t="shared" si="113"/>
        <v>0</v>
      </c>
      <c r="BA461" s="9">
        <f t="shared" si="114"/>
        <v>0</v>
      </c>
      <c r="BB461" s="9">
        <f t="shared" si="115"/>
        <v>0</v>
      </c>
    </row>
    <row r="462" spans="35:54" x14ac:dyDescent="0.25">
      <c r="AI462" s="1">
        <f>(((((Shape1!B464-Shape1!$E$5)*COS(RADIANS($D$5)))+((Shape1!C464-Shape1!$F$5)*SIN(RADIANS($D$5))))+Shape1!$E$5)+$E$5)*$AA$5*$Y$5</f>
        <v>0</v>
      </c>
      <c r="AJ462" s="1">
        <f>((((-1*(Shape1!B464-Shape1!$E$5)*SIN(RADIANS($D$5)))+((Shape1!C464-Shape1!$F$5)*COS(RADIANS($D$5))))+Shape1!$F$5)+$F$5)*$AB$5*$Y$5</f>
        <v>0</v>
      </c>
      <c r="AK462" s="9">
        <f t="shared" si="104"/>
        <v>0</v>
      </c>
      <c r="AL462" s="9">
        <f t="shared" si="105"/>
        <v>0</v>
      </c>
      <c r="AM462" s="9">
        <f t="shared" si="106"/>
        <v>0</v>
      </c>
      <c r="AN462" s="9">
        <f t="shared" si="107"/>
        <v>0</v>
      </c>
      <c r="AO462" s="9">
        <f t="shared" si="108"/>
        <v>0</v>
      </c>
      <c r="AP462" s="9">
        <f t="shared" si="109"/>
        <v>0</v>
      </c>
      <c r="AU462">
        <f>(((((Shape6!B464-Shape6!$E$5)*COS(RADIANS($D$10)))+((Shape6!C464-Shape6!$F$5)*SIN(RADIANS($D$10))))+Shape6!$E$5)+$E$10)*$AA$10*$Y$10</f>
        <v>0</v>
      </c>
      <c r="AV462">
        <f>((((-1*(Shape6!B464-Shape6!$E$5)*SIN(RADIANS($D$10)))+((Shape6!C464-Shape6!$F$5)*COS(RADIANS($D$10))))+Shape6!$F$5)+$F$10)*$AB$10*$Y$10</f>
        <v>0</v>
      </c>
      <c r="AW462" s="9">
        <f t="shared" si="110"/>
        <v>0</v>
      </c>
      <c r="AX462" s="9">
        <f t="shared" si="111"/>
        <v>0</v>
      </c>
      <c r="AY462" s="9">
        <f t="shared" si="112"/>
        <v>0</v>
      </c>
      <c r="AZ462" s="9">
        <f t="shared" si="113"/>
        <v>0</v>
      </c>
      <c r="BA462" s="9">
        <f t="shared" si="114"/>
        <v>0</v>
      </c>
      <c r="BB462" s="9">
        <f t="shared" si="115"/>
        <v>0</v>
      </c>
    </row>
    <row r="463" spans="35:54" x14ac:dyDescent="0.25">
      <c r="AI463" s="1">
        <f>(((((Shape1!B465-Shape1!$E$5)*COS(RADIANS($D$5)))+((Shape1!C465-Shape1!$F$5)*SIN(RADIANS($D$5))))+Shape1!$E$5)+$E$5)*$AA$5*$Y$5</f>
        <v>0</v>
      </c>
      <c r="AJ463" s="1">
        <f>((((-1*(Shape1!B465-Shape1!$E$5)*SIN(RADIANS($D$5)))+((Shape1!C465-Shape1!$F$5)*COS(RADIANS($D$5))))+Shape1!$F$5)+$F$5)*$AB$5*$Y$5</f>
        <v>0</v>
      </c>
      <c r="AK463" s="9">
        <f t="shared" si="104"/>
        <v>0</v>
      </c>
      <c r="AL463" s="9">
        <f t="shared" si="105"/>
        <v>0</v>
      </c>
      <c r="AM463" s="9">
        <f t="shared" si="106"/>
        <v>0</v>
      </c>
      <c r="AN463" s="9">
        <f t="shared" si="107"/>
        <v>0</v>
      </c>
      <c r="AO463" s="9">
        <f t="shared" si="108"/>
        <v>0</v>
      </c>
      <c r="AP463" s="9">
        <f t="shared" si="109"/>
        <v>0</v>
      </c>
      <c r="AU463">
        <f>(((((Shape6!B465-Shape6!$E$5)*COS(RADIANS($D$10)))+((Shape6!C465-Shape6!$F$5)*SIN(RADIANS($D$10))))+Shape6!$E$5)+$E$10)*$AA$10*$Y$10</f>
        <v>0</v>
      </c>
      <c r="AV463">
        <f>((((-1*(Shape6!B465-Shape6!$E$5)*SIN(RADIANS($D$10)))+((Shape6!C465-Shape6!$F$5)*COS(RADIANS($D$10))))+Shape6!$F$5)+$F$10)*$AB$10*$Y$10</f>
        <v>0</v>
      </c>
      <c r="AW463" s="9">
        <f t="shared" si="110"/>
        <v>0</v>
      </c>
      <c r="AX463" s="9">
        <f t="shared" si="111"/>
        <v>0</v>
      </c>
      <c r="AY463" s="9">
        <f t="shared" si="112"/>
        <v>0</v>
      </c>
      <c r="AZ463" s="9">
        <f t="shared" si="113"/>
        <v>0</v>
      </c>
      <c r="BA463" s="9">
        <f t="shared" si="114"/>
        <v>0</v>
      </c>
      <c r="BB463" s="9">
        <f t="shared" si="115"/>
        <v>0</v>
      </c>
    </row>
    <row r="464" spans="35:54" x14ac:dyDescent="0.25">
      <c r="AI464" s="1">
        <f>(((((Shape1!B466-Shape1!$E$5)*COS(RADIANS($D$5)))+((Shape1!C466-Shape1!$F$5)*SIN(RADIANS($D$5))))+Shape1!$E$5)+$E$5)*$AA$5*$Y$5</f>
        <v>0</v>
      </c>
      <c r="AJ464" s="1">
        <f>((((-1*(Shape1!B466-Shape1!$E$5)*SIN(RADIANS($D$5)))+((Shape1!C466-Shape1!$F$5)*COS(RADIANS($D$5))))+Shape1!$F$5)+$F$5)*$AB$5*$Y$5</f>
        <v>0</v>
      </c>
      <c r="AK464" s="9">
        <f t="shared" si="104"/>
        <v>0</v>
      </c>
      <c r="AL464" s="9">
        <f t="shared" si="105"/>
        <v>0</v>
      </c>
      <c r="AM464" s="9">
        <f t="shared" si="106"/>
        <v>0</v>
      </c>
      <c r="AN464" s="9">
        <f t="shared" si="107"/>
        <v>0</v>
      </c>
      <c r="AO464" s="9">
        <f t="shared" si="108"/>
        <v>0</v>
      </c>
      <c r="AP464" s="9">
        <f t="shared" si="109"/>
        <v>0</v>
      </c>
      <c r="AU464">
        <f>(((((Shape6!B466-Shape6!$E$5)*COS(RADIANS($D$10)))+((Shape6!C466-Shape6!$F$5)*SIN(RADIANS($D$10))))+Shape6!$E$5)+$E$10)*$AA$10*$Y$10</f>
        <v>0</v>
      </c>
      <c r="AV464">
        <f>((((-1*(Shape6!B466-Shape6!$E$5)*SIN(RADIANS($D$10)))+((Shape6!C466-Shape6!$F$5)*COS(RADIANS($D$10))))+Shape6!$F$5)+$F$10)*$AB$10*$Y$10</f>
        <v>0</v>
      </c>
      <c r="AW464" s="9">
        <f t="shared" si="110"/>
        <v>0</v>
      </c>
      <c r="AX464" s="9">
        <f t="shared" si="111"/>
        <v>0</v>
      </c>
      <c r="AY464" s="9">
        <f t="shared" si="112"/>
        <v>0</v>
      </c>
      <c r="AZ464" s="9">
        <f t="shared" si="113"/>
        <v>0</v>
      </c>
      <c r="BA464" s="9">
        <f t="shared" si="114"/>
        <v>0</v>
      </c>
      <c r="BB464" s="9">
        <f t="shared" si="115"/>
        <v>0</v>
      </c>
    </row>
    <row r="465" spans="35:54" x14ac:dyDescent="0.25">
      <c r="AI465" s="1">
        <f>(((((Shape1!B467-Shape1!$E$5)*COS(RADIANS($D$5)))+((Shape1!C467-Shape1!$F$5)*SIN(RADIANS($D$5))))+Shape1!$E$5)+$E$5)*$AA$5*$Y$5</f>
        <v>0</v>
      </c>
      <c r="AJ465" s="1">
        <f>((((-1*(Shape1!B467-Shape1!$E$5)*SIN(RADIANS($D$5)))+((Shape1!C467-Shape1!$F$5)*COS(RADIANS($D$5))))+Shape1!$F$5)+$F$5)*$AB$5*$Y$5</f>
        <v>0</v>
      </c>
      <c r="AK465" s="9">
        <f t="shared" si="104"/>
        <v>0</v>
      </c>
      <c r="AL465" s="9">
        <f t="shared" si="105"/>
        <v>0</v>
      </c>
      <c r="AM465" s="9">
        <f t="shared" si="106"/>
        <v>0</v>
      </c>
      <c r="AN465" s="9">
        <f t="shared" si="107"/>
        <v>0</v>
      </c>
      <c r="AO465" s="9">
        <f t="shared" si="108"/>
        <v>0</v>
      </c>
      <c r="AP465" s="9">
        <f t="shared" si="109"/>
        <v>0</v>
      </c>
      <c r="AU465">
        <f>(((((Shape6!B467-Shape6!$E$5)*COS(RADIANS($D$10)))+((Shape6!C467-Shape6!$F$5)*SIN(RADIANS($D$10))))+Shape6!$E$5)+$E$10)*$AA$10*$Y$10</f>
        <v>0</v>
      </c>
      <c r="AV465">
        <f>((((-1*(Shape6!B467-Shape6!$E$5)*SIN(RADIANS($D$10)))+((Shape6!C467-Shape6!$F$5)*COS(RADIANS($D$10))))+Shape6!$F$5)+$F$10)*$AB$10*$Y$10</f>
        <v>0</v>
      </c>
      <c r="AW465" s="9">
        <f t="shared" si="110"/>
        <v>0</v>
      </c>
      <c r="AX465" s="9">
        <f t="shared" si="111"/>
        <v>0</v>
      </c>
      <c r="AY465" s="9">
        <f t="shared" si="112"/>
        <v>0</v>
      </c>
      <c r="AZ465" s="9">
        <f t="shared" si="113"/>
        <v>0</v>
      </c>
      <c r="BA465" s="9">
        <f t="shared" si="114"/>
        <v>0</v>
      </c>
      <c r="BB465" s="9">
        <f t="shared" si="115"/>
        <v>0</v>
      </c>
    </row>
    <row r="466" spans="35:54" x14ac:dyDescent="0.25">
      <c r="AI466" s="1">
        <f>(((((Shape1!B468-Shape1!$E$5)*COS(RADIANS($D$5)))+((Shape1!C468-Shape1!$F$5)*SIN(RADIANS($D$5))))+Shape1!$E$5)+$E$5)*$AA$5*$Y$5</f>
        <v>0</v>
      </c>
      <c r="AJ466" s="1">
        <f>((((-1*(Shape1!B468-Shape1!$E$5)*SIN(RADIANS($D$5)))+((Shape1!C468-Shape1!$F$5)*COS(RADIANS($D$5))))+Shape1!$F$5)+$F$5)*$AB$5*$Y$5</f>
        <v>0</v>
      </c>
      <c r="AK466" s="9">
        <f t="shared" si="104"/>
        <v>0</v>
      </c>
      <c r="AL466" s="9">
        <f t="shared" si="105"/>
        <v>0</v>
      </c>
      <c r="AM466" s="9">
        <f t="shared" si="106"/>
        <v>0</v>
      </c>
      <c r="AN466" s="9">
        <f t="shared" si="107"/>
        <v>0</v>
      </c>
      <c r="AO466" s="9">
        <f t="shared" si="108"/>
        <v>0</v>
      </c>
      <c r="AP466" s="9">
        <f t="shared" si="109"/>
        <v>0</v>
      </c>
      <c r="AU466">
        <f>(((((Shape6!B468-Shape6!$E$5)*COS(RADIANS($D$10)))+((Shape6!C468-Shape6!$F$5)*SIN(RADIANS($D$10))))+Shape6!$E$5)+$E$10)*$AA$10*$Y$10</f>
        <v>0</v>
      </c>
      <c r="AV466">
        <f>((((-1*(Shape6!B468-Shape6!$E$5)*SIN(RADIANS($D$10)))+((Shape6!C468-Shape6!$F$5)*COS(RADIANS($D$10))))+Shape6!$F$5)+$F$10)*$AB$10*$Y$10</f>
        <v>0</v>
      </c>
      <c r="AW466" s="9">
        <f t="shared" si="110"/>
        <v>0</v>
      </c>
      <c r="AX466" s="9">
        <f t="shared" si="111"/>
        <v>0</v>
      </c>
      <c r="AY466" s="9">
        <f t="shared" si="112"/>
        <v>0</v>
      </c>
      <c r="AZ466" s="9">
        <f t="shared" si="113"/>
        <v>0</v>
      </c>
      <c r="BA466" s="9">
        <f t="shared" si="114"/>
        <v>0</v>
      </c>
      <c r="BB466" s="9">
        <f t="shared" si="115"/>
        <v>0</v>
      </c>
    </row>
    <row r="467" spans="35:54" x14ac:dyDescent="0.25">
      <c r="AI467" s="1">
        <f>(((((Shape1!B469-Shape1!$E$5)*COS(RADIANS($D$5)))+((Shape1!C469-Shape1!$F$5)*SIN(RADIANS($D$5))))+Shape1!$E$5)+$E$5)*$AA$5*$Y$5</f>
        <v>0</v>
      </c>
      <c r="AJ467" s="1">
        <f>((((-1*(Shape1!B469-Shape1!$E$5)*SIN(RADIANS($D$5)))+((Shape1!C469-Shape1!$F$5)*COS(RADIANS($D$5))))+Shape1!$F$5)+$F$5)*$AB$5*$Y$5</f>
        <v>0</v>
      </c>
      <c r="AK467" s="9">
        <f t="shared" si="104"/>
        <v>0</v>
      </c>
      <c r="AL467" s="9">
        <f t="shared" si="105"/>
        <v>0</v>
      </c>
      <c r="AM467" s="9">
        <f t="shared" si="106"/>
        <v>0</v>
      </c>
      <c r="AN467" s="9">
        <f t="shared" si="107"/>
        <v>0</v>
      </c>
      <c r="AO467" s="9">
        <f t="shared" si="108"/>
        <v>0</v>
      </c>
      <c r="AP467" s="9">
        <f t="shared" si="109"/>
        <v>0</v>
      </c>
      <c r="AU467">
        <f>(((((Shape6!B469-Shape6!$E$5)*COS(RADIANS($D$10)))+((Shape6!C469-Shape6!$F$5)*SIN(RADIANS($D$10))))+Shape6!$E$5)+$E$10)*$AA$10*$Y$10</f>
        <v>0</v>
      </c>
      <c r="AV467">
        <f>((((-1*(Shape6!B469-Shape6!$E$5)*SIN(RADIANS($D$10)))+((Shape6!C469-Shape6!$F$5)*COS(RADIANS($D$10))))+Shape6!$F$5)+$F$10)*$AB$10*$Y$10</f>
        <v>0</v>
      </c>
      <c r="AW467" s="9">
        <f t="shared" si="110"/>
        <v>0</v>
      </c>
      <c r="AX467" s="9">
        <f t="shared" si="111"/>
        <v>0</v>
      </c>
      <c r="AY467" s="9">
        <f t="shared" si="112"/>
        <v>0</v>
      </c>
      <c r="AZ467" s="9">
        <f t="shared" si="113"/>
        <v>0</v>
      </c>
      <c r="BA467" s="9">
        <f t="shared" si="114"/>
        <v>0</v>
      </c>
      <c r="BB467" s="9">
        <f t="shared" si="115"/>
        <v>0</v>
      </c>
    </row>
    <row r="468" spans="35:54" x14ac:dyDescent="0.25">
      <c r="AI468" s="1">
        <f>(((((Shape1!B470-Shape1!$E$5)*COS(RADIANS($D$5)))+((Shape1!C470-Shape1!$F$5)*SIN(RADIANS($D$5))))+Shape1!$E$5)+$E$5)*$AA$5*$Y$5</f>
        <v>0</v>
      </c>
      <c r="AJ468" s="1">
        <f>((((-1*(Shape1!B470-Shape1!$E$5)*SIN(RADIANS($D$5)))+((Shape1!C470-Shape1!$F$5)*COS(RADIANS($D$5))))+Shape1!$F$5)+$F$5)*$AB$5*$Y$5</f>
        <v>0</v>
      </c>
      <c r="AK468" s="9">
        <f t="shared" si="104"/>
        <v>0</v>
      </c>
      <c r="AL468" s="9">
        <f t="shared" si="105"/>
        <v>0</v>
      </c>
      <c r="AM468" s="9">
        <f t="shared" si="106"/>
        <v>0</v>
      </c>
      <c r="AN468" s="9">
        <f t="shared" si="107"/>
        <v>0</v>
      </c>
      <c r="AO468" s="9">
        <f t="shared" si="108"/>
        <v>0</v>
      </c>
      <c r="AP468" s="9">
        <f t="shared" si="109"/>
        <v>0</v>
      </c>
      <c r="AU468">
        <f>(((((Shape6!B470-Shape6!$E$5)*COS(RADIANS($D$10)))+((Shape6!C470-Shape6!$F$5)*SIN(RADIANS($D$10))))+Shape6!$E$5)+$E$10)*$AA$10*$Y$10</f>
        <v>0</v>
      </c>
      <c r="AV468">
        <f>((((-1*(Shape6!B470-Shape6!$E$5)*SIN(RADIANS($D$10)))+((Shape6!C470-Shape6!$F$5)*COS(RADIANS($D$10))))+Shape6!$F$5)+$F$10)*$AB$10*$Y$10</f>
        <v>0</v>
      </c>
      <c r="AW468" s="9">
        <f t="shared" si="110"/>
        <v>0</v>
      </c>
      <c r="AX468" s="9">
        <f t="shared" si="111"/>
        <v>0</v>
      </c>
      <c r="AY468" s="9">
        <f t="shared" si="112"/>
        <v>0</v>
      </c>
      <c r="AZ468" s="9">
        <f t="shared" si="113"/>
        <v>0</v>
      </c>
      <c r="BA468" s="9">
        <f t="shared" si="114"/>
        <v>0</v>
      </c>
      <c r="BB468" s="9">
        <f t="shared" si="115"/>
        <v>0</v>
      </c>
    </row>
    <row r="469" spans="35:54" x14ac:dyDescent="0.25">
      <c r="AI469" s="1">
        <f>(((((Shape1!B471-Shape1!$E$5)*COS(RADIANS($D$5)))+((Shape1!C471-Shape1!$F$5)*SIN(RADIANS($D$5))))+Shape1!$E$5)+$E$5)*$AA$5*$Y$5</f>
        <v>0</v>
      </c>
      <c r="AJ469" s="1">
        <f>((((-1*(Shape1!B471-Shape1!$E$5)*SIN(RADIANS($D$5)))+((Shape1!C471-Shape1!$F$5)*COS(RADIANS($D$5))))+Shape1!$F$5)+$F$5)*$AB$5*$Y$5</f>
        <v>0</v>
      </c>
      <c r="AK469" s="9">
        <f t="shared" si="104"/>
        <v>0</v>
      </c>
      <c r="AL469" s="9">
        <f t="shared" si="105"/>
        <v>0</v>
      </c>
      <c r="AM469" s="9">
        <f t="shared" si="106"/>
        <v>0</v>
      </c>
      <c r="AN469" s="9">
        <f t="shared" si="107"/>
        <v>0</v>
      </c>
      <c r="AO469" s="9">
        <f t="shared" si="108"/>
        <v>0</v>
      </c>
      <c r="AP469" s="9">
        <f t="shared" si="109"/>
        <v>0</v>
      </c>
      <c r="AU469">
        <f>(((((Shape6!B471-Shape6!$E$5)*COS(RADIANS($D$10)))+((Shape6!C471-Shape6!$F$5)*SIN(RADIANS($D$10))))+Shape6!$E$5)+$E$10)*$AA$10*$Y$10</f>
        <v>0</v>
      </c>
      <c r="AV469">
        <f>((((-1*(Shape6!B471-Shape6!$E$5)*SIN(RADIANS($D$10)))+((Shape6!C471-Shape6!$F$5)*COS(RADIANS($D$10))))+Shape6!$F$5)+$F$10)*$AB$10*$Y$10</f>
        <v>0</v>
      </c>
      <c r="AW469" s="9">
        <f t="shared" si="110"/>
        <v>0</v>
      </c>
      <c r="AX469" s="9">
        <f t="shared" si="111"/>
        <v>0</v>
      </c>
      <c r="AY469" s="9">
        <f t="shared" si="112"/>
        <v>0</v>
      </c>
      <c r="AZ469" s="9">
        <f t="shared" si="113"/>
        <v>0</v>
      </c>
      <c r="BA469" s="9">
        <f t="shared" si="114"/>
        <v>0</v>
      </c>
      <c r="BB469" s="9">
        <f t="shared" si="115"/>
        <v>0</v>
      </c>
    </row>
    <row r="470" spans="35:54" x14ac:dyDescent="0.25">
      <c r="AI470" s="1">
        <f>(((((Shape1!B472-Shape1!$E$5)*COS(RADIANS($D$5)))+((Shape1!C472-Shape1!$F$5)*SIN(RADIANS($D$5))))+Shape1!$E$5)+$E$5)*$AA$5*$Y$5</f>
        <v>0</v>
      </c>
      <c r="AJ470" s="1">
        <f>((((-1*(Shape1!B472-Shape1!$E$5)*SIN(RADIANS($D$5)))+((Shape1!C472-Shape1!$F$5)*COS(RADIANS($D$5))))+Shape1!$F$5)+$F$5)*$AB$5*$Y$5</f>
        <v>0</v>
      </c>
      <c r="AK470" s="9">
        <f t="shared" si="104"/>
        <v>0</v>
      </c>
      <c r="AL470" s="9">
        <f t="shared" si="105"/>
        <v>0</v>
      </c>
      <c r="AM470" s="9">
        <f t="shared" si="106"/>
        <v>0</v>
      </c>
      <c r="AN470" s="9">
        <f t="shared" si="107"/>
        <v>0</v>
      </c>
      <c r="AO470" s="9">
        <f t="shared" si="108"/>
        <v>0</v>
      </c>
      <c r="AP470" s="9">
        <f t="shared" si="109"/>
        <v>0</v>
      </c>
      <c r="AU470">
        <f>(((((Shape6!B472-Shape6!$E$5)*COS(RADIANS($D$10)))+((Shape6!C472-Shape6!$F$5)*SIN(RADIANS($D$10))))+Shape6!$E$5)+$E$10)*$AA$10*$Y$10</f>
        <v>0</v>
      </c>
      <c r="AV470">
        <f>((((-1*(Shape6!B472-Shape6!$E$5)*SIN(RADIANS($D$10)))+((Shape6!C472-Shape6!$F$5)*COS(RADIANS($D$10))))+Shape6!$F$5)+$F$10)*$AB$10*$Y$10</f>
        <v>0</v>
      </c>
      <c r="AW470" s="9">
        <f t="shared" si="110"/>
        <v>0</v>
      </c>
      <c r="AX470" s="9">
        <f t="shared" si="111"/>
        <v>0</v>
      </c>
      <c r="AY470" s="9">
        <f t="shared" si="112"/>
        <v>0</v>
      </c>
      <c r="AZ470" s="9">
        <f t="shared" si="113"/>
        <v>0</v>
      </c>
      <c r="BA470" s="9">
        <f t="shared" si="114"/>
        <v>0</v>
      </c>
      <c r="BB470" s="9">
        <f t="shared" si="115"/>
        <v>0</v>
      </c>
    </row>
    <row r="471" spans="35:54" x14ac:dyDescent="0.25">
      <c r="AI471" s="1">
        <f>(((((Shape1!B473-Shape1!$E$5)*COS(RADIANS($D$5)))+((Shape1!C473-Shape1!$F$5)*SIN(RADIANS($D$5))))+Shape1!$E$5)+$E$5)*$AA$5*$Y$5</f>
        <v>0</v>
      </c>
      <c r="AJ471" s="1">
        <f>((((-1*(Shape1!B473-Shape1!$E$5)*SIN(RADIANS($D$5)))+((Shape1!C473-Shape1!$F$5)*COS(RADIANS($D$5))))+Shape1!$F$5)+$F$5)*$AB$5*$Y$5</f>
        <v>0</v>
      </c>
      <c r="AK471" s="9">
        <f t="shared" si="104"/>
        <v>0</v>
      </c>
      <c r="AL471" s="9">
        <f t="shared" si="105"/>
        <v>0</v>
      </c>
      <c r="AM471" s="9">
        <f t="shared" si="106"/>
        <v>0</v>
      </c>
      <c r="AN471" s="9">
        <f t="shared" si="107"/>
        <v>0</v>
      </c>
      <c r="AO471" s="9">
        <f t="shared" si="108"/>
        <v>0</v>
      </c>
      <c r="AP471" s="9">
        <f t="shared" si="109"/>
        <v>0</v>
      </c>
      <c r="AU471">
        <f>(((((Shape6!B473-Shape6!$E$5)*COS(RADIANS($D$10)))+((Shape6!C473-Shape6!$F$5)*SIN(RADIANS($D$10))))+Shape6!$E$5)+$E$10)*$AA$10*$Y$10</f>
        <v>0</v>
      </c>
      <c r="AV471">
        <f>((((-1*(Shape6!B473-Shape6!$E$5)*SIN(RADIANS($D$10)))+((Shape6!C473-Shape6!$F$5)*COS(RADIANS($D$10))))+Shape6!$F$5)+$F$10)*$AB$10*$Y$10</f>
        <v>0</v>
      </c>
      <c r="AW471" s="9">
        <f t="shared" si="110"/>
        <v>0</v>
      </c>
      <c r="AX471" s="9">
        <f t="shared" si="111"/>
        <v>0</v>
      </c>
      <c r="AY471" s="9">
        <f t="shared" si="112"/>
        <v>0</v>
      </c>
      <c r="AZ471" s="9">
        <f t="shared" si="113"/>
        <v>0</v>
      </c>
      <c r="BA471" s="9">
        <f t="shared" si="114"/>
        <v>0</v>
      </c>
      <c r="BB471" s="9">
        <f t="shared" si="115"/>
        <v>0</v>
      </c>
    </row>
    <row r="472" spans="35:54" x14ac:dyDescent="0.25">
      <c r="AI472" s="1">
        <f>(((((Shape1!B474-Shape1!$E$5)*COS(RADIANS($D$5)))+((Shape1!C474-Shape1!$F$5)*SIN(RADIANS($D$5))))+Shape1!$E$5)+$E$5)*$AA$5*$Y$5</f>
        <v>0</v>
      </c>
      <c r="AJ472" s="1">
        <f>((((-1*(Shape1!B474-Shape1!$E$5)*SIN(RADIANS($D$5)))+((Shape1!C474-Shape1!$F$5)*COS(RADIANS($D$5))))+Shape1!$F$5)+$F$5)*$AB$5*$Y$5</f>
        <v>0</v>
      </c>
      <c r="AK472" s="9">
        <f t="shared" si="104"/>
        <v>0</v>
      </c>
      <c r="AL472" s="9">
        <f t="shared" si="105"/>
        <v>0</v>
      </c>
      <c r="AM472" s="9">
        <f t="shared" si="106"/>
        <v>0</v>
      </c>
      <c r="AN472" s="9">
        <f t="shared" si="107"/>
        <v>0</v>
      </c>
      <c r="AO472" s="9">
        <f t="shared" si="108"/>
        <v>0</v>
      </c>
      <c r="AP472" s="9">
        <f t="shared" si="109"/>
        <v>0</v>
      </c>
      <c r="AU472">
        <f>(((((Shape6!B474-Shape6!$E$5)*COS(RADIANS($D$10)))+((Shape6!C474-Shape6!$F$5)*SIN(RADIANS($D$10))))+Shape6!$E$5)+$E$10)*$AA$10*$Y$10</f>
        <v>0</v>
      </c>
      <c r="AV472">
        <f>((((-1*(Shape6!B474-Shape6!$E$5)*SIN(RADIANS($D$10)))+((Shape6!C474-Shape6!$F$5)*COS(RADIANS($D$10))))+Shape6!$F$5)+$F$10)*$AB$10*$Y$10</f>
        <v>0</v>
      </c>
      <c r="AW472" s="9">
        <f t="shared" si="110"/>
        <v>0</v>
      </c>
      <c r="AX472" s="9">
        <f t="shared" si="111"/>
        <v>0</v>
      </c>
      <c r="AY472" s="9">
        <f t="shared" si="112"/>
        <v>0</v>
      </c>
      <c r="AZ472" s="9">
        <f t="shared" si="113"/>
        <v>0</v>
      </c>
      <c r="BA472" s="9">
        <f t="shared" si="114"/>
        <v>0</v>
      </c>
      <c r="BB472" s="9">
        <f t="shared" si="115"/>
        <v>0</v>
      </c>
    </row>
    <row r="473" spans="35:54" x14ac:dyDescent="0.25">
      <c r="AI473" s="1">
        <f>(((((Shape1!B475-Shape1!$E$5)*COS(RADIANS($D$5)))+((Shape1!C475-Shape1!$F$5)*SIN(RADIANS($D$5))))+Shape1!$E$5)+$E$5)*$AA$5*$Y$5</f>
        <v>0</v>
      </c>
      <c r="AJ473" s="1">
        <f>((((-1*(Shape1!B475-Shape1!$E$5)*SIN(RADIANS($D$5)))+((Shape1!C475-Shape1!$F$5)*COS(RADIANS($D$5))))+Shape1!$F$5)+$F$5)*$AB$5*$Y$5</f>
        <v>0</v>
      </c>
      <c r="AK473" s="9">
        <f t="shared" si="104"/>
        <v>0</v>
      </c>
      <c r="AL473" s="9">
        <f t="shared" si="105"/>
        <v>0</v>
      </c>
      <c r="AM473" s="9">
        <f t="shared" si="106"/>
        <v>0</v>
      </c>
      <c r="AN473" s="9">
        <f t="shared" si="107"/>
        <v>0</v>
      </c>
      <c r="AO473" s="9">
        <f t="shared" si="108"/>
        <v>0</v>
      </c>
      <c r="AP473" s="9">
        <f t="shared" si="109"/>
        <v>0</v>
      </c>
      <c r="AU473">
        <f>(((((Shape6!B475-Shape6!$E$5)*COS(RADIANS($D$10)))+((Shape6!C475-Shape6!$F$5)*SIN(RADIANS($D$10))))+Shape6!$E$5)+$E$10)*$AA$10*$Y$10</f>
        <v>0</v>
      </c>
      <c r="AV473">
        <f>((((-1*(Shape6!B475-Shape6!$E$5)*SIN(RADIANS($D$10)))+((Shape6!C475-Shape6!$F$5)*COS(RADIANS($D$10))))+Shape6!$F$5)+$F$10)*$AB$10*$Y$10</f>
        <v>0</v>
      </c>
      <c r="AW473" s="9">
        <f t="shared" si="110"/>
        <v>0</v>
      </c>
      <c r="AX473" s="9">
        <f t="shared" si="111"/>
        <v>0</v>
      </c>
      <c r="AY473" s="9">
        <f t="shared" si="112"/>
        <v>0</v>
      </c>
      <c r="AZ473" s="9">
        <f t="shared" si="113"/>
        <v>0</v>
      </c>
      <c r="BA473" s="9">
        <f t="shared" si="114"/>
        <v>0</v>
      </c>
      <c r="BB473" s="9">
        <f t="shared" si="115"/>
        <v>0</v>
      </c>
    </row>
    <row r="474" spans="35:54" x14ac:dyDescent="0.25">
      <c r="AI474" s="1">
        <f>(((((Shape1!B476-Shape1!$E$5)*COS(RADIANS($D$5)))+((Shape1!C476-Shape1!$F$5)*SIN(RADIANS($D$5))))+Shape1!$E$5)+$E$5)*$AA$5*$Y$5</f>
        <v>0</v>
      </c>
      <c r="AJ474" s="1">
        <f>((((-1*(Shape1!B476-Shape1!$E$5)*SIN(RADIANS($D$5)))+((Shape1!C476-Shape1!$F$5)*COS(RADIANS($D$5))))+Shape1!$F$5)+$F$5)*$AB$5*$Y$5</f>
        <v>0</v>
      </c>
      <c r="AK474" s="9">
        <f t="shared" si="104"/>
        <v>0</v>
      </c>
      <c r="AL474" s="9">
        <f t="shared" si="105"/>
        <v>0</v>
      </c>
      <c r="AM474" s="9">
        <f t="shared" si="106"/>
        <v>0</v>
      </c>
      <c r="AN474" s="9">
        <f t="shared" si="107"/>
        <v>0</v>
      </c>
      <c r="AO474" s="9">
        <f t="shared" si="108"/>
        <v>0</v>
      </c>
      <c r="AP474" s="9">
        <f t="shared" si="109"/>
        <v>0</v>
      </c>
      <c r="AU474">
        <f>(((((Shape6!B476-Shape6!$E$5)*COS(RADIANS($D$10)))+((Shape6!C476-Shape6!$F$5)*SIN(RADIANS($D$10))))+Shape6!$E$5)+$E$10)*$AA$10*$Y$10</f>
        <v>0</v>
      </c>
      <c r="AV474">
        <f>((((-1*(Shape6!B476-Shape6!$E$5)*SIN(RADIANS($D$10)))+((Shape6!C476-Shape6!$F$5)*COS(RADIANS($D$10))))+Shape6!$F$5)+$F$10)*$AB$10*$Y$10</f>
        <v>0</v>
      </c>
      <c r="AW474" s="9">
        <f t="shared" si="110"/>
        <v>0</v>
      </c>
      <c r="AX474" s="9">
        <f t="shared" si="111"/>
        <v>0</v>
      </c>
      <c r="AY474" s="9">
        <f t="shared" si="112"/>
        <v>0</v>
      </c>
      <c r="AZ474" s="9">
        <f t="shared" si="113"/>
        <v>0</v>
      </c>
      <c r="BA474" s="9">
        <f t="shared" si="114"/>
        <v>0</v>
      </c>
      <c r="BB474" s="9">
        <f t="shared" si="115"/>
        <v>0</v>
      </c>
    </row>
    <row r="475" spans="35:54" x14ac:dyDescent="0.25">
      <c r="AI475" s="1">
        <f>(((((Shape1!B477-Shape1!$E$5)*COS(RADIANS($D$5)))+((Shape1!C477-Shape1!$F$5)*SIN(RADIANS($D$5))))+Shape1!$E$5)+$E$5)*$AA$5*$Y$5</f>
        <v>0</v>
      </c>
      <c r="AJ475" s="1">
        <f>((((-1*(Shape1!B477-Shape1!$E$5)*SIN(RADIANS($D$5)))+((Shape1!C477-Shape1!$F$5)*COS(RADIANS($D$5))))+Shape1!$F$5)+$F$5)*$AB$5*$Y$5</f>
        <v>0</v>
      </c>
      <c r="AK475" s="9">
        <f t="shared" si="104"/>
        <v>0</v>
      </c>
      <c r="AL475" s="9">
        <f t="shared" si="105"/>
        <v>0</v>
      </c>
      <c r="AM475" s="9">
        <f t="shared" si="106"/>
        <v>0</v>
      </c>
      <c r="AN475" s="9">
        <f t="shared" si="107"/>
        <v>0</v>
      </c>
      <c r="AO475" s="9">
        <f t="shared" si="108"/>
        <v>0</v>
      </c>
      <c r="AP475" s="9">
        <f t="shared" si="109"/>
        <v>0</v>
      </c>
      <c r="AU475">
        <f>(((((Shape6!B477-Shape6!$E$5)*COS(RADIANS($D$10)))+((Shape6!C477-Shape6!$F$5)*SIN(RADIANS($D$10))))+Shape6!$E$5)+$E$10)*$AA$10*$Y$10</f>
        <v>0</v>
      </c>
      <c r="AV475">
        <f>((((-1*(Shape6!B477-Shape6!$E$5)*SIN(RADIANS($D$10)))+((Shape6!C477-Shape6!$F$5)*COS(RADIANS($D$10))))+Shape6!$F$5)+$F$10)*$AB$10*$Y$10</f>
        <v>0</v>
      </c>
      <c r="AW475" s="9">
        <f t="shared" si="110"/>
        <v>0</v>
      </c>
      <c r="AX475" s="9">
        <f t="shared" si="111"/>
        <v>0</v>
      </c>
      <c r="AY475" s="9">
        <f t="shared" si="112"/>
        <v>0</v>
      </c>
      <c r="AZ475" s="9">
        <f t="shared" si="113"/>
        <v>0</v>
      </c>
      <c r="BA475" s="9">
        <f t="shared" si="114"/>
        <v>0</v>
      </c>
      <c r="BB475" s="9">
        <f t="shared" si="115"/>
        <v>0</v>
      </c>
    </row>
    <row r="476" spans="35:54" x14ac:dyDescent="0.25">
      <c r="AI476" s="1">
        <f>(((((Shape1!B478-Shape1!$E$5)*COS(RADIANS($D$5)))+((Shape1!C478-Shape1!$F$5)*SIN(RADIANS($D$5))))+Shape1!$E$5)+$E$5)*$AA$5*$Y$5</f>
        <v>0</v>
      </c>
      <c r="AJ476" s="1">
        <f>((((-1*(Shape1!B478-Shape1!$E$5)*SIN(RADIANS($D$5)))+((Shape1!C478-Shape1!$F$5)*COS(RADIANS($D$5))))+Shape1!$F$5)+$F$5)*$AB$5*$Y$5</f>
        <v>0</v>
      </c>
      <c r="AK476" s="9">
        <f t="shared" si="104"/>
        <v>0</v>
      </c>
      <c r="AL476" s="9">
        <f t="shared" si="105"/>
        <v>0</v>
      </c>
      <c r="AM476" s="9">
        <f t="shared" si="106"/>
        <v>0</v>
      </c>
      <c r="AN476" s="9">
        <f t="shared" si="107"/>
        <v>0</v>
      </c>
      <c r="AO476" s="9">
        <f t="shared" si="108"/>
        <v>0</v>
      </c>
      <c r="AP476" s="9">
        <f t="shared" si="109"/>
        <v>0</v>
      </c>
      <c r="AU476">
        <f>(((((Shape6!B478-Shape6!$E$5)*COS(RADIANS($D$10)))+((Shape6!C478-Shape6!$F$5)*SIN(RADIANS($D$10))))+Shape6!$E$5)+$E$10)*$AA$10*$Y$10</f>
        <v>0</v>
      </c>
      <c r="AV476">
        <f>((((-1*(Shape6!B478-Shape6!$E$5)*SIN(RADIANS($D$10)))+((Shape6!C478-Shape6!$F$5)*COS(RADIANS($D$10))))+Shape6!$F$5)+$F$10)*$AB$10*$Y$10</f>
        <v>0</v>
      </c>
      <c r="AW476" s="9">
        <f t="shared" si="110"/>
        <v>0</v>
      </c>
      <c r="AX476" s="9">
        <f t="shared" si="111"/>
        <v>0</v>
      </c>
      <c r="AY476" s="9">
        <f t="shared" si="112"/>
        <v>0</v>
      </c>
      <c r="AZ476" s="9">
        <f t="shared" si="113"/>
        <v>0</v>
      </c>
      <c r="BA476" s="9">
        <f t="shared" si="114"/>
        <v>0</v>
      </c>
      <c r="BB476" s="9">
        <f t="shared" si="115"/>
        <v>0</v>
      </c>
    </row>
    <row r="477" spans="35:54" x14ac:dyDescent="0.25">
      <c r="AI477" s="1">
        <f>(((((Shape1!B479-Shape1!$E$5)*COS(RADIANS($D$5)))+((Shape1!C479-Shape1!$F$5)*SIN(RADIANS($D$5))))+Shape1!$E$5)+$E$5)*$AA$5*$Y$5</f>
        <v>0</v>
      </c>
      <c r="AJ477" s="1">
        <f>((((-1*(Shape1!B479-Shape1!$E$5)*SIN(RADIANS($D$5)))+((Shape1!C479-Shape1!$F$5)*COS(RADIANS($D$5))))+Shape1!$F$5)+$F$5)*$AB$5*$Y$5</f>
        <v>0</v>
      </c>
      <c r="AK477" s="9">
        <f t="shared" si="104"/>
        <v>0</v>
      </c>
      <c r="AL477" s="9">
        <f t="shared" si="105"/>
        <v>0</v>
      </c>
      <c r="AM477" s="9">
        <f t="shared" si="106"/>
        <v>0</v>
      </c>
      <c r="AN477" s="9">
        <f t="shared" si="107"/>
        <v>0</v>
      </c>
      <c r="AO477" s="9">
        <f t="shared" si="108"/>
        <v>0</v>
      </c>
      <c r="AP477" s="9">
        <f t="shared" si="109"/>
        <v>0</v>
      </c>
      <c r="AU477">
        <f>(((((Shape6!B479-Shape6!$E$5)*COS(RADIANS($D$10)))+((Shape6!C479-Shape6!$F$5)*SIN(RADIANS($D$10))))+Shape6!$E$5)+$E$10)*$AA$10*$Y$10</f>
        <v>0</v>
      </c>
      <c r="AV477">
        <f>((((-1*(Shape6!B479-Shape6!$E$5)*SIN(RADIANS($D$10)))+((Shape6!C479-Shape6!$F$5)*COS(RADIANS($D$10))))+Shape6!$F$5)+$F$10)*$AB$10*$Y$10</f>
        <v>0</v>
      </c>
      <c r="AW477" s="9">
        <f t="shared" si="110"/>
        <v>0</v>
      </c>
      <c r="AX477" s="9">
        <f t="shared" si="111"/>
        <v>0</v>
      </c>
      <c r="AY477" s="9">
        <f t="shared" si="112"/>
        <v>0</v>
      </c>
      <c r="AZ477" s="9">
        <f t="shared" si="113"/>
        <v>0</v>
      </c>
      <c r="BA477" s="9">
        <f t="shared" si="114"/>
        <v>0</v>
      </c>
      <c r="BB477" s="9">
        <f t="shared" si="115"/>
        <v>0</v>
      </c>
    </row>
    <row r="478" spans="35:54" x14ac:dyDescent="0.25">
      <c r="AI478" s="1">
        <f>(((((Shape1!B480-Shape1!$E$5)*COS(RADIANS($D$5)))+((Shape1!C480-Shape1!$F$5)*SIN(RADIANS($D$5))))+Shape1!$E$5)+$E$5)*$AA$5*$Y$5</f>
        <v>0</v>
      </c>
      <c r="AJ478" s="1">
        <f>((((-1*(Shape1!B480-Shape1!$E$5)*SIN(RADIANS($D$5)))+((Shape1!C480-Shape1!$F$5)*COS(RADIANS($D$5))))+Shape1!$F$5)+$F$5)*$AB$5*$Y$5</f>
        <v>0</v>
      </c>
      <c r="AK478" s="9">
        <f t="shared" si="104"/>
        <v>0</v>
      </c>
      <c r="AL478" s="9">
        <f t="shared" si="105"/>
        <v>0</v>
      </c>
      <c r="AM478" s="9">
        <f t="shared" si="106"/>
        <v>0</v>
      </c>
      <c r="AN478" s="9">
        <f t="shared" si="107"/>
        <v>0</v>
      </c>
      <c r="AO478" s="9">
        <f t="shared" si="108"/>
        <v>0</v>
      </c>
      <c r="AP478" s="9">
        <f t="shared" si="109"/>
        <v>0</v>
      </c>
      <c r="AU478">
        <f>(((((Shape6!B480-Shape6!$E$5)*COS(RADIANS($D$10)))+((Shape6!C480-Shape6!$F$5)*SIN(RADIANS($D$10))))+Shape6!$E$5)+$E$10)*$AA$10*$Y$10</f>
        <v>0</v>
      </c>
      <c r="AV478">
        <f>((((-1*(Shape6!B480-Shape6!$E$5)*SIN(RADIANS($D$10)))+((Shape6!C480-Shape6!$F$5)*COS(RADIANS($D$10))))+Shape6!$F$5)+$F$10)*$AB$10*$Y$10</f>
        <v>0</v>
      </c>
      <c r="AW478" s="9">
        <f t="shared" si="110"/>
        <v>0</v>
      </c>
      <c r="AX478" s="9">
        <f t="shared" si="111"/>
        <v>0</v>
      </c>
      <c r="AY478" s="9">
        <f t="shared" si="112"/>
        <v>0</v>
      </c>
      <c r="AZ478" s="9">
        <f t="shared" si="113"/>
        <v>0</v>
      </c>
      <c r="BA478" s="9">
        <f t="shared" si="114"/>
        <v>0</v>
      </c>
      <c r="BB478" s="9">
        <f t="shared" si="115"/>
        <v>0</v>
      </c>
    </row>
    <row r="479" spans="35:54" x14ac:dyDescent="0.25">
      <c r="AI479" s="1">
        <f>(((((Shape1!B481-Shape1!$E$5)*COS(RADIANS($D$5)))+((Shape1!C481-Shape1!$F$5)*SIN(RADIANS($D$5))))+Shape1!$E$5)+$E$5)*$AA$5*$Y$5</f>
        <v>0</v>
      </c>
      <c r="AJ479" s="1">
        <f>((((-1*(Shape1!B481-Shape1!$E$5)*SIN(RADIANS($D$5)))+((Shape1!C481-Shape1!$F$5)*COS(RADIANS($D$5))))+Shape1!$F$5)+$F$5)*$AB$5*$Y$5</f>
        <v>0</v>
      </c>
      <c r="AK479" s="9">
        <f t="shared" si="104"/>
        <v>0</v>
      </c>
      <c r="AL479" s="9">
        <f t="shared" si="105"/>
        <v>0</v>
      </c>
      <c r="AM479" s="9">
        <f t="shared" si="106"/>
        <v>0</v>
      </c>
      <c r="AN479" s="9">
        <f t="shared" si="107"/>
        <v>0</v>
      </c>
      <c r="AO479" s="9">
        <f t="shared" si="108"/>
        <v>0</v>
      </c>
      <c r="AP479" s="9">
        <f t="shared" si="109"/>
        <v>0</v>
      </c>
      <c r="AU479">
        <f>(((((Shape6!B481-Shape6!$E$5)*COS(RADIANS($D$10)))+((Shape6!C481-Shape6!$F$5)*SIN(RADIANS($D$10))))+Shape6!$E$5)+$E$10)*$AA$10*$Y$10</f>
        <v>0</v>
      </c>
      <c r="AV479">
        <f>((((-1*(Shape6!B481-Shape6!$E$5)*SIN(RADIANS($D$10)))+((Shape6!C481-Shape6!$F$5)*COS(RADIANS($D$10))))+Shape6!$F$5)+$F$10)*$AB$10*$Y$10</f>
        <v>0</v>
      </c>
      <c r="AW479" s="9">
        <f t="shared" si="110"/>
        <v>0</v>
      </c>
      <c r="AX479" s="9">
        <f t="shared" si="111"/>
        <v>0</v>
      </c>
      <c r="AY479" s="9">
        <f t="shared" si="112"/>
        <v>0</v>
      </c>
      <c r="AZ479" s="9">
        <f t="shared" si="113"/>
        <v>0</v>
      </c>
      <c r="BA479" s="9">
        <f t="shared" si="114"/>
        <v>0</v>
      </c>
      <c r="BB479" s="9">
        <f t="shared" si="115"/>
        <v>0</v>
      </c>
    </row>
    <row r="480" spans="35:54" x14ac:dyDescent="0.25">
      <c r="AI480" s="1">
        <f>(((((Shape1!B482-Shape1!$E$5)*COS(RADIANS($D$5)))+((Shape1!C482-Shape1!$F$5)*SIN(RADIANS($D$5))))+Shape1!$E$5)+$E$5)*$AA$5*$Y$5</f>
        <v>0</v>
      </c>
      <c r="AJ480" s="1">
        <f>((((-1*(Shape1!B482-Shape1!$E$5)*SIN(RADIANS($D$5)))+((Shape1!C482-Shape1!$F$5)*COS(RADIANS($D$5))))+Shape1!$F$5)+$F$5)*$AB$5*$Y$5</f>
        <v>0</v>
      </c>
      <c r="AK480" s="9">
        <f t="shared" si="104"/>
        <v>0</v>
      </c>
      <c r="AL480" s="9">
        <f t="shared" si="105"/>
        <v>0</v>
      </c>
      <c r="AM480" s="9">
        <f t="shared" si="106"/>
        <v>0</v>
      </c>
      <c r="AN480" s="9">
        <f t="shared" si="107"/>
        <v>0</v>
      </c>
      <c r="AO480" s="9">
        <f t="shared" si="108"/>
        <v>0</v>
      </c>
      <c r="AP480" s="9">
        <f t="shared" si="109"/>
        <v>0</v>
      </c>
      <c r="AU480">
        <f>(((((Shape6!B482-Shape6!$E$5)*COS(RADIANS($D$10)))+((Shape6!C482-Shape6!$F$5)*SIN(RADIANS($D$10))))+Shape6!$E$5)+$E$10)*$AA$10*$Y$10</f>
        <v>0</v>
      </c>
      <c r="AV480">
        <f>((((-1*(Shape6!B482-Shape6!$E$5)*SIN(RADIANS($D$10)))+((Shape6!C482-Shape6!$F$5)*COS(RADIANS($D$10))))+Shape6!$F$5)+$F$10)*$AB$10*$Y$10</f>
        <v>0</v>
      </c>
      <c r="AW480" s="9">
        <f t="shared" si="110"/>
        <v>0</v>
      </c>
      <c r="AX480" s="9">
        <f t="shared" si="111"/>
        <v>0</v>
      </c>
      <c r="AY480" s="9">
        <f t="shared" si="112"/>
        <v>0</v>
      </c>
      <c r="AZ480" s="9">
        <f t="shared" si="113"/>
        <v>0</v>
      </c>
      <c r="BA480" s="9">
        <f t="shared" si="114"/>
        <v>0</v>
      </c>
      <c r="BB480" s="9">
        <f t="shared" si="115"/>
        <v>0</v>
      </c>
    </row>
    <row r="481" spans="35:54" x14ac:dyDescent="0.25">
      <c r="AI481" s="1">
        <f>(((((Shape1!B483-Shape1!$E$5)*COS(RADIANS($D$5)))+((Shape1!C483-Shape1!$F$5)*SIN(RADIANS($D$5))))+Shape1!$E$5)+$E$5)*$AA$5*$Y$5</f>
        <v>0</v>
      </c>
      <c r="AJ481" s="1">
        <f>((((-1*(Shape1!B483-Shape1!$E$5)*SIN(RADIANS($D$5)))+((Shape1!C483-Shape1!$F$5)*COS(RADIANS($D$5))))+Shape1!$F$5)+$F$5)*$AB$5*$Y$5</f>
        <v>0</v>
      </c>
      <c r="AK481" s="9">
        <f t="shared" si="104"/>
        <v>0</v>
      </c>
      <c r="AL481" s="9">
        <f t="shared" si="105"/>
        <v>0</v>
      </c>
      <c r="AM481" s="9">
        <f t="shared" si="106"/>
        <v>0</v>
      </c>
      <c r="AN481" s="9">
        <f t="shared" si="107"/>
        <v>0</v>
      </c>
      <c r="AO481" s="9">
        <f t="shared" si="108"/>
        <v>0</v>
      </c>
      <c r="AP481" s="9">
        <f t="shared" si="109"/>
        <v>0</v>
      </c>
      <c r="AU481">
        <f>(((((Shape6!B483-Shape6!$E$5)*COS(RADIANS($D$10)))+((Shape6!C483-Shape6!$F$5)*SIN(RADIANS($D$10))))+Shape6!$E$5)+$E$10)*$AA$10*$Y$10</f>
        <v>0</v>
      </c>
      <c r="AV481">
        <f>((((-1*(Shape6!B483-Shape6!$E$5)*SIN(RADIANS($D$10)))+((Shape6!C483-Shape6!$F$5)*COS(RADIANS($D$10))))+Shape6!$F$5)+$F$10)*$AB$10*$Y$10</f>
        <v>0</v>
      </c>
      <c r="AW481" s="9">
        <f t="shared" si="110"/>
        <v>0</v>
      </c>
      <c r="AX481" s="9">
        <f t="shared" si="111"/>
        <v>0</v>
      </c>
      <c r="AY481" s="9">
        <f t="shared" si="112"/>
        <v>0</v>
      </c>
      <c r="AZ481" s="9">
        <f t="shared" si="113"/>
        <v>0</v>
      </c>
      <c r="BA481" s="9">
        <f t="shared" si="114"/>
        <v>0</v>
      </c>
      <c r="BB481" s="9">
        <f t="shared" si="115"/>
        <v>0</v>
      </c>
    </row>
    <row r="482" spans="35:54" x14ac:dyDescent="0.25">
      <c r="AI482" s="1">
        <f>(((((Shape1!B484-Shape1!$E$5)*COS(RADIANS($D$5)))+((Shape1!C484-Shape1!$F$5)*SIN(RADIANS($D$5))))+Shape1!$E$5)+$E$5)*$AA$5*$Y$5</f>
        <v>0</v>
      </c>
      <c r="AJ482" s="1">
        <f>((((-1*(Shape1!B484-Shape1!$E$5)*SIN(RADIANS($D$5)))+((Shape1!C484-Shape1!$F$5)*COS(RADIANS($D$5))))+Shape1!$F$5)+$F$5)*$AB$5*$Y$5</f>
        <v>0</v>
      </c>
      <c r="AK482" s="9">
        <f t="shared" si="104"/>
        <v>0</v>
      </c>
      <c r="AL482" s="9">
        <f t="shared" si="105"/>
        <v>0</v>
      </c>
      <c r="AM482" s="9">
        <f t="shared" si="106"/>
        <v>0</v>
      </c>
      <c r="AN482" s="9">
        <f t="shared" si="107"/>
        <v>0</v>
      </c>
      <c r="AO482" s="9">
        <f t="shared" si="108"/>
        <v>0</v>
      </c>
      <c r="AP482" s="9">
        <f t="shared" si="109"/>
        <v>0</v>
      </c>
      <c r="AU482">
        <f>(((((Shape6!B484-Shape6!$E$5)*COS(RADIANS($D$10)))+((Shape6!C484-Shape6!$F$5)*SIN(RADIANS($D$10))))+Shape6!$E$5)+$E$10)*$AA$10*$Y$10</f>
        <v>0</v>
      </c>
      <c r="AV482">
        <f>((((-1*(Shape6!B484-Shape6!$E$5)*SIN(RADIANS($D$10)))+((Shape6!C484-Shape6!$F$5)*COS(RADIANS($D$10))))+Shape6!$F$5)+$F$10)*$AB$10*$Y$10</f>
        <v>0</v>
      </c>
      <c r="AW482" s="9">
        <f t="shared" si="110"/>
        <v>0</v>
      </c>
      <c r="AX482" s="9">
        <f t="shared" si="111"/>
        <v>0</v>
      </c>
      <c r="AY482" s="9">
        <f t="shared" si="112"/>
        <v>0</v>
      </c>
      <c r="AZ482" s="9">
        <f t="shared" si="113"/>
        <v>0</v>
      </c>
      <c r="BA482" s="9">
        <f t="shared" si="114"/>
        <v>0</v>
      </c>
      <c r="BB482" s="9">
        <f t="shared" si="115"/>
        <v>0</v>
      </c>
    </row>
    <row r="483" spans="35:54" x14ac:dyDescent="0.25">
      <c r="AI483" s="1">
        <f>(((((Shape1!B485-Shape1!$E$5)*COS(RADIANS($D$5)))+((Shape1!C485-Shape1!$F$5)*SIN(RADIANS($D$5))))+Shape1!$E$5)+$E$5)*$AA$5*$Y$5</f>
        <v>0</v>
      </c>
      <c r="AJ483" s="1">
        <f>((((-1*(Shape1!B485-Shape1!$E$5)*SIN(RADIANS($D$5)))+((Shape1!C485-Shape1!$F$5)*COS(RADIANS($D$5))))+Shape1!$F$5)+$F$5)*$AB$5*$Y$5</f>
        <v>0</v>
      </c>
      <c r="AK483" s="9">
        <f t="shared" si="104"/>
        <v>0</v>
      </c>
      <c r="AL483" s="9">
        <f t="shared" si="105"/>
        <v>0</v>
      </c>
      <c r="AM483" s="9">
        <f t="shared" si="106"/>
        <v>0</v>
      </c>
      <c r="AN483" s="9">
        <f t="shared" si="107"/>
        <v>0</v>
      </c>
      <c r="AO483" s="9">
        <f t="shared" si="108"/>
        <v>0</v>
      </c>
      <c r="AP483" s="9">
        <f t="shared" si="109"/>
        <v>0</v>
      </c>
      <c r="AU483">
        <f>(((((Shape6!B485-Shape6!$E$5)*COS(RADIANS($D$10)))+((Shape6!C485-Shape6!$F$5)*SIN(RADIANS($D$10))))+Shape6!$E$5)+$E$10)*$AA$10*$Y$10</f>
        <v>0</v>
      </c>
      <c r="AV483">
        <f>((((-1*(Shape6!B485-Shape6!$E$5)*SIN(RADIANS($D$10)))+((Shape6!C485-Shape6!$F$5)*COS(RADIANS($D$10))))+Shape6!$F$5)+$F$10)*$AB$10*$Y$10</f>
        <v>0</v>
      </c>
      <c r="AW483" s="9">
        <f t="shared" si="110"/>
        <v>0</v>
      </c>
      <c r="AX483" s="9">
        <f t="shared" si="111"/>
        <v>0</v>
      </c>
      <c r="AY483" s="9">
        <f t="shared" si="112"/>
        <v>0</v>
      </c>
      <c r="AZ483" s="9">
        <f t="shared" si="113"/>
        <v>0</v>
      </c>
      <c r="BA483" s="9">
        <f t="shared" si="114"/>
        <v>0</v>
      </c>
      <c r="BB483" s="9">
        <f t="shared" si="115"/>
        <v>0</v>
      </c>
    </row>
    <row r="484" spans="35:54" x14ac:dyDescent="0.25">
      <c r="AI484" s="1">
        <f>(((((Shape1!B486-Shape1!$E$5)*COS(RADIANS($D$5)))+((Shape1!C486-Shape1!$F$5)*SIN(RADIANS($D$5))))+Shape1!$E$5)+$E$5)*$AA$5*$Y$5</f>
        <v>0</v>
      </c>
      <c r="AJ484" s="1">
        <f>((((-1*(Shape1!B486-Shape1!$E$5)*SIN(RADIANS($D$5)))+((Shape1!C486-Shape1!$F$5)*COS(RADIANS($D$5))))+Shape1!$F$5)+$F$5)*$AB$5*$Y$5</f>
        <v>0</v>
      </c>
      <c r="AK484" s="9">
        <f t="shared" si="104"/>
        <v>0</v>
      </c>
      <c r="AL484" s="9">
        <f t="shared" si="105"/>
        <v>0</v>
      </c>
      <c r="AM484" s="9">
        <f t="shared" si="106"/>
        <v>0</v>
      </c>
      <c r="AN484" s="9">
        <f t="shared" si="107"/>
        <v>0</v>
      </c>
      <c r="AO484" s="9">
        <f t="shared" si="108"/>
        <v>0</v>
      </c>
      <c r="AP484" s="9">
        <f t="shared" si="109"/>
        <v>0</v>
      </c>
      <c r="AU484">
        <f>(((((Shape6!B486-Shape6!$E$5)*COS(RADIANS($D$10)))+((Shape6!C486-Shape6!$F$5)*SIN(RADIANS($D$10))))+Shape6!$E$5)+$E$10)*$AA$10*$Y$10</f>
        <v>0</v>
      </c>
      <c r="AV484">
        <f>((((-1*(Shape6!B486-Shape6!$E$5)*SIN(RADIANS($D$10)))+((Shape6!C486-Shape6!$F$5)*COS(RADIANS($D$10))))+Shape6!$F$5)+$F$10)*$AB$10*$Y$10</f>
        <v>0</v>
      </c>
      <c r="AW484" s="9">
        <f t="shared" si="110"/>
        <v>0</v>
      </c>
      <c r="AX484" s="9">
        <f t="shared" si="111"/>
        <v>0</v>
      </c>
      <c r="AY484" s="9">
        <f t="shared" si="112"/>
        <v>0</v>
      </c>
      <c r="AZ484" s="9">
        <f t="shared" si="113"/>
        <v>0</v>
      </c>
      <c r="BA484" s="9">
        <f t="shared" si="114"/>
        <v>0</v>
      </c>
      <c r="BB484" s="9">
        <f t="shared" si="115"/>
        <v>0</v>
      </c>
    </row>
    <row r="485" spans="35:54" x14ac:dyDescent="0.25">
      <c r="AI485" s="1">
        <f>(((((Shape1!B487-Shape1!$E$5)*COS(RADIANS($D$5)))+((Shape1!C487-Shape1!$F$5)*SIN(RADIANS($D$5))))+Shape1!$E$5)+$E$5)*$AA$5*$Y$5</f>
        <v>0</v>
      </c>
      <c r="AJ485" s="1">
        <f>((((-1*(Shape1!B487-Shape1!$E$5)*SIN(RADIANS($D$5)))+((Shape1!C487-Shape1!$F$5)*COS(RADIANS($D$5))))+Shape1!$F$5)+$F$5)*$AB$5*$Y$5</f>
        <v>0</v>
      </c>
      <c r="AK485" s="9">
        <f t="shared" si="104"/>
        <v>0</v>
      </c>
      <c r="AL485" s="9">
        <f t="shared" si="105"/>
        <v>0</v>
      </c>
      <c r="AM485" s="9">
        <f t="shared" si="106"/>
        <v>0</v>
      </c>
      <c r="AN485" s="9">
        <f t="shared" si="107"/>
        <v>0</v>
      </c>
      <c r="AO485" s="9">
        <f t="shared" si="108"/>
        <v>0</v>
      </c>
      <c r="AP485" s="9">
        <f t="shared" si="109"/>
        <v>0</v>
      </c>
      <c r="AU485">
        <f>(((((Shape6!B487-Shape6!$E$5)*COS(RADIANS($D$10)))+((Shape6!C487-Shape6!$F$5)*SIN(RADIANS($D$10))))+Shape6!$E$5)+$E$10)*$AA$10*$Y$10</f>
        <v>0</v>
      </c>
      <c r="AV485">
        <f>((((-1*(Shape6!B487-Shape6!$E$5)*SIN(RADIANS($D$10)))+((Shape6!C487-Shape6!$F$5)*COS(RADIANS($D$10))))+Shape6!$F$5)+$F$10)*$AB$10*$Y$10</f>
        <v>0</v>
      </c>
      <c r="AW485" s="9">
        <f t="shared" si="110"/>
        <v>0</v>
      </c>
      <c r="AX485" s="9">
        <f t="shared" si="111"/>
        <v>0</v>
      </c>
      <c r="AY485" s="9">
        <f t="shared" si="112"/>
        <v>0</v>
      </c>
      <c r="AZ485" s="9">
        <f t="shared" si="113"/>
        <v>0</v>
      </c>
      <c r="BA485" s="9">
        <f t="shared" si="114"/>
        <v>0</v>
      </c>
      <c r="BB485" s="9">
        <f t="shared" si="115"/>
        <v>0</v>
      </c>
    </row>
    <row r="486" spans="35:54" x14ac:dyDescent="0.25">
      <c r="AI486" s="1">
        <f>(((((Shape1!B488-Shape1!$E$5)*COS(RADIANS($D$5)))+((Shape1!C488-Shape1!$F$5)*SIN(RADIANS($D$5))))+Shape1!$E$5)+$E$5)*$AA$5*$Y$5</f>
        <v>0</v>
      </c>
      <c r="AJ486" s="1">
        <f>((((-1*(Shape1!B488-Shape1!$E$5)*SIN(RADIANS($D$5)))+((Shape1!C488-Shape1!$F$5)*COS(RADIANS($D$5))))+Shape1!$F$5)+$F$5)*$AB$5*$Y$5</f>
        <v>0</v>
      </c>
      <c r="AK486" s="9">
        <f t="shared" si="104"/>
        <v>0</v>
      </c>
      <c r="AL486" s="9">
        <f t="shared" si="105"/>
        <v>0</v>
      </c>
      <c r="AM486" s="9">
        <f t="shared" si="106"/>
        <v>0</v>
      </c>
      <c r="AN486" s="9">
        <f t="shared" si="107"/>
        <v>0</v>
      </c>
      <c r="AO486" s="9">
        <f t="shared" si="108"/>
        <v>0</v>
      </c>
      <c r="AP486" s="9">
        <f t="shared" si="109"/>
        <v>0</v>
      </c>
      <c r="AU486">
        <f>(((((Shape6!B488-Shape6!$E$5)*COS(RADIANS($D$10)))+((Shape6!C488-Shape6!$F$5)*SIN(RADIANS($D$10))))+Shape6!$E$5)+$E$10)*$AA$10*$Y$10</f>
        <v>0</v>
      </c>
      <c r="AV486">
        <f>((((-1*(Shape6!B488-Shape6!$E$5)*SIN(RADIANS($D$10)))+((Shape6!C488-Shape6!$F$5)*COS(RADIANS($D$10))))+Shape6!$F$5)+$F$10)*$AB$10*$Y$10</f>
        <v>0</v>
      </c>
      <c r="AW486" s="9">
        <f t="shared" si="110"/>
        <v>0</v>
      </c>
      <c r="AX486" s="9">
        <f t="shared" si="111"/>
        <v>0</v>
      </c>
      <c r="AY486" s="9">
        <f t="shared" si="112"/>
        <v>0</v>
      </c>
      <c r="AZ486" s="9">
        <f t="shared" si="113"/>
        <v>0</v>
      </c>
      <c r="BA486" s="9">
        <f t="shared" si="114"/>
        <v>0</v>
      </c>
      <c r="BB486" s="9">
        <f t="shared" si="115"/>
        <v>0</v>
      </c>
    </row>
    <row r="487" spans="35:54" x14ac:dyDescent="0.25">
      <c r="AI487" s="1">
        <f>(((((Shape1!B489-Shape1!$E$5)*COS(RADIANS($D$5)))+((Shape1!C489-Shape1!$F$5)*SIN(RADIANS($D$5))))+Shape1!$E$5)+$E$5)*$AA$5*$Y$5</f>
        <v>0</v>
      </c>
      <c r="AJ487" s="1">
        <f>((((-1*(Shape1!B489-Shape1!$E$5)*SIN(RADIANS($D$5)))+((Shape1!C489-Shape1!$F$5)*COS(RADIANS($D$5))))+Shape1!$F$5)+$F$5)*$AB$5*$Y$5</f>
        <v>0</v>
      </c>
      <c r="AK487" s="9">
        <f t="shared" si="104"/>
        <v>0</v>
      </c>
      <c r="AL487" s="9">
        <f t="shared" si="105"/>
        <v>0</v>
      </c>
      <c r="AM487" s="9">
        <f t="shared" si="106"/>
        <v>0</v>
      </c>
      <c r="AN487" s="9">
        <f t="shared" si="107"/>
        <v>0</v>
      </c>
      <c r="AO487" s="9">
        <f t="shared" si="108"/>
        <v>0</v>
      </c>
      <c r="AP487" s="9">
        <f t="shared" si="109"/>
        <v>0</v>
      </c>
      <c r="AU487">
        <f>(((((Shape6!B489-Shape6!$E$5)*COS(RADIANS($D$10)))+((Shape6!C489-Shape6!$F$5)*SIN(RADIANS($D$10))))+Shape6!$E$5)+$E$10)*$AA$10*$Y$10</f>
        <v>0</v>
      </c>
      <c r="AV487">
        <f>((((-1*(Shape6!B489-Shape6!$E$5)*SIN(RADIANS($D$10)))+((Shape6!C489-Shape6!$F$5)*COS(RADIANS($D$10))))+Shape6!$F$5)+$F$10)*$AB$10*$Y$10</f>
        <v>0</v>
      </c>
      <c r="AW487" s="9">
        <f t="shared" si="110"/>
        <v>0</v>
      </c>
      <c r="AX487" s="9">
        <f t="shared" si="111"/>
        <v>0</v>
      </c>
      <c r="AY487" s="9">
        <f t="shared" si="112"/>
        <v>0</v>
      </c>
      <c r="AZ487" s="9">
        <f t="shared" si="113"/>
        <v>0</v>
      </c>
      <c r="BA487" s="9">
        <f t="shared" si="114"/>
        <v>0</v>
      </c>
      <c r="BB487" s="9">
        <f t="shared" si="115"/>
        <v>0</v>
      </c>
    </row>
    <row r="488" spans="35:54" x14ac:dyDescent="0.25">
      <c r="AI488" s="1">
        <f>(((((Shape1!B490-Shape1!$E$5)*COS(RADIANS($D$5)))+((Shape1!C490-Shape1!$F$5)*SIN(RADIANS($D$5))))+Shape1!$E$5)+$E$5)*$AA$5*$Y$5</f>
        <v>0</v>
      </c>
      <c r="AJ488" s="1">
        <f>((((-1*(Shape1!B490-Shape1!$E$5)*SIN(RADIANS($D$5)))+((Shape1!C490-Shape1!$F$5)*COS(RADIANS($D$5))))+Shape1!$F$5)+$F$5)*$AB$5*$Y$5</f>
        <v>0</v>
      </c>
      <c r="AK488" s="9">
        <f t="shared" si="104"/>
        <v>0</v>
      </c>
      <c r="AL488" s="9">
        <f t="shared" si="105"/>
        <v>0</v>
      </c>
      <c r="AM488" s="9">
        <f t="shared" si="106"/>
        <v>0</v>
      </c>
      <c r="AN488" s="9">
        <f t="shared" si="107"/>
        <v>0</v>
      </c>
      <c r="AO488" s="9">
        <f t="shared" si="108"/>
        <v>0</v>
      </c>
      <c r="AP488" s="9">
        <f t="shared" si="109"/>
        <v>0</v>
      </c>
      <c r="AU488">
        <f>(((((Shape6!B490-Shape6!$E$5)*COS(RADIANS($D$10)))+((Shape6!C490-Shape6!$F$5)*SIN(RADIANS($D$10))))+Shape6!$E$5)+$E$10)*$AA$10*$Y$10</f>
        <v>0</v>
      </c>
      <c r="AV488">
        <f>((((-1*(Shape6!B490-Shape6!$E$5)*SIN(RADIANS($D$10)))+((Shape6!C490-Shape6!$F$5)*COS(RADIANS($D$10))))+Shape6!$F$5)+$F$10)*$AB$10*$Y$10</f>
        <v>0</v>
      </c>
      <c r="AW488" s="9">
        <f t="shared" si="110"/>
        <v>0</v>
      </c>
      <c r="AX488" s="9">
        <f t="shared" si="111"/>
        <v>0</v>
      </c>
      <c r="AY488" s="9">
        <f t="shared" si="112"/>
        <v>0</v>
      </c>
      <c r="AZ488" s="9">
        <f t="shared" si="113"/>
        <v>0</v>
      </c>
      <c r="BA488" s="9">
        <f t="shared" si="114"/>
        <v>0</v>
      </c>
      <c r="BB488" s="9">
        <f t="shared" si="115"/>
        <v>0</v>
      </c>
    </row>
    <row r="489" spans="35:54" x14ac:dyDescent="0.25">
      <c r="AI489" s="1">
        <f>(((((Shape1!B491-Shape1!$E$5)*COS(RADIANS($D$5)))+((Shape1!C491-Shape1!$F$5)*SIN(RADIANS($D$5))))+Shape1!$E$5)+$E$5)*$AA$5*$Y$5</f>
        <v>0</v>
      </c>
      <c r="AJ489" s="1">
        <f>((((-1*(Shape1!B491-Shape1!$E$5)*SIN(RADIANS($D$5)))+((Shape1!C491-Shape1!$F$5)*COS(RADIANS($D$5))))+Shape1!$F$5)+$F$5)*$AB$5*$Y$5</f>
        <v>0</v>
      </c>
      <c r="AK489" s="9">
        <f t="shared" si="104"/>
        <v>0</v>
      </c>
      <c r="AL489" s="9">
        <f t="shared" si="105"/>
        <v>0</v>
      </c>
      <c r="AM489" s="9">
        <f t="shared" si="106"/>
        <v>0</v>
      </c>
      <c r="AN489" s="9">
        <f t="shared" si="107"/>
        <v>0</v>
      </c>
      <c r="AO489" s="9">
        <f t="shared" si="108"/>
        <v>0</v>
      </c>
      <c r="AP489" s="9">
        <f t="shared" si="109"/>
        <v>0</v>
      </c>
      <c r="AU489">
        <f>(((((Shape6!B491-Shape6!$E$5)*COS(RADIANS($D$10)))+((Shape6!C491-Shape6!$F$5)*SIN(RADIANS($D$10))))+Shape6!$E$5)+$E$10)*$AA$10*$Y$10</f>
        <v>0</v>
      </c>
      <c r="AV489">
        <f>((((-1*(Shape6!B491-Shape6!$E$5)*SIN(RADIANS($D$10)))+((Shape6!C491-Shape6!$F$5)*COS(RADIANS($D$10))))+Shape6!$F$5)+$F$10)*$AB$10*$Y$10</f>
        <v>0</v>
      </c>
      <c r="AW489" s="9">
        <f t="shared" si="110"/>
        <v>0</v>
      </c>
      <c r="AX489" s="9">
        <f t="shared" si="111"/>
        <v>0</v>
      </c>
      <c r="AY489" s="9">
        <f t="shared" si="112"/>
        <v>0</v>
      </c>
      <c r="AZ489" s="9">
        <f t="shared" si="113"/>
        <v>0</v>
      </c>
      <c r="BA489" s="9">
        <f t="shared" si="114"/>
        <v>0</v>
      </c>
      <c r="BB489" s="9">
        <f t="shared" si="115"/>
        <v>0</v>
      </c>
    </row>
    <row r="490" spans="35:54" x14ac:dyDescent="0.25">
      <c r="AI490" s="1">
        <f>(((((Shape1!B492-Shape1!$E$5)*COS(RADIANS($D$5)))+((Shape1!C492-Shape1!$F$5)*SIN(RADIANS($D$5))))+Shape1!$E$5)+$E$5)*$AA$5*$Y$5</f>
        <v>0</v>
      </c>
      <c r="AJ490" s="1">
        <f>((((-1*(Shape1!B492-Shape1!$E$5)*SIN(RADIANS($D$5)))+((Shape1!C492-Shape1!$F$5)*COS(RADIANS($D$5))))+Shape1!$F$5)+$F$5)*$AB$5*$Y$5</f>
        <v>0</v>
      </c>
      <c r="AK490" s="9">
        <f t="shared" si="104"/>
        <v>0</v>
      </c>
      <c r="AL490" s="9">
        <f t="shared" si="105"/>
        <v>0</v>
      </c>
      <c r="AM490" s="9">
        <f t="shared" si="106"/>
        <v>0</v>
      </c>
      <c r="AN490" s="9">
        <f t="shared" si="107"/>
        <v>0</v>
      </c>
      <c r="AO490" s="9">
        <f t="shared" si="108"/>
        <v>0</v>
      </c>
      <c r="AP490" s="9">
        <f t="shared" si="109"/>
        <v>0</v>
      </c>
      <c r="AU490">
        <f>(((((Shape6!B492-Shape6!$E$5)*COS(RADIANS($D$10)))+((Shape6!C492-Shape6!$F$5)*SIN(RADIANS($D$10))))+Shape6!$E$5)+$E$10)*$AA$10*$Y$10</f>
        <v>0</v>
      </c>
      <c r="AV490">
        <f>((((-1*(Shape6!B492-Shape6!$E$5)*SIN(RADIANS($D$10)))+((Shape6!C492-Shape6!$F$5)*COS(RADIANS($D$10))))+Shape6!$F$5)+$F$10)*$AB$10*$Y$10</f>
        <v>0</v>
      </c>
      <c r="AW490" s="9">
        <f t="shared" si="110"/>
        <v>0</v>
      </c>
      <c r="AX490" s="9">
        <f t="shared" si="111"/>
        <v>0</v>
      </c>
      <c r="AY490" s="9">
        <f t="shared" si="112"/>
        <v>0</v>
      </c>
      <c r="AZ490" s="9">
        <f t="shared" si="113"/>
        <v>0</v>
      </c>
      <c r="BA490" s="9">
        <f t="shared" si="114"/>
        <v>0</v>
      </c>
      <c r="BB490" s="9">
        <f t="shared" si="115"/>
        <v>0</v>
      </c>
    </row>
    <row r="491" spans="35:54" x14ac:dyDescent="0.25">
      <c r="AI491" s="1">
        <f>(((((Shape1!B493-Shape1!$E$5)*COS(RADIANS($D$5)))+((Shape1!C493-Shape1!$F$5)*SIN(RADIANS($D$5))))+Shape1!$E$5)+$E$5)*$AA$5*$Y$5</f>
        <v>0</v>
      </c>
      <c r="AJ491" s="1">
        <f>((((-1*(Shape1!B493-Shape1!$E$5)*SIN(RADIANS($D$5)))+((Shape1!C493-Shape1!$F$5)*COS(RADIANS($D$5))))+Shape1!$F$5)+$F$5)*$AB$5*$Y$5</f>
        <v>0</v>
      </c>
      <c r="AK491" s="9">
        <f t="shared" si="104"/>
        <v>0</v>
      </c>
      <c r="AL491" s="9">
        <f t="shared" si="105"/>
        <v>0</v>
      </c>
      <c r="AM491" s="9">
        <f t="shared" si="106"/>
        <v>0</v>
      </c>
      <c r="AN491" s="9">
        <f t="shared" si="107"/>
        <v>0</v>
      </c>
      <c r="AO491" s="9">
        <f t="shared" si="108"/>
        <v>0</v>
      </c>
      <c r="AP491" s="9">
        <f t="shared" si="109"/>
        <v>0</v>
      </c>
      <c r="AU491">
        <f>(((((Shape6!B493-Shape6!$E$5)*COS(RADIANS($D$10)))+((Shape6!C493-Shape6!$F$5)*SIN(RADIANS($D$10))))+Shape6!$E$5)+$E$10)*$AA$10*$Y$10</f>
        <v>0</v>
      </c>
      <c r="AV491">
        <f>((((-1*(Shape6!B493-Shape6!$E$5)*SIN(RADIANS($D$10)))+((Shape6!C493-Shape6!$F$5)*COS(RADIANS($D$10))))+Shape6!$F$5)+$F$10)*$AB$10*$Y$10</f>
        <v>0</v>
      </c>
      <c r="AW491" s="9">
        <f t="shared" si="110"/>
        <v>0</v>
      </c>
      <c r="AX491" s="9">
        <f t="shared" si="111"/>
        <v>0</v>
      </c>
      <c r="AY491" s="9">
        <f t="shared" si="112"/>
        <v>0</v>
      </c>
      <c r="AZ491" s="9">
        <f t="shared" si="113"/>
        <v>0</v>
      </c>
      <c r="BA491" s="9">
        <f t="shared" si="114"/>
        <v>0</v>
      </c>
      <c r="BB491" s="9">
        <f t="shared" si="115"/>
        <v>0</v>
      </c>
    </row>
    <row r="492" spans="35:54" x14ac:dyDescent="0.25">
      <c r="AI492" s="1">
        <f>(((((Shape1!B494-Shape1!$E$5)*COS(RADIANS($D$5)))+((Shape1!C494-Shape1!$F$5)*SIN(RADIANS($D$5))))+Shape1!$E$5)+$E$5)*$AA$5*$Y$5</f>
        <v>0</v>
      </c>
      <c r="AJ492" s="1">
        <f>((((-1*(Shape1!B494-Shape1!$E$5)*SIN(RADIANS($D$5)))+((Shape1!C494-Shape1!$F$5)*COS(RADIANS($D$5))))+Shape1!$F$5)+$F$5)*$AB$5*$Y$5</f>
        <v>0</v>
      </c>
      <c r="AK492" s="9">
        <f t="shared" si="104"/>
        <v>0</v>
      </c>
      <c r="AL492" s="9">
        <f t="shared" si="105"/>
        <v>0</v>
      </c>
      <c r="AM492" s="9">
        <f t="shared" si="106"/>
        <v>0</v>
      </c>
      <c r="AN492" s="9">
        <f t="shared" si="107"/>
        <v>0</v>
      </c>
      <c r="AO492" s="9">
        <f t="shared" si="108"/>
        <v>0</v>
      </c>
      <c r="AP492" s="9">
        <f t="shared" si="109"/>
        <v>0</v>
      </c>
      <c r="AU492">
        <f>(((((Shape6!B494-Shape6!$E$5)*COS(RADIANS($D$10)))+((Shape6!C494-Shape6!$F$5)*SIN(RADIANS($D$10))))+Shape6!$E$5)+$E$10)*$AA$10*$Y$10</f>
        <v>0</v>
      </c>
      <c r="AV492">
        <f>((((-1*(Shape6!B494-Shape6!$E$5)*SIN(RADIANS($D$10)))+((Shape6!C494-Shape6!$F$5)*COS(RADIANS($D$10))))+Shape6!$F$5)+$F$10)*$AB$10*$Y$10</f>
        <v>0</v>
      </c>
      <c r="AW492" s="9">
        <f t="shared" si="110"/>
        <v>0</v>
      </c>
      <c r="AX492" s="9">
        <f t="shared" si="111"/>
        <v>0</v>
      </c>
      <c r="AY492" s="9">
        <f t="shared" si="112"/>
        <v>0</v>
      </c>
      <c r="AZ492" s="9">
        <f t="shared" si="113"/>
        <v>0</v>
      </c>
      <c r="BA492" s="9">
        <f t="shared" si="114"/>
        <v>0</v>
      </c>
      <c r="BB492" s="9">
        <f t="shared" si="115"/>
        <v>0</v>
      </c>
    </row>
    <row r="493" spans="35:54" x14ac:dyDescent="0.25">
      <c r="AI493" s="1">
        <f>(((((Shape1!B495-Shape1!$E$5)*COS(RADIANS($D$5)))+((Shape1!C495-Shape1!$F$5)*SIN(RADIANS($D$5))))+Shape1!$E$5)+$E$5)*$AA$5*$Y$5</f>
        <v>0</v>
      </c>
      <c r="AJ493" s="1">
        <f>((((-1*(Shape1!B495-Shape1!$E$5)*SIN(RADIANS($D$5)))+((Shape1!C495-Shape1!$F$5)*COS(RADIANS($D$5))))+Shape1!$F$5)+$F$5)*$AB$5*$Y$5</f>
        <v>0</v>
      </c>
      <c r="AK493" s="9">
        <f t="shared" si="104"/>
        <v>0</v>
      </c>
      <c r="AL493" s="9">
        <f t="shared" si="105"/>
        <v>0</v>
      </c>
      <c r="AM493" s="9">
        <f t="shared" si="106"/>
        <v>0</v>
      </c>
      <c r="AN493" s="9">
        <f t="shared" si="107"/>
        <v>0</v>
      </c>
      <c r="AO493" s="9">
        <f t="shared" si="108"/>
        <v>0</v>
      </c>
      <c r="AP493" s="9">
        <f t="shared" si="109"/>
        <v>0</v>
      </c>
      <c r="AU493">
        <f>(((((Shape6!B495-Shape6!$E$5)*COS(RADIANS($D$10)))+((Shape6!C495-Shape6!$F$5)*SIN(RADIANS($D$10))))+Shape6!$E$5)+$E$10)*$AA$10*$Y$10</f>
        <v>0</v>
      </c>
      <c r="AV493">
        <f>((((-1*(Shape6!B495-Shape6!$E$5)*SIN(RADIANS($D$10)))+((Shape6!C495-Shape6!$F$5)*COS(RADIANS($D$10))))+Shape6!$F$5)+$F$10)*$AB$10*$Y$10</f>
        <v>0</v>
      </c>
      <c r="AW493" s="9">
        <f t="shared" si="110"/>
        <v>0</v>
      </c>
      <c r="AX493" s="9">
        <f t="shared" si="111"/>
        <v>0</v>
      </c>
      <c r="AY493" s="9">
        <f t="shared" si="112"/>
        <v>0</v>
      </c>
      <c r="AZ493" s="9">
        <f t="shared" si="113"/>
        <v>0</v>
      </c>
      <c r="BA493" s="9">
        <f t="shared" si="114"/>
        <v>0</v>
      </c>
      <c r="BB493" s="9">
        <f t="shared" si="115"/>
        <v>0</v>
      </c>
    </row>
    <row r="494" spans="35:54" x14ac:dyDescent="0.25">
      <c r="AI494" s="1">
        <f>(((((Shape1!B496-Shape1!$E$5)*COS(RADIANS($D$5)))+((Shape1!C496-Shape1!$F$5)*SIN(RADIANS($D$5))))+Shape1!$E$5)+$E$5)*$AA$5*$Y$5</f>
        <v>0</v>
      </c>
      <c r="AJ494" s="1">
        <f>((((-1*(Shape1!B496-Shape1!$E$5)*SIN(RADIANS($D$5)))+((Shape1!C496-Shape1!$F$5)*COS(RADIANS($D$5))))+Shape1!$F$5)+$F$5)*$AB$5*$Y$5</f>
        <v>0</v>
      </c>
      <c r="AK494" s="9">
        <f t="shared" si="104"/>
        <v>0</v>
      </c>
      <c r="AL494" s="9">
        <f t="shared" si="105"/>
        <v>0</v>
      </c>
      <c r="AM494" s="9">
        <f t="shared" si="106"/>
        <v>0</v>
      </c>
      <c r="AN494" s="9">
        <f t="shared" si="107"/>
        <v>0</v>
      </c>
      <c r="AO494" s="9">
        <f t="shared" si="108"/>
        <v>0</v>
      </c>
      <c r="AP494" s="9">
        <f t="shared" si="109"/>
        <v>0</v>
      </c>
      <c r="AU494">
        <f>(((((Shape6!B496-Shape6!$E$5)*COS(RADIANS($D$10)))+((Shape6!C496-Shape6!$F$5)*SIN(RADIANS($D$10))))+Shape6!$E$5)+$E$10)*$AA$10*$Y$10</f>
        <v>0</v>
      </c>
      <c r="AV494">
        <f>((((-1*(Shape6!B496-Shape6!$E$5)*SIN(RADIANS($D$10)))+((Shape6!C496-Shape6!$F$5)*COS(RADIANS($D$10))))+Shape6!$F$5)+$F$10)*$AB$10*$Y$10</f>
        <v>0</v>
      </c>
      <c r="AW494" s="9">
        <f t="shared" si="110"/>
        <v>0</v>
      </c>
      <c r="AX494" s="9">
        <f t="shared" si="111"/>
        <v>0</v>
      </c>
      <c r="AY494" s="9">
        <f t="shared" si="112"/>
        <v>0</v>
      </c>
      <c r="AZ494" s="9">
        <f t="shared" si="113"/>
        <v>0</v>
      </c>
      <c r="BA494" s="9">
        <f t="shared" si="114"/>
        <v>0</v>
      </c>
      <c r="BB494" s="9">
        <f t="shared" si="115"/>
        <v>0</v>
      </c>
    </row>
    <row r="495" spans="35:54" x14ac:dyDescent="0.25">
      <c r="AI495" s="1">
        <f>(((((Shape1!B497-Shape1!$E$5)*COS(RADIANS($D$5)))+((Shape1!C497-Shape1!$F$5)*SIN(RADIANS($D$5))))+Shape1!$E$5)+$E$5)*$AA$5*$Y$5</f>
        <v>0</v>
      </c>
      <c r="AJ495" s="1">
        <f>((((-1*(Shape1!B497-Shape1!$E$5)*SIN(RADIANS($D$5)))+((Shape1!C497-Shape1!$F$5)*COS(RADIANS($D$5))))+Shape1!$F$5)+$F$5)*$AB$5*$Y$5</f>
        <v>0</v>
      </c>
      <c r="AK495" s="9">
        <f t="shared" si="104"/>
        <v>0</v>
      </c>
      <c r="AL495" s="9">
        <f t="shared" si="105"/>
        <v>0</v>
      </c>
      <c r="AM495" s="9">
        <f t="shared" si="106"/>
        <v>0</v>
      </c>
      <c r="AN495" s="9">
        <f t="shared" si="107"/>
        <v>0</v>
      </c>
      <c r="AO495" s="9">
        <f t="shared" si="108"/>
        <v>0</v>
      </c>
      <c r="AP495" s="9">
        <f t="shared" si="109"/>
        <v>0</v>
      </c>
      <c r="AU495">
        <f>(((((Shape6!B497-Shape6!$E$5)*COS(RADIANS($D$10)))+((Shape6!C497-Shape6!$F$5)*SIN(RADIANS($D$10))))+Shape6!$E$5)+$E$10)*$AA$10*$Y$10</f>
        <v>0</v>
      </c>
      <c r="AV495">
        <f>((((-1*(Shape6!B497-Shape6!$E$5)*SIN(RADIANS($D$10)))+((Shape6!C497-Shape6!$F$5)*COS(RADIANS($D$10))))+Shape6!$F$5)+$F$10)*$AB$10*$Y$10</f>
        <v>0</v>
      </c>
      <c r="AW495" s="9">
        <f t="shared" si="110"/>
        <v>0</v>
      </c>
      <c r="AX495" s="9">
        <f t="shared" si="111"/>
        <v>0</v>
      </c>
      <c r="AY495" s="9">
        <f t="shared" si="112"/>
        <v>0</v>
      </c>
      <c r="AZ495" s="9">
        <f t="shared" si="113"/>
        <v>0</v>
      </c>
      <c r="BA495" s="9">
        <f t="shared" si="114"/>
        <v>0</v>
      </c>
      <c r="BB495" s="9">
        <f t="shared" si="115"/>
        <v>0</v>
      </c>
    </row>
    <row r="496" spans="35:54" x14ac:dyDescent="0.25">
      <c r="AI496" s="1">
        <f>(((((Shape1!B498-Shape1!$E$5)*COS(RADIANS($D$5)))+((Shape1!C498-Shape1!$F$5)*SIN(RADIANS($D$5))))+Shape1!$E$5)+$E$5)*$AA$5*$Y$5</f>
        <v>0</v>
      </c>
      <c r="AJ496" s="1">
        <f>((((-1*(Shape1!B498-Shape1!$E$5)*SIN(RADIANS($D$5)))+((Shape1!C498-Shape1!$F$5)*COS(RADIANS($D$5))))+Shape1!$F$5)+$F$5)*$AB$5*$Y$5</f>
        <v>0</v>
      </c>
      <c r="AK496" s="9">
        <f t="shared" si="104"/>
        <v>0</v>
      </c>
      <c r="AL496" s="9">
        <f t="shared" si="105"/>
        <v>0</v>
      </c>
      <c r="AM496" s="9">
        <f t="shared" si="106"/>
        <v>0</v>
      </c>
      <c r="AN496" s="9">
        <f t="shared" si="107"/>
        <v>0</v>
      </c>
      <c r="AO496" s="9">
        <f t="shared" si="108"/>
        <v>0</v>
      </c>
      <c r="AP496" s="9">
        <f t="shared" si="109"/>
        <v>0</v>
      </c>
      <c r="AU496">
        <f>(((((Shape6!B498-Shape6!$E$5)*COS(RADIANS($D$10)))+((Shape6!C498-Shape6!$F$5)*SIN(RADIANS($D$10))))+Shape6!$E$5)+$E$10)*$AA$10*$Y$10</f>
        <v>0</v>
      </c>
      <c r="AV496">
        <f>((((-1*(Shape6!B498-Shape6!$E$5)*SIN(RADIANS($D$10)))+((Shape6!C498-Shape6!$F$5)*COS(RADIANS($D$10))))+Shape6!$F$5)+$F$10)*$AB$10*$Y$10</f>
        <v>0</v>
      </c>
      <c r="AW496" s="9">
        <f t="shared" si="110"/>
        <v>0</v>
      </c>
      <c r="AX496" s="9">
        <f t="shared" si="111"/>
        <v>0</v>
      </c>
      <c r="AY496" s="9">
        <f t="shared" si="112"/>
        <v>0</v>
      </c>
      <c r="AZ496" s="9">
        <f t="shared" si="113"/>
        <v>0</v>
      </c>
      <c r="BA496" s="9">
        <f t="shared" si="114"/>
        <v>0</v>
      </c>
      <c r="BB496" s="9">
        <f t="shared" si="115"/>
        <v>0</v>
      </c>
    </row>
    <row r="497" spans="35:57" x14ac:dyDescent="0.25">
      <c r="AI497" s="1">
        <f>(((((Shape1!B499-Shape1!$E$5)*COS(RADIANS($D$5)))+((Shape1!C499-Shape1!$F$5)*SIN(RADIANS($D$5))))+Shape1!$E$5)+$E$5)*$AA$5*$Y$5</f>
        <v>0</v>
      </c>
      <c r="AJ497" s="1">
        <f>((((-1*(Shape1!B499-Shape1!$E$5)*SIN(RADIANS($D$5)))+((Shape1!C499-Shape1!$F$5)*COS(RADIANS($D$5))))+Shape1!$F$5)+$F$5)*$AB$5*$Y$5</f>
        <v>0</v>
      </c>
      <c r="AK497" s="9">
        <f t="shared" si="104"/>
        <v>0</v>
      </c>
      <c r="AL497" s="9">
        <f t="shared" si="105"/>
        <v>0</v>
      </c>
      <c r="AM497" s="9">
        <f t="shared" si="106"/>
        <v>0</v>
      </c>
      <c r="AN497" s="9">
        <f t="shared" si="107"/>
        <v>0</v>
      </c>
      <c r="AO497" s="9">
        <f t="shared" si="108"/>
        <v>0</v>
      </c>
      <c r="AP497" s="9">
        <f t="shared" si="109"/>
        <v>0</v>
      </c>
      <c r="AU497">
        <f>(((((Shape6!B499-Shape6!$E$5)*COS(RADIANS($D$10)))+((Shape6!C499-Shape6!$F$5)*SIN(RADIANS($D$10))))+Shape6!$E$5)+$E$10)*$AA$10*$Y$10</f>
        <v>0</v>
      </c>
      <c r="AV497">
        <f>((((-1*(Shape6!B499-Shape6!$E$5)*SIN(RADIANS($D$10)))+((Shape6!C499-Shape6!$F$5)*COS(RADIANS($D$10))))+Shape6!$F$5)+$F$10)*$AB$10*$Y$10</f>
        <v>0</v>
      </c>
      <c r="AW497" s="9">
        <f t="shared" si="110"/>
        <v>0</v>
      </c>
      <c r="AX497" s="9">
        <f t="shared" si="111"/>
        <v>0</v>
      </c>
      <c r="AY497" s="9">
        <f t="shared" si="112"/>
        <v>0</v>
      </c>
      <c r="AZ497" s="9">
        <f t="shared" si="113"/>
        <v>0</v>
      </c>
      <c r="BA497" s="9">
        <f t="shared" si="114"/>
        <v>0</v>
      </c>
      <c r="BB497" s="9">
        <f t="shared" si="115"/>
        <v>0</v>
      </c>
    </row>
    <row r="498" spans="35:57" x14ac:dyDescent="0.25">
      <c r="AI498" s="1">
        <f>(((((Shape1!B500-Shape1!$E$5)*COS(RADIANS($D$5)))+((Shape1!C500-Shape1!$F$5)*SIN(RADIANS($D$5))))+Shape1!$E$5)+$E$5)*$AA$5*$Y$5</f>
        <v>0</v>
      </c>
      <c r="AJ498" s="1">
        <f>((((-1*(Shape1!B500-Shape1!$E$5)*SIN(RADIANS($D$5)))+((Shape1!C500-Shape1!$F$5)*COS(RADIANS($D$5))))+Shape1!$F$5)+$F$5)*$AB$5*$Y$5</f>
        <v>0</v>
      </c>
      <c r="AK498" s="9">
        <f t="shared" si="104"/>
        <v>0</v>
      </c>
      <c r="AL498" s="9">
        <f t="shared" si="105"/>
        <v>0</v>
      </c>
      <c r="AM498" s="9">
        <f t="shared" si="106"/>
        <v>0</v>
      </c>
      <c r="AN498" s="9">
        <f t="shared" si="107"/>
        <v>0</v>
      </c>
      <c r="AO498" s="9">
        <f t="shared" si="108"/>
        <v>0</v>
      </c>
      <c r="AP498" s="9">
        <f t="shared" si="109"/>
        <v>0</v>
      </c>
      <c r="AU498">
        <f>(((((Shape6!B500-Shape6!$E$5)*COS(RADIANS($D$10)))+((Shape6!C500-Shape6!$F$5)*SIN(RADIANS($D$10))))+Shape6!$E$5)+$E$10)*$AA$10*$Y$10</f>
        <v>0</v>
      </c>
      <c r="AV498">
        <f>((((-1*(Shape6!B500-Shape6!$E$5)*SIN(RADIANS($D$10)))+((Shape6!C500-Shape6!$F$5)*COS(RADIANS($D$10))))+Shape6!$F$5)+$F$10)*$AB$10*$Y$10</f>
        <v>0</v>
      </c>
      <c r="AW498" s="9">
        <f t="shared" si="110"/>
        <v>0</v>
      </c>
      <c r="AX498" s="9">
        <f t="shared" si="111"/>
        <v>0</v>
      </c>
      <c r="AY498" s="9">
        <f t="shared" si="112"/>
        <v>0</v>
      </c>
      <c r="AZ498" s="9">
        <f t="shared" si="113"/>
        <v>0</v>
      </c>
      <c r="BA498" s="9">
        <f t="shared" si="114"/>
        <v>0</v>
      </c>
      <c r="BB498" s="9">
        <f t="shared" si="115"/>
        <v>0</v>
      </c>
    </row>
    <row r="499" spans="35:57" x14ac:dyDescent="0.25">
      <c r="AI499" s="1">
        <f>(((((Shape1!B501-Shape1!$E$5)*COS(RADIANS($D$5)))+((Shape1!C501-Shape1!$F$5)*SIN(RADIANS($D$5))))+Shape1!$E$5)+$E$5)*$AA$5*$Y$5</f>
        <v>0</v>
      </c>
      <c r="AJ499" s="1">
        <f>((((-1*(Shape1!B501-Shape1!$E$5)*SIN(RADIANS($D$5)))+((Shape1!C501-Shape1!$F$5)*COS(RADIANS($D$5))))+Shape1!$F$5)+$F$5)*$AB$5*$Y$5</f>
        <v>0</v>
      </c>
      <c r="AK499" s="9">
        <f t="shared" si="104"/>
        <v>0</v>
      </c>
      <c r="AL499" s="9">
        <f t="shared" si="105"/>
        <v>0</v>
      </c>
      <c r="AM499" s="9">
        <f t="shared" si="106"/>
        <v>0</v>
      </c>
      <c r="AN499" s="9">
        <f t="shared" si="107"/>
        <v>0</v>
      </c>
      <c r="AO499" s="9">
        <f t="shared" si="108"/>
        <v>0</v>
      </c>
      <c r="AP499" s="9">
        <f t="shared" si="109"/>
        <v>0</v>
      </c>
      <c r="AU499">
        <f>(((((Shape6!B501-Shape6!$E$5)*COS(RADIANS($D$10)))+((Shape6!C501-Shape6!$F$5)*SIN(RADIANS($D$10))))+Shape6!$E$5)+$E$10)*$AA$10*$Y$10</f>
        <v>0</v>
      </c>
      <c r="AV499">
        <f>((((-1*(Shape6!B501-Shape6!$E$5)*SIN(RADIANS($D$10)))+((Shape6!C501-Shape6!$F$5)*COS(RADIANS($D$10))))+Shape6!$F$5)+$F$10)*$AB$10*$Y$10</f>
        <v>0</v>
      </c>
      <c r="AW499" s="9">
        <f t="shared" si="110"/>
        <v>0</v>
      </c>
      <c r="AX499" s="9">
        <f t="shared" si="111"/>
        <v>0</v>
      </c>
      <c r="AY499" s="9">
        <f t="shared" si="112"/>
        <v>0</v>
      </c>
      <c r="AZ499" s="9">
        <f t="shared" si="113"/>
        <v>0</v>
      </c>
      <c r="BA499" s="9">
        <f t="shared" si="114"/>
        <v>0</v>
      </c>
      <c r="BB499" s="9">
        <f t="shared" si="115"/>
        <v>0</v>
      </c>
    </row>
    <row r="500" spans="35:57" x14ac:dyDescent="0.25">
      <c r="AI500" s="1">
        <f>(((((Shape1!B502-Shape1!$E$5)*COS(RADIANS($D$5)))+((Shape1!C502-Shape1!$F$5)*SIN(RADIANS($D$5))))+Shape1!$E$5)+$E$5)*$AA$5*$Y$5</f>
        <v>0</v>
      </c>
      <c r="AJ500" s="1">
        <f>((((-1*(Shape1!B502-Shape1!$E$5)*SIN(RADIANS($D$5)))+((Shape1!C502-Shape1!$F$5)*COS(RADIANS($D$5))))+Shape1!$F$5)+$F$5)*$AB$5*$Y$5</f>
        <v>0</v>
      </c>
      <c r="AK500" s="9">
        <f t="shared" si="104"/>
        <v>0</v>
      </c>
      <c r="AL500" s="9">
        <f t="shared" si="105"/>
        <v>0</v>
      </c>
      <c r="AM500" s="9">
        <f t="shared" si="106"/>
        <v>0</v>
      </c>
      <c r="AN500" s="9">
        <f t="shared" si="107"/>
        <v>0</v>
      </c>
      <c r="AO500" s="9">
        <f t="shared" si="108"/>
        <v>0</v>
      </c>
      <c r="AP500" s="9">
        <f t="shared" si="109"/>
        <v>0</v>
      </c>
      <c r="AU500">
        <f>(((((Shape6!B502-Shape6!$E$5)*COS(RADIANS($D$10)))+((Shape6!C502-Shape6!$F$5)*SIN(RADIANS($D$10))))+Shape6!$E$5)+$E$10)*$AA$10*$Y$10</f>
        <v>0</v>
      </c>
      <c r="AV500">
        <f>((((-1*(Shape6!B502-Shape6!$E$5)*SIN(RADIANS($D$10)))+((Shape6!C502-Shape6!$F$5)*COS(RADIANS($D$10))))+Shape6!$F$5)+$F$10)*$AB$10*$Y$10</f>
        <v>0</v>
      </c>
      <c r="AW500" s="9">
        <f t="shared" si="110"/>
        <v>0</v>
      </c>
      <c r="AX500" s="9">
        <f t="shared" si="111"/>
        <v>0</v>
      </c>
      <c r="AY500" s="9">
        <f t="shared" si="112"/>
        <v>0</v>
      </c>
      <c r="AZ500" s="9">
        <f t="shared" si="113"/>
        <v>0</v>
      </c>
      <c r="BA500" s="9">
        <f t="shared" si="114"/>
        <v>0</v>
      </c>
      <c r="BB500" s="9">
        <f t="shared" si="115"/>
        <v>0</v>
      </c>
    </row>
    <row r="501" spans="35:57" x14ac:dyDescent="0.25">
      <c r="AI501" s="1">
        <f>(((((Shape1!B503-Shape1!$E$5)*COS(RADIANS($D$5)))+((Shape1!C503-Shape1!$F$5)*SIN(RADIANS($D$5))))+Shape1!$E$5)+$E$5)*$AA$5*$Y$5</f>
        <v>0</v>
      </c>
      <c r="AJ501" s="1">
        <f>((((-1*(Shape1!B503-Shape1!$E$5)*SIN(RADIANS($D$5)))+((Shape1!C503-Shape1!$F$5)*COS(RADIANS($D$5))))+Shape1!$F$5)+$F$5)*$AB$5*$Y$5</f>
        <v>0</v>
      </c>
      <c r="AK501" s="9">
        <f t="shared" si="104"/>
        <v>0</v>
      </c>
      <c r="AL501" s="9">
        <f t="shared" si="105"/>
        <v>0</v>
      </c>
      <c r="AM501" s="9">
        <f t="shared" si="106"/>
        <v>0</v>
      </c>
      <c r="AN501" s="9">
        <f t="shared" si="107"/>
        <v>0</v>
      </c>
      <c r="AO501" s="9">
        <f t="shared" si="108"/>
        <v>0</v>
      </c>
      <c r="AP501" s="9">
        <f t="shared" si="109"/>
        <v>0</v>
      </c>
      <c r="AU501">
        <f>(((((Shape6!B503-Shape6!$E$5)*COS(RADIANS($D$10)))+((Shape6!C503-Shape6!$F$5)*SIN(RADIANS($D$10))))+Shape6!$E$5)+$E$10)*$AA$10*$Y$10</f>
        <v>0</v>
      </c>
      <c r="AV501">
        <f>((((-1*(Shape6!B503-Shape6!$E$5)*SIN(RADIANS($D$10)))+((Shape6!C503-Shape6!$F$5)*COS(RADIANS($D$10))))+Shape6!$F$5)+$F$10)*$AB$10*$Y$10</f>
        <v>0</v>
      </c>
      <c r="AW501" s="9">
        <f t="shared" si="110"/>
        <v>0</v>
      </c>
      <c r="AX501" s="9">
        <f t="shared" si="111"/>
        <v>0</v>
      </c>
      <c r="AY501" s="9">
        <f t="shared" si="112"/>
        <v>0</v>
      </c>
      <c r="AZ501" s="9">
        <f t="shared" si="113"/>
        <v>0</v>
      </c>
      <c r="BA501" s="9">
        <f t="shared" si="114"/>
        <v>0</v>
      </c>
      <c r="BB501" s="9">
        <f t="shared" si="115"/>
        <v>0</v>
      </c>
    </row>
    <row r="502" spans="35:57" x14ac:dyDescent="0.25">
      <c r="AI502" s="1">
        <f>(((((Shape1!B504-Shape1!$E$5)*COS(RADIANS($D$5)))+((Shape1!C504-Shape1!$F$5)*SIN(RADIANS($D$5))))+Shape1!$E$5)+$E$5)*$AA$5*$Y$5</f>
        <v>0</v>
      </c>
      <c r="AJ502" s="1">
        <f>((((-1*(Shape1!B504-Shape1!$E$5)*SIN(RADIANS($D$5)))+((Shape1!C504-Shape1!$F$5)*COS(RADIANS($D$5))))+Shape1!$F$5)+$F$5)*$AB$5*$Y$5</f>
        <v>0</v>
      </c>
      <c r="AK502" s="9">
        <f t="shared" si="104"/>
        <v>0</v>
      </c>
      <c r="AL502" s="9">
        <f t="shared" si="105"/>
        <v>0</v>
      </c>
      <c r="AM502" s="9">
        <f t="shared" si="106"/>
        <v>0</v>
      </c>
      <c r="AN502" s="9">
        <f t="shared" si="107"/>
        <v>0</v>
      </c>
      <c r="AO502" s="9">
        <f t="shared" si="108"/>
        <v>0</v>
      </c>
      <c r="AP502" s="9">
        <f t="shared" si="109"/>
        <v>0</v>
      </c>
      <c r="AU502">
        <f>(((((Shape6!B504-Shape6!$E$5)*COS(RADIANS($D$10)))+((Shape6!C504-Shape6!$F$5)*SIN(RADIANS($D$10))))+Shape6!$E$5)+$E$10)*$AA$10*$Y$10</f>
        <v>0</v>
      </c>
      <c r="AV502">
        <f>((((-1*(Shape6!B504-Shape6!$E$5)*SIN(RADIANS($D$10)))+((Shape6!C504-Shape6!$F$5)*COS(RADIANS($D$10))))+Shape6!$F$5)+$F$10)*$AB$10*$Y$10</f>
        <v>0</v>
      </c>
      <c r="AW502" s="9">
        <f t="shared" si="110"/>
        <v>0</v>
      </c>
      <c r="AX502" s="9">
        <f t="shared" si="111"/>
        <v>0</v>
      </c>
      <c r="AY502" s="9">
        <f t="shared" si="112"/>
        <v>0</v>
      </c>
      <c r="AZ502" s="9">
        <f t="shared" si="113"/>
        <v>0</v>
      </c>
      <c r="BA502" s="9">
        <f t="shared" si="114"/>
        <v>0</v>
      </c>
      <c r="BB502" s="9">
        <f t="shared" si="115"/>
        <v>0</v>
      </c>
    </row>
    <row r="503" spans="35:57" x14ac:dyDescent="0.25">
      <c r="AI503" s="1">
        <f>(((((Shape1!B505-Shape1!$E$5)*COS(RADIANS($D$5)))+((Shape1!C505-Shape1!$F$5)*SIN(RADIANS($D$5))))+Shape1!$E$5)+$E$5)*$AA$5*$Y$5</f>
        <v>0</v>
      </c>
      <c r="AJ503" s="1">
        <f>((((-1*(Shape1!B505-Shape1!$E$5)*SIN(RADIANS($D$5)))+((Shape1!C505-Shape1!$F$5)*COS(RADIANS($D$5))))+Shape1!$F$5)+$F$5)*$AB$5*$Y$5</f>
        <v>0</v>
      </c>
      <c r="AK503" s="9">
        <f t="shared" si="104"/>
        <v>0</v>
      </c>
      <c r="AL503" s="9">
        <f t="shared" si="105"/>
        <v>0</v>
      </c>
      <c r="AM503" s="9">
        <f t="shared" si="106"/>
        <v>0</v>
      </c>
      <c r="AN503" s="9">
        <f t="shared" si="107"/>
        <v>0</v>
      </c>
      <c r="AO503" s="9">
        <f t="shared" si="108"/>
        <v>0</v>
      </c>
      <c r="AP503" s="9">
        <f t="shared" si="109"/>
        <v>0</v>
      </c>
      <c r="AU503">
        <f>(((((Shape6!B505-Shape6!$E$5)*COS(RADIANS($D$10)))+((Shape6!C505-Shape6!$F$5)*SIN(RADIANS($D$10))))+Shape6!$E$5)+$E$10)*$AA$10*$Y$10</f>
        <v>0</v>
      </c>
      <c r="AV503">
        <f>((((-1*(Shape6!B505-Shape6!$E$5)*SIN(RADIANS($D$10)))+((Shape6!C505-Shape6!$F$5)*COS(RADIANS($D$10))))+Shape6!$F$5)+$F$10)*$AB$10*$Y$10</f>
        <v>0</v>
      </c>
      <c r="AW503" s="9">
        <f t="shared" si="110"/>
        <v>0</v>
      </c>
      <c r="AX503" s="9">
        <f t="shared" si="111"/>
        <v>0</v>
      </c>
      <c r="AY503" s="9">
        <f t="shared" si="112"/>
        <v>0</v>
      </c>
      <c r="AZ503" s="9">
        <f t="shared" si="113"/>
        <v>0</v>
      </c>
      <c r="BA503" s="9">
        <f t="shared" si="114"/>
        <v>0</v>
      </c>
      <c r="BB503" s="9">
        <f t="shared" si="115"/>
        <v>0</v>
      </c>
    </row>
    <row r="504" spans="35:57" x14ac:dyDescent="0.25">
      <c r="AI504" s="1">
        <f>(((((Shape1!B506-Shape1!$E$5)*COS(RADIANS($D$5)))+((Shape1!C506-Shape1!$F$5)*SIN(RADIANS($D$5))))+Shape1!$E$5)+$E$5)*$AA$5*$Y$5</f>
        <v>0</v>
      </c>
      <c r="AJ504" s="1">
        <f>((((-1*(Shape1!B506-Shape1!$E$5)*SIN(RADIANS($D$5)))+((Shape1!C506-Shape1!$F$5)*COS(RADIANS($D$5))))+Shape1!$F$5)+$F$5)*$AB$5*$Y$5</f>
        <v>0</v>
      </c>
      <c r="AK504" s="9">
        <f t="shared" si="104"/>
        <v>0</v>
      </c>
      <c r="AL504" s="9">
        <f t="shared" si="105"/>
        <v>0</v>
      </c>
      <c r="AM504" s="9">
        <f t="shared" si="106"/>
        <v>0</v>
      </c>
      <c r="AN504" s="9">
        <f t="shared" si="107"/>
        <v>0</v>
      </c>
      <c r="AO504" s="9">
        <f t="shared" si="108"/>
        <v>0</v>
      </c>
      <c r="AP504" s="9">
        <f t="shared" si="109"/>
        <v>0</v>
      </c>
      <c r="AU504">
        <f>(((((Shape6!B506-Shape6!$E$5)*COS(RADIANS($D$10)))+((Shape6!C506-Shape6!$F$5)*SIN(RADIANS($D$10))))+Shape6!$E$5)+$E$10)*$AA$10*$Y$10</f>
        <v>0</v>
      </c>
      <c r="AV504">
        <f>((((-1*(Shape6!B506-Shape6!$E$5)*SIN(RADIANS($D$10)))+((Shape6!C506-Shape6!$F$5)*COS(RADIANS($D$10))))+Shape6!$F$5)+$F$10)*$AB$10*$Y$10</f>
        <v>0</v>
      </c>
      <c r="AW504" s="9">
        <f t="shared" si="110"/>
        <v>0</v>
      </c>
      <c r="AX504" s="9">
        <f t="shared" si="111"/>
        <v>0</v>
      </c>
      <c r="AY504" s="9">
        <f t="shared" si="112"/>
        <v>0</v>
      </c>
      <c r="AZ504" s="9">
        <f t="shared" si="113"/>
        <v>0</v>
      </c>
      <c r="BA504" s="9">
        <f t="shared" si="114"/>
        <v>0</v>
      </c>
      <c r="BB504" s="9">
        <f t="shared" si="115"/>
        <v>0</v>
      </c>
    </row>
    <row r="506" spans="35:57" x14ac:dyDescent="0.25">
      <c r="AI506" s="1" t="s">
        <v>46</v>
      </c>
      <c r="AU506" s="1" t="s">
        <v>51</v>
      </c>
      <c r="AV506" s="1"/>
    </row>
    <row r="507" spans="35:57" x14ac:dyDescent="0.25">
      <c r="AI507" s="1">
        <f>MAX(AI510:AI1009)</f>
        <v>0</v>
      </c>
      <c r="AJ507" s="1">
        <f>MAX(AJ510:AJ1009)</f>
        <v>0</v>
      </c>
      <c r="AU507" s="1">
        <f>MAX(AU510:AU1009)</f>
        <v>0</v>
      </c>
      <c r="AV507" s="1">
        <f>MAX(AV510:AV1009)</f>
        <v>0</v>
      </c>
    </row>
    <row r="508" spans="35:57" x14ac:dyDescent="0.25">
      <c r="AI508" s="1">
        <f>MIN(AI510:AI1009)</f>
        <v>0</v>
      </c>
      <c r="AJ508" s="1">
        <f>MIN(AJ510:AJ1009)</f>
        <v>0</v>
      </c>
      <c r="AU508" s="1">
        <f>MIN(AU510:AU1009)</f>
        <v>0</v>
      </c>
      <c r="AV508" s="1">
        <f>MIN(AV510:AV1009)</f>
        <v>0</v>
      </c>
    </row>
    <row r="509" spans="35:57" x14ac:dyDescent="0.25">
      <c r="AI509" s="1" t="s">
        <v>3</v>
      </c>
      <c r="AJ509" s="1" t="s">
        <v>5</v>
      </c>
      <c r="AK509" s="50">
        <f>SUM(AK510:AK1009)</f>
        <v>0</v>
      </c>
      <c r="AL509" s="50">
        <f>IF(AK509=0,0,SUM(AL510:AL1009)/AK509)</f>
        <v>0</v>
      </c>
      <c r="AM509" s="50">
        <f>IF(AK509=0,0,SUM(AM510:AM1009)/AK509)</f>
        <v>0</v>
      </c>
      <c r="AN509" s="50">
        <f t="shared" ref="AN509" si="116">SUM(AN510:AN1009)</f>
        <v>0</v>
      </c>
      <c r="AO509" s="50">
        <f t="shared" ref="AO509" si="117">SUM(AO510:AO1009)</f>
        <v>0</v>
      </c>
      <c r="AP509" s="50">
        <f t="shared" ref="AP509" si="118">SUM(AP510:AP1009)</f>
        <v>0</v>
      </c>
      <c r="AQ509" s="51">
        <f>AN509-(AK509*AM509*AM509)</f>
        <v>0</v>
      </c>
      <c r="AR509" s="51">
        <f>AO509-(AK509*AL509*AL509)</f>
        <v>0</v>
      </c>
      <c r="AS509" s="51">
        <f>AP509-(AK509*AL509*AM509)</f>
        <v>0</v>
      </c>
      <c r="AU509" s="1" t="s">
        <v>3</v>
      </c>
      <c r="AV509" s="1" t="s">
        <v>5</v>
      </c>
      <c r="AW509" s="50">
        <f>SUM(AW510:AW1009)</f>
        <v>0</v>
      </c>
      <c r="AX509" s="50">
        <f>IF(AW509=0,0,SUM(AX510:AX1009)/AW509)</f>
        <v>0</v>
      </c>
      <c r="AY509" s="50">
        <f>IF(AW509=0,0,SUM(AY510:AY1009)/AW509)</f>
        <v>0</v>
      </c>
      <c r="AZ509" s="50">
        <f t="shared" ref="AZ509" si="119">SUM(AZ510:AZ1009)</f>
        <v>0</v>
      </c>
      <c r="BA509" s="50">
        <f t="shared" ref="BA509" si="120">SUM(BA510:BA1009)</f>
        <v>0</v>
      </c>
      <c r="BB509" s="50">
        <f t="shared" ref="BB509" si="121">SUM(BB510:BB1009)</f>
        <v>0</v>
      </c>
      <c r="BC509" s="51">
        <f>AZ509-(AW509*AY509*AY509)</f>
        <v>0</v>
      </c>
      <c r="BD509" s="51">
        <f>BA509-(AW509*AX509*AX509)</f>
        <v>0</v>
      </c>
      <c r="BE509" s="51">
        <f>BB509-(AW509*AX509*AY509)</f>
        <v>0</v>
      </c>
    </row>
    <row r="510" spans="35:57" x14ac:dyDescent="0.25">
      <c r="AI510" s="1">
        <f>(((((Shape2!B7-Shape2!$E$5)*COS(RADIANS($D$6)))+((Shape2!C7-Shape2!$F$5)*SIN(RADIANS($D$6))))+Shape2!$E$5)+$E$6)*$AA$6*$Y$6</f>
        <v>0</v>
      </c>
      <c r="AJ510" s="1">
        <f>((((-1*(Shape2!B7-Shape2!$E$5)*SIN(RADIANS($D$6)))+((Shape2!C7-Shape2!$F$5)*COS(RADIANS($D$6))))+Shape2!$F$5)+$F$6)*$AB$6*$Y$6</f>
        <v>0</v>
      </c>
      <c r="AK510" s="49" t="s">
        <v>13</v>
      </c>
      <c r="AL510" s="49" t="s">
        <v>14</v>
      </c>
      <c r="AM510" s="49" t="s">
        <v>15</v>
      </c>
      <c r="AN510" s="49" t="s">
        <v>16</v>
      </c>
      <c r="AO510" s="49" t="s">
        <v>17</v>
      </c>
      <c r="AP510" s="49" t="s">
        <v>18</v>
      </c>
      <c r="AQ510" s="52" t="s">
        <v>23</v>
      </c>
      <c r="AR510" s="52" t="s">
        <v>24</v>
      </c>
      <c r="AS510" s="52" t="s">
        <v>25</v>
      </c>
      <c r="AU510">
        <f>(((((Shape7!B7-Shape7!$E$5)*COS(RADIANS($D$11)))+((Shape7!C7-Shape7!$F$5)*SIN(RADIANS($D$11))))+Shape7!$E$5)+$E$11)*$AA$11*$Y$11</f>
        <v>0</v>
      </c>
      <c r="AV510">
        <f>((((-1*(Shape7!B7-Shape7!$E$5)*SIN(RADIANS($D$11)))+((Shape7!C7-Shape7!$F$5)*COS(RADIANS($D$11))))+Shape7!$F$5)+$F$11)*$AB$11*$Y$11</f>
        <v>0</v>
      </c>
      <c r="AW510" s="49" t="s">
        <v>13</v>
      </c>
      <c r="AX510" s="49" t="s">
        <v>14</v>
      </c>
      <c r="AY510" s="49" t="s">
        <v>15</v>
      </c>
      <c r="AZ510" s="49" t="s">
        <v>16</v>
      </c>
      <c r="BA510" s="49" t="s">
        <v>17</v>
      </c>
      <c r="BB510" s="49" t="s">
        <v>18</v>
      </c>
      <c r="BC510" s="52" t="s">
        <v>23</v>
      </c>
      <c r="BD510" s="52" t="s">
        <v>24</v>
      </c>
      <c r="BE510" s="52" t="s">
        <v>25</v>
      </c>
    </row>
    <row r="511" spans="35:57" x14ac:dyDescent="0.25">
      <c r="AI511" s="1">
        <f>(((((Shape2!B8-Shape2!$E$5)*COS(RADIANS($D$6)))+((Shape2!C8-Shape2!$F$5)*SIN(RADIANS($D$6))))+Shape2!$E$5)+$E$6)*$AA$6*$Y$6</f>
        <v>0</v>
      </c>
      <c r="AJ511" s="1">
        <f>((((-1*(Shape2!B8-Shape2!$E$5)*SIN(RADIANS($D$6)))+((Shape2!C8-Shape2!$F$5)*COS(RADIANS($D$6))))+Shape2!$F$5)+$F$6)*$AB$6*$Y$6</f>
        <v>0</v>
      </c>
      <c r="AK511" s="9">
        <f>((AI510*AJ511)-(AI511*AJ510))*0.5</f>
        <v>0</v>
      </c>
      <c r="AL511" s="9">
        <f t="shared" ref="AL511" si="122">(AI511+AI510)*((AI510*AJ511)-(AI511*AJ510))*(1/6)</f>
        <v>0</v>
      </c>
      <c r="AM511" s="9">
        <f t="shared" ref="AM511" si="123">(AJ511+AJ510)*((AI510*AJ511)-(AI511*AJ510))*(1/6)</f>
        <v>0</v>
      </c>
      <c r="AN511" s="9">
        <f t="shared" ref="AN511" si="124">(((AJ510*AJ510)+(AJ510*AJ511)+(AJ511*AJ511))*((AI510*AJ511)-(AI511*AJ510)))/12</f>
        <v>0</v>
      </c>
      <c r="AO511" s="9">
        <f t="shared" ref="AO511" si="125">(((AI510*AI510)+(AI510*AI511)+(AI511*AI511))*((AI510*AJ511)-(AI511*AJ510)))/12</f>
        <v>0</v>
      </c>
      <c r="AP511" s="9">
        <f t="shared" ref="AP511" si="126">(((AI510*AJ511)+(2*AI510*AJ510)+(2*AI511*AJ511)+(AI511*AJ510))*((AI510*AJ511)-(AI511*AJ510)))/24</f>
        <v>0</v>
      </c>
      <c r="AU511">
        <f>(((((Shape7!B8-Shape7!$E$5)*COS(RADIANS($D$11)))+((Shape7!C8-Shape7!$F$5)*SIN(RADIANS($D$11))))+Shape7!$E$5)+$E$11)*$AA$11*$Y$11</f>
        <v>0</v>
      </c>
      <c r="AV511">
        <f>((((-1*(Shape7!B8-Shape7!$E$5)*SIN(RADIANS($D$11)))+((Shape7!C8-Shape7!$F$5)*COS(RADIANS($D$11))))+Shape7!$F$5)+$F$11)*$AB$11*$Y$11</f>
        <v>0</v>
      </c>
      <c r="AW511" s="9">
        <f>((AU510*AV511)-(AU511*AV510))*0.5</f>
        <v>0</v>
      </c>
      <c r="AX511" s="9">
        <f t="shared" ref="AX511:AX574" si="127">(AU511+AU510)*((AU510*AV511)-(AU511*AV510))*(1/6)</f>
        <v>0</v>
      </c>
      <c r="AY511" s="9">
        <f t="shared" ref="AY511:AY574" si="128">(AV511+AV510)*((AU510*AV511)-(AU511*AV510))*(1/6)</f>
        <v>0</v>
      </c>
      <c r="AZ511" s="9">
        <f t="shared" ref="AZ511:AZ574" si="129">(((AV510*AV510)+(AV510*AV511)+(AV511*AV511))*((AU510*AV511)-(AU511*AV510)))/12</f>
        <v>0</v>
      </c>
      <c r="BA511" s="9">
        <f t="shared" ref="BA511:BA574" si="130">(((AU510*AU510)+(AU510*AU511)+(AU511*AU511))*((AU510*AV511)-(AU511*AV510)))/12</f>
        <v>0</v>
      </c>
      <c r="BB511" s="9">
        <f t="shared" ref="BB511:BB574" si="131">(((AU510*AV511)+(2*AU510*AV510)+(2*AU511*AV511)+(AU511*AV510))*((AU510*AV511)-(AU511*AV510)))/24</f>
        <v>0</v>
      </c>
    </row>
    <row r="512" spans="35:57" x14ac:dyDescent="0.25">
      <c r="AI512" s="1">
        <f>(((((Shape2!B9-Shape2!$E$5)*COS(RADIANS($D$6)))+((Shape2!C9-Shape2!$F$5)*SIN(RADIANS($D$6))))+Shape2!$E$5)+$E$6)*$AA$6*$Y$6</f>
        <v>0</v>
      </c>
      <c r="AJ512" s="1">
        <f>((((-1*(Shape2!B9-Shape2!$E$5)*SIN(RADIANS($D$6)))+((Shape2!C9-Shape2!$F$5)*COS(RADIANS($D$6))))+Shape2!$F$5)+$F$6)*$AB$6*$Y$6</f>
        <v>0</v>
      </c>
      <c r="AK512" s="9">
        <f t="shared" ref="AK512:AK575" si="132">((AI511*AJ512)-(AI512*AJ511))*0.5</f>
        <v>0</v>
      </c>
      <c r="AL512" s="9">
        <f t="shared" ref="AL512:AL575" si="133">(AI512+AI511)*((AI511*AJ512)-(AI512*AJ511))*(1/6)</f>
        <v>0</v>
      </c>
      <c r="AM512" s="9">
        <f t="shared" ref="AM512:AM575" si="134">(AJ512+AJ511)*((AI511*AJ512)-(AI512*AJ511))*(1/6)</f>
        <v>0</v>
      </c>
      <c r="AN512" s="9">
        <f t="shared" ref="AN512:AN575" si="135">(((AJ511*AJ511)+(AJ511*AJ512)+(AJ512*AJ512))*((AI511*AJ512)-(AI512*AJ511)))/12</f>
        <v>0</v>
      </c>
      <c r="AO512" s="9">
        <f t="shared" ref="AO512:AO575" si="136">(((AI511*AI511)+(AI511*AI512)+(AI512*AI512))*((AI511*AJ512)-(AI512*AJ511)))/12</f>
        <v>0</v>
      </c>
      <c r="AP512" s="9">
        <f t="shared" ref="AP512:AP575" si="137">(((AI511*AJ512)+(2*AI511*AJ511)+(2*AI512*AJ512)+(AI512*AJ511))*((AI511*AJ512)-(AI512*AJ511)))/24</f>
        <v>0</v>
      </c>
      <c r="AU512">
        <f>(((((Shape7!B9-Shape7!$E$5)*COS(RADIANS($D$11)))+((Shape7!C9-Shape7!$F$5)*SIN(RADIANS($D$11))))+Shape7!$E$5)+$E$11)*$AA$11*$Y$11</f>
        <v>0</v>
      </c>
      <c r="AV512">
        <f>((((-1*(Shape7!B9-Shape7!$E$5)*SIN(RADIANS($D$11)))+((Shape7!C9-Shape7!$F$5)*COS(RADIANS($D$11))))+Shape7!$F$5)+$F$11)*$AB$11*$Y$11</f>
        <v>0</v>
      </c>
      <c r="AW512" s="9">
        <f t="shared" ref="AW512:AW575" si="138">((AU511*AV512)-(AU512*AV511))*0.5</f>
        <v>0</v>
      </c>
      <c r="AX512" s="9">
        <f t="shared" si="127"/>
        <v>0</v>
      </c>
      <c r="AY512" s="9">
        <f t="shared" si="128"/>
        <v>0</v>
      </c>
      <c r="AZ512" s="9">
        <f t="shared" si="129"/>
        <v>0</v>
      </c>
      <c r="BA512" s="9">
        <f t="shared" si="130"/>
        <v>0</v>
      </c>
      <c r="BB512" s="9">
        <f t="shared" si="131"/>
        <v>0</v>
      </c>
    </row>
    <row r="513" spans="35:54" x14ac:dyDescent="0.25">
      <c r="AI513" s="1">
        <f>(((((Shape2!B10-Shape2!$E$5)*COS(RADIANS($D$6)))+((Shape2!C10-Shape2!$F$5)*SIN(RADIANS($D$6))))+Shape2!$E$5)+$E$6)*$AA$6*$Y$6</f>
        <v>0</v>
      </c>
      <c r="AJ513" s="1">
        <f>((((-1*(Shape2!B10-Shape2!$E$5)*SIN(RADIANS($D$6)))+((Shape2!C10-Shape2!$F$5)*COS(RADIANS($D$6))))+Shape2!$F$5)+$F$6)*$AB$6*$Y$6</f>
        <v>0</v>
      </c>
      <c r="AK513" s="9">
        <f t="shared" si="132"/>
        <v>0</v>
      </c>
      <c r="AL513" s="9">
        <f t="shared" si="133"/>
        <v>0</v>
      </c>
      <c r="AM513" s="9">
        <f t="shared" si="134"/>
        <v>0</v>
      </c>
      <c r="AN513" s="9">
        <f t="shared" si="135"/>
        <v>0</v>
      </c>
      <c r="AO513" s="9">
        <f t="shared" si="136"/>
        <v>0</v>
      </c>
      <c r="AP513" s="9">
        <f t="shared" si="137"/>
        <v>0</v>
      </c>
      <c r="AU513">
        <f>(((((Shape7!B10-Shape7!$E$5)*COS(RADIANS($D$11)))+((Shape7!C10-Shape7!$F$5)*SIN(RADIANS($D$11))))+Shape7!$E$5)+$E$11)*$AA$11*$Y$11</f>
        <v>0</v>
      </c>
      <c r="AV513">
        <f>((((-1*(Shape7!B10-Shape7!$E$5)*SIN(RADIANS($D$11)))+((Shape7!C10-Shape7!$F$5)*COS(RADIANS($D$11))))+Shape7!$F$5)+$F$11)*$AB$11*$Y$11</f>
        <v>0</v>
      </c>
      <c r="AW513" s="9">
        <f t="shared" si="138"/>
        <v>0</v>
      </c>
      <c r="AX513" s="9">
        <f t="shared" si="127"/>
        <v>0</v>
      </c>
      <c r="AY513" s="9">
        <f t="shared" si="128"/>
        <v>0</v>
      </c>
      <c r="AZ513" s="9">
        <f t="shared" si="129"/>
        <v>0</v>
      </c>
      <c r="BA513" s="9">
        <f t="shared" si="130"/>
        <v>0</v>
      </c>
      <c r="BB513" s="9">
        <f t="shared" si="131"/>
        <v>0</v>
      </c>
    </row>
    <row r="514" spans="35:54" x14ac:dyDescent="0.25">
      <c r="AI514" s="1">
        <f>(((((Shape2!B11-Shape2!$E$5)*COS(RADIANS($D$6)))+((Shape2!C11-Shape2!$F$5)*SIN(RADIANS($D$6))))+Shape2!$E$5)+$E$6)*$AA$6*$Y$6</f>
        <v>0</v>
      </c>
      <c r="AJ514" s="1">
        <f>((((-1*(Shape2!B11-Shape2!$E$5)*SIN(RADIANS($D$6)))+((Shape2!C11-Shape2!$F$5)*COS(RADIANS($D$6))))+Shape2!$F$5)+$F$6)*$AB$6*$Y$6</f>
        <v>0</v>
      </c>
      <c r="AK514" s="9">
        <f t="shared" si="132"/>
        <v>0</v>
      </c>
      <c r="AL514" s="9">
        <f t="shared" si="133"/>
        <v>0</v>
      </c>
      <c r="AM514" s="9">
        <f t="shared" si="134"/>
        <v>0</v>
      </c>
      <c r="AN514" s="9">
        <f t="shared" si="135"/>
        <v>0</v>
      </c>
      <c r="AO514" s="9">
        <f t="shared" si="136"/>
        <v>0</v>
      </c>
      <c r="AP514" s="9">
        <f t="shared" si="137"/>
        <v>0</v>
      </c>
      <c r="AU514">
        <f>(((((Shape7!B11-Shape7!$E$5)*COS(RADIANS($D$11)))+((Shape7!C11-Shape7!$F$5)*SIN(RADIANS($D$11))))+Shape7!$E$5)+$E$11)*$AA$11*$Y$11</f>
        <v>0</v>
      </c>
      <c r="AV514">
        <f>((((-1*(Shape7!B11-Shape7!$E$5)*SIN(RADIANS($D$11)))+((Shape7!C11-Shape7!$F$5)*COS(RADIANS($D$11))))+Shape7!$F$5)+$F$11)*$AB$11*$Y$11</f>
        <v>0</v>
      </c>
      <c r="AW514" s="9">
        <f t="shared" si="138"/>
        <v>0</v>
      </c>
      <c r="AX514" s="9">
        <f t="shared" si="127"/>
        <v>0</v>
      </c>
      <c r="AY514" s="9">
        <f t="shared" si="128"/>
        <v>0</v>
      </c>
      <c r="AZ514" s="9">
        <f t="shared" si="129"/>
        <v>0</v>
      </c>
      <c r="BA514" s="9">
        <f t="shared" si="130"/>
        <v>0</v>
      </c>
      <c r="BB514" s="9">
        <f t="shared" si="131"/>
        <v>0</v>
      </c>
    </row>
    <row r="515" spans="35:54" x14ac:dyDescent="0.25">
      <c r="AI515" s="1">
        <f>(((((Shape2!B12-Shape2!$E$5)*COS(RADIANS($D$6)))+((Shape2!C12-Shape2!$F$5)*SIN(RADIANS($D$6))))+Shape2!$E$5)+$E$6)*$AA$6*$Y$6</f>
        <v>0</v>
      </c>
      <c r="AJ515" s="1">
        <f>((((-1*(Shape2!B12-Shape2!$E$5)*SIN(RADIANS($D$6)))+((Shape2!C12-Shape2!$F$5)*COS(RADIANS($D$6))))+Shape2!$F$5)+$F$6)*$AB$6*$Y$6</f>
        <v>0</v>
      </c>
      <c r="AK515" s="9">
        <f t="shared" si="132"/>
        <v>0</v>
      </c>
      <c r="AL515" s="9">
        <f t="shared" si="133"/>
        <v>0</v>
      </c>
      <c r="AM515" s="9">
        <f t="shared" si="134"/>
        <v>0</v>
      </c>
      <c r="AN515" s="9">
        <f t="shared" si="135"/>
        <v>0</v>
      </c>
      <c r="AO515" s="9">
        <f t="shared" si="136"/>
        <v>0</v>
      </c>
      <c r="AP515" s="9">
        <f t="shared" si="137"/>
        <v>0</v>
      </c>
      <c r="AU515">
        <f>(((((Shape7!B12-Shape7!$E$5)*COS(RADIANS($D$11)))+((Shape7!C12-Shape7!$F$5)*SIN(RADIANS($D$11))))+Shape7!$E$5)+$E$11)*$AA$11*$Y$11</f>
        <v>0</v>
      </c>
      <c r="AV515">
        <f>((((-1*(Shape7!B12-Shape7!$E$5)*SIN(RADIANS($D$11)))+((Shape7!C12-Shape7!$F$5)*COS(RADIANS($D$11))))+Shape7!$F$5)+$F$11)*$AB$11*$Y$11</f>
        <v>0</v>
      </c>
      <c r="AW515" s="9">
        <f t="shared" si="138"/>
        <v>0</v>
      </c>
      <c r="AX515" s="9">
        <f t="shared" si="127"/>
        <v>0</v>
      </c>
      <c r="AY515" s="9">
        <f t="shared" si="128"/>
        <v>0</v>
      </c>
      <c r="AZ515" s="9">
        <f t="shared" si="129"/>
        <v>0</v>
      </c>
      <c r="BA515" s="9">
        <f t="shared" si="130"/>
        <v>0</v>
      </c>
      <c r="BB515" s="9">
        <f t="shared" si="131"/>
        <v>0</v>
      </c>
    </row>
    <row r="516" spans="35:54" x14ac:dyDescent="0.25">
      <c r="AI516" s="1">
        <f>(((((Shape2!B13-Shape2!$E$5)*COS(RADIANS($D$6)))+((Shape2!C13-Shape2!$F$5)*SIN(RADIANS($D$6))))+Shape2!$E$5)+$E$6)*$AA$6*$Y$6</f>
        <v>0</v>
      </c>
      <c r="AJ516" s="1">
        <f>((((-1*(Shape2!B13-Shape2!$E$5)*SIN(RADIANS($D$6)))+((Shape2!C13-Shape2!$F$5)*COS(RADIANS($D$6))))+Shape2!$F$5)+$F$6)*$AB$6*$Y$6</f>
        <v>0</v>
      </c>
      <c r="AK516" s="9">
        <f t="shared" si="132"/>
        <v>0</v>
      </c>
      <c r="AL516" s="9">
        <f t="shared" si="133"/>
        <v>0</v>
      </c>
      <c r="AM516" s="9">
        <f t="shared" si="134"/>
        <v>0</v>
      </c>
      <c r="AN516" s="9">
        <f t="shared" si="135"/>
        <v>0</v>
      </c>
      <c r="AO516" s="9">
        <f t="shared" si="136"/>
        <v>0</v>
      </c>
      <c r="AP516" s="9">
        <f t="shared" si="137"/>
        <v>0</v>
      </c>
      <c r="AU516">
        <f>(((((Shape7!B13-Shape7!$E$5)*COS(RADIANS($D$11)))+((Shape7!C13-Shape7!$F$5)*SIN(RADIANS($D$11))))+Shape7!$E$5)+$E$11)*$AA$11*$Y$11</f>
        <v>0</v>
      </c>
      <c r="AV516">
        <f>((((-1*(Shape7!B13-Shape7!$E$5)*SIN(RADIANS($D$11)))+((Shape7!C13-Shape7!$F$5)*COS(RADIANS($D$11))))+Shape7!$F$5)+$F$11)*$AB$11*$Y$11</f>
        <v>0</v>
      </c>
      <c r="AW516" s="9">
        <f t="shared" si="138"/>
        <v>0</v>
      </c>
      <c r="AX516" s="9">
        <f t="shared" si="127"/>
        <v>0</v>
      </c>
      <c r="AY516" s="9">
        <f t="shared" si="128"/>
        <v>0</v>
      </c>
      <c r="AZ516" s="9">
        <f t="shared" si="129"/>
        <v>0</v>
      </c>
      <c r="BA516" s="9">
        <f t="shared" si="130"/>
        <v>0</v>
      </c>
      <c r="BB516" s="9">
        <f t="shared" si="131"/>
        <v>0</v>
      </c>
    </row>
    <row r="517" spans="35:54" x14ac:dyDescent="0.25">
      <c r="AI517" s="1">
        <f>(((((Shape2!B14-Shape2!$E$5)*COS(RADIANS($D$6)))+((Shape2!C14-Shape2!$F$5)*SIN(RADIANS($D$6))))+Shape2!$E$5)+$E$6)*$AA$6*$Y$6</f>
        <v>0</v>
      </c>
      <c r="AJ517" s="1">
        <f>((((-1*(Shape2!B14-Shape2!$E$5)*SIN(RADIANS($D$6)))+((Shape2!C14-Shape2!$F$5)*COS(RADIANS($D$6))))+Shape2!$F$5)+$F$6)*$AB$6*$Y$6</f>
        <v>0</v>
      </c>
      <c r="AK517" s="9">
        <f t="shared" si="132"/>
        <v>0</v>
      </c>
      <c r="AL517" s="9">
        <f t="shared" si="133"/>
        <v>0</v>
      </c>
      <c r="AM517" s="9">
        <f t="shared" si="134"/>
        <v>0</v>
      </c>
      <c r="AN517" s="9">
        <f t="shared" si="135"/>
        <v>0</v>
      </c>
      <c r="AO517" s="9">
        <f t="shared" si="136"/>
        <v>0</v>
      </c>
      <c r="AP517" s="9">
        <f t="shared" si="137"/>
        <v>0</v>
      </c>
      <c r="AU517">
        <f>(((((Shape7!B14-Shape7!$E$5)*COS(RADIANS($D$11)))+((Shape7!C14-Shape7!$F$5)*SIN(RADIANS($D$11))))+Shape7!$E$5)+$E$11)*$AA$11*$Y$11</f>
        <v>0</v>
      </c>
      <c r="AV517">
        <f>((((-1*(Shape7!B14-Shape7!$E$5)*SIN(RADIANS($D$11)))+((Shape7!C14-Shape7!$F$5)*COS(RADIANS($D$11))))+Shape7!$F$5)+$F$11)*$AB$11*$Y$11</f>
        <v>0</v>
      </c>
      <c r="AW517" s="9">
        <f t="shared" si="138"/>
        <v>0</v>
      </c>
      <c r="AX517" s="9">
        <f t="shared" si="127"/>
        <v>0</v>
      </c>
      <c r="AY517" s="9">
        <f t="shared" si="128"/>
        <v>0</v>
      </c>
      <c r="AZ517" s="9">
        <f t="shared" si="129"/>
        <v>0</v>
      </c>
      <c r="BA517" s="9">
        <f t="shared" si="130"/>
        <v>0</v>
      </c>
      <c r="BB517" s="9">
        <f t="shared" si="131"/>
        <v>0</v>
      </c>
    </row>
    <row r="518" spans="35:54" x14ac:dyDescent="0.25">
      <c r="AI518" s="1">
        <f>(((((Shape2!B15-Shape2!$E$5)*COS(RADIANS($D$6)))+((Shape2!C15-Shape2!$F$5)*SIN(RADIANS($D$6))))+Shape2!$E$5)+$E$6)*$AA$6*$Y$6</f>
        <v>0</v>
      </c>
      <c r="AJ518" s="1">
        <f>((((-1*(Shape2!B15-Shape2!$E$5)*SIN(RADIANS($D$6)))+((Shape2!C15-Shape2!$F$5)*COS(RADIANS($D$6))))+Shape2!$F$5)+$F$6)*$AB$6*$Y$6</f>
        <v>0</v>
      </c>
      <c r="AK518" s="9">
        <f t="shared" si="132"/>
        <v>0</v>
      </c>
      <c r="AL518" s="9">
        <f t="shared" si="133"/>
        <v>0</v>
      </c>
      <c r="AM518" s="9">
        <f t="shared" si="134"/>
        <v>0</v>
      </c>
      <c r="AN518" s="9">
        <f t="shared" si="135"/>
        <v>0</v>
      </c>
      <c r="AO518" s="9">
        <f t="shared" si="136"/>
        <v>0</v>
      </c>
      <c r="AP518" s="9">
        <f t="shared" si="137"/>
        <v>0</v>
      </c>
      <c r="AU518">
        <f>(((((Shape7!B15-Shape7!$E$5)*COS(RADIANS($D$11)))+((Shape7!C15-Shape7!$F$5)*SIN(RADIANS($D$11))))+Shape7!$E$5)+$E$11)*$AA$11*$Y$11</f>
        <v>0</v>
      </c>
      <c r="AV518">
        <f>((((-1*(Shape7!B15-Shape7!$E$5)*SIN(RADIANS($D$11)))+((Shape7!C15-Shape7!$F$5)*COS(RADIANS($D$11))))+Shape7!$F$5)+$F$11)*$AB$11*$Y$11</f>
        <v>0</v>
      </c>
      <c r="AW518" s="9">
        <f t="shared" si="138"/>
        <v>0</v>
      </c>
      <c r="AX518" s="9">
        <f t="shared" si="127"/>
        <v>0</v>
      </c>
      <c r="AY518" s="9">
        <f t="shared" si="128"/>
        <v>0</v>
      </c>
      <c r="AZ518" s="9">
        <f t="shared" si="129"/>
        <v>0</v>
      </c>
      <c r="BA518" s="9">
        <f t="shared" si="130"/>
        <v>0</v>
      </c>
      <c r="BB518" s="9">
        <f t="shared" si="131"/>
        <v>0</v>
      </c>
    </row>
    <row r="519" spans="35:54" x14ac:dyDescent="0.25">
      <c r="AI519" s="1">
        <f>(((((Shape2!B16-Shape2!$E$5)*COS(RADIANS($D$6)))+((Shape2!C16-Shape2!$F$5)*SIN(RADIANS($D$6))))+Shape2!$E$5)+$E$6)*$AA$6*$Y$6</f>
        <v>0</v>
      </c>
      <c r="AJ519" s="1">
        <f>((((-1*(Shape2!B16-Shape2!$E$5)*SIN(RADIANS($D$6)))+((Shape2!C16-Shape2!$F$5)*COS(RADIANS($D$6))))+Shape2!$F$5)+$F$6)*$AB$6*$Y$6</f>
        <v>0</v>
      </c>
      <c r="AK519" s="9">
        <f t="shared" si="132"/>
        <v>0</v>
      </c>
      <c r="AL519" s="9">
        <f t="shared" si="133"/>
        <v>0</v>
      </c>
      <c r="AM519" s="9">
        <f t="shared" si="134"/>
        <v>0</v>
      </c>
      <c r="AN519" s="9">
        <f t="shared" si="135"/>
        <v>0</v>
      </c>
      <c r="AO519" s="9">
        <f t="shared" si="136"/>
        <v>0</v>
      </c>
      <c r="AP519" s="9">
        <f t="shared" si="137"/>
        <v>0</v>
      </c>
      <c r="AU519">
        <f>(((((Shape7!B16-Shape7!$E$5)*COS(RADIANS($D$11)))+((Shape7!C16-Shape7!$F$5)*SIN(RADIANS($D$11))))+Shape7!$E$5)+$E$11)*$AA$11*$Y$11</f>
        <v>0</v>
      </c>
      <c r="AV519">
        <f>((((-1*(Shape7!B16-Shape7!$E$5)*SIN(RADIANS($D$11)))+((Shape7!C16-Shape7!$F$5)*COS(RADIANS($D$11))))+Shape7!$F$5)+$F$11)*$AB$11*$Y$11</f>
        <v>0</v>
      </c>
      <c r="AW519" s="9">
        <f t="shared" si="138"/>
        <v>0</v>
      </c>
      <c r="AX519" s="9">
        <f t="shared" si="127"/>
        <v>0</v>
      </c>
      <c r="AY519" s="9">
        <f t="shared" si="128"/>
        <v>0</v>
      </c>
      <c r="AZ519" s="9">
        <f t="shared" si="129"/>
        <v>0</v>
      </c>
      <c r="BA519" s="9">
        <f t="shared" si="130"/>
        <v>0</v>
      </c>
      <c r="BB519" s="9">
        <f t="shared" si="131"/>
        <v>0</v>
      </c>
    </row>
    <row r="520" spans="35:54" x14ac:dyDescent="0.25">
      <c r="AI520" s="1">
        <f>(((((Shape2!B17-Shape2!$E$5)*COS(RADIANS($D$6)))+((Shape2!C17-Shape2!$F$5)*SIN(RADIANS($D$6))))+Shape2!$E$5)+$E$6)*$AA$6*$Y$6</f>
        <v>0</v>
      </c>
      <c r="AJ520" s="1">
        <f>((((-1*(Shape2!B17-Shape2!$E$5)*SIN(RADIANS($D$6)))+((Shape2!C17-Shape2!$F$5)*COS(RADIANS($D$6))))+Shape2!$F$5)+$F$6)*$AB$6*$Y$6</f>
        <v>0</v>
      </c>
      <c r="AK520" s="9">
        <f t="shared" si="132"/>
        <v>0</v>
      </c>
      <c r="AL520" s="9">
        <f t="shared" si="133"/>
        <v>0</v>
      </c>
      <c r="AM520" s="9">
        <f t="shared" si="134"/>
        <v>0</v>
      </c>
      <c r="AN520" s="9">
        <f t="shared" si="135"/>
        <v>0</v>
      </c>
      <c r="AO520" s="9">
        <f t="shared" si="136"/>
        <v>0</v>
      </c>
      <c r="AP520" s="9">
        <f t="shared" si="137"/>
        <v>0</v>
      </c>
      <c r="AU520">
        <f>(((((Shape7!B17-Shape7!$E$5)*COS(RADIANS($D$11)))+((Shape7!C17-Shape7!$F$5)*SIN(RADIANS($D$11))))+Shape7!$E$5)+$E$11)*$AA$11*$Y$11</f>
        <v>0</v>
      </c>
      <c r="AV520">
        <f>((((-1*(Shape7!B17-Shape7!$E$5)*SIN(RADIANS($D$11)))+((Shape7!C17-Shape7!$F$5)*COS(RADIANS($D$11))))+Shape7!$F$5)+$F$11)*$AB$11*$Y$11</f>
        <v>0</v>
      </c>
      <c r="AW520" s="9">
        <f t="shared" si="138"/>
        <v>0</v>
      </c>
      <c r="AX520" s="9">
        <f t="shared" si="127"/>
        <v>0</v>
      </c>
      <c r="AY520" s="9">
        <f t="shared" si="128"/>
        <v>0</v>
      </c>
      <c r="AZ520" s="9">
        <f t="shared" si="129"/>
        <v>0</v>
      </c>
      <c r="BA520" s="9">
        <f t="shared" si="130"/>
        <v>0</v>
      </c>
      <c r="BB520" s="9">
        <f t="shared" si="131"/>
        <v>0</v>
      </c>
    </row>
    <row r="521" spans="35:54" x14ac:dyDescent="0.25">
      <c r="AI521" s="1">
        <f>(((((Shape2!B18-Shape2!$E$5)*COS(RADIANS($D$6)))+((Shape2!C18-Shape2!$F$5)*SIN(RADIANS($D$6))))+Shape2!$E$5)+$E$6)*$AA$6*$Y$6</f>
        <v>0</v>
      </c>
      <c r="AJ521" s="1">
        <f>((((-1*(Shape2!B18-Shape2!$E$5)*SIN(RADIANS($D$6)))+((Shape2!C18-Shape2!$F$5)*COS(RADIANS($D$6))))+Shape2!$F$5)+$F$6)*$AB$6*$Y$6</f>
        <v>0</v>
      </c>
      <c r="AK521" s="9">
        <f t="shared" si="132"/>
        <v>0</v>
      </c>
      <c r="AL521" s="9">
        <f t="shared" si="133"/>
        <v>0</v>
      </c>
      <c r="AM521" s="9">
        <f t="shared" si="134"/>
        <v>0</v>
      </c>
      <c r="AN521" s="9">
        <f t="shared" si="135"/>
        <v>0</v>
      </c>
      <c r="AO521" s="9">
        <f t="shared" si="136"/>
        <v>0</v>
      </c>
      <c r="AP521" s="9">
        <f t="shared" si="137"/>
        <v>0</v>
      </c>
      <c r="AU521">
        <f>(((((Shape7!B18-Shape7!$E$5)*COS(RADIANS($D$11)))+((Shape7!C18-Shape7!$F$5)*SIN(RADIANS($D$11))))+Shape7!$E$5)+$E$11)*$AA$11*$Y$11</f>
        <v>0</v>
      </c>
      <c r="AV521">
        <f>((((-1*(Shape7!B18-Shape7!$E$5)*SIN(RADIANS($D$11)))+((Shape7!C18-Shape7!$F$5)*COS(RADIANS($D$11))))+Shape7!$F$5)+$F$11)*$AB$11*$Y$11</f>
        <v>0</v>
      </c>
      <c r="AW521" s="9">
        <f t="shared" si="138"/>
        <v>0</v>
      </c>
      <c r="AX521" s="9">
        <f t="shared" si="127"/>
        <v>0</v>
      </c>
      <c r="AY521" s="9">
        <f t="shared" si="128"/>
        <v>0</v>
      </c>
      <c r="AZ521" s="9">
        <f t="shared" si="129"/>
        <v>0</v>
      </c>
      <c r="BA521" s="9">
        <f t="shared" si="130"/>
        <v>0</v>
      </c>
      <c r="BB521" s="9">
        <f t="shared" si="131"/>
        <v>0</v>
      </c>
    </row>
    <row r="522" spans="35:54" x14ac:dyDescent="0.25">
      <c r="AI522" s="1">
        <f>(((((Shape2!B19-Shape2!$E$5)*COS(RADIANS($D$6)))+((Shape2!C19-Shape2!$F$5)*SIN(RADIANS($D$6))))+Shape2!$E$5)+$E$6)*$AA$6*$Y$6</f>
        <v>0</v>
      </c>
      <c r="AJ522" s="1">
        <f>((((-1*(Shape2!B19-Shape2!$E$5)*SIN(RADIANS($D$6)))+((Shape2!C19-Shape2!$F$5)*COS(RADIANS($D$6))))+Shape2!$F$5)+$F$6)*$AB$6*$Y$6</f>
        <v>0</v>
      </c>
      <c r="AK522" s="9">
        <f t="shared" si="132"/>
        <v>0</v>
      </c>
      <c r="AL522" s="9">
        <f t="shared" si="133"/>
        <v>0</v>
      </c>
      <c r="AM522" s="9">
        <f t="shared" si="134"/>
        <v>0</v>
      </c>
      <c r="AN522" s="9">
        <f t="shared" si="135"/>
        <v>0</v>
      </c>
      <c r="AO522" s="9">
        <f t="shared" si="136"/>
        <v>0</v>
      </c>
      <c r="AP522" s="9">
        <f t="shared" si="137"/>
        <v>0</v>
      </c>
      <c r="AU522">
        <f>(((((Shape7!B19-Shape7!$E$5)*COS(RADIANS($D$11)))+((Shape7!C19-Shape7!$F$5)*SIN(RADIANS($D$11))))+Shape7!$E$5)+$E$11)*$AA$11*$Y$11</f>
        <v>0</v>
      </c>
      <c r="AV522">
        <f>((((-1*(Shape7!B19-Shape7!$E$5)*SIN(RADIANS($D$11)))+((Shape7!C19-Shape7!$F$5)*COS(RADIANS($D$11))))+Shape7!$F$5)+$F$11)*$AB$11*$Y$11</f>
        <v>0</v>
      </c>
      <c r="AW522" s="9">
        <f t="shared" si="138"/>
        <v>0</v>
      </c>
      <c r="AX522" s="9">
        <f t="shared" si="127"/>
        <v>0</v>
      </c>
      <c r="AY522" s="9">
        <f t="shared" si="128"/>
        <v>0</v>
      </c>
      <c r="AZ522" s="9">
        <f t="shared" si="129"/>
        <v>0</v>
      </c>
      <c r="BA522" s="9">
        <f t="shared" si="130"/>
        <v>0</v>
      </c>
      <c r="BB522" s="9">
        <f t="shared" si="131"/>
        <v>0</v>
      </c>
    </row>
    <row r="523" spans="35:54" x14ac:dyDescent="0.25">
      <c r="AI523" s="1">
        <f>(((((Shape2!B20-Shape2!$E$5)*COS(RADIANS($D$6)))+((Shape2!C20-Shape2!$F$5)*SIN(RADIANS($D$6))))+Shape2!$E$5)+$E$6)*$AA$6*$Y$6</f>
        <v>0</v>
      </c>
      <c r="AJ523" s="1">
        <f>((((-1*(Shape2!B20-Shape2!$E$5)*SIN(RADIANS($D$6)))+((Shape2!C20-Shape2!$F$5)*COS(RADIANS($D$6))))+Shape2!$F$5)+$F$6)*$AB$6*$Y$6</f>
        <v>0</v>
      </c>
      <c r="AK523" s="9">
        <f t="shared" si="132"/>
        <v>0</v>
      </c>
      <c r="AL523" s="9">
        <f t="shared" si="133"/>
        <v>0</v>
      </c>
      <c r="AM523" s="9">
        <f t="shared" si="134"/>
        <v>0</v>
      </c>
      <c r="AN523" s="9">
        <f t="shared" si="135"/>
        <v>0</v>
      </c>
      <c r="AO523" s="9">
        <f t="shared" si="136"/>
        <v>0</v>
      </c>
      <c r="AP523" s="9">
        <f t="shared" si="137"/>
        <v>0</v>
      </c>
      <c r="AU523">
        <f>(((((Shape7!B20-Shape7!$E$5)*COS(RADIANS($D$11)))+((Shape7!C20-Shape7!$F$5)*SIN(RADIANS($D$11))))+Shape7!$E$5)+$E$11)*$AA$11*$Y$11</f>
        <v>0</v>
      </c>
      <c r="AV523">
        <f>((((-1*(Shape7!B20-Shape7!$E$5)*SIN(RADIANS($D$11)))+((Shape7!C20-Shape7!$F$5)*COS(RADIANS($D$11))))+Shape7!$F$5)+$F$11)*$AB$11*$Y$11</f>
        <v>0</v>
      </c>
      <c r="AW523" s="9">
        <f t="shared" si="138"/>
        <v>0</v>
      </c>
      <c r="AX523" s="9">
        <f t="shared" si="127"/>
        <v>0</v>
      </c>
      <c r="AY523" s="9">
        <f t="shared" si="128"/>
        <v>0</v>
      </c>
      <c r="AZ523" s="9">
        <f t="shared" si="129"/>
        <v>0</v>
      </c>
      <c r="BA523" s="9">
        <f t="shared" si="130"/>
        <v>0</v>
      </c>
      <c r="BB523" s="9">
        <f t="shared" si="131"/>
        <v>0</v>
      </c>
    </row>
    <row r="524" spans="35:54" x14ac:dyDescent="0.25">
      <c r="AI524" s="1">
        <f>(((((Shape2!B21-Shape2!$E$5)*COS(RADIANS($D$6)))+((Shape2!C21-Shape2!$F$5)*SIN(RADIANS($D$6))))+Shape2!$E$5)+$E$6)*$AA$6*$Y$6</f>
        <v>0</v>
      </c>
      <c r="AJ524" s="1">
        <f>((((-1*(Shape2!B21-Shape2!$E$5)*SIN(RADIANS($D$6)))+((Shape2!C21-Shape2!$F$5)*COS(RADIANS($D$6))))+Shape2!$F$5)+$F$6)*$AB$6*$Y$6</f>
        <v>0</v>
      </c>
      <c r="AK524" s="9">
        <f t="shared" si="132"/>
        <v>0</v>
      </c>
      <c r="AL524" s="9">
        <f t="shared" si="133"/>
        <v>0</v>
      </c>
      <c r="AM524" s="9">
        <f t="shared" si="134"/>
        <v>0</v>
      </c>
      <c r="AN524" s="9">
        <f t="shared" si="135"/>
        <v>0</v>
      </c>
      <c r="AO524" s="9">
        <f t="shared" si="136"/>
        <v>0</v>
      </c>
      <c r="AP524" s="9">
        <f t="shared" si="137"/>
        <v>0</v>
      </c>
      <c r="AU524">
        <f>(((((Shape7!B21-Shape7!$E$5)*COS(RADIANS($D$11)))+((Shape7!C21-Shape7!$F$5)*SIN(RADIANS($D$11))))+Shape7!$E$5)+$E$11)*$AA$11*$Y$11</f>
        <v>0</v>
      </c>
      <c r="AV524">
        <f>((((-1*(Shape7!B21-Shape7!$E$5)*SIN(RADIANS($D$11)))+((Shape7!C21-Shape7!$F$5)*COS(RADIANS($D$11))))+Shape7!$F$5)+$F$11)*$AB$11*$Y$11</f>
        <v>0</v>
      </c>
      <c r="AW524" s="9">
        <f t="shared" si="138"/>
        <v>0</v>
      </c>
      <c r="AX524" s="9">
        <f t="shared" si="127"/>
        <v>0</v>
      </c>
      <c r="AY524" s="9">
        <f t="shared" si="128"/>
        <v>0</v>
      </c>
      <c r="AZ524" s="9">
        <f t="shared" si="129"/>
        <v>0</v>
      </c>
      <c r="BA524" s="9">
        <f t="shared" si="130"/>
        <v>0</v>
      </c>
      <c r="BB524" s="9">
        <f t="shared" si="131"/>
        <v>0</v>
      </c>
    </row>
    <row r="525" spans="35:54" x14ac:dyDescent="0.25">
      <c r="AI525" s="1">
        <f>(((((Shape2!B22-Shape2!$E$5)*COS(RADIANS($D$6)))+((Shape2!C22-Shape2!$F$5)*SIN(RADIANS($D$6))))+Shape2!$E$5)+$E$6)*$AA$6*$Y$6</f>
        <v>0</v>
      </c>
      <c r="AJ525" s="1">
        <f>((((-1*(Shape2!B22-Shape2!$E$5)*SIN(RADIANS($D$6)))+((Shape2!C22-Shape2!$F$5)*COS(RADIANS($D$6))))+Shape2!$F$5)+$F$6)*$AB$6*$Y$6</f>
        <v>0</v>
      </c>
      <c r="AK525" s="9">
        <f t="shared" si="132"/>
        <v>0</v>
      </c>
      <c r="AL525" s="9">
        <f t="shared" si="133"/>
        <v>0</v>
      </c>
      <c r="AM525" s="9">
        <f t="shared" si="134"/>
        <v>0</v>
      </c>
      <c r="AN525" s="9">
        <f t="shared" si="135"/>
        <v>0</v>
      </c>
      <c r="AO525" s="9">
        <f t="shared" si="136"/>
        <v>0</v>
      </c>
      <c r="AP525" s="9">
        <f t="shared" si="137"/>
        <v>0</v>
      </c>
      <c r="AU525">
        <f>(((((Shape7!B22-Shape7!$E$5)*COS(RADIANS($D$11)))+((Shape7!C22-Shape7!$F$5)*SIN(RADIANS($D$11))))+Shape7!$E$5)+$E$11)*$AA$11*$Y$11</f>
        <v>0</v>
      </c>
      <c r="AV525">
        <f>((((-1*(Shape7!B22-Shape7!$E$5)*SIN(RADIANS($D$11)))+((Shape7!C22-Shape7!$F$5)*COS(RADIANS($D$11))))+Shape7!$F$5)+$F$11)*$AB$11*$Y$11</f>
        <v>0</v>
      </c>
      <c r="AW525" s="9">
        <f t="shared" si="138"/>
        <v>0</v>
      </c>
      <c r="AX525" s="9">
        <f t="shared" si="127"/>
        <v>0</v>
      </c>
      <c r="AY525" s="9">
        <f t="shared" si="128"/>
        <v>0</v>
      </c>
      <c r="AZ525" s="9">
        <f t="shared" si="129"/>
        <v>0</v>
      </c>
      <c r="BA525" s="9">
        <f t="shared" si="130"/>
        <v>0</v>
      </c>
      <c r="BB525" s="9">
        <f t="shared" si="131"/>
        <v>0</v>
      </c>
    </row>
    <row r="526" spans="35:54" x14ac:dyDescent="0.25">
      <c r="AI526" s="1">
        <f>(((((Shape2!B23-Shape2!$E$5)*COS(RADIANS($D$6)))+((Shape2!C23-Shape2!$F$5)*SIN(RADIANS($D$6))))+Shape2!$E$5)+$E$6)*$AA$6*$Y$6</f>
        <v>0</v>
      </c>
      <c r="AJ526" s="1">
        <f>((((-1*(Shape2!B23-Shape2!$E$5)*SIN(RADIANS($D$6)))+((Shape2!C23-Shape2!$F$5)*COS(RADIANS($D$6))))+Shape2!$F$5)+$F$6)*$AB$6*$Y$6</f>
        <v>0</v>
      </c>
      <c r="AK526" s="9">
        <f t="shared" si="132"/>
        <v>0</v>
      </c>
      <c r="AL526" s="9">
        <f t="shared" si="133"/>
        <v>0</v>
      </c>
      <c r="AM526" s="9">
        <f t="shared" si="134"/>
        <v>0</v>
      </c>
      <c r="AN526" s="9">
        <f t="shared" si="135"/>
        <v>0</v>
      </c>
      <c r="AO526" s="9">
        <f t="shared" si="136"/>
        <v>0</v>
      </c>
      <c r="AP526" s="9">
        <f t="shared" si="137"/>
        <v>0</v>
      </c>
      <c r="AU526">
        <f>(((((Shape7!B23-Shape7!$E$5)*COS(RADIANS($D$11)))+((Shape7!C23-Shape7!$F$5)*SIN(RADIANS($D$11))))+Shape7!$E$5)+$E$11)*$AA$11*$Y$11</f>
        <v>0</v>
      </c>
      <c r="AV526">
        <f>((((-1*(Shape7!B23-Shape7!$E$5)*SIN(RADIANS($D$11)))+((Shape7!C23-Shape7!$F$5)*COS(RADIANS($D$11))))+Shape7!$F$5)+$F$11)*$AB$11*$Y$11</f>
        <v>0</v>
      </c>
      <c r="AW526" s="9">
        <f t="shared" si="138"/>
        <v>0</v>
      </c>
      <c r="AX526" s="9">
        <f t="shared" si="127"/>
        <v>0</v>
      </c>
      <c r="AY526" s="9">
        <f t="shared" si="128"/>
        <v>0</v>
      </c>
      <c r="AZ526" s="9">
        <f t="shared" si="129"/>
        <v>0</v>
      </c>
      <c r="BA526" s="9">
        <f t="shared" si="130"/>
        <v>0</v>
      </c>
      <c r="BB526" s="9">
        <f t="shared" si="131"/>
        <v>0</v>
      </c>
    </row>
    <row r="527" spans="35:54" x14ac:dyDescent="0.25">
      <c r="AI527" s="1">
        <f>(((((Shape2!B24-Shape2!$E$5)*COS(RADIANS($D$6)))+((Shape2!C24-Shape2!$F$5)*SIN(RADIANS($D$6))))+Shape2!$E$5)+$E$6)*$AA$6*$Y$6</f>
        <v>0</v>
      </c>
      <c r="AJ527" s="1">
        <f>((((-1*(Shape2!B24-Shape2!$E$5)*SIN(RADIANS($D$6)))+((Shape2!C24-Shape2!$F$5)*COS(RADIANS($D$6))))+Shape2!$F$5)+$F$6)*$AB$6*$Y$6</f>
        <v>0</v>
      </c>
      <c r="AK527" s="9">
        <f t="shared" si="132"/>
        <v>0</v>
      </c>
      <c r="AL527" s="9">
        <f t="shared" si="133"/>
        <v>0</v>
      </c>
      <c r="AM527" s="9">
        <f t="shared" si="134"/>
        <v>0</v>
      </c>
      <c r="AN527" s="9">
        <f t="shared" si="135"/>
        <v>0</v>
      </c>
      <c r="AO527" s="9">
        <f t="shared" si="136"/>
        <v>0</v>
      </c>
      <c r="AP527" s="9">
        <f t="shared" si="137"/>
        <v>0</v>
      </c>
      <c r="AU527">
        <f>(((((Shape7!B24-Shape7!$E$5)*COS(RADIANS($D$11)))+((Shape7!C24-Shape7!$F$5)*SIN(RADIANS($D$11))))+Shape7!$E$5)+$E$11)*$AA$11*$Y$11</f>
        <v>0</v>
      </c>
      <c r="AV527">
        <f>((((-1*(Shape7!B24-Shape7!$E$5)*SIN(RADIANS($D$11)))+((Shape7!C24-Shape7!$F$5)*COS(RADIANS($D$11))))+Shape7!$F$5)+$F$11)*$AB$11*$Y$11</f>
        <v>0</v>
      </c>
      <c r="AW527" s="9">
        <f t="shared" si="138"/>
        <v>0</v>
      </c>
      <c r="AX527" s="9">
        <f t="shared" si="127"/>
        <v>0</v>
      </c>
      <c r="AY527" s="9">
        <f t="shared" si="128"/>
        <v>0</v>
      </c>
      <c r="AZ527" s="9">
        <f t="shared" si="129"/>
        <v>0</v>
      </c>
      <c r="BA527" s="9">
        <f t="shared" si="130"/>
        <v>0</v>
      </c>
      <c r="BB527" s="9">
        <f t="shared" si="131"/>
        <v>0</v>
      </c>
    </row>
    <row r="528" spans="35:54" x14ac:dyDescent="0.25">
      <c r="AI528" s="1">
        <f>(((((Shape2!B25-Shape2!$E$5)*COS(RADIANS($D$6)))+((Shape2!C25-Shape2!$F$5)*SIN(RADIANS($D$6))))+Shape2!$E$5)+$E$6)*$AA$6*$Y$6</f>
        <v>0</v>
      </c>
      <c r="AJ528" s="1">
        <f>((((-1*(Shape2!B25-Shape2!$E$5)*SIN(RADIANS($D$6)))+((Shape2!C25-Shape2!$F$5)*COS(RADIANS($D$6))))+Shape2!$F$5)+$F$6)*$AB$6*$Y$6</f>
        <v>0</v>
      </c>
      <c r="AK528" s="9">
        <f t="shared" si="132"/>
        <v>0</v>
      </c>
      <c r="AL528" s="9">
        <f t="shared" si="133"/>
        <v>0</v>
      </c>
      <c r="AM528" s="9">
        <f t="shared" si="134"/>
        <v>0</v>
      </c>
      <c r="AN528" s="9">
        <f t="shared" si="135"/>
        <v>0</v>
      </c>
      <c r="AO528" s="9">
        <f t="shared" si="136"/>
        <v>0</v>
      </c>
      <c r="AP528" s="9">
        <f t="shared" si="137"/>
        <v>0</v>
      </c>
      <c r="AU528">
        <f>(((((Shape7!B25-Shape7!$E$5)*COS(RADIANS($D$11)))+((Shape7!C25-Shape7!$F$5)*SIN(RADIANS($D$11))))+Shape7!$E$5)+$E$11)*$AA$11*$Y$11</f>
        <v>0</v>
      </c>
      <c r="AV528">
        <f>((((-1*(Shape7!B25-Shape7!$E$5)*SIN(RADIANS($D$11)))+((Shape7!C25-Shape7!$F$5)*COS(RADIANS($D$11))))+Shape7!$F$5)+$F$11)*$AB$11*$Y$11</f>
        <v>0</v>
      </c>
      <c r="AW528" s="9">
        <f t="shared" si="138"/>
        <v>0</v>
      </c>
      <c r="AX528" s="9">
        <f t="shared" si="127"/>
        <v>0</v>
      </c>
      <c r="AY528" s="9">
        <f t="shared" si="128"/>
        <v>0</v>
      </c>
      <c r="AZ528" s="9">
        <f t="shared" si="129"/>
        <v>0</v>
      </c>
      <c r="BA528" s="9">
        <f t="shared" si="130"/>
        <v>0</v>
      </c>
      <c r="BB528" s="9">
        <f t="shared" si="131"/>
        <v>0</v>
      </c>
    </row>
    <row r="529" spans="35:54" x14ac:dyDescent="0.25">
      <c r="AI529" s="1">
        <f>(((((Shape2!B26-Shape2!$E$5)*COS(RADIANS($D$6)))+((Shape2!C26-Shape2!$F$5)*SIN(RADIANS($D$6))))+Shape2!$E$5)+$E$6)*$AA$6*$Y$6</f>
        <v>0</v>
      </c>
      <c r="AJ529" s="1">
        <f>((((-1*(Shape2!B26-Shape2!$E$5)*SIN(RADIANS($D$6)))+((Shape2!C26-Shape2!$F$5)*COS(RADIANS($D$6))))+Shape2!$F$5)+$F$6)*$AB$6*$Y$6</f>
        <v>0</v>
      </c>
      <c r="AK529" s="9">
        <f t="shared" si="132"/>
        <v>0</v>
      </c>
      <c r="AL529" s="9">
        <f t="shared" si="133"/>
        <v>0</v>
      </c>
      <c r="AM529" s="9">
        <f t="shared" si="134"/>
        <v>0</v>
      </c>
      <c r="AN529" s="9">
        <f t="shared" si="135"/>
        <v>0</v>
      </c>
      <c r="AO529" s="9">
        <f t="shared" si="136"/>
        <v>0</v>
      </c>
      <c r="AP529" s="9">
        <f t="shared" si="137"/>
        <v>0</v>
      </c>
      <c r="AU529">
        <f>(((((Shape7!B26-Shape7!$E$5)*COS(RADIANS($D$11)))+((Shape7!C26-Shape7!$F$5)*SIN(RADIANS($D$11))))+Shape7!$E$5)+$E$11)*$AA$11*$Y$11</f>
        <v>0</v>
      </c>
      <c r="AV529">
        <f>((((-1*(Shape7!B26-Shape7!$E$5)*SIN(RADIANS($D$11)))+((Shape7!C26-Shape7!$F$5)*COS(RADIANS($D$11))))+Shape7!$F$5)+$F$11)*$AB$11*$Y$11</f>
        <v>0</v>
      </c>
      <c r="AW529" s="9">
        <f t="shared" si="138"/>
        <v>0</v>
      </c>
      <c r="AX529" s="9">
        <f t="shared" si="127"/>
        <v>0</v>
      </c>
      <c r="AY529" s="9">
        <f t="shared" si="128"/>
        <v>0</v>
      </c>
      <c r="AZ529" s="9">
        <f t="shared" si="129"/>
        <v>0</v>
      </c>
      <c r="BA529" s="9">
        <f t="shared" si="130"/>
        <v>0</v>
      </c>
      <c r="BB529" s="9">
        <f t="shared" si="131"/>
        <v>0</v>
      </c>
    </row>
    <row r="530" spans="35:54" x14ac:dyDescent="0.25">
      <c r="AI530" s="1">
        <f>(((((Shape2!B27-Shape2!$E$5)*COS(RADIANS($D$6)))+((Shape2!C27-Shape2!$F$5)*SIN(RADIANS($D$6))))+Shape2!$E$5)+$E$6)*$AA$6*$Y$6</f>
        <v>0</v>
      </c>
      <c r="AJ530" s="1">
        <f>((((-1*(Shape2!B27-Shape2!$E$5)*SIN(RADIANS($D$6)))+((Shape2!C27-Shape2!$F$5)*COS(RADIANS($D$6))))+Shape2!$F$5)+$F$6)*$AB$6*$Y$6</f>
        <v>0</v>
      </c>
      <c r="AK530" s="9">
        <f t="shared" si="132"/>
        <v>0</v>
      </c>
      <c r="AL530" s="9">
        <f t="shared" si="133"/>
        <v>0</v>
      </c>
      <c r="AM530" s="9">
        <f t="shared" si="134"/>
        <v>0</v>
      </c>
      <c r="AN530" s="9">
        <f t="shared" si="135"/>
        <v>0</v>
      </c>
      <c r="AO530" s="9">
        <f t="shared" si="136"/>
        <v>0</v>
      </c>
      <c r="AP530" s="9">
        <f t="shared" si="137"/>
        <v>0</v>
      </c>
      <c r="AU530">
        <f>(((((Shape7!B27-Shape7!$E$5)*COS(RADIANS($D$11)))+((Shape7!C27-Shape7!$F$5)*SIN(RADIANS($D$11))))+Shape7!$E$5)+$E$11)*$AA$11*$Y$11</f>
        <v>0</v>
      </c>
      <c r="AV530">
        <f>((((-1*(Shape7!B27-Shape7!$E$5)*SIN(RADIANS($D$11)))+((Shape7!C27-Shape7!$F$5)*COS(RADIANS($D$11))))+Shape7!$F$5)+$F$11)*$AB$11*$Y$11</f>
        <v>0</v>
      </c>
      <c r="AW530" s="9">
        <f t="shared" si="138"/>
        <v>0</v>
      </c>
      <c r="AX530" s="9">
        <f t="shared" si="127"/>
        <v>0</v>
      </c>
      <c r="AY530" s="9">
        <f t="shared" si="128"/>
        <v>0</v>
      </c>
      <c r="AZ530" s="9">
        <f t="shared" si="129"/>
        <v>0</v>
      </c>
      <c r="BA530" s="9">
        <f t="shared" si="130"/>
        <v>0</v>
      </c>
      <c r="BB530" s="9">
        <f t="shared" si="131"/>
        <v>0</v>
      </c>
    </row>
    <row r="531" spans="35:54" x14ac:dyDescent="0.25">
      <c r="AI531" s="1">
        <f>(((((Shape2!B28-Shape2!$E$5)*COS(RADIANS($D$6)))+((Shape2!C28-Shape2!$F$5)*SIN(RADIANS($D$6))))+Shape2!$E$5)+$E$6)*$AA$6*$Y$6</f>
        <v>0</v>
      </c>
      <c r="AJ531" s="1">
        <f>((((-1*(Shape2!B28-Shape2!$E$5)*SIN(RADIANS($D$6)))+((Shape2!C28-Shape2!$F$5)*COS(RADIANS($D$6))))+Shape2!$F$5)+$F$6)*$AB$6*$Y$6</f>
        <v>0</v>
      </c>
      <c r="AK531" s="9">
        <f t="shared" si="132"/>
        <v>0</v>
      </c>
      <c r="AL531" s="9">
        <f t="shared" si="133"/>
        <v>0</v>
      </c>
      <c r="AM531" s="9">
        <f t="shared" si="134"/>
        <v>0</v>
      </c>
      <c r="AN531" s="9">
        <f t="shared" si="135"/>
        <v>0</v>
      </c>
      <c r="AO531" s="9">
        <f t="shared" si="136"/>
        <v>0</v>
      </c>
      <c r="AP531" s="9">
        <f t="shared" si="137"/>
        <v>0</v>
      </c>
      <c r="AU531">
        <f>(((((Shape7!B28-Shape7!$E$5)*COS(RADIANS($D$11)))+((Shape7!C28-Shape7!$F$5)*SIN(RADIANS($D$11))))+Shape7!$E$5)+$E$11)*$AA$11*$Y$11</f>
        <v>0</v>
      </c>
      <c r="AV531">
        <f>((((-1*(Shape7!B28-Shape7!$E$5)*SIN(RADIANS($D$11)))+((Shape7!C28-Shape7!$F$5)*COS(RADIANS($D$11))))+Shape7!$F$5)+$F$11)*$AB$11*$Y$11</f>
        <v>0</v>
      </c>
      <c r="AW531" s="9">
        <f t="shared" si="138"/>
        <v>0</v>
      </c>
      <c r="AX531" s="9">
        <f t="shared" si="127"/>
        <v>0</v>
      </c>
      <c r="AY531" s="9">
        <f t="shared" si="128"/>
        <v>0</v>
      </c>
      <c r="AZ531" s="9">
        <f t="shared" si="129"/>
        <v>0</v>
      </c>
      <c r="BA531" s="9">
        <f t="shared" si="130"/>
        <v>0</v>
      </c>
      <c r="BB531" s="9">
        <f t="shared" si="131"/>
        <v>0</v>
      </c>
    </row>
    <row r="532" spans="35:54" x14ac:dyDescent="0.25">
      <c r="AI532" s="1">
        <f>(((((Shape2!B29-Shape2!$E$5)*COS(RADIANS($D$6)))+((Shape2!C29-Shape2!$F$5)*SIN(RADIANS($D$6))))+Shape2!$E$5)+$E$6)*$AA$6*$Y$6</f>
        <v>0</v>
      </c>
      <c r="AJ532" s="1">
        <f>((((-1*(Shape2!B29-Shape2!$E$5)*SIN(RADIANS($D$6)))+((Shape2!C29-Shape2!$F$5)*COS(RADIANS($D$6))))+Shape2!$F$5)+$F$6)*$AB$6*$Y$6</f>
        <v>0</v>
      </c>
      <c r="AK532" s="9">
        <f t="shared" si="132"/>
        <v>0</v>
      </c>
      <c r="AL532" s="9">
        <f t="shared" si="133"/>
        <v>0</v>
      </c>
      <c r="AM532" s="9">
        <f t="shared" si="134"/>
        <v>0</v>
      </c>
      <c r="AN532" s="9">
        <f t="shared" si="135"/>
        <v>0</v>
      </c>
      <c r="AO532" s="9">
        <f t="shared" si="136"/>
        <v>0</v>
      </c>
      <c r="AP532" s="9">
        <f t="shared" si="137"/>
        <v>0</v>
      </c>
      <c r="AU532">
        <f>(((((Shape7!B29-Shape7!$E$5)*COS(RADIANS($D$11)))+((Shape7!C29-Shape7!$F$5)*SIN(RADIANS($D$11))))+Shape7!$E$5)+$E$11)*$AA$11*$Y$11</f>
        <v>0</v>
      </c>
      <c r="AV532">
        <f>((((-1*(Shape7!B29-Shape7!$E$5)*SIN(RADIANS($D$11)))+((Shape7!C29-Shape7!$F$5)*COS(RADIANS($D$11))))+Shape7!$F$5)+$F$11)*$AB$11*$Y$11</f>
        <v>0</v>
      </c>
      <c r="AW532" s="9">
        <f t="shared" si="138"/>
        <v>0</v>
      </c>
      <c r="AX532" s="9">
        <f t="shared" si="127"/>
        <v>0</v>
      </c>
      <c r="AY532" s="9">
        <f t="shared" si="128"/>
        <v>0</v>
      </c>
      <c r="AZ532" s="9">
        <f t="shared" si="129"/>
        <v>0</v>
      </c>
      <c r="BA532" s="9">
        <f t="shared" si="130"/>
        <v>0</v>
      </c>
      <c r="BB532" s="9">
        <f t="shared" si="131"/>
        <v>0</v>
      </c>
    </row>
    <row r="533" spans="35:54" x14ac:dyDescent="0.25">
      <c r="AI533" s="1">
        <f>(((((Shape2!B30-Shape2!$E$5)*COS(RADIANS($D$6)))+((Shape2!C30-Shape2!$F$5)*SIN(RADIANS($D$6))))+Shape2!$E$5)+$E$6)*$AA$6*$Y$6</f>
        <v>0</v>
      </c>
      <c r="AJ533" s="1">
        <f>((((-1*(Shape2!B30-Shape2!$E$5)*SIN(RADIANS($D$6)))+((Shape2!C30-Shape2!$F$5)*COS(RADIANS($D$6))))+Shape2!$F$5)+$F$6)*$AB$6*$Y$6</f>
        <v>0</v>
      </c>
      <c r="AK533" s="9">
        <f t="shared" si="132"/>
        <v>0</v>
      </c>
      <c r="AL533" s="9">
        <f t="shared" si="133"/>
        <v>0</v>
      </c>
      <c r="AM533" s="9">
        <f t="shared" si="134"/>
        <v>0</v>
      </c>
      <c r="AN533" s="9">
        <f t="shared" si="135"/>
        <v>0</v>
      </c>
      <c r="AO533" s="9">
        <f t="shared" si="136"/>
        <v>0</v>
      </c>
      <c r="AP533" s="9">
        <f t="shared" si="137"/>
        <v>0</v>
      </c>
      <c r="AU533">
        <f>(((((Shape7!B30-Shape7!$E$5)*COS(RADIANS($D$11)))+((Shape7!C30-Shape7!$F$5)*SIN(RADIANS($D$11))))+Shape7!$E$5)+$E$11)*$AA$11*$Y$11</f>
        <v>0</v>
      </c>
      <c r="AV533">
        <f>((((-1*(Shape7!B30-Shape7!$E$5)*SIN(RADIANS($D$11)))+((Shape7!C30-Shape7!$F$5)*COS(RADIANS($D$11))))+Shape7!$F$5)+$F$11)*$AB$11*$Y$11</f>
        <v>0</v>
      </c>
      <c r="AW533" s="9">
        <f t="shared" si="138"/>
        <v>0</v>
      </c>
      <c r="AX533" s="9">
        <f t="shared" si="127"/>
        <v>0</v>
      </c>
      <c r="AY533" s="9">
        <f t="shared" si="128"/>
        <v>0</v>
      </c>
      <c r="AZ533" s="9">
        <f t="shared" si="129"/>
        <v>0</v>
      </c>
      <c r="BA533" s="9">
        <f t="shared" si="130"/>
        <v>0</v>
      </c>
      <c r="BB533" s="9">
        <f t="shared" si="131"/>
        <v>0</v>
      </c>
    </row>
    <row r="534" spans="35:54" x14ac:dyDescent="0.25">
      <c r="AI534" s="1">
        <f>(((((Shape2!B31-Shape2!$E$5)*COS(RADIANS($D$6)))+((Shape2!C31-Shape2!$F$5)*SIN(RADIANS($D$6))))+Shape2!$E$5)+$E$6)*$AA$6*$Y$6</f>
        <v>0</v>
      </c>
      <c r="AJ534" s="1">
        <f>((((-1*(Shape2!B31-Shape2!$E$5)*SIN(RADIANS($D$6)))+((Shape2!C31-Shape2!$F$5)*COS(RADIANS($D$6))))+Shape2!$F$5)+$F$6)*$AB$6*$Y$6</f>
        <v>0</v>
      </c>
      <c r="AK534" s="9">
        <f t="shared" si="132"/>
        <v>0</v>
      </c>
      <c r="AL534" s="9">
        <f t="shared" si="133"/>
        <v>0</v>
      </c>
      <c r="AM534" s="9">
        <f t="shared" si="134"/>
        <v>0</v>
      </c>
      <c r="AN534" s="9">
        <f t="shared" si="135"/>
        <v>0</v>
      </c>
      <c r="AO534" s="9">
        <f t="shared" si="136"/>
        <v>0</v>
      </c>
      <c r="AP534" s="9">
        <f t="shared" si="137"/>
        <v>0</v>
      </c>
      <c r="AU534">
        <f>(((((Shape7!B31-Shape7!$E$5)*COS(RADIANS($D$11)))+((Shape7!C31-Shape7!$F$5)*SIN(RADIANS($D$11))))+Shape7!$E$5)+$E$11)*$AA$11*$Y$11</f>
        <v>0</v>
      </c>
      <c r="AV534">
        <f>((((-1*(Shape7!B31-Shape7!$E$5)*SIN(RADIANS($D$11)))+((Shape7!C31-Shape7!$F$5)*COS(RADIANS($D$11))))+Shape7!$F$5)+$F$11)*$AB$11*$Y$11</f>
        <v>0</v>
      </c>
      <c r="AW534" s="9">
        <f t="shared" si="138"/>
        <v>0</v>
      </c>
      <c r="AX534" s="9">
        <f t="shared" si="127"/>
        <v>0</v>
      </c>
      <c r="AY534" s="9">
        <f t="shared" si="128"/>
        <v>0</v>
      </c>
      <c r="AZ534" s="9">
        <f t="shared" si="129"/>
        <v>0</v>
      </c>
      <c r="BA534" s="9">
        <f t="shared" si="130"/>
        <v>0</v>
      </c>
      <c r="BB534" s="9">
        <f t="shared" si="131"/>
        <v>0</v>
      </c>
    </row>
    <row r="535" spans="35:54" x14ac:dyDescent="0.25">
      <c r="AI535" s="1">
        <f>(((((Shape2!B32-Shape2!$E$5)*COS(RADIANS($D$6)))+((Shape2!C32-Shape2!$F$5)*SIN(RADIANS($D$6))))+Shape2!$E$5)+$E$6)*$AA$6*$Y$6</f>
        <v>0</v>
      </c>
      <c r="AJ535" s="1">
        <f>((((-1*(Shape2!B32-Shape2!$E$5)*SIN(RADIANS($D$6)))+((Shape2!C32-Shape2!$F$5)*COS(RADIANS($D$6))))+Shape2!$F$5)+$F$6)*$AB$6*$Y$6</f>
        <v>0</v>
      </c>
      <c r="AK535" s="9">
        <f t="shared" si="132"/>
        <v>0</v>
      </c>
      <c r="AL535" s="9">
        <f t="shared" si="133"/>
        <v>0</v>
      </c>
      <c r="AM535" s="9">
        <f t="shared" si="134"/>
        <v>0</v>
      </c>
      <c r="AN535" s="9">
        <f t="shared" si="135"/>
        <v>0</v>
      </c>
      <c r="AO535" s="9">
        <f t="shared" si="136"/>
        <v>0</v>
      </c>
      <c r="AP535" s="9">
        <f t="shared" si="137"/>
        <v>0</v>
      </c>
      <c r="AU535">
        <f>(((((Shape7!B32-Shape7!$E$5)*COS(RADIANS($D$11)))+((Shape7!C32-Shape7!$F$5)*SIN(RADIANS($D$11))))+Shape7!$E$5)+$E$11)*$AA$11*$Y$11</f>
        <v>0</v>
      </c>
      <c r="AV535">
        <f>((((-1*(Shape7!B32-Shape7!$E$5)*SIN(RADIANS($D$11)))+((Shape7!C32-Shape7!$F$5)*COS(RADIANS($D$11))))+Shape7!$F$5)+$F$11)*$AB$11*$Y$11</f>
        <v>0</v>
      </c>
      <c r="AW535" s="9">
        <f t="shared" si="138"/>
        <v>0</v>
      </c>
      <c r="AX535" s="9">
        <f t="shared" si="127"/>
        <v>0</v>
      </c>
      <c r="AY535" s="9">
        <f t="shared" si="128"/>
        <v>0</v>
      </c>
      <c r="AZ535" s="9">
        <f t="shared" si="129"/>
        <v>0</v>
      </c>
      <c r="BA535" s="9">
        <f t="shared" si="130"/>
        <v>0</v>
      </c>
      <c r="BB535" s="9">
        <f t="shared" si="131"/>
        <v>0</v>
      </c>
    </row>
    <row r="536" spans="35:54" x14ac:dyDescent="0.25">
      <c r="AI536" s="1">
        <f>(((((Shape2!B33-Shape2!$E$5)*COS(RADIANS($D$6)))+((Shape2!C33-Shape2!$F$5)*SIN(RADIANS($D$6))))+Shape2!$E$5)+$E$6)*$AA$6*$Y$6</f>
        <v>0</v>
      </c>
      <c r="AJ536" s="1">
        <f>((((-1*(Shape2!B33-Shape2!$E$5)*SIN(RADIANS($D$6)))+((Shape2!C33-Shape2!$F$5)*COS(RADIANS($D$6))))+Shape2!$F$5)+$F$6)*$AB$6*$Y$6</f>
        <v>0</v>
      </c>
      <c r="AK536" s="9">
        <f t="shared" si="132"/>
        <v>0</v>
      </c>
      <c r="AL536" s="9">
        <f t="shared" si="133"/>
        <v>0</v>
      </c>
      <c r="AM536" s="9">
        <f t="shared" si="134"/>
        <v>0</v>
      </c>
      <c r="AN536" s="9">
        <f t="shared" si="135"/>
        <v>0</v>
      </c>
      <c r="AO536" s="9">
        <f t="shared" si="136"/>
        <v>0</v>
      </c>
      <c r="AP536" s="9">
        <f t="shared" si="137"/>
        <v>0</v>
      </c>
      <c r="AU536">
        <f>(((((Shape7!B33-Shape7!$E$5)*COS(RADIANS($D$11)))+((Shape7!C33-Shape7!$F$5)*SIN(RADIANS($D$11))))+Shape7!$E$5)+$E$11)*$AA$11*$Y$11</f>
        <v>0</v>
      </c>
      <c r="AV536">
        <f>((((-1*(Shape7!B33-Shape7!$E$5)*SIN(RADIANS($D$11)))+((Shape7!C33-Shape7!$F$5)*COS(RADIANS($D$11))))+Shape7!$F$5)+$F$11)*$AB$11*$Y$11</f>
        <v>0</v>
      </c>
      <c r="AW536" s="9">
        <f t="shared" si="138"/>
        <v>0</v>
      </c>
      <c r="AX536" s="9">
        <f t="shared" si="127"/>
        <v>0</v>
      </c>
      <c r="AY536" s="9">
        <f t="shared" si="128"/>
        <v>0</v>
      </c>
      <c r="AZ536" s="9">
        <f t="shared" si="129"/>
        <v>0</v>
      </c>
      <c r="BA536" s="9">
        <f t="shared" si="130"/>
        <v>0</v>
      </c>
      <c r="BB536" s="9">
        <f t="shared" si="131"/>
        <v>0</v>
      </c>
    </row>
    <row r="537" spans="35:54" x14ac:dyDescent="0.25">
      <c r="AI537" s="1">
        <f>(((((Shape2!B34-Shape2!$E$5)*COS(RADIANS($D$6)))+((Shape2!C34-Shape2!$F$5)*SIN(RADIANS($D$6))))+Shape2!$E$5)+$E$6)*$AA$6*$Y$6</f>
        <v>0</v>
      </c>
      <c r="AJ537" s="1">
        <f>((((-1*(Shape2!B34-Shape2!$E$5)*SIN(RADIANS($D$6)))+((Shape2!C34-Shape2!$F$5)*COS(RADIANS($D$6))))+Shape2!$F$5)+$F$6)*$AB$6*$Y$6</f>
        <v>0</v>
      </c>
      <c r="AK537" s="9">
        <f t="shared" si="132"/>
        <v>0</v>
      </c>
      <c r="AL537" s="9">
        <f t="shared" si="133"/>
        <v>0</v>
      </c>
      <c r="AM537" s="9">
        <f t="shared" si="134"/>
        <v>0</v>
      </c>
      <c r="AN537" s="9">
        <f t="shared" si="135"/>
        <v>0</v>
      </c>
      <c r="AO537" s="9">
        <f t="shared" si="136"/>
        <v>0</v>
      </c>
      <c r="AP537" s="9">
        <f t="shared" si="137"/>
        <v>0</v>
      </c>
      <c r="AU537">
        <f>(((((Shape7!B34-Shape7!$E$5)*COS(RADIANS($D$11)))+((Shape7!C34-Shape7!$F$5)*SIN(RADIANS($D$11))))+Shape7!$E$5)+$E$11)*$AA$11*$Y$11</f>
        <v>0</v>
      </c>
      <c r="AV537">
        <f>((((-1*(Shape7!B34-Shape7!$E$5)*SIN(RADIANS($D$11)))+((Shape7!C34-Shape7!$F$5)*COS(RADIANS($D$11))))+Shape7!$F$5)+$F$11)*$AB$11*$Y$11</f>
        <v>0</v>
      </c>
      <c r="AW537" s="9">
        <f t="shared" si="138"/>
        <v>0</v>
      </c>
      <c r="AX537" s="9">
        <f t="shared" si="127"/>
        <v>0</v>
      </c>
      <c r="AY537" s="9">
        <f t="shared" si="128"/>
        <v>0</v>
      </c>
      <c r="AZ537" s="9">
        <f t="shared" si="129"/>
        <v>0</v>
      </c>
      <c r="BA537" s="9">
        <f t="shared" si="130"/>
        <v>0</v>
      </c>
      <c r="BB537" s="9">
        <f t="shared" si="131"/>
        <v>0</v>
      </c>
    </row>
    <row r="538" spans="35:54" x14ac:dyDescent="0.25">
      <c r="AI538" s="1">
        <f>(((((Shape2!B35-Shape2!$E$5)*COS(RADIANS($D$6)))+((Shape2!C35-Shape2!$F$5)*SIN(RADIANS($D$6))))+Shape2!$E$5)+$E$6)*$AA$6*$Y$6</f>
        <v>0</v>
      </c>
      <c r="AJ538" s="1">
        <f>((((-1*(Shape2!B35-Shape2!$E$5)*SIN(RADIANS($D$6)))+((Shape2!C35-Shape2!$F$5)*COS(RADIANS($D$6))))+Shape2!$F$5)+$F$6)*$AB$6*$Y$6</f>
        <v>0</v>
      </c>
      <c r="AK538" s="9">
        <f t="shared" si="132"/>
        <v>0</v>
      </c>
      <c r="AL538" s="9">
        <f t="shared" si="133"/>
        <v>0</v>
      </c>
      <c r="AM538" s="9">
        <f t="shared" si="134"/>
        <v>0</v>
      </c>
      <c r="AN538" s="9">
        <f t="shared" si="135"/>
        <v>0</v>
      </c>
      <c r="AO538" s="9">
        <f t="shared" si="136"/>
        <v>0</v>
      </c>
      <c r="AP538" s="9">
        <f t="shared" si="137"/>
        <v>0</v>
      </c>
      <c r="AU538">
        <f>(((((Shape7!B35-Shape7!$E$5)*COS(RADIANS($D$11)))+((Shape7!C35-Shape7!$F$5)*SIN(RADIANS($D$11))))+Shape7!$E$5)+$E$11)*$AA$11*$Y$11</f>
        <v>0</v>
      </c>
      <c r="AV538">
        <f>((((-1*(Shape7!B35-Shape7!$E$5)*SIN(RADIANS($D$11)))+((Shape7!C35-Shape7!$F$5)*COS(RADIANS($D$11))))+Shape7!$F$5)+$F$11)*$AB$11*$Y$11</f>
        <v>0</v>
      </c>
      <c r="AW538" s="9">
        <f t="shared" si="138"/>
        <v>0</v>
      </c>
      <c r="AX538" s="9">
        <f t="shared" si="127"/>
        <v>0</v>
      </c>
      <c r="AY538" s="9">
        <f t="shared" si="128"/>
        <v>0</v>
      </c>
      <c r="AZ538" s="9">
        <f t="shared" si="129"/>
        <v>0</v>
      </c>
      <c r="BA538" s="9">
        <f t="shared" si="130"/>
        <v>0</v>
      </c>
      <c r="BB538" s="9">
        <f t="shared" si="131"/>
        <v>0</v>
      </c>
    </row>
    <row r="539" spans="35:54" x14ac:dyDescent="0.25">
      <c r="AI539" s="1">
        <f>(((((Shape2!B36-Shape2!$E$5)*COS(RADIANS($D$6)))+((Shape2!C36-Shape2!$F$5)*SIN(RADIANS($D$6))))+Shape2!$E$5)+$E$6)*$AA$6*$Y$6</f>
        <v>0</v>
      </c>
      <c r="AJ539" s="1">
        <f>((((-1*(Shape2!B36-Shape2!$E$5)*SIN(RADIANS($D$6)))+((Shape2!C36-Shape2!$F$5)*COS(RADIANS($D$6))))+Shape2!$F$5)+$F$6)*$AB$6*$Y$6</f>
        <v>0</v>
      </c>
      <c r="AK539" s="9">
        <f t="shared" si="132"/>
        <v>0</v>
      </c>
      <c r="AL539" s="9">
        <f t="shared" si="133"/>
        <v>0</v>
      </c>
      <c r="AM539" s="9">
        <f t="shared" si="134"/>
        <v>0</v>
      </c>
      <c r="AN539" s="9">
        <f t="shared" si="135"/>
        <v>0</v>
      </c>
      <c r="AO539" s="9">
        <f t="shared" si="136"/>
        <v>0</v>
      </c>
      <c r="AP539" s="9">
        <f t="shared" si="137"/>
        <v>0</v>
      </c>
      <c r="AU539">
        <f>(((((Shape7!B36-Shape7!$E$5)*COS(RADIANS($D$11)))+((Shape7!C36-Shape7!$F$5)*SIN(RADIANS($D$11))))+Shape7!$E$5)+$E$11)*$AA$11*$Y$11</f>
        <v>0</v>
      </c>
      <c r="AV539">
        <f>((((-1*(Shape7!B36-Shape7!$E$5)*SIN(RADIANS($D$11)))+((Shape7!C36-Shape7!$F$5)*COS(RADIANS($D$11))))+Shape7!$F$5)+$F$11)*$AB$11*$Y$11</f>
        <v>0</v>
      </c>
      <c r="AW539" s="9">
        <f t="shared" si="138"/>
        <v>0</v>
      </c>
      <c r="AX539" s="9">
        <f t="shared" si="127"/>
        <v>0</v>
      </c>
      <c r="AY539" s="9">
        <f t="shared" si="128"/>
        <v>0</v>
      </c>
      <c r="AZ539" s="9">
        <f t="shared" si="129"/>
        <v>0</v>
      </c>
      <c r="BA539" s="9">
        <f t="shared" si="130"/>
        <v>0</v>
      </c>
      <c r="BB539" s="9">
        <f t="shared" si="131"/>
        <v>0</v>
      </c>
    </row>
    <row r="540" spans="35:54" x14ac:dyDescent="0.25">
      <c r="AI540" s="1">
        <f>(((((Shape2!B37-Shape2!$E$5)*COS(RADIANS($D$6)))+((Shape2!C37-Shape2!$F$5)*SIN(RADIANS($D$6))))+Shape2!$E$5)+$E$6)*$AA$6*$Y$6</f>
        <v>0</v>
      </c>
      <c r="AJ540" s="1">
        <f>((((-1*(Shape2!B37-Shape2!$E$5)*SIN(RADIANS($D$6)))+((Shape2!C37-Shape2!$F$5)*COS(RADIANS($D$6))))+Shape2!$F$5)+$F$6)*$AB$6*$Y$6</f>
        <v>0</v>
      </c>
      <c r="AK540" s="9">
        <f t="shared" si="132"/>
        <v>0</v>
      </c>
      <c r="AL540" s="9">
        <f t="shared" si="133"/>
        <v>0</v>
      </c>
      <c r="AM540" s="9">
        <f t="shared" si="134"/>
        <v>0</v>
      </c>
      <c r="AN540" s="9">
        <f t="shared" si="135"/>
        <v>0</v>
      </c>
      <c r="AO540" s="9">
        <f t="shared" si="136"/>
        <v>0</v>
      </c>
      <c r="AP540" s="9">
        <f t="shared" si="137"/>
        <v>0</v>
      </c>
      <c r="AU540">
        <f>(((((Shape7!B37-Shape7!$E$5)*COS(RADIANS($D$11)))+((Shape7!C37-Shape7!$F$5)*SIN(RADIANS($D$11))))+Shape7!$E$5)+$E$11)*$AA$11*$Y$11</f>
        <v>0</v>
      </c>
      <c r="AV540">
        <f>((((-1*(Shape7!B37-Shape7!$E$5)*SIN(RADIANS($D$11)))+((Shape7!C37-Shape7!$F$5)*COS(RADIANS($D$11))))+Shape7!$F$5)+$F$11)*$AB$11*$Y$11</f>
        <v>0</v>
      </c>
      <c r="AW540" s="9">
        <f t="shared" si="138"/>
        <v>0</v>
      </c>
      <c r="AX540" s="9">
        <f t="shared" si="127"/>
        <v>0</v>
      </c>
      <c r="AY540" s="9">
        <f t="shared" si="128"/>
        <v>0</v>
      </c>
      <c r="AZ540" s="9">
        <f t="shared" si="129"/>
        <v>0</v>
      </c>
      <c r="BA540" s="9">
        <f t="shared" si="130"/>
        <v>0</v>
      </c>
      <c r="BB540" s="9">
        <f t="shared" si="131"/>
        <v>0</v>
      </c>
    </row>
    <row r="541" spans="35:54" x14ac:dyDescent="0.25">
      <c r="AI541" s="1">
        <f>(((((Shape2!B38-Shape2!$E$5)*COS(RADIANS($D$6)))+((Shape2!C38-Shape2!$F$5)*SIN(RADIANS($D$6))))+Shape2!$E$5)+$E$6)*$AA$6*$Y$6</f>
        <v>0</v>
      </c>
      <c r="AJ541" s="1">
        <f>((((-1*(Shape2!B38-Shape2!$E$5)*SIN(RADIANS($D$6)))+((Shape2!C38-Shape2!$F$5)*COS(RADIANS($D$6))))+Shape2!$F$5)+$F$6)*$AB$6*$Y$6</f>
        <v>0</v>
      </c>
      <c r="AK541" s="9">
        <f t="shared" si="132"/>
        <v>0</v>
      </c>
      <c r="AL541" s="9">
        <f t="shared" si="133"/>
        <v>0</v>
      </c>
      <c r="AM541" s="9">
        <f t="shared" si="134"/>
        <v>0</v>
      </c>
      <c r="AN541" s="9">
        <f t="shared" si="135"/>
        <v>0</v>
      </c>
      <c r="AO541" s="9">
        <f t="shared" si="136"/>
        <v>0</v>
      </c>
      <c r="AP541" s="9">
        <f t="shared" si="137"/>
        <v>0</v>
      </c>
      <c r="AU541">
        <f>(((((Shape7!B38-Shape7!$E$5)*COS(RADIANS($D$11)))+((Shape7!C38-Shape7!$F$5)*SIN(RADIANS($D$11))))+Shape7!$E$5)+$E$11)*$AA$11*$Y$11</f>
        <v>0</v>
      </c>
      <c r="AV541">
        <f>((((-1*(Shape7!B38-Shape7!$E$5)*SIN(RADIANS($D$11)))+((Shape7!C38-Shape7!$F$5)*COS(RADIANS($D$11))))+Shape7!$F$5)+$F$11)*$AB$11*$Y$11</f>
        <v>0</v>
      </c>
      <c r="AW541" s="9">
        <f t="shared" si="138"/>
        <v>0</v>
      </c>
      <c r="AX541" s="9">
        <f t="shared" si="127"/>
        <v>0</v>
      </c>
      <c r="AY541" s="9">
        <f t="shared" si="128"/>
        <v>0</v>
      </c>
      <c r="AZ541" s="9">
        <f t="shared" si="129"/>
        <v>0</v>
      </c>
      <c r="BA541" s="9">
        <f t="shared" si="130"/>
        <v>0</v>
      </c>
      <c r="BB541" s="9">
        <f t="shared" si="131"/>
        <v>0</v>
      </c>
    </row>
    <row r="542" spans="35:54" x14ac:dyDescent="0.25">
      <c r="AI542" s="1">
        <f>(((((Shape2!B39-Shape2!$E$5)*COS(RADIANS($D$6)))+((Shape2!C39-Shape2!$F$5)*SIN(RADIANS($D$6))))+Shape2!$E$5)+$E$6)*$AA$6*$Y$6</f>
        <v>0</v>
      </c>
      <c r="AJ542" s="1">
        <f>((((-1*(Shape2!B39-Shape2!$E$5)*SIN(RADIANS($D$6)))+((Shape2!C39-Shape2!$F$5)*COS(RADIANS($D$6))))+Shape2!$F$5)+$F$6)*$AB$6*$Y$6</f>
        <v>0</v>
      </c>
      <c r="AK542" s="9">
        <f t="shared" si="132"/>
        <v>0</v>
      </c>
      <c r="AL542" s="9">
        <f t="shared" si="133"/>
        <v>0</v>
      </c>
      <c r="AM542" s="9">
        <f t="shared" si="134"/>
        <v>0</v>
      </c>
      <c r="AN542" s="9">
        <f t="shared" si="135"/>
        <v>0</v>
      </c>
      <c r="AO542" s="9">
        <f t="shared" si="136"/>
        <v>0</v>
      </c>
      <c r="AP542" s="9">
        <f t="shared" si="137"/>
        <v>0</v>
      </c>
      <c r="AU542">
        <f>(((((Shape7!B39-Shape7!$E$5)*COS(RADIANS($D$11)))+((Shape7!C39-Shape7!$F$5)*SIN(RADIANS($D$11))))+Shape7!$E$5)+$E$11)*$AA$11*$Y$11</f>
        <v>0</v>
      </c>
      <c r="AV542">
        <f>((((-1*(Shape7!B39-Shape7!$E$5)*SIN(RADIANS($D$11)))+((Shape7!C39-Shape7!$F$5)*COS(RADIANS($D$11))))+Shape7!$F$5)+$F$11)*$AB$11*$Y$11</f>
        <v>0</v>
      </c>
      <c r="AW542" s="9">
        <f t="shared" si="138"/>
        <v>0</v>
      </c>
      <c r="AX542" s="9">
        <f t="shared" si="127"/>
        <v>0</v>
      </c>
      <c r="AY542" s="9">
        <f t="shared" si="128"/>
        <v>0</v>
      </c>
      <c r="AZ542" s="9">
        <f t="shared" si="129"/>
        <v>0</v>
      </c>
      <c r="BA542" s="9">
        <f t="shared" si="130"/>
        <v>0</v>
      </c>
      <c r="BB542" s="9">
        <f t="shared" si="131"/>
        <v>0</v>
      </c>
    </row>
    <row r="543" spans="35:54" x14ac:dyDescent="0.25">
      <c r="AI543" s="1">
        <f>(((((Shape2!B40-Shape2!$E$5)*COS(RADIANS($D$6)))+((Shape2!C40-Shape2!$F$5)*SIN(RADIANS($D$6))))+Shape2!$E$5)+$E$6)*$AA$6*$Y$6</f>
        <v>0</v>
      </c>
      <c r="AJ543" s="1">
        <f>((((-1*(Shape2!B40-Shape2!$E$5)*SIN(RADIANS($D$6)))+((Shape2!C40-Shape2!$F$5)*COS(RADIANS($D$6))))+Shape2!$F$5)+$F$6)*$AB$6*$Y$6</f>
        <v>0</v>
      </c>
      <c r="AK543" s="9">
        <f t="shared" si="132"/>
        <v>0</v>
      </c>
      <c r="AL543" s="9">
        <f t="shared" si="133"/>
        <v>0</v>
      </c>
      <c r="AM543" s="9">
        <f t="shared" si="134"/>
        <v>0</v>
      </c>
      <c r="AN543" s="9">
        <f t="shared" si="135"/>
        <v>0</v>
      </c>
      <c r="AO543" s="9">
        <f t="shared" si="136"/>
        <v>0</v>
      </c>
      <c r="AP543" s="9">
        <f t="shared" si="137"/>
        <v>0</v>
      </c>
      <c r="AU543">
        <f>(((((Shape7!B40-Shape7!$E$5)*COS(RADIANS($D$11)))+((Shape7!C40-Shape7!$F$5)*SIN(RADIANS($D$11))))+Shape7!$E$5)+$E$11)*$AA$11*$Y$11</f>
        <v>0</v>
      </c>
      <c r="AV543">
        <f>((((-1*(Shape7!B40-Shape7!$E$5)*SIN(RADIANS($D$11)))+((Shape7!C40-Shape7!$F$5)*COS(RADIANS($D$11))))+Shape7!$F$5)+$F$11)*$AB$11*$Y$11</f>
        <v>0</v>
      </c>
      <c r="AW543" s="9">
        <f t="shared" si="138"/>
        <v>0</v>
      </c>
      <c r="AX543" s="9">
        <f t="shared" si="127"/>
        <v>0</v>
      </c>
      <c r="AY543" s="9">
        <f t="shared" si="128"/>
        <v>0</v>
      </c>
      <c r="AZ543" s="9">
        <f t="shared" si="129"/>
        <v>0</v>
      </c>
      <c r="BA543" s="9">
        <f t="shared" si="130"/>
        <v>0</v>
      </c>
      <c r="BB543" s="9">
        <f t="shared" si="131"/>
        <v>0</v>
      </c>
    </row>
    <row r="544" spans="35:54" x14ac:dyDescent="0.25">
      <c r="AI544" s="1">
        <f>(((((Shape2!B41-Shape2!$E$5)*COS(RADIANS($D$6)))+((Shape2!C41-Shape2!$F$5)*SIN(RADIANS($D$6))))+Shape2!$E$5)+$E$6)*$AA$6*$Y$6</f>
        <v>0</v>
      </c>
      <c r="AJ544" s="1">
        <f>((((-1*(Shape2!B41-Shape2!$E$5)*SIN(RADIANS($D$6)))+((Shape2!C41-Shape2!$F$5)*COS(RADIANS($D$6))))+Shape2!$F$5)+$F$6)*$AB$6*$Y$6</f>
        <v>0</v>
      </c>
      <c r="AK544" s="9">
        <f t="shared" si="132"/>
        <v>0</v>
      </c>
      <c r="AL544" s="9">
        <f t="shared" si="133"/>
        <v>0</v>
      </c>
      <c r="AM544" s="9">
        <f t="shared" si="134"/>
        <v>0</v>
      </c>
      <c r="AN544" s="9">
        <f t="shared" si="135"/>
        <v>0</v>
      </c>
      <c r="AO544" s="9">
        <f t="shared" si="136"/>
        <v>0</v>
      </c>
      <c r="AP544" s="9">
        <f t="shared" si="137"/>
        <v>0</v>
      </c>
      <c r="AU544">
        <f>(((((Shape7!B41-Shape7!$E$5)*COS(RADIANS($D$11)))+((Shape7!C41-Shape7!$F$5)*SIN(RADIANS($D$11))))+Shape7!$E$5)+$E$11)*$AA$11*$Y$11</f>
        <v>0</v>
      </c>
      <c r="AV544">
        <f>((((-1*(Shape7!B41-Shape7!$E$5)*SIN(RADIANS($D$11)))+((Shape7!C41-Shape7!$F$5)*COS(RADIANS($D$11))))+Shape7!$F$5)+$F$11)*$AB$11*$Y$11</f>
        <v>0</v>
      </c>
      <c r="AW544" s="9">
        <f t="shared" si="138"/>
        <v>0</v>
      </c>
      <c r="AX544" s="9">
        <f t="shared" si="127"/>
        <v>0</v>
      </c>
      <c r="AY544" s="9">
        <f t="shared" si="128"/>
        <v>0</v>
      </c>
      <c r="AZ544" s="9">
        <f t="shared" si="129"/>
        <v>0</v>
      </c>
      <c r="BA544" s="9">
        <f t="shared" si="130"/>
        <v>0</v>
      </c>
      <c r="BB544" s="9">
        <f t="shared" si="131"/>
        <v>0</v>
      </c>
    </row>
    <row r="545" spans="35:54" x14ac:dyDescent="0.25">
      <c r="AI545" s="1">
        <f>(((((Shape2!B42-Shape2!$E$5)*COS(RADIANS($D$6)))+((Shape2!C42-Shape2!$F$5)*SIN(RADIANS($D$6))))+Shape2!$E$5)+$E$6)*$AA$6*$Y$6</f>
        <v>0</v>
      </c>
      <c r="AJ545" s="1">
        <f>((((-1*(Shape2!B42-Shape2!$E$5)*SIN(RADIANS($D$6)))+((Shape2!C42-Shape2!$F$5)*COS(RADIANS($D$6))))+Shape2!$F$5)+$F$6)*$AB$6*$Y$6</f>
        <v>0</v>
      </c>
      <c r="AK545" s="9">
        <f t="shared" si="132"/>
        <v>0</v>
      </c>
      <c r="AL545" s="9">
        <f t="shared" si="133"/>
        <v>0</v>
      </c>
      <c r="AM545" s="9">
        <f t="shared" si="134"/>
        <v>0</v>
      </c>
      <c r="AN545" s="9">
        <f t="shared" si="135"/>
        <v>0</v>
      </c>
      <c r="AO545" s="9">
        <f t="shared" si="136"/>
        <v>0</v>
      </c>
      <c r="AP545" s="9">
        <f t="shared" si="137"/>
        <v>0</v>
      </c>
      <c r="AU545">
        <f>(((((Shape7!B42-Shape7!$E$5)*COS(RADIANS($D$11)))+((Shape7!C42-Shape7!$F$5)*SIN(RADIANS($D$11))))+Shape7!$E$5)+$E$11)*$AA$11*$Y$11</f>
        <v>0</v>
      </c>
      <c r="AV545">
        <f>((((-1*(Shape7!B42-Shape7!$E$5)*SIN(RADIANS($D$11)))+((Shape7!C42-Shape7!$F$5)*COS(RADIANS($D$11))))+Shape7!$F$5)+$F$11)*$AB$11*$Y$11</f>
        <v>0</v>
      </c>
      <c r="AW545" s="9">
        <f t="shared" si="138"/>
        <v>0</v>
      </c>
      <c r="AX545" s="9">
        <f t="shared" si="127"/>
        <v>0</v>
      </c>
      <c r="AY545" s="9">
        <f t="shared" si="128"/>
        <v>0</v>
      </c>
      <c r="AZ545" s="9">
        <f t="shared" si="129"/>
        <v>0</v>
      </c>
      <c r="BA545" s="9">
        <f t="shared" si="130"/>
        <v>0</v>
      </c>
      <c r="BB545" s="9">
        <f t="shared" si="131"/>
        <v>0</v>
      </c>
    </row>
    <row r="546" spans="35:54" x14ac:dyDescent="0.25">
      <c r="AI546" s="1">
        <f>(((((Shape2!B43-Shape2!$E$5)*COS(RADIANS($D$6)))+((Shape2!C43-Shape2!$F$5)*SIN(RADIANS($D$6))))+Shape2!$E$5)+$E$6)*$AA$6*$Y$6</f>
        <v>0</v>
      </c>
      <c r="AJ546" s="1">
        <f>((((-1*(Shape2!B43-Shape2!$E$5)*SIN(RADIANS($D$6)))+((Shape2!C43-Shape2!$F$5)*COS(RADIANS($D$6))))+Shape2!$F$5)+$F$6)*$AB$6*$Y$6</f>
        <v>0</v>
      </c>
      <c r="AK546" s="9">
        <f t="shared" si="132"/>
        <v>0</v>
      </c>
      <c r="AL546" s="9">
        <f t="shared" si="133"/>
        <v>0</v>
      </c>
      <c r="AM546" s="9">
        <f t="shared" si="134"/>
        <v>0</v>
      </c>
      <c r="AN546" s="9">
        <f t="shared" si="135"/>
        <v>0</v>
      </c>
      <c r="AO546" s="9">
        <f t="shared" si="136"/>
        <v>0</v>
      </c>
      <c r="AP546" s="9">
        <f t="shared" si="137"/>
        <v>0</v>
      </c>
      <c r="AU546">
        <f>(((((Shape7!B43-Shape7!$E$5)*COS(RADIANS($D$11)))+((Shape7!C43-Shape7!$F$5)*SIN(RADIANS($D$11))))+Shape7!$E$5)+$E$11)*$AA$11*$Y$11</f>
        <v>0</v>
      </c>
      <c r="AV546">
        <f>((((-1*(Shape7!B43-Shape7!$E$5)*SIN(RADIANS($D$11)))+((Shape7!C43-Shape7!$F$5)*COS(RADIANS($D$11))))+Shape7!$F$5)+$F$11)*$AB$11*$Y$11</f>
        <v>0</v>
      </c>
      <c r="AW546" s="9">
        <f t="shared" si="138"/>
        <v>0</v>
      </c>
      <c r="AX546" s="9">
        <f t="shared" si="127"/>
        <v>0</v>
      </c>
      <c r="AY546" s="9">
        <f t="shared" si="128"/>
        <v>0</v>
      </c>
      <c r="AZ546" s="9">
        <f t="shared" si="129"/>
        <v>0</v>
      </c>
      <c r="BA546" s="9">
        <f t="shared" si="130"/>
        <v>0</v>
      </c>
      <c r="BB546" s="9">
        <f t="shared" si="131"/>
        <v>0</v>
      </c>
    </row>
    <row r="547" spans="35:54" x14ac:dyDescent="0.25">
      <c r="AI547" s="1">
        <f>(((((Shape2!B44-Shape2!$E$5)*COS(RADIANS($D$6)))+((Shape2!C44-Shape2!$F$5)*SIN(RADIANS($D$6))))+Shape2!$E$5)+$E$6)*$AA$6*$Y$6</f>
        <v>0</v>
      </c>
      <c r="AJ547" s="1">
        <f>((((-1*(Shape2!B44-Shape2!$E$5)*SIN(RADIANS($D$6)))+((Shape2!C44-Shape2!$F$5)*COS(RADIANS($D$6))))+Shape2!$F$5)+$F$6)*$AB$6*$Y$6</f>
        <v>0</v>
      </c>
      <c r="AK547" s="9">
        <f t="shared" si="132"/>
        <v>0</v>
      </c>
      <c r="AL547" s="9">
        <f t="shared" si="133"/>
        <v>0</v>
      </c>
      <c r="AM547" s="9">
        <f t="shared" si="134"/>
        <v>0</v>
      </c>
      <c r="AN547" s="9">
        <f t="shared" si="135"/>
        <v>0</v>
      </c>
      <c r="AO547" s="9">
        <f t="shared" si="136"/>
        <v>0</v>
      </c>
      <c r="AP547" s="9">
        <f t="shared" si="137"/>
        <v>0</v>
      </c>
      <c r="AU547">
        <f>(((((Shape7!B44-Shape7!$E$5)*COS(RADIANS($D$11)))+((Shape7!C44-Shape7!$F$5)*SIN(RADIANS($D$11))))+Shape7!$E$5)+$E$11)*$AA$11*$Y$11</f>
        <v>0</v>
      </c>
      <c r="AV547">
        <f>((((-1*(Shape7!B44-Shape7!$E$5)*SIN(RADIANS($D$11)))+((Shape7!C44-Shape7!$F$5)*COS(RADIANS($D$11))))+Shape7!$F$5)+$F$11)*$AB$11*$Y$11</f>
        <v>0</v>
      </c>
      <c r="AW547" s="9">
        <f t="shared" si="138"/>
        <v>0</v>
      </c>
      <c r="AX547" s="9">
        <f t="shared" si="127"/>
        <v>0</v>
      </c>
      <c r="AY547" s="9">
        <f t="shared" si="128"/>
        <v>0</v>
      </c>
      <c r="AZ547" s="9">
        <f t="shared" si="129"/>
        <v>0</v>
      </c>
      <c r="BA547" s="9">
        <f t="shared" si="130"/>
        <v>0</v>
      </c>
      <c r="BB547" s="9">
        <f t="shared" si="131"/>
        <v>0</v>
      </c>
    </row>
    <row r="548" spans="35:54" x14ac:dyDescent="0.25">
      <c r="AI548" s="1">
        <f>(((((Shape2!B45-Shape2!$E$5)*COS(RADIANS($D$6)))+((Shape2!C45-Shape2!$F$5)*SIN(RADIANS($D$6))))+Shape2!$E$5)+$E$6)*$AA$6*$Y$6</f>
        <v>0</v>
      </c>
      <c r="AJ548" s="1">
        <f>((((-1*(Shape2!B45-Shape2!$E$5)*SIN(RADIANS($D$6)))+((Shape2!C45-Shape2!$F$5)*COS(RADIANS($D$6))))+Shape2!$F$5)+$F$6)*$AB$6*$Y$6</f>
        <v>0</v>
      </c>
      <c r="AK548" s="9">
        <f t="shared" si="132"/>
        <v>0</v>
      </c>
      <c r="AL548" s="9">
        <f t="shared" si="133"/>
        <v>0</v>
      </c>
      <c r="AM548" s="9">
        <f t="shared" si="134"/>
        <v>0</v>
      </c>
      <c r="AN548" s="9">
        <f t="shared" si="135"/>
        <v>0</v>
      </c>
      <c r="AO548" s="9">
        <f t="shared" si="136"/>
        <v>0</v>
      </c>
      <c r="AP548" s="9">
        <f t="shared" si="137"/>
        <v>0</v>
      </c>
      <c r="AU548">
        <f>(((((Shape7!B45-Shape7!$E$5)*COS(RADIANS($D$11)))+((Shape7!C45-Shape7!$F$5)*SIN(RADIANS($D$11))))+Shape7!$E$5)+$E$11)*$AA$11*$Y$11</f>
        <v>0</v>
      </c>
      <c r="AV548">
        <f>((((-1*(Shape7!B45-Shape7!$E$5)*SIN(RADIANS($D$11)))+((Shape7!C45-Shape7!$F$5)*COS(RADIANS($D$11))))+Shape7!$F$5)+$F$11)*$AB$11*$Y$11</f>
        <v>0</v>
      </c>
      <c r="AW548" s="9">
        <f t="shared" si="138"/>
        <v>0</v>
      </c>
      <c r="AX548" s="9">
        <f t="shared" si="127"/>
        <v>0</v>
      </c>
      <c r="AY548" s="9">
        <f t="shared" si="128"/>
        <v>0</v>
      </c>
      <c r="AZ548" s="9">
        <f t="shared" si="129"/>
        <v>0</v>
      </c>
      <c r="BA548" s="9">
        <f t="shared" si="130"/>
        <v>0</v>
      </c>
      <c r="BB548" s="9">
        <f t="shared" si="131"/>
        <v>0</v>
      </c>
    </row>
    <row r="549" spans="35:54" x14ac:dyDescent="0.25">
      <c r="AI549" s="1">
        <f>(((((Shape2!B46-Shape2!$E$5)*COS(RADIANS($D$6)))+((Shape2!C46-Shape2!$F$5)*SIN(RADIANS($D$6))))+Shape2!$E$5)+$E$6)*$AA$6*$Y$6</f>
        <v>0</v>
      </c>
      <c r="AJ549" s="1">
        <f>((((-1*(Shape2!B46-Shape2!$E$5)*SIN(RADIANS($D$6)))+((Shape2!C46-Shape2!$F$5)*COS(RADIANS($D$6))))+Shape2!$F$5)+$F$6)*$AB$6*$Y$6</f>
        <v>0</v>
      </c>
      <c r="AK549" s="9">
        <f t="shared" si="132"/>
        <v>0</v>
      </c>
      <c r="AL549" s="9">
        <f t="shared" si="133"/>
        <v>0</v>
      </c>
      <c r="AM549" s="9">
        <f t="shared" si="134"/>
        <v>0</v>
      </c>
      <c r="AN549" s="9">
        <f t="shared" si="135"/>
        <v>0</v>
      </c>
      <c r="AO549" s="9">
        <f t="shared" si="136"/>
        <v>0</v>
      </c>
      <c r="AP549" s="9">
        <f t="shared" si="137"/>
        <v>0</v>
      </c>
      <c r="AU549">
        <f>(((((Shape7!B46-Shape7!$E$5)*COS(RADIANS($D$11)))+((Shape7!C46-Shape7!$F$5)*SIN(RADIANS($D$11))))+Shape7!$E$5)+$E$11)*$AA$11*$Y$11</f>
        <v>0</v>
      </c>
      <c r="AV549">
        <f>((((-1*(Shape7!B46-Shape7!$E$5)*SIN(RADIANS($D$11)))+((Shape7!C46-Shape7!$F$5)*COS(RADIANS($D$11))))+Shape7!$F$5)+$F$11)*$AB$11*$Y$11</f>
        <v>0</v>
      </c>
      <c r="AW549" s="9">
        <f t="shared" si="138"/>
        <v>0</v>
      </c>
      <c r="AX549" s="9">
        <f t="shared" si="127"/>
        <v>0</v>
      </c>
      <c r="AY549" s="9">
        <f t="shared" si="128"/>
        <v>0</v>
      </c>
      <c r="AZ549" s="9">
        <f t="shared" si="129"/>
        <v>0</v>
      </c>
      <c r="BA549" s="9">
        <f t="shared" si="130"/>
        <v>0</v>
      </c>
      <c r="BB549" s="9">
        <f t="shared" si="131"/>
        <v>0</v>
      </c>
    </row>
    <row r="550" spans="35:54" x14ac:dyDescent="0.25">
      <c r="AI550" s="1">
        <f>(((((Shape2!B47-Shape2!$E$5)*COS(RADIANS($D$6)))+((Shape2!C47-Shape2!$F$5)*SIN(RADIANS($D$6))))+Shape2!$E$5)+$E$6)*$AA$6*$Y$6</f>
        <v>0</v>
      </c>
      <c r="AJ550" s="1">
        <f>((((-1*(Shape2!B47-Shape2!$E$5)*SIN(RADIANS($D$6)))+((Shape2!C47-Shape2!$F$5)*COS(RADIANS($D$6))))+Shape2!$F$5)+$F$6)*$AB$6*$Y$6</f>
        <v>0</v>
      </c>
      <c r="AK550" s="9">
        <f t="shared" si="132"/>
        <v>0</v>
      </c>
      <c r="AL550" s="9">
        <f t="shared" si="133"/>
        <v>0</v>
      </c>
      <c r="AM550" s="9">
        <f t="shared" si="134"/>
        <v>0</v>
      </c>
      <c r="AN550" s="9">
        <f t="shared" si="135"/>
        <v>0</v>
      </c>
      <c r="AO550" s="9">
        <f t="shared" si="136"/>
        <v>0</v>
      </c>
      <c r="AP550" s="9">
        <f t="shared" si="137"/>
        <v>0</v>
      </c>
      <c r="AU550">
        <f>(((((Shape7!B47-Shape7!$E$5)*COS(RADIANS($D$11)))+((Shape7!C47-Shape7!$F$5)*SIN(RADIANS($D$11))))+Shape7!$E$5)+$E$11)*$AA$11*$Y$11</f>
        <v>0</v>
      </c>
      <c r="AV550">
        <f>((((-1*(Shape7!B47-Shape7!$E$5)*SIN(RADIANS($D$11)))+((Shape7!C47-Shape7!$F$5)*COS(RADIANS($D$11))))+Shape7!$F$5)+$F$11)*$AB$11*$Y$11</f>
        <v>0</v>
      </c>
      <c r="AW550" s="9">
        <f t="shared" si="138"/>
        <v>0</v>
      </c>
      <c r="AX550" s="9">
        <f t="shared" si="127"/>
        <v>0</v>
      </c>
      <c r="AY550" s="9">
        <f t="shared" si="128"/>
        <v>0</v>
      </c>
      <c r="AZ550" s="9">
        <f t="shared" si="129"/>
        <v>0</v>
      </c>
      <c r="BA550" s="9">
        <f t="shared" si="130"/>
        <v>0</v>
      </c>
      <c r="BB550" s="9">
        <f t="shared" si="131"/>
        <v>0</v>
      </c>
    </row>
    <row r="551" spans="35:54" x14ac:dyDescent="0.25">
      <c r="AI551" s="1">
        <f>(((((Shape2!B48-Shape2!$E$5)*COS(RADIANS($D$6)))+((Shape2!C48-Shape2!$F$5)*SIN(RADIANS($D$6))))+Shape2!$E$5)+$E$6)*$AA$6*$Y$6</f>
        <v>0</v>
      </c>
      <c r="AJ551" s="1">
        <f>((((-1*(Shape2!B48-Shape2!$E$5)*SIN(RADIANS($D$6)))+((Shape2!C48-Shape2!$F$5)*COS(RADIANS($D$6))))+Shape2!$F$5)+$F$6)*$AB$6*$Y$6</f>
        <v>0</v>
      </c>
      <c r="AK551" s="9">
        <f t="shared" si="132"/>
        <v>0</v>
      </c>
      <c r="AL551" s="9">
        <f t="shared" si="133"/>
        <v>0</v>
      </c>
      <c r="AM551" s="9">
        <f t="shared" si="134"/>
        <v>0</v>
      </c>
      <c r="AN551" s="9">
        <f t="shared" si="135"/>
        <v>0</v>
      </c>
      <c r="AO551" s="9">
        <f t="shared" si="136"/>
        <v>0</v>
      </c>
      <c r="AP551" s="9">
        <f t="shared" si="137"/>
        <v>0</v>
      </c>
      <c r="AU551">
        <f>(((((Shape7!B48-Shape7!$E$5)*COS(RADIANS($D$11)))+((Shape7!C48-Shape7!$F$5)*SIN(RADIANS($D$11))))+Shape7!$E$5)+$E$11)*$AA$11*$Y$11</f>
        <v>0</v>
      </c>
      <c r="AV551">
        <f>((((-1*(Shape7!B48-Shape7!$E$5)*SIN(RADIANS($D$11)))+((Shape7!C48-Shape7!$F$5)*COS(RADIANS($D$11))))+Shape7!$F$5)+$F$11)*$AB$11*$Y$11</f>
        <v>0</v>
      </c>
      <c r="AW551" s="9">
        <f t="shared" si="138"/>
        <v>0</v>
      </c>
      <c r="AX551" s="9">
        <f t="shared" si="127"/>
        <v>0</v>
      </c>
      <c r="AY551" s="9">
        <f t="shared" si="128"/>
        <v>0</v>
      </c>
      <c r="AZ551" s="9">
        <f t="shared" si="129"/>
        <v>0</v>
      </c>
      <c r="BA551" s="9">
        <f t="shared" si="130"/>
        <v>0</v>
      </c>
      <c r="BB551" s="9">
        <f t="shared" si="131"/>
        <v>0</v>
      </c>
    </row>
    <row r="552" spans="35:54" x14ac:dyDescent="0.25">
      <c r="AI552" s="1">
        <f>(((((Shape2!B49-Shape2!$E$5)*COS(RADIANS($D$6)))+((Shape2!C49-Shape2!$F$5)*SIN(RADIANS($D$6))))+Shape2!$E$5)+$E$6)*$AA$6*$Y$6</f>
        <v>0</v>
      </c>
      <c r="AJ552" s="1">
        <f>((((-1*(Shape2!B49-Shape2!$E$5)*SIN(RADIANS($D$6)))+((Shape2!C49-Shape2!$F$5)*COS(RADIANS($D$6))))+Shape2!$F$5)+$F$6)*$AB$6*$Y$6</f>
        <v>0</v>
      </c>
      <c r="AK552" s="9">
        <f t="shared" si="132"/>
        <v>0</v>
      </c>
      <c r="AL552" s="9">
        <f t="shared" si="133"/>
        <v>0</v>
      </c>
      <c r="AM552" s="9">
        <f t="shared" si="134"/>
        <v>0</v>
      </c>
      <c r="AN552" s="9">
        <f t="shared" si="135"/>
        <v>0</v>
      </c>
      <c r="AO552" s="9">
        <f t="shared" si="136"/>
        <v>0</v>
      </c>
      <c r="AP552" s="9">
        <f t="shared" si="137"/>
        <v>0</v>
      </c>
      <c r="AU552">
        <f>(((((Shape7!B49-Shape7!$E$5)*COS(RADIANS($D$11)))+((Shape7!C49-Shape7!$F$5)*SIN(RADIANS($D$11))))+Shape7!$E$5)+$E$11)*$AA$11*$Y$11</f>
        <v>0</v>
      </c>
      <c r="AV552">
        <f>((((-1*(Shape7!B49-Shape7!$E$5)*SIN(RADIANS($D$11)))+((Shape7!C49-Shape7!$F$5)*COS(RADIANS($D$11))))+Shape7!$F$5)+$F$11)*$AB$11*$Y$11</f>
        <v>0</v>
      </c>
      <c r="AW552" s="9">
        <f t="shared" si="138"/>
        <v>0</v>
      </c>
      <c r="AX552" s="9">
        <f t="shared" si="127"/>
        <v>0</v>
      </c>
      <c r="AY552" s="9">
        <f t="shared" si="128"/>
        <v>0</v>
      </c>
      <c r="AZ552" s="9">
        <f t="shared" si="129"/>
        <v>0</v>
      </c>
      <c r="BA552" s="9">
        <f t="shared" si="130"/>
        <v>0</v>
      </c>
      <c r="BB552" s="9">
        <f t="shared" si="131"/>
        <v>0</v>
      </c>
    </row>
    <row r="553" spans="35:54" x14ac:dyDescent="0.25">
      <c r="AI553" s="1">
        <f>(((((Shape2!B50-Shape2!$E$5)*COS(RADIANS($D$6)))+((Shape2!C50-Shape2!$F$5)*SIN(RADIANS($D$6))))+Shape2!$E$5)+$E$6)*$AA$6*$Y$6</f>
        <v>0</v>
      </c>
      <c r="AJ553" s="1">
        <f>((((-1*(Shape2!B50-Shape2!$E$5)*SIN(RADIANS($D$6)))+((Shape2!C50-Shape2!$F$5)*COS(RADIANS($D$6))))+Shape2!$F$5)+$F$6)*$AB$6*$Y$6</f>
        <v>0</v>
      </c>
      <c r="AK553" s="9">
        <f t="shared" si="132"/>
        <v>0</v>
      </c>
      <c r="AL553" s="9">
        <f t="shared" si="133"/>
        <v>0</v>
      </c>
      <c r="AM553" s="9">
        <f t="shared" si="134"/>
        <v>0</v>
      </c>
      <c r="AN553" s="9">
        <f t="shared" si="135"/>
        <v>0</v>
      </c>
      <c r="AO553" s="9">
        <f t="shared" si="136"/>
        <v>0</v>
      </c>
      <c r="AP553" s="9">
        <f t="shared" si="137"/>
        <v>0</v>
      </c>
      <c r="AU553">
        <f>(((((Shape7!B50-Shape7!$E$5)*COS(RADIANS($D$11)))+((Shape7!C50-Shape7!$F$5)*SIN(RADIANS($D$11))))+Shape7!$E$5)+$E$11)*$AA$11*$Y$11</f>
        <v>0</v>
      </c>
      <c r="AV553">
        <f>((((-1*(Shape7!B50-Shape7!$E$5)*SIN(RADIANS($D$11)))+((Shape7!C50-Shape7!$F$5)*COS(RADIANS($D$11))))+Shape7!$F$5)+$F$11)*$AB$11*$Y$11</f>
        <v>0</v>
      </c>
      <c r="AW553" s="9">
        <f t="shared" si="138"/>
        <v>0</v>
      </c>
      <c r="AX553" s="9">
        <f t="shared" si="127"/>
        <v>0</v>
      </c>
      <c r="AY553" s="9">
        <f t="shared" si="128"/>
        <v>0</v>
      </c>
      <c r="AZ553" s="9">
        <f t="shared" si="129"/>
        <v>0</v>
      </c>
      <c r="BA553" s="9">
        <f t="shared" si="130"/>
        <v>0</v>
      </c>
      <c r="BB553" s="9">
        <f t="shared" si="131"/>
        <v>0</v>
      </c>
    </row>
    <row r="554" spans="35:54" x14ac:dyDescent="0.25">
      <c r="AI554" s="1">
        <f>(((((Shape2!B51-Shape2!$E$5)*COS(RADIANS($D$6)))+((Shape2!C51-Shape2!$F$5)*SIN(RADIANS($D$6))))+Shape2!$E$5)+$E$6)*$AA$6*$Y$6</f>
        <v>0</v>
      </c>
      <c r="AJ554" s="1">
        <f>((((-1*(Shape2!B51-Shape2!$E$5)*SIN(RADIANS($D$6)))+((Shape2!C51-Shape2!$F$5)*COS(RADIANS($D$6))))+Shape2!$F$5)+$F$6)*$AB$6*$Y$6</f>
        <v>0</v>
      </c>
      <c r="AK554" s="9">
        <f t="shared" si="132"/>
        <v>0</v>
      </c>
      <c r="AL554" s="9">
        <f t="shared" si="133"/>
        <v>0</v>
      </c>
      <c r="AM554" s="9">
        <f t="shared" si="134"/>
        <v>0</v>
      </c>
      <c r="AN554" s="9">
        <f t="shared" si="135"/>
        <v>0</v>
      </c>
      <c r="AO554" s="9">
        <f t="shared" si="136"/>
        <v>0</v>
      </c>
      <c r="AP554" s="9">
        <f t="shared" si="137"/>
        <v>0</v>
      </c>
      <c r="AU554">
        <f>(((((Shape7!B51-Shape7!$E$5)*COS(RADIANS($D$11)))+((Shape7!C51-Shape7!$F$5)*SIN(RADIANS($D$11))))+Shape7!$E$5)+$E$11)*$AA$11*$Y$11</f>
        <v>0</v>
      </c>
      <c r="AV554">
        <f>((((-1*(Shape7!B51-Shape7!$E$5)*SIN(RADIANS($D$11)))+((Shape7!C51-Shape7!$F$5)*COS(RADIANS($D$11))))+Shape7!$F$5)+$F$11)*$AB$11*$Y$11</f>
        <v>0</v>
      </c>
      <c r="AW554" s="9">
        <f t="shared" si="138"/>
        <v>0</v>
      </c>
      <c r="AX554" s="9">
        <f t="shared" si="127"/>
        <v>0</v>
      </c>
      <c r="AY554" s="9">
        <f t="shared" si="128"/>
        <v>0</v>
      </c>
      <c r="AZ554" s="9">
        <f t="shared" si="129"/>
        <v>0</v>
      </c>
      <c r="BA554" s="9">
        <f t="shared" si="130"/>
        <v>0</v>
      </c>
      <c r="BB554" s="9">
        <f t="shared" si="131"/>
        <v>0</v>
      </c>
    </row>
    <row r="555" spans="35:54" x14ac:dyDescent="0.25">
      <c r="AI555" s="1">
        <f>(((((Shape2!B52-Shape2!$E$5)*COS(RADIANS($D$6)))+((Shape2!C52-Shape2!$F$5)*SIN(RADIANS($D$6))))+Shape2!$E$5)+$E$6)*$AA$6*$Y$6</f>
        <v>0</v>
      </c>
      <c r="AJ555" s="1">
        <f>((((-1*(Shape2!B52-Shape2!$E$5)*SIN(RADIANS($D$6)))+((Shape2!C52-Shape2!$F$5)*COS(RADIANS($D$6))))+Shape2!$F$5)+$F$6)*$AB$6*$Y$6</f>
        <v>0</v>
      </c>
      <c r="AK555" s="9">
        <f t="shared" si="132"/>
        <v>0</v>
      </c>
      <c r="AL555" s="9">
        <f t="shared" si="133"/>
        <v>0</v>
      </c>
      <c r="AM555" s="9">
        <f t="shared" si="134"/>
        <v>0</v>
      </c>
      <c r="AN555" s="9">
        <f t="shared" si="135"/>
        <v>0</v>
      </c>
      <c r="AO555" s="9">
        <f t="shared" si="136"/>
        <v>0</v>
      </c>
      <c r="AP555" s="9">
        <f t="shared" si="137"/>
        <v>0</v>
      </c>
      <c r="AU555">
        <f>(((((Shape7!B52-Shape7!$E$5)*COS(RADIANS($D$11)))+((Shape7!C52-Shape7!$F$5)*SIN(RADIANS($D$11))))+Shape7!$E$5)+$E$11)*$AA$11*$Y$11</f>
        <v>0</v>
      </c>
      <c r="AV555">
        <f>((((-1*(Shape7!B52-Shape7!$E$5)*SIN(RADIANS($D$11)))+((Shape7!C52-Shape7!$F$5)*COS(RADIANS($D$11))))+Shape7!$F$5)+$F$11)*$AB$11*$Y$11</f>
        <v>0</v>
      </c>
      <c r="AW555" s="9">
        <f t="shared" si="138"/>
        <v>0</v>
      </c>
      <c r="AX555" s="9">
        <f t="shared" si="127"/>
        <v>0</v>
      </c>
      <c r="AY555" s="9">
        <f t="shared" si="128"/>
        <v>0</v>
      </c>
      <c r="AZ555" s="9">
        <f t="shared" si="129"/>
        <v>0</v>
      </c>
      <c r="BA555" s="9">
        <f t="shared" si="130"/>
        <v>0</v>
      </c>
      <c r="BB555" s="9">
        <f t="shared" si="131"/>
        <v>0</v>
      </c>
    </row>
    <row r="556" spans="35:54" x14ac:dyDescent="0.25">
      <c r="AI556" s="1">
        <f>(((((Shape2!B53-Shape2!$E$5)*COS(RADIANS($D$6)))+((Shape2!C53-Shape2!$F$5)*SIN(RADIANS($D$6))))+Shape2!$E$5)+$E$6)*$AA$6*$Y$6</f>
        <v>0</v>
      </c>
      <c r="AJ556" s="1">
        <f>((((-1*(Shape2!B53-Shape2!$E$5)*SIN(RADIANS($D$6)))+((Shape2!C53-Shape2!$F$5)*COS(RADIANS($D$6))))+Shape2!$F$5)+$F$6)*$AB$6*$Y$6</f>
        <v>0</v>
      </c>
      <c r="AK556" s="9">
        <f t="shared" si="132"/>
        <v>0</v>
      </c>
      <c r="AL556" s="9">
        <f t="shared" si="133"/>
        <v>0</v>
      </c>
      <c r="AM556" s="9">
        <f t="shared" si="134"/>
        <v>0</v>
      </c>
      <c r="AN556" s="9">
        <f t="shared" si="135"/>
        <v>0</v>
      </c>
      <c r="AO556" s="9">
        <f t="shared" si="136"/>
        <v>0</v>
      </c>
      <c r="AP556" s="9">
        <f t="shared" si="137"/>
        <v>0</v>
      </c>
      <c r="AU556">
        <f>(((((Shape7!B53-Shape7!$E$5)*COS(RADIANS($D$11)))+((Shape7!C53-Shape7!$F$5)*SIN(RADIANS($D$11))))+Shape7!$E$5)+$E$11)*$AA$11*$Y$11</f>
        <v>0</v>
      </c>
      <c r="AV556">
        <f>((((-1*(Shape7!B53-Shape7!$E$5)*SIN(RADIANS($D$11)))+((Shape7!C53-Shape7!$F$5)*COS(RADIANS($D$11))))+Shape7!$F$5)+$F$11)*$AB$11*$Y$11</f>
        <v>0</v>
      </c>
      <c r="AW556" s="9">
        <f t="shared" si="138"/>
        <v>0</v>
      </c>
      <c r="AX556" s="9">
        <f t="shared" si="127"/>
        <v>0</v>
      </c>
      <c r="AY556" s="9">
        <f t="shared" si="128"/>
        <v>0</v>
      </c>
      <c r="AZ556" s="9">
        <f t="shared" si="129"/>
        <v>0</v>
      </c>
      <c r="BA556" s="9">
        <f t="shared" si="130"/>
        <v>0</v>
      </c>
      <c r="BB556" s="9">
        <f t="shared" si="131"/>
        <v>0</v>
      </c>
    </row>
    <row r="557" spans="35:54" x14ac:dyDescent="0.25">
      <c r="AI557" s="1">
        <f>(((((Shape2!B54-Shape2!$E$5)*COS(RADIANS($D$6)))+((Shape2!C54-Shape2!$F$5)*SIN(RADIANS($D$6))))+Shape2!$E$5)+$E$6)*$AA$6*$Y$6</f>
        <v>0</v>
      </c>
      <c r="AJ557" s="1">
        <f>((((-1*(Shape2!B54-Shape2!$E$5)*SIN(RADIANS($D$6)))+((Shape2!C54-Shape2!$F$5)*COS(RADIANS($D$6))))+Shape2!$F$5)+$F$6)*$AB$6*$Y$6</f>
        <v>0</v>
      </c>
      <c r="AK557" s="9">
        <f t="shared" si="132"/>
        <v>0</v>
      </c>
      <c r="AL557" s="9">
        <f t="shared" si="133"/>
        <v>0</v>
      </c>
      <c r="AM557" s="9">
        <f t="shared" si="134"/>
        <v>0</v>
      </c>
      <c r="AN557" s="9">
        <f t="shared" si="135"/>
        <v>0</v>
      </c>
      <c r="AO557" s="9">
        <f t="shared" si="136"/>
        <v>0</v>
      </c>
      <c r="AP557" s="9">
        <f t="shared" si="137"/>
        <v>0</v>
      </c>
      <c r="AU557">
        <f>(((((Shape7!B54-Shape7!$E$5)*COS(RADIANS($D$11)))+((Shape7!C54-Shape7!$F$5)*SIN(RADIANS($D$11))))+Shape7!$E$5)+$E$11)*$AA$11*$Y$11</f>
        <v>0</v>
      </c>
      <c r="AV557">
        <f>((((-1*(Shape7!B54-Shape7!$E$5)*SIN(RADIANS($D$11)))+((Shape7!C54-Shape7!$F$5)*COS(RADIANS($D$11))))+Shape7!$F$5)+$F$11)*$AB$11*$Y$11</f>
        <v>0</v>
      </c>
      <c r="AW557" s="9">
        <f t="shared" si="138"/>
        <v>0</v>
      </c>
      <c r="AX557" s="9">
        <f t="shared" si="127"/>
        <v>0</v>
      </c>
      <c r="AY557" s="9">
        <f t="shared" si="128"/>
        <v>0</v>
      </c>
      <c r="AZ557" s="9">
        <f t="shared" si="129"/>
        <v>0</v>
      </c>
      <c r="BA557" s="9">
        <f t="shared" si="130"/>
        <v>0</v>
      </c>
      <c r="BB557" s="9">
        <f t="shared" si="131"/>
        <v>0</v>
      </c>
    </row>
    <row r="558" spans="35:54" x14ac:dyDescent="0.25">
      <c r="AI558" s="1">
        <f>(((((Shape2!B55-Shape2!$E$5)*COS(RADIANS($D$6)))+((Shape2!C55-Shape2!$F$5)*SIN(RADIANS($D$6))))+Shape2!$E$5)+$E$6)*$AA$6*$Y$6</f>
        <v>0</v>
      </c>
      <c r="AJ558" s="1">
        <f>((((-1*(Shape2!B55-Shape2!$E$5)*SIN(RADIANS($D$6)))+((Shape2!C55-Shape2!$F$5)*COS(RADIANS($D$6))))+Shape2!$F$5)+$F$6)*$AB$6*$Y$6</f>
        <v>0</v>
      </c>
      <c r="AK558" s="9">
        <f t="shared" si="132"/>
        <v>0</v>
      </c>
      <c r="AL558" s="9">
        <f t="shared" si="133"/>
        <v>0</v>
      </c>
      <c r="AM558" s="9">
        <f t="shared" si="134"/>
        <v>0</v>
      </c>
      <c r="AN558" s="9">
        <f t="shared" si="135"/>
        <v>0</v>
      </c>
      <c r="AO558" s="9">
        <f t="shared" si="136"/>
        <v>0</v>
      </c>
      <c r="AP558" s="9">
        <f t="shared" si="137"/>
        <v>0</v>
      </c>
      <c r="AU558">
        <f>(((((Shape7!B55-Shape7!$E$5)*COS(RADIANS($D$11)))+((Shape7!C55-Shape7!$F$5)*SIN(RADIANS($D$11))))+Shape7!$E$5)+$E$11)*$AA$11*$Y$11</f>
        <v>0</v>
      </c>
      <c r="AV558">
        <f>((((-1*(Shape7!B55-Shape7!$E$5)*SIN(RADIANS($D$11)))+((Shape7!C55-Shape7!$F$5)*COS(RADIANS($D$11))))+Shape7!$F$5)+$F$11)*$AB$11*$Y$11</f>
        <v>0</v>
      </c>
      <c r="AW558" s="9">
        <f t="shared" si="138"/>
        <v>0</v>
      </c>
      <c r="AX558" s="9">
        <f t="shared" si="127"/>
        <v>0</v>
      </c>
      <c r="AY558" s="9">
        <f t="shared" si="128"/>
        <v>0</v>
      </c>
      <c r="AZ558" s="9">
        <f t="shared" si="129"/>
        <v>0</v>
      </c>
      <c r="BA558" s="9">
        <f t="shared" si="130"/>
        <v>0</v>
      </c>
      <c r="BB558" s="9">
        <f t="shared" si="131"/>
        <v>0</v>
      </c>
    </row>
    <row r="559" spans="35:54" x14ac:dyDescent="0.25">
      <c r="AI559" s="1">
        <f>(((((Shape2!B56-Shape2!$E$5)*COS(RADIANS($D$6)))+((Shape2!C56-Shape2!$F$5)*SIN(RADIANS($D$6))))+Shape2!$E$5)+$E$6)*$AA$6*$Y$6</f>
        <v>0</v>
      </c>
      <c r="AJ559" s="1">
        <f>((((-1*(Shape2!B56-Shape2!$E$5)*SIN(RADIANS($D$6)))+((Shape2!C56-Shape2!$F$5)*COS(RADIANS($D$6))))+Shape2!$F$5)+$F$6)*$AB$6*$Y$6</f>
        <v>0</v>
      </c>
      <c r="AK559" s="9">
        <f t="shared" si="132"/>
        <v>0</v>
      </c>
      <c r="AL559" s="9">
        <f t="shared" si="133"/>
        <v>0</v>
      </c>
      <c r="AM559" s="9">
        <f t="shared" si="134"/>
        <v>0</v>
      </c>
      <c r="AN559" s="9">
        <f t="shared" si="135"/>
        <v>0</v>
      </c>
      <c r="AO559" s="9">
        <f t="shared" si="136"/>
        <v>0</v>
      </c>
      <c r="AP559" s="9">
        <f t="shared" si="137"/>
        <v>0</v>
      </c>
      <c r="AU559">
        <f>(((((Shape7!B56-Shape7!$E$5)*COS(RADIANS($D$11)))+((Shape7!C56-Shape7!$F$5)*SIN(RADIANS($D$11))))+Shape7!$E$5)+$E$11)*$AA$11*$Y$11</f>
        <v>0</v>
      </c>
      <c r="AV559">
        <f>((((-1*(Shape7!B56-Shape7!$E$5)*SIN(RADIANS($D$11)))+((Shape7!C56-Shape7!$F$5)*COS(RADIANS($D$11))))+Shape7!$F$5)+$F$11)*$AB$11*$Y$11</f>
        <v>0</v>
      </c>
      <c r="AW559" s="9">
        <f t="shared" si="138"/>
        <v>0</v>
      </c>
      <c r="AX559" s="9">
        <f t="shared" si="127"/>
        <v>0</v>
      </c>
      <c r="AY559" s="9">
        <f t="shared" si="128"/>
        <v>0</v>
      </c>
      <c r="AZ559" s="9">
        <f t="shared" si="129"/>
        <v>0</v>
      </c>
      <c r="BA559" s="9">
        <f t="shared" si="130"/>
        <v>0</v>
      </c>
      <c r="BB559" s="9">
        <f t="shared" si="131"/>
        <v>0</v>
      </c>
    </row>
    <row r="560" spans="35:54" x14ac:dyDescent="0.25">
      <c r="AI560" s="1">
        <f>(((((Shape2!B57-Shape2!$E$5)*COS(RADIANS($D$6)))+((Shape2!C57-Shape2!$F$5)*SIN(RADIANS($D$6))))+Shape2!$E$5)+$E$6)*$AA$6*$Y$6</f>
        <v>0</v>
      </c>
      <c r="AJ560" s="1">
        <f>((((-1*(Shape2!B57-Shape2!$E$5)*SIN(RADIANS($D$6)))+((Shape2!C57-Shape2!$F$5)*COS(RADIANS($D$6))))+Shape2!$F$5)+$F$6)*$AB$6*$Y$6</f>
        <v>0</v>
      </c>
      <c r="AK560" s="9">
        <f t="shared" si="132"/>
        <v>0</v>
      </c>
      <c r="AL560" s="9">
        <f t="shared" si="133"/>
        <v>0</v>
      </c>
      <c r="AM560" s="9">
        <f t="shared" si="134"/>
        <v>0</v>
      </c>
      <c r="AN560" s="9">
        <f t="shared" si="135"/>
        <v>0</v>
      </c>
      <c r="AO560" s="9">
        <f t="shared" si="136"/>
        <v>0</v>
      </c>
      <c r="AP560" s="9">
        <f t="shared" si="137"/>
        <v>0</v>
      </c>
      <c r="AU560">
        <f>(((((Shape7!B57-Shape7!$E$5)*COS(RADIANS($D$11)))+((Shape7!C57-Shape7!$F$5)*SIN(RADIANS($D$11))))+Shape7!$E$5)+$E$11)*$AA$11*$Y$11</f>
        <v>0</v>
      </c>
      <c r="AV560">
        <f>((((-1*(Shape7!B57-Shape7!$E$5)*SIN(RADIANS($D$11)))+((Shape7!C57-Shape7!$F$5)*COS(RADIANS($D$11))))+Shape7!$F$5)+$F$11)*$AB$11*$Y$11</f>
        <v>0</v>
      </c>
      <c r="AW560" s="9">
        <f t="shared" si="138"/>
        <v>0</v>
      </c>
      <c r="AX560" s="9">
        <f t="shared" si="127"/>
        <v>0</v>
      </c>
      <c r="AY560" s="9">
        <f t="shared" si="128"/>
        <v>0</v>
      </c>
      <c r="AZ560" s="9">
        <f t="shared" si="129"/>
        <v>0</v>
      </c>
      <c r="BA560" s="9">
        <f t="shared" si="130"/>
        <v>0</v>
      </c>
      <c r="BB560" s="9">
        <f t="shared" si="131"/>
        <v>0</v>
      </c>
    </row>
    <row r="561" spans="35:54" x14ac:dyDescent="0.25">
      <c r="AI561" s="1">
        <f>(((((Shape2!B58-Shape2!$E$5)*COS(RADIANS($D$6)))+((Shape2!C58-Shape2!$F$5)*SIN(RADIANS($D$6))))+Shape2!$E$5)+$E$6)*$AA$6*$Y$6</f>
        <v>0</v>
      </c>
      <c r="AJ561" s="1">
        <f>((((-1*(Shape2!B58-Shape2!$E$5)*SIN(RADIANS($D$6)))+((Shape2!C58-Shape2!$F$5)*COS(RADIANS($D$6))))+Shape2!$F$5)+$F$6)*$AB$6*$Y$6</f>
        <v>0</v>
      </c>
      <c r="AK561" s="9">
        <f t="shared" si="132"/>
        <v>0</v>
      </c>
      <c r="AL561" s="9">
        <f t="shared" si="133"/>
        <v>0</v>
      </c>
      <c r="AM561" s="9">
        <f t="shared" si="134"/>
        <v>0</v>
      </c>
      <c r="AN561" s="9">
        <f t="shared" si="135"/>
        <v>0</v>
      </c>
      <c r="AO561" s="9">
        <f t="shared" si="136"/>
        <v>0</v>
      </c>
      <c r="AP561" s="9">
        <f t="shared" si="137"/>
        <v>0</v>
      </c>
      <c r="AU561">
        <f>(((((Shape7!B58-Shape7!$E$5)*COS(RADIANS($D$11)))+((Shape7!C58-Shape7!$F$5)*SIN(RADIANS($D$11))))+Shape7!$E$5)+$E$11)*$AA$11*$Y$11</f>
        <v>0</v>
      </c>
      <c r="AV561">
        <f>((((-1*(Shape7!B58-Shape7!$E$5)*SIN(RADIANS($D$11)))+((Shape7!C58-Shape7!$F$5)*COS(RADIANS($D$11))))+Shape7!$F$5)+$F$11)*$AB$11*$Y$11</f>
        <v>0</v>
      </c>
      <c r="AW561" s="9">
        <f t="shared" si="138"/>
        <v>0</v>
      </c>
      <c r="AX561" s="9">
        <f t="shared" si="127"/>
        <v>0</v>
      </c>
      <c r="AY561" s="9">
        <f t="shared" si="128"/>
        <v>0</v>
      </c>
      <c r="AZ561" s="9">
        <f t="shared" si="129"/>
        <v>0</v>
      </c>
      <c r="BA561" s="9">
        <f t="shared" si="130"/>
        <v>0</v>
      </c>
      <c r="BB561" s="9">
        <f t="shared" si="131"/>
        <v>0</v>
      </c>
    </row>
    <row r="562" spans="35:54" x14ac:dyDescent="0.25">
      <c r="AI562" s="1">
        <f>(((((Shape2!B59-Shape2!$E$5)*COS(RADIANS($D$6)))+((Shape2!C59-Shape2!$F$5)*SIN(RADIANS($D$6))))+Shape2!$E$5)+$E$6)*$AA$6*$Y$6</f>
        <v>0</v>
      </c>
      <c r="AJ562" s="1">
        <f>((((-1*(Shape2!B59-Shape2!$E$5)*SIN(RADIANS($D$6)))+((Shape2!C59-Shape2!$F$5)*COS(RADIANS($D$6))))+Shape2!$F$5)+$F$6)*$AB$6*$Y$6</f>
        <v>0</v>
      </c>
      <c r="AK562" s="9">
        <f t="shared" si="132"/>
        <v>0</v>
      </c>
      <c r="AL562" s="9">
        <f t="shared" si="133"/>
        <v>0</v>
      </c>
      <c r="AM562" s="9">
        <f t="shared" si="134"/>
        <v>0</v>
      </c>
      <c r="AN562" s="9">
        <f t="shared" si="135"/>
        <v>0</v>
      </c>
      <c r="AO562" s="9">
        <f t="shared" si="136"/>
        <v>0</v>
      </c>
      <c r="AP562" s="9">
        <f t="shared" si="137"/>
        <v>0</v>
      </c>
      <c r="AU562">
        <f>(((((Shape7!B59-Shape7!$E$5)*COS(RADIANS($D$11)))+((Shape7!C59-Shape7!$F$5)*SIN(RADIANS($D$11))))+Shape7!$E$5)+$E$11)*$AA$11*$Y$11</f>
        <v>0</v>
      </c>
      <c r="AV562">
        <f>((((-1*(Shape7!B59-Shape7!$E$5)*SIN(RADIANS($D$11)))+((Shape7!C59-Shape7!$F$5)*COS(RADIANS($D$11))))+Shape7!$F$5)+$F$11)*$AB$11*$Y$11</f>
        <v>0</v>
      </c>
      <c r="AW562" s="9">
        <f t="shared" si="138"/>
        <v>0</v>
      </c>
      <c r="AX562" s="9">
        <f t="shared" si="127"/>
        <v>0</v>
      </c>
      <c r="AY562" s="9">
        <f t="shared" si="128"/>
        <v>0</v>
      </c>
      <c r="AZ562" s="9">
        <f t="shared" si="129"/>
        <v>0</v>
      </c>
      <c r="BA562" s="9">
        <f t="shared" si="130"/>
        <v>0</v>
      </c>
      <c r="BB562" s="9">
        <f t="shared" si="131"/>
        <v>0</v>
      </c>
    </row>
    <row r="563" spans="35:54" x14ac:dyDescent="0.25">
      <c r="AI563" s="1">
        <f>(((((Shape2!B60-Shape2!$E$5)*COS(RADIANS($D$6)))+((Shape2!C60-Shape2!$F$5)*SIN(RADIANS($D$6))))+Shape2!$E$5)+$E$6)*$AA$6*$Y$6</f>
        <v>0</v>
      </c>
      <c r="AJ563" s="1">
        <f>((((-1*(Shape2!B60-Shape2!$E$5)*SIN(RADIANS($D$6)))+((Shape2!C60-Shape2!$F$5)*COS(RADIANS($D$6))))+Shape2!$F$5)+$F$6)*$AB$6*$Y$6</f>
        <v>0</v>
      </c>
      <c r="AK563" s="9">
        <f t="shared" si="132"/>
        <v>0</v>
      </c>
      <c r="AL563" s="9">
        <f t="shared" si="133"/>
        <v>0</v>
      </c>
      <c r="AM563" s="9">
        <f t="shared" si="134"/>
        <v>0</v>
      </c>
      <c r="AN563" s="9">
        <f t="shared" si="135"/>
        <v>0</v>
      </c>
      <c r="AO563" s="9">
        <f t="shared" si="136"/>
        <v>0</v>
      </c>
      <c r="AP563" s="9">
        <f t="shared" si="137"/>
        <v>0</v>
      </c>
      <c r="AU563">
        <f>(((((Shape7!B60-Shape7!$E$5)*COS(RADIANS($D$11)))+((Shape7!C60-Shape7!$F$5)*SIN(RADIANS($D$11))))+Shape7!$E$5)+$E$11)*$AA$11*$Y$11</f>
        <v>0</v>
      </c>
      <c r="AV563">
        <f>((((-1*(Shape7!B60-Shape7!$E$5)*SIN(RADIANS($D$11)))+((Shape7!C60-Shape7!$F$5)*COS(RADIANS($D$11))))+Shape7!$F$5)+$F$11)*$AB$11*$Y$11</f>
        <v>0</v>
      </c>
      <c r="AW563" s="9">
        <f t="shared" si="138"/>
        <v>0</v>
      </c>
      <c r="AX563" s="9">
        <f t="shared" si="127"/>
        <v>0</v>
      </c>
      <c r="AY563" s="9">
        <f t="shared" si="128"/>
        <v>0</v>
      </c>
      <c r="AZ563" s="9">
        <f t="shared" si="129"/>
        <v>0</v>
      </c>
      <c r="BA563" s="9">
        <f t="shared" si="130"/>
        <v>0</v>
      </c>
      <c r="BB563" s="9">
        <f t="shared" si="131"/>
        <v>0</v>
      </c>
    </row>
    <row r="564" spans="35:54" x14ac:dyDescent="0.25">
      <c r="AI564" s="1">
        <f>(((((Shape2!B61-Shape2!$E$5)*COS(RADIANS($D$6)))+((Shape2!C61-Shape2!$F$5)*SIN(RADIANS($D$6))))+Shape2!$E$5)+$E$6)*$AA$6*$Y$6</f>
        <v>0</v>
      </c>
      <c r="AJ564" s="1">
        <f>((((-1*(Shape2!B61-Shape2!$E$5)*SIN(RADIANS($D$6)))+((Shape2!C61-Shape2!$F$5)*COS(RADIANS($D$6))))+Shape2!$F$5)+$F$6)*$AB$6*$Y$6</f>
        <v>0</v>
      </c>
      <c r="AK564" s="9">
        <f t="shared" si="132"/>
        <v>0</v>
      </c>
      <c r="AL564" s="9">
        <f t="shared" si="133"/>
        <v>0</v>
      </c>
      <c r="AM564" s="9">
        <f t="shared" si="134"/>
        <v>0</v>
      </c>
      <c r="AN564" s="9">
        <f t="shared" si="135"/>
        <v>0</v>
      </c>
      <c r="AO564" s="9">
        <f t="shared" si="136"/>
        <v>0</v>
      </c>
      <c r="AP564" s="9">
        <f t="shared" si="137"/>
        <v>0</v>
      </c>
      <c r="AU564">
        <f>(((((Shape7!B61-Shape7!$E$5)*COS(RADIANS($D$11)))+((Shape7!C61-Shape7!$F$5)*SIN(RADIANS($D$11))))+Shape7!$E$5)+$E$11)*$AA$11*$Y$11</f>
        <v>0</v>
      </c>
      <c r="AV564">
        <f>((((-1*(Shape7!B61-Shape7!$E$5)*SIN(RADIANS($D$11)))+((Shape7!C61-Shape7!$F$5)*COS(RADIANS($D$11))))+Shape7!$F$5)+$F$11)*$AB$11*$Y$11</f>
        <v>0</v>
      </c>
      <c r="AW564" s="9">
        <f t="shared" si="138"/>
        <v>0</v>
      </c>
      <c r="AX564" s="9">
        <f t="shared" si="127"/>
        <v>0</v>
      </c>
      <c r="AY564" s="9">
        <f t="shared" si="128"/>
        <v>0</v>
      </c>
      <c r="AZ564" s="9">
        <f t="shared" si="129"/>
        <v>0</v>
      </c>
      <c r="BA564" s="9">
        <f t="shared" si="130"/>
        <v>0</v>
      </c>
      <c r="BB564" s="9">
        <f t="shared" si="131"/>
        <v>0</v>
      </c>
    </row>
    <row r="565" spans="35:54" x14ac:dyDescent="0.25">
      <c r="AI565" s="1">
        <f>(((((Shape2!B62-Shape2!$E$5)*COS(RADIANS($D$6)))+((Shape2!C62-Shape2!$F$5)*SIN(RADIANS($D$6))))+Shape2!$E$5)+$E$6)*$AA$6*$Y$6</f>
        <v>0</v>
      </c>
      <c r="AJ565" s="1">
        <f>((((-1*(Shape2!B62-Shape2!$E$5)*SIN(RADIANS($D$6)))+((Shape2!C62-Shape2!$F$5)*COS(RADIANS($D$6))))+Shape2!$F$5)+$F$6)*$AB$6*$Y$6</f>
        <v>0</v>
      </c>
      <c r="AK565" s="9">
        <f t="shared" si="132"/>
        <v>0</v>
      </c>
      <c r="AL565" s="9">
        <f t="shared" si="133"/>
        <v>0</v>
      </c>
      <c r="AM565" s="9">
        <f t="shared" si="134"/>
        <v>0</v>
      </c>
      <c r="AN565" s="9">
        <f t="shared" si="135"/>
        <v>0</v>
      </c>
      <c r="AO565" s="9">
        <f t="shared" si="136"/>
        <v>0</v>
      </c>
      <c r="AP565" s="9">
        <f t="shared" si="137"/>
        <v>0</v>
      </c>
      <c r="AU565">
        <f>(((((Shape7!B62-Shape7!$E$5)*COS(RADIANS($D$11)))+((Shape7!C62-Shape7!$F$5)*SIN(RADIANS($D$11))))+Shape7!$E$5)+$E$11)*$AA$11*$Y$11</f>
        <v>0</v>
      </c>
      <c r="AV565">
        <f>((((-1*(Shape7!B62-Shape7!$E$5)*SIN(RADIANS($D$11)))+((Shape7!C62-Shape7!$F$5)*COS(RADIANS($D$11))))+Shape7!$F$5)+$F$11)*$AB$11*$Y$11</f>
        <v>0</v>
      </c>
      <c r="AW565" s="9">
        <f t="shared" si="138"/>
        <v>0</v>
      </c>
      <c r="AX565" s="9">
        <f t="shared" si="127"/>
        <v>0</v>
      </c>
      <c r="AY565" s="9">
        <f t="shared" si="128"/>
        <v>0</v>
      </c>
      <c r="AZ565" s="9">
        <f t="shared" si="129"/>
        <v>0</v>
      </c>
      <c r="BA565" s="9">
        <f t="shared" si="130"/>
        <v>0</v>
      </c>
      <c r="BB565" s="9">
        <f t="shared" si="131"/>
        <v>0</v>
      </c>
    </row>
    <row r="566" spans="35:54" x14ac:dyDescent="0.25">
      <c r="AI566" s="1">
        <f>(((((Shape2!B63-Shape2!$E$5)*COS(RADIANS($D$6)))+((Shape2!C63-Shape2!$F$5)*SIN(RADIANS($D$6))))+Shape2!$E$5)+$E$6)*$AA$6*$Y$6</f>
        <v>0</v>
      </c>
      <c r="AJ566" s="1">
        <f>((((-1*(Shape2!B63-Shape2!$E$5)*SIN(RADIANS($D$6)))+((Shape2!C63-Shape2!$F$5)*COS(RADIANS($D$6))))+Shape2!$F$5)+$F$6)*$AB$6*$Y$6</f>
        <v>0</v>
      </c>
      <c r="AK566" s="9">
        <f t="shared" si="132"/>
        <v>0</v>
      </c>
      <c r="AL566" s="9">
        <f t="shared" si="133"/>
        <v>0</v>
      </c>
      <c r="AM566" s="9">
        <f t="shared" si="134"/>
        <v>0</v>
      </c>
      <c r="AN566" s="9">
        <f t="shared" si="135"/>
        <v>0</v>
      </c>
      <c r="AO566" s="9">
        <f t="shared" si="136"/>
        <v>0</v>
      </c>
      <c r="AP566" s="9">
        <f t="shared" si="137"/>
        <v>0</v>
      </c>
      <c r="AU566">
        <f>(((((Shape7!B63-Shape7!$E$5)*COS(RADIANS($D$11)))+((Shape7!C63-Shape7!$F$5)*SIN(RADIANS($D$11))))+Shape7!$E$5)+$E$11)*$AA$11*$Y$11</f>
        <v>0</v>
      </c>
      <c r="AV566">
        <f>((((-1*(Shape7!B63-Shape7!$E$5)*SIN(RADIANS($D$11)))+((Shape7!C63-Shape7!$F$5)*COS(RADIANS($D$11))))+Shape7!$F$5)+$F$11)*$AB$11*$Y$11</f>
        <v>0</v>
      </c>
      <c r="AW566" s="9">
        <f t="shared" si="138"/>
        <v>0</v>
      </c>
      <c r="AX566" s="9">
        <f t="shared" si="127"/>
        <v>0</v>
      </c>
      <c r="AY566" s="9">
        <f t="shared" si="128"/>
        <v>0</v>
      </c>
      <c r="AZ566" s="9">
        <f t="shared" si="129"/>
        <v>0</v>
      </c>
      <c r="BA566" s="9">
        <f t="shared" si="130"/>
        <v>0</v>
      </c>
      <c r="BB566" s="9">
        <f t="shared" si="131"/>
        <v>0</v>
      </c>
    </row>
    <row r="567" spans="35:54" x14ac:dyDescent="0.25">
      <c r="AI567" s="1">
        <f>(((((Shape2!B64-Shape2!$E$5)*COS(RADIANS($D$6)))+((Shape2!C64-Shape2!$F$5)*SIN(RADIANS($D$6))))+Shape2!$E$5)+$E$6)*$AA$6*$Y$6</f>
        <v>0</v>
      </c>
      <c r="AJ567" s="1">
        <f>((((-1*(Shape2!B64-Shape2!$E$5)*SIN(RADIANS($D$6)))+((Shape2!C64-Shape2!$F$5)*COS(RADIANS($D$6))))+Shape2!$F$5)+$F$6)*$AB$6*$Y$6</f>
        <v>0</v>
      </c>
      <c r="AK567" s="9">
        <f t="shared" si="132"/>
        <v>0</v>
      </c>
      <c r="AL567" s="9">
        <f t="shared" si="133"/>
        <v>0</v>
      </c>
      <c r="AM567" s="9">
        <f t="shared" si="134"/>
        <v>0</v>
      </c>
      <c r="AN567" s="9">
        <f t="shared" si="135"/>
        <v>0</v>
      </c>
      <c r="AO567" s="9">
        <f t="shared" si="136"/>
        <v>0</v>
      </c>
      <c r="AP567" s="9">
        <f t="shared" si="137"/>
        <v>0</v>
      </c>
      <c r="AU567">
        <f>(((((Shape7!B64-Shape7!$E$5)*COS(RADIANS($D$11)))+((Shape7!C64-Shape7!$F$5)*SIN(RADIANS($D$11))))+Shape7!$E$5)+$E$11)*$AA$11*$Y$11</f>
        <v>0</v>
      </c>
      <c r="AV567">
        <f>((((-1*(Shape7!B64-Shape7!$E$5)*SIN(RADIANS($D$11)))+((Shape7!C64-Shape7!$F$5)*COS(RADIANS($D$11))))+Shape7!$F$5)+$F$11)*$AB$11*$Y$11</f>
        <v>0</v>
      </c>
      <c r="AW567" s="9">
        <f t="shared" si="138"/>
        <v>0</v>
      </c>
      <c r="AX567" s="9">
        <f t="shared" si="127"/>
        <v>0</v>
      </c>
      <c r="AY567" s="9">
        <f t="shared" si="128"/>
        <v>0</v>
      </c>
      <c r="AZ567" s="9">
        <f t="shared" si="129"/>
        <v>0</v>
      </c>
      <c r="BA567" s="9">
        <f t="shared" si="130"/>
        <v>0</v>
      </c>
      <c r="BB567" s="9">
        <f t="shared" si="131"/>
        <v>0</v>
      </c>
    </row>
    <row r="568" spans="35:54" x14ac:dyDescent="0.25">
      <c r="AI568" s="1">
        <f>(((((Shape2!B65-Shape2!$E$5)*COS(RADIANS($D$6)))+((Shape2!C65-Shape2!$F$5)*SIN(RADIANS($D$6))))+Shape2!$E$5)+$E$6)*$AA$6*$Y$6</f>
        <v>0</v>
      </c>
      <c r="AJ568" s="1">
        <f>((((-1*(Shape2!B65-Shape2!$E$5)*SIN(RADIANS($D$6)))+((Shape2!C65-Shape2!$F$5)*COS(RADIANS($D$6))))+Shape2!$F$5)+$F$6)*$AB$6*$Y$6</f>
        <v>0</v>
      </c>
      <c r="AK568" s="9">
        <f t="shared" si="132"/>
        <v>0</v>
      </c>
      <c r="AL568" s="9">
        <f t="shared" si="133"/>
        <v>0</v>
      </c>
      <c r="AM568" s="9">
        <f t="shared" si="134"/>
        <v>0</v>
      </c>
      <c r="AN568" s="9">
        <f t="shared" si="135"/>
        <v>0</v>
      </c>
      <c r="AO568" s="9">
        <f t="shared" si="136"/>
        <v>0</v>
      </c>
      <c r="AP568" s="9">
        <f t="shared" si="137"/>
        <v>0</v>
      </c>
      <c r="AU568">
        <f>(((((Shape7!B65-Shape7!$E$5)*COS(RADIANS($D$11)))+((Shape7!C65-Shape7!$F$5)*SIN(RADIANS($D$11))))+Shape7!$E$5)+$E$11)*$AA$11*$Y$11</f>
        <v>0</v>
      </c>
      <c r="AV568">
        <f>((((-1*(Shape7!B65-Shape7!$E$5)*SIN(RADIANS($D$11)))+((Shape7!C65-Shape7!$F$5)*COS(RADIANS($D$11))))+Shape7!$F$5)+$F$11)*$AB$11*$Y$11</f>
        <v>0</v>
      </c>
      <c r="AW568" s="9">
        <f t="shared" si="138"/>
        <v>0</v>
      </c>
      <c r="AX568" s="9">
        <f t="shared" si="127"/>
        <v>0</v>
      </c>
      <c r="AY568" s="9">
        <f t="shared" si="128"/>
        <v>0</v>
      </c>
      <c r="AZ568" s="9">
        <f t="shared" si="129"/>
        <v>0</v>
      </c>
      <c r="BA568" s="9">
        <f t="shared" si="130"/>
        <v>0</v>
      </c>
      <c r="BB568" s="9">
        <f t="shared" si="131"/>
        <v>0</v>
      </c>
    </row>
    <row r="569" spans="35:54" x14ac:dyDescent="0.25">
      <c r="AI569" s="1">
        <f>(((((Shape2!B66-Shape2!$E$5)*COS(RADIANS($D$6)))+((Shape2!C66-Shape2!$F$5)*SIN(RADIANS($D$6))))+Shape2!$E$5)+$E$6)*$AA$6*$Y$6</f>
        <v>0</v>
      </c>
      <c r="AJ569" s="1">
        <f>((((-1*(Shape2!B66-Shape2!$E$5)*SIN(RADIANS($D$6)))+((Shape2!C66-Shape2!$F$5)*COS(RADIANS($D$6))))+Shape2!$F$5)+$F$6)*$AB$6*$Y$6</f>
        <v>0</v>
      </c>
      <c r="AK569" s="9">
        <f t="shared" si="132"/>
        <v>0</v>
      </c>
      <c r="AL569" s="9">
        <f t="shared" si="133"/>
        <v>0</v>
      </c>
      <c r="AM569" s="9">
        <f t="shared" si="134"/>
        <v>0</v>
      </c>
      <c r="AN569" s="9">
        <f t="shared" si="135"/>
        <v>0</v>
      </c>
      <c r="AO569" s="9">
        <f t="shared" si="136"/>
        <v>0</v>
      </c>
      <c r="AP569" s="9">
        <f t="shared" si="137"/>
        <v>0</v>
      </c>
      <c r="AU569">
        <f>(((((Shape7!B66-Shape7!$E$5)*COS(RADIANS($D$11)))+((Shape7!C66-Shape7!$F$5)*SIN(RADIANS($D$11))))+Shape7!$E$5)+$E$11)*$AA$11*$Y$11</f>
        <v>0</v>
      </c>
      <c r="AV569">
        <f>((((-1*(Shape7!B66-Shape7!$E$5)*SIN(RADIANS($D$11)))+((Shape7!C66-Shape7!$F$5)*COS(RADIANS($D$11))))+Shape7!$F$5)+$F$11)*$AB$11*$Y$11</f>
        <v>0</v>
      </c>
      <c r="AW569" s="9">
        <f t="shared" si="138"/>
        <v>0</v>
      </c>
      <c r="AX569" s="9">
        <f t="shared" si="127"/>
        <v>0</v>
      </c>
      <c r="AY569" s="9">
        <f t="shared" si="128"/>
        <v>0</v>
      </c>
      <c r="AZ569" s="9">
        <f t="shared" si="129"/>
        <v>0</v>
      </c>
      <c r="BA569" s="9">
        <f t="shared" si="130"/>
        <v>0</v>
      </c>
      <c r="BB569" s="9">
        <f t="shared" si="131"/>
        <v>0</v>
      </c>
    </row>
    <row r="570" spans="35:54" x14ac:dyDescent="0.25">
      <c r="AI570" s="1">
        <f>(((((Shape2!B67-Shape2!$E$5)*COS(RADIANS($D$6)))+((Shape2!C67-Shape2!$F$5)*SIN(RADIANS($D$6))))+Shape2!$E$5)+$E$6)*$AA$6*$Y$6</f>
        <v>0</v>
      </c>
      <c r="AJ570" s="1">
        <f>((((-1*(Shape2!B67-Shape2!$E$5)*SIN(RADIANS($D$6)))+((Shape2!C67-Shape2!$F$5)*COS(RADIANS($D$6))))+Shape2!$F$5)+$F$6)*$AB$6*$Y$6</f>
        <v>0</v>
      </c>
      <c r="AK570" s="9">
        <f t="shared" si="132"/>
        <v>0</v>
      </c>
      <c r="AL570" s="9">
        <f t="shared" si="133"/>
        <v>0</v>
      </c>
      <c r="AM570" s="9">
        <f t="shared" si="134"/>
        <v>0</v>
      </c>
      <c r="AN570" s="9">
        <f t="shared" si="135"/>
        <v>0</v>
      </c>
      <c r="AO570" s="9">
        <f t="shared" si="136"/>
        <v>0</v>
      </c>
      <c r="AP570" s="9">
        <f t="shared" si="137"/>
        <v>0</v>
      </c>
      <c r="AU570">
        <f>(((((Shape7!B67-Shape7!$E$5)*COS(RADIANS($D$11)))+((Shape7!C67-Shape7!$F$5)*SIN(RADIANS($D$11))))+Shape7!$E$5)+$E$11)*$AA$11*$Y$11</f>
        <v>0</v>
      </c>
      <c r="AV570">
        <f>((((-1*(Shape7!B67-Shape7!$E$5)*SIN(RADIANS($D$11)))+((Shape7!C67-Shape7!$F$5)*COS(RADIANS($D$11))))+Shape7!$F$5)+$F$11)*$AB$11*$Y$11</f>
        <v>0</v>
      </c>
      <c r="AW570" s="9">
        <f t="shared" si="138"/>
        <v>0</v>
      </c>
      <c r="AX570" s="9">
        <f t="shared" si="127"/>
        <v>0</v>
      </c>
      <c r="AY570" s="9">
        <f t="shared" si="128"/>
        <v>0</v>
      </c>
      <c r="AZ570" s="9">
        <f t="shared" si="129"/>
        <v>0</v>
      </c>
      <c r="BA570" s="9">
        <f t="shared" si="130"/>
        <v>0</v>
      </c>
      <c r="BB570" s="9">
        <f t="shared" si="131"/>
        <v>0</v>
      </c>
    </row>
    <row r="571" spans="35:54" x14ac:dyDescent="0.25">
      <c r="AI571" s="1">
        <f>(((((Shape2!B68-Shape2!$E$5)*COS(RADIANS($D$6)))+((Shape2!C68-Shape2!$F$5)*SIN(RADIANS($D$6))))+Shape2!$E$5)+$E$6)*$AA$6*$Y$6</f>
        <v>0</v>
      </c>
      <c r="AJ571" s="1">
        <f>((((-1*(Shape2!B68-Shape2!$E$5)*SIN(RADIANS($D$6)))+((Shape2!C68-Shape2!$F$5)*COS(RADIANS($D$6))))+Shape2!$F$5)+$F$6)*$AB$6*$Y$6</f>
        <v>0</v>
      </c>
      <c r="AK571" s="9">
        <f t="shared" si="132"/>
        <v>0</v>
      </c>
      <c r="AL571" s="9">
        <f t="shared" si="133"/>
        <v>0</v>
      </c>
      <c r="AM571" s="9">
        <f t="shared" si="134"/>
        <v>0</v>
      </c>
      <c r="AN571" s="9">
        <f t="shared" si="135"/>
        <v>0</v>
      </c>
      <c r="AO571" s="9">
        <f t="shared" si="136"/>
        <v>0</v>
      </c>
      <c r="AP571" s="9">
        <f t="shared" si="137"/>
        <v>0</v>
      </c>
      <c r="AU571">
        <f>(((((Shape7!B68-Shape7!$E$5)*COS(RADIANS($D$11)))+((Shape7!C68-Shape7!$F$5)*SIN(RADIANS($D$11))))+Shape7!$E$5)+$E$11)*$AA$11*$Y$11</f>
        <v>0</v>
      </c>
      <c r="AV571">
        <f>((((-1*(Shape7!B68-Shape7!$E$5)*SIN(RADIANS($D$11)))+((Shape7!C68-Shape7!$F$5)*COS(RADIANS($D$11))))+Shape7!$F$5)+$F$11)*$AB$11*$Y$11</f>
        <v>0</v>
      </c>
      <c r="AW571" s="9">
        <f t="shared" si="138"/>
        <v>0</v>
      </c>
      <c r="AX571" s="9">
        <f t="shared" si="127"/>
        <v>0</v>
      </c>
      <c r="AY571" s="9">
        <f t="shared" si="128"/>
        <v>0</v>
      </c>
      <c r="AZ571" s="9">
        <f t="shared" si="129"/>
        <v>0</v>
      </c>
      <c r="BA571" s="9">
        <f t="shared" si="130"/>
        <v>0</v>
      </c>
      <c r="BB571" s="9">
        <f t="shared" si="131"/>
        <v>0</v>
      </c>
    </row>
    <row r="572" spans="35:54" x14ac:dyDescent="0.25">
      <c r="AI572" s="1">
        <f>(((((Shape2!B69-Shape2!$E$5)*COS(RADIANS($D$6)))+((Shape2!C69-Shape2!$F$5)*SIN(RADIANS($D$6))))+Shape2!$E$5)+$E$6)*$AA$6*$Y$6</f>
        <v>0</v>
      </c>
      <c r="AJ572" s="1">
        <f>((((-1*(Shape2!B69-Shape2!$E$5)*SIN(RADIANS($D$6)))+((Shape2!C69-Shape2!$F$5)*COS(RADIANS($D$6))))+Shape2!$F$5)+$F$6)*$AB$6*$Y$6</f>
        <v>0</v>
      </c>
      <c r="AK572" s="9">
        <f t="shared" si="132"/>
        <v>0</v>
      </c>
      <c r="AL572" s="9">
        <f t="shared" si="133"/>
        <v>0</v>
      </c>
      <c r="AM572" s="9">
        <f t="shared" si="134"/>
        <v>0</v>
      </c>
      <c r="AN572" s="9">
        <f t="shared" si="135"/>
        <v>0</v>
      </c>
      <c r="AO572" s="9">
        <f t="shared" si="136"/>
        <v>0</v>
      </c>
      <c r="AP572" s="9">
        <f t="shared" si="137"/>
        <v>0</v>
      </c>
      <c r="AU572">
        <f>(((((Shape7!B69-Shape7!$E$5)*COS(RADIANS($D$11)))+((Shape7!C69-Shape7!$F$5)*SIN(RADIANS($D$11))))+Shape7!$E$5)+$E$11)*$AA$11*$Y$11</f>
        <v>0</v>
      </c>
      <c r="AV572">
        <f>((((-1*(Shape7!B69-Shape7!$E$5)*SIN(RADIANS($D$11)))+((Shape7!C69-Shape7!$F$5)*COS(RADIANS($D$11))))+Shape7!$F$5)+$F$11)*$AB$11*$Y$11</f>
        <v>0</v>
      </c>
      <c r="AW572" s="9">
        <f t="shared" si="138"/>
        <v>0</v>
      </c>
      <c r="AX572" s="9">
        <f t="shared" si="127"/>
        <v>0</v>
      </c>
      <c r="AY572" s="9">
        <f t="shared" si="128"/>
        <v>0</v>
      </c>
      <c r="AZ572" s="9">
        <f t="shared" si="129"/>
        <v>0</v>
      </c>
      <c r="BA572" s="9">
        <f t="shared" si="130"/>
        <v>0</v>
      </c>
      <c r="BB572" s="9">
        <f t="shared" si="131"/>
        <v>0</v>
      </c>
    </row>
    <row r="573" spans="35:54" x14ac:dyDescent="0.25">
      <c r="AI573" s="1">
        <f>(((((Shape2!B70-Shape2!$E$5)*COS(RADIANS($D$6)))+((Shape2!C70-Shape2!$F$5)*SIN(RADIANS($D$6))))+Shape2!$E$5)+$E$6)*$AA$6*$Y$6</f>
        <v>0</v>
      </c>
      <c r="AJ573" s="1">
        <f>((((-1*(Shape2!B70-Shape2!$E$5)*SIN(RADIANS($D$6)))+((Shape2!C70-Shape2!$F$5)*COS(RADIANS($D$6))))+Shape2!$F$5)+$F$6)*$AB$6*$Y$6</f>
        <v>0</v>
      </c>
      <c r="AK573" s="9">
        <f t="shared" si="132"/>
        <v>0</v>
      </c>
      <c r="AL573" s="9">
        <f t="shared" si="133"/>
        <v>0</v>
      </c>
      <c r="AM573" s="9">
        <f t="shared" si="134"/>
        <v>0</v>
      </c>
      <c r="AN573" s="9">
        <f t="shared" si="135"/>
        <v>0</v>
      </c>
      <c r="AO573" s="9">
        <f t="shared" si="136"/>
        <v>0</v>
      </c>
      <c r="AP573" s="9">
        <f t="shared" si="137"/>
        <v>0</v>
      </c>
      <c r="AU573">
        <f>(((((Shape7!B70-Shape7!$E$5)*COS(RADIANS($D$11)))+((Shape7!C70-Shape7!$F$5)*SIN(RADIANS($D$11))))+Shape7!$E$5)+$E$11)*$AA$11*$Y$11</f>
        <v>0</v>
      </c>
      <c r="AV573">
        <f>((((-1*(Shape7!B70-Shape7!$E$5)*SIN(RADIANS($D$11)))+((Shape7!C70-Shape7!$F$5)*COS(RADIANS($D$11))))+Shape7!$F$5)+$F$11)*$AB$11*$Y$11</f>
        <v>0</v>
      </c>
      <c r="AW573" s="9">
        <f t="shared" si="138"/>
        <v>0</v>
      </c>
      <c r="AX573" s="9">
        <f t="shared" si="127"/>
        <v>0</v>
      </c>
      <c r="AY573" s="9">
        <f t="shared" si="128"/>
        <v>0</v>
      </c>
      <c r="AZ573" s="9">
        <f t="shared" si="129"/>
        <v>0</v>
      </c>
      <c r="BA573" s="9">
        <f t="shared" si="130"/>
        <v>0</v>
      </c>
      <c r="BB573" s="9">
        <f t="shared" si="131"/>
        <v>0</v>
      </c>
    </row>
    <row r="574" spans="35:54" x14ac:dyDescent="0.25">
      <c r="AI574" s="1">
        <f>(((((Shape2!B71-Shape2!$E$5)*COS(RADIANS($D$6)))+((Shape2!C71-Shape2!$F$5)*SIN(RADIANS($D$6))))+Shape2!$E$5)+$E$6)*$AA$6*$Y$6</f>
        <v>0</v>
      </c>
      <c r="AJ574" s="1">
        <f>((((-1*(Shape2!B71-Shape2!$E$5)*SIN(RADIANS($D$6)))+((Shape2!C71-Shape2!$F$5)*COS(RADIANS($D$6))))+Shape2!$F$5)+$F$6)*$AB$6*$Y$6</f>
        <v>0</v>
      </c>
      <c r="AK574" s="9">
        <f t="shared" si="132"/>
        <v>0</v>
      </c>
      <c r="AL574" s="9">
        <f t="shared" si="133"/>
        <v>0</v>
      </c>
      <c r="AM574" s="9">
        <f t="shared" si="134"/>
        <v>0</v>
      </c>
      <c r="AN574" s="9">
        <f t="shared" si="135"/>
        <v>0</v>
      </c>
      <c r="AO574" s="9">
        <f t="shared" si="136"/>
        <v>0</v>
      </c>
      <c r="AP574" s="9">
        <f t="shared" si="137"/>
        <v>0</v>
      </c>
      <c r="AU574">
        <f>(((((Shape7!B71-Shape7!$E$5)*COS(RADIANS($D$11)))+((Shape7!C71-Shape7!$F$5)*SIN(RADIANS($D$11))))+Shape7!$E$5)+$E$11)*$AA$11*$Y$11</f>
        <v>0</v>
      </c>
      <c r="AV574">
        <f>((((-1*(Shape7!B71-Shape7!$E$5)*SIN(RADIANS($D$11)))+((Shape7!C71-Shape7!$F$5)*COS(RADIANS($D$11))))+Shape7!$F$5)+$F$11)*$AB$11*$Y$11</f>
        <v>0</v>
      </c>
      <c r="AW574" s="9">
        <f t="shared" si="138"/>
        <v>0</v>
      </c>
      <c r="AX574" s="9">
        <f t="shared" si="127"/>
        <v>0</v>
      </c>
      <c r="AY574" s="9">
        <f t="shared" si="128"/>
        <v>0</v>
      </c>
      <c r="AZ574" s="9">
        <f t="shared" si="129"/>
        <v>0</v>
      </c>
      <c r="BA574" s="9">
        <f t="shared" si="130"/>
        <v>0</v>
      </c>
      <c r="BB574" s="9">
        <f t="shared" si="131"/>
        <v>0</v>
      </c>
    </row>
    <row r="575" spans="35:54" x14ac:dyDescent="0.25">
      <c r="AI575" s="1">
        <f>(((((Shape2!B72-Shape2!$E$5)*COS(RADIANS($D$6)))+((Shape2!C72-Shape2!$F$5)*SIN(RADIANS($D$6))))+Shape2!$E$5)+$E$6)*$AA$6*$Y$6</f>
        <v>0</v>
      </c>
      <c r="AJ575" s="1">
        <f>((((-1*(Shape2!B72-Shape2!$E$5)*SIN(RADIANS($D$6)))+((Shape2!C72-Shape2!$F$5)*COS(RADIANS($D$6))))+Shape2!$F$5)+$F$6)*$AB$6*$Y$6</f>
        <v>0</v>
      </c>
      <c r="AK575" s="9">
        <f t="shared" si="132"/>
        <v>0</v>
      </c>
      <c r="AL575" s="9">
        <f t="shared" si="133"/>
        <v>0</v>
      </c>
      <c r="AM575" s="9">
        <f t="shared" si="134"/>
        <v>0</v>
      </c>
      <c r="AN575" s="9">
        <f t="shared" si="135"/>
        <v>0</v>
      </c>
      <c r="AO575" s="9">
        <f t="shared" si="136"/>
        <v>0</v>
      </c>
      <c r="AP575" s="9">
        <f t="shared" si="137"/>
        <v>0</v>
      </c>
      <c r="AU575">
        <f>(((((Shape7!B72-Shape7!$E$5)*COS(RADIANS($D$11)))+((Shape7!C72-Shape7!$F$5)*SIN(RADIANS($D$11))))+Shape7!$E$5)+$E$11)*$AA$11*$Y$11</f>
        <v>0</v>
      </c>
      <c r="AV575">
        <f>((((-1*(Shape7!B72-Shape7!$E$5)*SIN(RADIANS($D$11)))+((Shape7!C72-Shape7!$F$5)*COS(RADIANS($D$11))))+Shape7!$F$5)+$F$11)*$AB$11*$Y$11</f>
        <v>0</v>
      </c>
      <c r="AW575" s="9">
        <f t="shared" si="138"/>
        <v>0</v>
      </c>
      <c r="AX575" s="9">
        <f t="shared" ref="AX575:AX638" si="139">(AU575+AU574)*((AU574*AV575)-(AU575*AV574))*(1/6)</f>
        <v>0</v>
      </c>
      <c r="AY575" s="9">
        <f t="shared" ref="AY575:AY638" si="140">(AV575+AV574)*((AU574*AV575)-(AU575*AV574))*(1/6)</f>
        <v>0</v>
      </c>
      <c r="AZ575" s="9">
        <f t="shared" ref="AZ575:AZ638" si="141">(((AV574*AV574)+(AV574*AV575)+(AV575*AV575))*((AU574*AV575)-(AU575*AV574)))/12</f>
        <v>0</v>
      </c>
      <c r="BA575" s="9">
        <f t="shared" ref="BA575:BA638" si="142">(((AU574*AU574)+(AU574*AU575)+(AU575*AU575))*((AU574*AV575)-(AU575*AV574)))/12</f>
        <v>0</v>
      </c>
      <c r="BB575" s="9">
        <f t="shared" ref="BB575:BB638" si="143">(((AU574*AV575)+(2*AU574*AV574)+(2*AU575*AV575)+(AU575*AV574))*((AU574*AV575)-(AU575*AV574)))/24</f>
        <v>0</v>
      </c>
    </row>
    <row r="576" spans="35:54" x14ac:dyDescent="0.25">
      <c r="AI576" s="1">
        <f>(((((Shape2!B73-Shape2!$E$5)*COS(RADIANS($D$6)))+((Shape2!C73-Shape2!$F$5)*SIN(RADIANS($D$6))))+Shape2!$E$5)+$E$6)*$AA$6*$Y$6</f>
        <v>0</v>
      </c>
      <c r="AJ576" s="1">
        <f>((((-1*(Shape2!B73-Shape2!$E$5)*SIN(RADIANS($D$6)))+((Shape2!C73-Shape2!$F$5)*COS(RADIANS($D$6))))+Shape2!$F$5)+$F$6)*$AB$6*$Y$6</f>
        <v>0</v>
      </c>
      <c r="AK576" s="9">
        <f t="shared" ref="AK576:AK639" si="144">((AI575*AJ576)-(AI576*AJ575))*0.5</f>
        <v>0</v>
      </c>
      <c r="AL576" s="9">
        <f t="shared" ref="AL576:AL639" si="145">(AI576+AI575)*((AI575*AJ576)-(AI576*AJ575))*(1/6)</f>
        <v>0</v>
      </c>
      <c r="AM576" s="9">
        <f t="shared" ref="AM576:AM639" si="146">(AJ576+AJ575)*((AI575*AJ576)-(AI576*AJ575))*(1/6)</f>
        <v>0</v>
      </c>
      <c r="AN576" s="9">
        <f t="shared" ref="AN576:AN639" si="147">(((AJ575*AJ575)+(AJ575*AJ576)+(AJ576*AJ576))*((AI575*AJ576)-(AI576*AJ575)))/12</f>
        <v>0</v>
      </c>
      <c r="AO576" s="9">
        <f t="shared" ref="AO576:AO639" si="148">(((AI575*AI575)+(AI575*AI576)+(AI576*AI576))*((AI575*AJ576)-(AI576*AJ575)))/12</f>
        <v>0</v>
      </c>
      <c r="AP576" s="9">
        <f t="shared" ref="AP576:AP639" si="149">(((AI575*AJ576)+(2*AI575*AJ575)+(2*AI576*AJ576)+(AI576*AJ575))*((AI575*AJ576)-(AI576*AJ575)))/24</f>
        <v>0</v>
      </c>
      <c r="AU576">
        <f>(((((Shape7!B73-Shape7!$E$5)*COS(RADIANS($D$11)))+((Shape7!C73-Shape7!$F$5)*SIN(RADIANS($D$11))))+Shape7!$E$5)+$E$11)*$AA$11*$Y$11</f>
        <v>0</v>
      </c>
      <c r="AV576">
        <f>((((-1*(Shape7!B73-Shape7!$E$5)*SIN(RADIANS($D$11)))+((Shape7!C73-Shape7!$F$5)*COS(RADIANS($D$11))))+Shape7!$F$5)+$F$11)*$AB$11*$Y$11</f>
        <v>0</v>
      </c>
      <c r="AW576" s="9">
        <f t="shared" ref="AW576:AW639" si="150">((AU575*AV576)-(AU576*AV575))*0.5</f>
        <v>0</v>
      </c>
      <c r="AX576" s="9">
        <f t="shared" si="139"/>
        <v>0</v>
      </c>
      <c r="AY576" s="9">
        <f t="shared" si="140"/>
        <v>0</v>
      </c>
      <c r="AZ576" s="9">
        <f t="shared" si="141"/>
        <v>0</v>
      </c>
      <c r="BA576" s="9">
        <f t="shared" si="142"/>
        <v>0</v>
      </c>
      <c r="BB576" s="9">
        <f t="shared" si="143"/>
        <v>0</v>
      </c>
    </row>
    <row r="577" spans="35:54" x14ac:dyDescent="0.25">
      <c r="AI577" s="1">
        <f>(((((Shape2!B74-Shape2!$E$5)*COS(RADIANS($D$6)))+((Shape2!C74-Shape2!$F$5)*SIN(RADIANS($D$6))))+Shape2!$E$5)+$E$6)*$AA$6*$Y$6</f>
        <v>0</v>
      </c>
      <c r="AJ577" s="1">
        <f>((((-1*(Shape2!B74-Shape2!$E$5)*SIN(RADIANS($D$6)))+((Shape2!C74-Shape2!$F$5)*COS(RADIANS($D$6))))+Shape2!$F$5)+$F$6)*$AB$6*$Y$6</f>
        <v>0</v>
      </c>
      <c r="AK577" s="9">
        <f t="shared" si="144"/>
        <v>0</v>
      </c>
      <c r="AL577" s="9">
        <f t="shared" si="145"/>
        <v>0</v>
      </c>
      <c r="AM577" s="9">
        <f t="shared" si="146"/>
        <v>0</v>
      </c>
      <c r="AN577" s="9">
        <f t="shared" si="147"/>
        <v>0</v>
      </c>
      <c r="AO577" s="9">
        <f t="shared" si="148"/>
        <v>0</v>
      </c>
      <c r="AP577" s="9">
        <f t="shared" si="149"/>
        <v>0</v>
      </c>
      <c r="AU577">
        <f>(((((Shape7!B74-Shape7!$E$5)*COS(RADIANS($D$11)))+((Shape7!C74-Shape7!$F$5)*SIN(RADIANS($D$11))))+Shape7!$E$5)+$E$11)*$AA$11*$Y$11</f>
        <v>0</v>
      </c>
      <c r="AV577">
        <f>((((-1*(Shape7!B74-Shape7!$E$5)*SIN(RADIANS($D$11)))+((Shape7!C74-Shape7!$F$5)*COS(RADIANS($D$11))))+Shape7!$F$5)+$F$11)*$AB$11*$Y$11</f>
        <v>0</v>
      </c>
      <c r="AW577" s="9">
        <f t="shared" si="150"/>
        <v>0</v>
      </c>
      <c r="AX577" s="9">
        <f t="shared" si="139"/>
        <v>0</v>
      </c>
      <c r="AY577" s="9">
        <f t="shared" si="140"/>
        <v>0</v>
      </c>
      <c r="AZ577" s="9">
        <f t="shared" si="141"/>
        <v>0</v>
      </c>
      <c r="BA577" s="9">
        <f t="shared" si="142"/>
        <v>0</v>
      </c>
      <c r="BB577" s="9">
        <f t="shared" si="143"/>
        <v>0</v>
      </c>
    </row>
    <row r="578" spans="35:54" x14ac:dyDescent="0.25">
      <c r="AI578" s="1">
        <f>(((((Shape2!B75-Shape2!$E$5)*COS(RADIANS($D$6)))+((Shape2!C75-Shape2!$F$5)*SIN(RADIANS($D$6))))+Shape2!$E$5)+$E$6)*$AA$6*$Y$6</f>
        <v>0</v>
      </c>
      <c r="AJ578" s="1">
        <f>((((-1*(Shape2!B75-Shape2!$E$5)*SIN(RADIANS($D$6)))+((Shape2!C75-Shape2!$F$5)*COS(RADIANS($D$6))))+Shape2!$F$5)+$F$6)*$AB$6*$Y$6</f>
        <v>0</v>
      </c>
      <c r="AK578" s="9">
        <f t="shared" si="144"/>
        <v>0</v>
      </c>
      <c r="AL578" s="9">
        <f t="shared" si="145"/>
        <v>0</v>
      </c>
      <c r="AM578" s="9">
        <f t="shared" si="146"/>
        <v>0</v>
      </c>
      <c r="AN578" s="9">
        <f t="shared" si="147"/>
        <v>0</v>
      </c>
      <c r="AO578" s="9">
        <f t="shared" si="148"/>
        <v>0</v>
      </c>
      <c r="AP578" s="9">
        <f t="shared" si="149"/>
        <v>0</v>
      </c>
      <c r="AU578">
        <f>(((((Shape7!B75-Shape7!$E$5)*COS(RADIANS($D$11)))+((Shape7!C75-Shape7!$F$5)*SIN(RADIANS($D$11))))+Shape7!$E$5)+$E$11)*$AA$11*$Y$11</f>
        <v>0</v>
      </c>
      <c r="AV578">
        <f>((((-1*(Shape7!B75-Shape7!$E$5)*SIN(RADIANS($D$11)))+((Shape7!C75-Shape7!$F$5)*COS(RADIANS($D$11))))+Shape7!$F$5)+$F$11)*$AB$11*$Y$11</f>
        <v>0</v>
      </c>
      <c r="AW578" s="9">
        <f t="shared" si="150"/>
        <v>0</v>
      </c>
      <c r="AX578" s="9">
        <f t="shared" si="139"/>
        <v>0</v>
      </c>
      <c r="AY578" s="9">
        <f t="shared" si="140"/>
        <v>0</v>
      </c>
      <c r="AZ578" s="9">
        <f t="shared" si="141"/>
        <v>0</v>
      </c>
      <c r="BA578" s="9">
        <f t="shared" si="142"/>
        <v>0</v>
      </c>
      <c r="BB578" s="9">
        <f t="shared" si="143"/>
        <v>0</v>
      </c>
    </row>
    <row r="579" spans="35:54" x14ac:dyDescent="0.25">
      <c r="AI579" s="1">
        <f>(((((Shape2!B76-Shape2!$E$5)*COS(RADIANS($D$6)))+((Shape2!C76-Shape2!$F$5)*SIN(RADIANS($D$6))))+Shape2!$E$5)+$E$6)*$AA$6*$Y$6</f>
        <v>0</v>
      </c>
      <c r="AJ579" s="1">
        <f>((((-1*(Shape2!B76-Shape2!$E$5)*SIN(RADIANS($D$6)))+((Shape2!C76-Shape2!$F$5)*COS(RADIANS($D$6))))+Shape2!$F$5)+$F$6)*$AB$6*$Y$6</f>
        <v>0</v>
      </c>
      <c r="AK579" s="9">
        <f t="shared" si="144"/>
        <v>0</v>
      </c>
      <c r="AL579" s="9">
        <f t="shared" si="145"/>
        <v>0</v>
      </c>
      <c r="AM579" s="9">
        <f t="shared" si="146"/>
        <v>0</v>
      </c>
      <c r="AN579" s="9">
        <f t="shared" si="147"/>
        <v>0</v>
      </c>
      <c r="AO579" s="9">
        <f t="shared" si="148"/>
        <v>0</v>
      </c>
      <c r="AP579" s="9">
        <f t="shared" si="149"/>
        <v>0</v>
      </c>
      <c r="AU579">
        <f>(((((Shape7!B76-Shape7!$E$5)*COS(RADIANS($D$11)))+((Shape7!C76-Shape7!$F$5)*SIN(RADIANS($D$11))))+Shape7!$E$5)+$E$11)*$AA$11*$Y$11</f>
        <v>0</v>
      </c>
      <c r="AV579">
        <f>((((-1*(Shape7!B76-Shape7!$E$5)*SIN(RADIANS($D$11)))+((Shape7!C76-Shape7!$F$5)*COS(RADIANS($D$11))))+Shape7!$F$5)+$F$11)*$AB$11*$Y$11</f>
        <v>0</v>
      </c>
      <c r="AW579" s="9">
        <f t="shared" si="150"/>
        <v>0</v>
      </c>
      <c r="AX579" s="9">
        <f t="shared" si="139"/>
        <v>0</v>
      </c>
      <c r="AY579" s="9">
        <f t="shared" si="140"/>
        <v>0</v>
      </c>
      <c r="AZ579" s="9">
        <f t="shared" si="141"/>
        <v>0</v>
      </c>
      <c r="BA579" s="9">
        <f t="shared" si="142"/>
        <v>0</v>
      </c>
      <c r="BB579" s="9">
        <f t="shared" si="143"/>
        <v>0</v>
      </c>
    </row>
    <row r="580" spans="35:54" x14ac:dyDescent="0.25">
      <c r="AI580" s="1">
        <f>(((((Shape2!B77-Shape2!$E$5)*COS(RADIANS($D$6)))+((Shape2!C77-Shape2!$F$5)*SIN(RADIANS($D$6))))+Shape2!$E$5)+$E$6)*$AA$6*$Y$6</f>
        <v>0</v>
      </c>
      <c r="AJ580" s="1">
        <f>((((-1*(Shape2!B77-Shape2!$E$5)*SIN(RADIANS($D$6)))+((Shape2!C77-Shape2!$F$5)*COS(RADIANS($D$6))))+Shape2!$F$5)+$F$6)*$AB$6*$Y$6</f>
        <v>0</v>
      </c>
      <c r="AK580" s="9">
        <f t="shared" si="144"/>
        <v>0</v>
      </c>
      <c r="AL580" s="9">
        <f t="shared" si="145"/>
        <v>0</v>
      </c>
      <c r="AM580" s="9">
        <f t="shared" si="146"/>
        <v>0</v>
      </c>
      <c r="AN580" s="9">
        <f t="shared" si="147"/>
        <v>0</v>
      </c>
      <c r="AO580" s="9">
        <f t="shared" si="148"/>
        <v>0</v>
      </c>
      <c r="AP580" s="9">
        <f t="shared" si="149"/>
        <v>0</v>
      </c>
      <c r="AU580">
        <f>(((((Shape7!B77-Shape7!$E$5)*COS(RADIANS($D$11)))+((Shape7!C77-Shape7!$F$5)*SIN(RADIANS($D$11))))+Shape7!$E$5)+$E$11)*$AA$11*$Y$11</f>
        <v>0</v>
      </c>
      <c r="AV580">
        <f>((((-1*(Shape7!B77-Shape7!$E$5)*SIN(RADIANS($D$11)))+((Shape7!C77-Shape7!$F$5)*COS(RADIANS($D$11))))+Shape7!$F$5)+$F$11)*$AB$11*$Y$11</f>
        <v>0</v>
      </c>
      <c r="AW580" s="9">
        <f t="shared" si="150"/>
        <v>0</v>
      </c>
      <c r="AX580" s="9">
        <f t="shared" si="139"/>
        <v>0</v>
      </c>
      <c r="AY580" s="9">
        <f t="shared" si="140"/>
        <v>0</v>
      </c>
      <c r="AZ580" s="9">
        <f t="shared" si="141"/>
        <v>0</v>
      </c>
      <c r="BA580" s="9">
        <f t="shared" si="142"/>
        <v>0</v>
      </c>
      <c r="BB580" s="9">
        <f t="shared" si="143"/>
        <v>0</v>
      </c>
    </row>
    <row r="581" spans="35:54" x14ac:dyDescent="0.25">
      <c r="AI581" s="1">
        <f>(((((Shape2!B78-Shape2!$E$5)*COS(RADIANS($D$6)))+((Shape2!C78-Shape2!$F$5)*SIN(RADIANS($D$6))))+Shape2!$E$5)+$E$6)*$AA$6*$Y$6</f>
        <v>0</v>
      </c>
      <c r="AJ581" s="1">
        <f>((((-1*(Shape2!B78-Shape2!$E$5)*SIN(RADIANS($D$6)))+((Shape2!C78-Shape2!$F$5)*COS(RADIANS($D$6))))+Shape2!$F$5)+$F$6)*$AB$6*$Y$6</f>
        <v>0</v>
      </c>
      <c r="AK581" s="9">
        <f t="shared" si="144"/>
        <v>0</v>
      </c>
      <c r="AL581" s="9">
        <f t="shared" si="145"/>
        <v>0</v>
      </c>
      <c r="AM581" s="9">
        <f t="shared" si="146"/>
        <v>0</v>
      </c>
      <c r="AN581" s="9">
        <f t="shared" si="147"/>
        <v>0</v>
      </c>
      <c r="AO581" s="9">
        <f t="shared" si="148"/>
        <v>0</v>
      </c>
      <c r="AP581" s="9">
        <f t="shared" si="149"/>
        <v>0</v>
      </c>
      <c r="AU581">
        <f>(((((Shape7!B78-Shape7!$E$5)*COS(RADIANS($D$11)))+((Shape7!C78-Shape7!$F$5)*SIN(RADIANS($D$11))))+Shape7!$E$5)+$E$11)*$AA$11*$Y$11</f>
        <v>0</v>
      </c>
      <c r="AV581">
        <f>((((-1*(Shape7!B78-Shape7!$E$5)*SIN(RADIANS($D$11)))+((Shape7!C78-Shape7!$F$5)*COS(RADIANS($D$11))))+Shape7!$F$5)+$F$11)*$AB$11*$Y$11</f>
        <v>0</v>
      </c>
      <c r="AW581" s="9">
        <f t="shared" si="150"/>
        <v>0</v>
      </c>
      <c r="AX581" s="9">
        <f t="shared" si="139"/>
        <v>0</v>
      </c>
      <c r="AY581" s="9">
        <f t="shared" si="140"/>
        <v>0</v>
      </c>
      <c r="AZ581" s="9">
        <f t="shared" si="141"/>
        <v>0</v>
      </c>
      <c r="BA581" s="9">
        <f t="shared" si="142"/>
        <v>0</v>
      </c>
      <c r="BB581" s="9">
        <f t="shared" si="143"/>
        <v>0</v>
      </c>
    </row>
    <row r="582" spans="35:54" x14ac:dyDescent="0.25">
      <c r="AI582" s="1">
        <f>(((((Shape2!B79-Shape2!$E$5)*COS(RADIANS($D$6)))+((Shape2!C79-Shape2!$F$5)*SIN(RADIANS($D$6))))+Shape2!$E$5)+$E$6)*$AA$6*$Y$6</f>
        <v>0</v>
      </c>
      <c r="AJ582" s="1">
        <f>((((-1*(Shape2!B79-Shape2!$E$5)*SIN(RADIANS($D$6)))+((Shape2!C79-Shape2!$F$5)*COS(RADIANS($D$6))))+Shape2!$F$5)+$F$6)*$AB$6*$Y$6</f>
        <v>0</v>
      </c>
      <c r="AK582" s="9">
        <f t="shared" si="144"/>
        <v>0</v>
      </c>
      <c r="AL582" s="9">
        <f t="shared" si="145"/>
        <v>0</v>
      </c>
      <c r="AM582" s="9">
        <f t="shared" si="146"/>
        <v>0</v>
      </c>
      <c r="AN582" s="9">
        <f t="shared" si="147"/>
        <v>0</v>
      </c>
      <c r="AO582" s="9">
        <f t="shared" si="148"/>
        <v>0</v>
      </c>
      <c r="AP582" s="9">
        <f t="shared" si="149"/>
        <v>0</v>
      </c>
      <c r="AU582">
        <f>(((((Shape7!B79-Shape7!$E$5)*COS(RADIANS($D$11)))+((Shape7!C79-Shape7!$F$5)*SIN(RADIANS($D$11))))+Shape7!$E$5)+$E$11)*$AA$11*$Y$11</f>
        <v>0</v>
      </c>
      <c r="AV582">
        <f>((((-1*(Shape7!B79-Shape7!$E$5)*SIN(RADIANS($D$11)))+((Shape7!C79-Shape7!$F$5)*COS(RADIANS($D$11))))+Shape7!$F$5)+$F$11)*$AB$11*$Y$11</f>
        <v>0</v>
      </c>
      <c r="AW582" s="9">
        <f t="shared" si="150"/>
        <v>0</v>
      </c>
      <c r="AX582" s="9">
        <f t="shared" si="139"/>
        <v>0</v>
      </c>
      <c r="AY582" s="9">
        <f t="shared" si="140"/>
        <v>0</v>
      </c>
      <c r="AZ582" s="9">
        <f t="shared" si="141"/>
        <v>0</v>
      </c>
      <c r="BA582" s="9">
        <f t="shared" si="142"/>
        <v>0</v>
      </c>
      <c r="BB582" s="9">
        <f t="shared" si="143"/>
        <v>0</v>
      </c>
    </row>
    <row r="583" spans="35:54" x14ac:dyDescent="0.25">
      <c r="AI583" s="1">
        <f>(((((Shape2!B80-Shape2!$E$5)*COS(RADIANS($D$6)))+((Shape2!C80-Shape2!$F$5)*SIN(RADIANS($D$6))))+Shape2!$E$5)+$E$6)*$AA$6*$Y$6</f>
        <v>0</v>
      </c>
      <c r="AJ583" s="1">
        <f>((((-1*(Shape2!B80-Shape2!$E$5)*SIN(RADIANS($D$6)))+((Shape2!C80-Shape2!$F$5)*COS(RADIANS($D$6))))+Shape2!$F$5)+$F$6)*$AB$6*$Y$6</f>
        <v>0</v>
      </c>
      <c r="AK583" s="9">
        <f t="shared" si="144"/>
        <v>0</v>
      </c>
      <c r="AL583" s="9">
        <f t="shared" si="145"/>
        <v>0</v>
      </c>
      <c r="AM583" s="9">
        <f t="shared" si="146"/>
        <v>0</v>
      </c>
      <c r="AN583" s="9">
        <f t="shared" si="147"/>
        <v>0</v>
      </c>
      <c r="AO583" s="9">
        <f t="shared" si="148"/>
        <v>0</v>
      </c>
      <c r="AP583" s="9">
        <f t="shared" si="149"/>
        <v>0</v>
      </c>
      <c r="AU583">
        <f>(((((Shape7!B80-Shape7!$E$5)*COS(RADIANS($D$11)))+((Shape7!C80-Shape7!$F$5)*SIN(RADIANS($D$11))))+Shape7!$E$5)+$E$11)*$AA$11*$Y$11</f>
        <v>0</v>
      </c>
      <c r="AV583">
        <f>((((-1*(Shape7!B80-Shape7!$E$5)*SIN(RADIANS($D$11)))+((Shape7!C80-Shape7!$F$5)*COS(RADIANS($D$11))))+Shape7!$F$5)+$F$11)*$AB$11*$Y$11</f>
        <v>0</v>
      </c>
      <c r="AW583" s="9">
        <f t="shared" si="150"/>
        <v>0</v>
      </c>
      <c r="AX583" s="9">
        <f t="shared" si="139"/>
        <v>0</v>
      </c>
      <c r="AY583" s="9">
        <f t="shared" si="140"/>
        <v>0</v>
      </c>
      <c r="AZ583" s="9">
        <f t="shared" si="141"/>
        <v>0</v>
      </c>
      <c r="BA583" s="9">
        <f t="shared" si="142"/>
        <v>0</v>
      </c>
      <c r="BB583" s="9">
        <f t="shared" si="143"/>
        <v>0</v>
      </c>
    </row>
    <row r="584" spans="35:54" x14ac:dyDescent="0.25">
      <c r="AI584" s="1">
        <f>(((((Shape2!B81-Shape2!$E$5)*COS(RADIANS($D$6)))+((Shape2!C81-Shape2!$F$5)*SIN(RADIANS($D$6))))+Shape2!$E$5)+$E$6)*$AA$6*$Y$6</f>
        <v>0</v>
      </c>
      <c r="AJ584" s="1">
        <f>((((-1*(Shape2!B81-Shape2!$E$5)*SIN(RADIANS($D$6)))+((Shape2!C81-Shape2!$F$5)*COS(RADIANS($D$6))))+Shape2!$F$5)+$F$6)*$AB$6*$Y$6</f>
        <v>0</v>
      </c>
      <c r="AK584" s="9">
        <f t="shared" si="144"/>
        <v>0</v>
      </c>
      <c r="AL584" s="9">
        <f t="shared" si="145"/>
        <v>0</v>
      </c>
      <c r="AM584" s="9">
        <f t="shared" si="146"/>
        <v>0</v>
      </c>
      <c r="AN584" s="9">
        <f t="shared" si="147"/>
        <v>0</v>
      </c>
      <c r="AO584" s="9">
        <f t="shared" si="148"/>
        <v>0</v>
      </c>
      <c r="AP584" s="9">
        <f t="shared" si="149"/>
        <v>0</v>
      </c>
      <c r="AU584">
        <f>(((((Shape7!B81-Shape7!$E$5)*COS(RADIANS($D$11)))+((Shape7!C81-Shape7!$F$5)*SIN(RADIANS($D$11))))+Shape7!$E$5)+$E$11)*$AA$11*$Y$11</f>
        <v>0</v>
      </c>
      <c r="AV584">
        <f>((((-1*(Shape7!B81-Shape7!$E$5)*SIN(RADIANS($D$11)))+((Shape7!C81-Shape7!$F$5)*COS(RADIANS($D$11))))+Shape7!$F$5)+$F$11)*$AB$11*$Y$11</f>
        <v>0</v>
      </c>
      <c r="AW584" s="9">
        <f t="shared" si="150"/>
        <v>0</v>
      </c>
      <c r="AX584" s="9">
        <f t="shared" si="139"/>
        <v>0</v>
      </c>
      <c r="AY584" s="9">
        <f t="shared" si="140"/>
        <v>0</v>
      </c>
      <c r="AZ584" s="9">
        <f t="shared" si="141"/>
        <v>0</v>
      </c>
      <c r="BA584" s="9">
        <f t="shared" si="142"/>
        <v>0</v>
      </c>
      <c r="BB584" s="9">
        <f t="shared" si="143"/>
        <v>0</v>
      </c>
    </row>
    <row r="585" spans="35:54" x14ac:dyDescent="0.25">
      <c r="AI585" s="1">
        <f>(((((Shape2!B82-Shape2!$E$5)*COS(RADIANS($D$6)))+((Shape2!C82-Shape2!$F$5)*SIN(RADIANS($D$6))))+Shape2!$E$5)+$E$6)*$AA$6*$Y$6</f>
        <v>0</v>
      </c>
      <c r="AJ585" s="1">
        <f>((((-1*(Shape2!B82-Shape2!$E$5)*SIN(RADIANS($D$6)))+((Shape2!C82-Shape2!$F$5)*COS(RADIANS($D$6))))+Shape2!$F$5)+$F$6)*$AB$6*$Y$6</f>
        <v>0</v>
      </c>
      <c r="AK585" s="9">
        <f t="shared" si="144"/>
        <v>0</v>
      </c>
      <c r="AL585" s="9">
        <f t="shared" si="145"/>
        <v>0</v>
      </c>
      <c r="AM585" s="9">
        <f t="shared" si="146"/>
        <v>0</v>
      </c>
      <c r="AN585" s="9">
        <f t="shared" si="147"/>
        <v>0</v>
      </c>
      <c r="AO585" s="9">
        <f t="shared" si="148"/>
        <v>0</v>
      </c>
      <c r="AP585" s="9">
        <f t="shared" si="149"/>
        <v>0</v>
      </c>
      <c r="AU585">
        <f>(((((Shape7!B82-Shape7!$E$5)*COS(RADIANS($D$11)))+((Shape7!C82-Shape7!$F$5)*SIN(RADIANS($D$11))))+Shape7!$E$5)+$E$11)*$AA$11*$Y$11</f>
        <v>0</v>
      </c>
      <c r="AV585">
        <f>((((-1*(Shape7!B82-Shape7!$E$5)*SIN(RADIANS($D$11)))+((Shape7!C82-Shape7!$F$5)*COS(RADIANS($D$11))))+Shape7!$F$5)+$F$11)*$AB$11*$Y$11</f>
        <v>0</v>
      </c>
      <c r="AW585" s="9">
        <f t="shared" si="150"/>
        <v>0</v>
      </c>
      <c r="AX585" s="9">
        <f t="shared" si="139"/>
        <v>0</v>
      </c>
      <c r="AY585" s="9">
        <f t="shared" si="140"/>
        <v>0</v>
      </c>
      <c r="AZ585" s="9">
        <f t="shared" si="141"/>
        <v>0</v>
      </c>
      <c r="BA585" s="9">
        <f t="shared" si="142"/>
        <v>0</v>
      </c>
      <c r="BB585" s="9">
        <f t="shared" si="143"/>
        <v>0</v>
      </c>
    </row>
    <row r="586" spans="35:54" x14ac:dyDescent="0.25">
      <c r="AI586" s="1">
        <f>(((((Shape2!B83-Shape2!$E$5)*COS(RADIANS($D$6)))+((Shape2!C83-Shape2!$F$5)*SIN(RADIANS($D$6))))+Shape2!$E$5)+$E$6)*$AA$6*$Y$6</f>
        <v>0</v>
      </c>
      <c r="AJ586" s="1">
        <f>((((-1*(Shape2!B83-Shape2!$E$5)*SIN(RADIANS($D$6)))+((Shape2!C83-Shape2!$F$5)*COS(RADIANS($D$6))))+Shape2!$F$5)+$F$6)*$AB$6*$Y$6</f>
        <v>0</v>
      </c>
      <c r="AK586" s="9">
        <f t="shared" si="144"/>
        <v>0</v>
      </c>
      <c r="AL586" s="9">
        <f t="shared" si="145"/>
        <v>0</v>
      </c>
      <c r="AM586" s="9">
        <f t="shared" si="146"/>
        <v>0</v>
      </c>
      <c r="AN586" s="9">
        <f t="shared" si="147"/>
        <v>0</v>
      </c>
      <c r="AO586" s="9">
        <f t="shared" si="148"/>
        <v>0</v>
      </c>
      <c r="AP586" s="9">
        <f t="shared" si="149"/>
        <v>0</v>
      </c>
      <c r="AU586">
        <f>(((((Shape7!B83-Shape7!$E$5)*COS(RADIANS($D$11)))+((Shape7!C83-Shape7!$F$5)*SIN(RADIANS($D$11))))+Shape7!$E$5)+$E$11)*$AA$11*$Y$11</f>
        <v>0</v>
      </c>
      <c r="AV586">
        <f>((((-1*(Shape7!B83-Shape7!$E$5)*SIN(RADIANS($D$11)))+((Shape7!C83-Shape7!$F$5)*COS(RADIANS($D$11))))+Shape7!$F$5)+$F$11)*$AB$11*$Y$11</f>
        <v>0</v>
      </c>
      <c r="AW586" s="9">
        <f t="shared" si="150"/>
        <v>0</v>
      </c>
      <c r="AX586" s="9">
        <f t="shared" si="139"/>
        <v>0</v>
      </c>
      <c r="AY586" s="9">
        <f t="shared" si="140"/>
        <v>0</v>
      </c>
      <c r="AZ586" s="9">
        <f t="shared" si="141"/>
        <v>0</v>
      </c>
      <c r="BA586" s="9">
        <f t="shared" si="142"/>
        <v>0</v>
      </c>
      <c r="BB586" s="9">
        <f t="shared" si="143"/>
        <v>0</v>
      </c>
    </row>
    <row r="587" spans="35:54" x14ac:dyDescent="0.25">
      <c r="AI587" s="1">
        <f>(((((Shape2!B84-Shape2!$E$5)*COS(RADIANS($D$6)))+((Shape2!C84-Shape2!$F$5)*SIN(RADIANS($D$6))))+Shape2!$E$5)+$E$6)*$AA$6*$Y$6</f>
        <v>0</v>
      </c>
      <c r="AJ587" s="1">
        <f>((((-1*(Shape2!B84-Shape2!$E$5)*SIN(RADIANS($D$6)))+((Shape2!C84-Shape2!$F$5)*COS(RADIANS($D$6))))+Shape2!$F$5)+$F$6)*$AB$6*$Y$6</f>
        <v>0</v>
      </c>
      <c r="AK587" s="9">
        <f t="shared" si="144"/>
        <v>0</v>
      </c>
      <c r="AL587" s="9">
        <f t="shared" si="145"/>
        <v>0</v>
      </c>
      <c r="AM587" s="9">
        <f t="shared" si="146"/>
        <v>0</v>
      </c>
      <c r="AN587" s="9">
        <f t="shared" si="147"/>
        <v>0</v>
      </c>
      <c r="AO587" s="9">
        <f t="shared" si="148"/>
        <v>0</v>
      </c>
      <c r="AP587" s="9">
        <f t="shared" si="149"/>
        <v>0</v>
      </c>
      <c r="AU587">
        <f>(((((Shape7!B84-Shape7!$E$5)*COS(RADIANS($D$11)))+((Shape7!C84-Shape7!$F$5)*SIN(RADIANS($D$11))))+Shape7!$E$5)+$E$11)*$AA$11*$Y$11</f>
        <v>0</v>
      </c>
      <c r="AV587">
        <f>((((-1*(Shape7!B84-Shape7!$E$5)*SIN(RADIANS($D$11)))+((Shape7!C84-Shape7!$F$5)*COS(RADIANS($D$11))))+Shape7!$F$5)+$F$11)*$AB$11*$Y$11</f>
        <v>0</v>
      </c>
      <c r="AW587" s="9">
        <f t="shared" si="150"/>
        <v>0</v>
      </c>
      <c r="AX587" s="9">
        <f t="shared" si="139"/>
        <v>0</v>
      </c>
      <c r="AY587" s="9">
        <f t="shared" si="140"/>
        <v>0</v>
      </c>
      <c r="AZ587" s="9">
        <f t="shared" si="141"/>
        <v>0</v>
      </c>
      <c r="BA587" s="9">
        <f t="shared" si="142"/>
        <v>0</v>
      </c>
      <c r="BB587" s="9">
        <f t="shared" si="143"/>
        <v>0</v>
      </c>
    </row>
    <row r="588" spans="35:54" x14ac:dyDescent="0.25">
      <c r="AI588" s="1">
        <f>(((((Shape2!B85-Shape2!$E$5)*COS(RADIANS($D$6)))+((Shape2!C85-Shape2!$F$5)*SIN(RADIANS($D$6))))+Shape2!$E$5)+$E$6)*$AA$6*$Y$6</f>
        <v>0</v>
      </c>
      <c r="AJ588" s="1">
        <f>((((-1*(Shape2!B85-Shape2!$E$5)*SIN(RADIANS($D$6)))+((Shape2!C85-Shape2!$F$5)*COS(RADIANS($D$6))))+Shape2!$F$5)+$F$6)*$AB$6*$Y$6</f>
        <v>0</v>
      </c>
      <c r="AK588" s="9">
        <f t="shared" si="144"/>
        <v>0</v>
      </c>
      <c r="AL588" s="9">
        <f t="shared" si="145"/>
        <v>0</v>
      </c>
      <c r="AM588" s="9">
        <f t="shared" si="146"/>
        <v>0</v>
      </c>
      <c r="AN588" s="9">
        <f t="shared" si="147"/>
        <v>0</v>
      </c>
      <c r="AO588" s="9">
        <f t="shared" si="148"/>
        <v>0</v>
      </c>
      <c r="AP588" s="9">
        <f t="shared" si="149"/>
        <v>0</v>
      </c>
      <c r="AU588">
        <f>(((((Shape7!B85-Shape7!$E$5)*COS(RADIANS($D$11)))+((Shape7!C85-Shape7!$F$5)*SIN(RADIANS($D$11))))+Shape7!$E$5)+$E$11)*$AA$11*$Y$11</f>
        <v>0</v>
      </c>
      <c r="AV588">
        <f>((((-1*(Shape7!B85-Shape7!$E$5)*SIN(RADIANS($D$11)))+((Shape7!C85-Shape7!$F$5)*COS(RADIANS($D$11))))+Shape7!$F$5)+$F$11)*$AB$11*$Y$11</f>
        <v>0</v>
      </c>
      <c r="AW588" s="9">
        <f t="shared" si="150"/>
        <v>0</v>
      </c>
      <c r="AX588" s="9">
        <f t="shared" si="139"/>
        <v>0</v>
      </c>
      <c r="AY588" s="9">
        <f t="shared" si="140"/>
        <v>0</v>
      </c>
      <c r="AZ588" s="9">
        <f t="shared" si="141"/>
        <v>0</v>
      </c>
      <c r="BA588" s="9">
        <f t="shared" si="142"/>
        <v>0</v>
      </c>
      <c r="BB588" s="9">
        <f t="shared" si="143"/>
        <v>0</v>
      </c>
    </row>
    <row r="589" spans="35:54" x14ac:dyDescent="0.25">
      <c r="AI589" s="1">
        <f>(((((Shape2!B86-Shape2!$E$5)*COS(RADIANS($D$6)))+((Shape2!C86-Shape2!$F$5)*SIN(RADIANS($D$6))))+Shape2!$E$5)+$E$6)*$AA$6*$Y$6</f>
        <v>0</v>
      </c>
      <c r="AJ589" s="1">
        <f>((((-1*(Shape2!B86-Shape2!$E$5)*SIN(RADIANS($D$6)))+((Shape2!C86-Shape2!$F$5)*COS(RADIANS($D$6))))+Shape2!$F$5)+$F$6)*$AB$6*$Y$6</f>
        <v>0</v>
      </c>
      <c r="AK589" s="9">
        <f t="shared" si="144"/>
        <v>0</v>
      </c>
      <c r="AL589" s="9">
        <f t="shared" si="145"/>
        <v>0</v>
      </c>
      <c r="AM589" s="9">
        <f t="shared" si="146"/>
        <v>0</v>
      </c>
      <c r="AN589" s="9">
        <f t="shared" si="147"/>
        <v>0</v>
      </c>
      <c r="AO589" s="9">
        <f t="shared" si="148"/>
        <v>0</v>
      </c>
      <c r="AP589" s="9">
        <f t="shared" si="149"/>
        <v>0</v>
      </c>
      <c r="AU589">
        <f>(((((Shape7!B86-Shape7!$E$5)*COS(RADIANS($D$11)))+((Shape7!C86-Shape7!$F$5)*SIN(RADIANS($D$11))))+Shape7!$E$5)+$E$11)*$AA$11*$Y$11</f>
        <v>0</v>
      </c>
      <c r="AV589">
        <f>((((-1*(Shape7!B86-Shape7!$E$5)*SIN(RADIANS($D$11)))+((Shape7!C86-Shape7!$F$5)*COS(RADIANS($D$11))))+Shape7!$F$5)+$F$11)*$AB$11*$Y$11</f>
        <v>0</v>
      </c>
      <c r="AW589" s="9">
        <f t="shared" si="150"/>
        <v>0</v>
      </c>
      <c r="AX589" s="9">
        <f t="shared" si="139"/>
        <v>0</v>
      </c>
      <c r="AY589" s="9">
        <f t="shared" si="140"/>
        <v>0</v>
      </c>
      <c r="AZ589" s="9">
        <f t="shared" si="141"/>
        <v>0</v>
      </c>
      <c r="BA589" s="9">
        <f t="shared" si="142"/>
        <v>0</v>
      </c>
      <c r="BB589" s="9">
        <f t="shared" si="143"/>
        <v>0</v>
      </c>
    </row>
    <row r="590" spans="35:54" x14ac:dyDescent="0.25">
      <c r="AI590" s="1">
        <f>(((((Shape2!B87-Shape2!$E$5)*COS(RADIANS($D$6)))+((Shape2!C87-Shape2!$F$5)*SIN(RADIANS($D$6))))+Shape2!$E$5)+$E$6)*$AA$6*$Y$6</f>
        <v>0</v>
      </c>
      <c r="AJ590" s="1">
        <f>((((-1*(Shape2!B87-Shape2!$E$5)*SIN(RADIANS($D$6)))+((Shape2!C87-Shape2!$F$5)*COS(RADIANS($D$6))))+Shape2!$F$5)+$F$6)*$AB$6*$Y$6</f>
        <v>0</v>
      </c>
      <c r="AK590" s="9">
        <f t="shared" si="144"/>
        <v>0</v>
      </c>
      <c r="AL590" s="9">
        <f t="shared" si="145"/>
        <v>0</v>
      </c>
      <c r="AM590" s="9">
        <f t="shared" si="146"/>
        <v>0</v>
      </c>
      <c r="AN590" s="9">
        <f t="shared" si="147"/>
        <v>0</v>
      </c>
      <c r="AO590" s="9">
        <f t="shared" si="148"/>
        <v>0</v>
      </c>
      <c r="AP590" s="9">
        <f t="shared" si="149"/>
        <v>0</v>
      </c>
      <c r="AU590">
        <f>(((((Shape7!B87-Shape7!$E$5)*COS(RADIANS($D$11)))+((Shape7!C87-Shape7!$F$5)*SIN(RADIANS($D$11))))+Shape7!$E$5)+$E$11)*$AA$11*$Y$11</f>
        <v>0</v>
      </c>
      <c r="AV590">
        <f>((((-1*(Shape7!B87-Shape7!$E$5)*SIN(RADIANS($D$11)))+((Shape7!C87-Shape7!$F$5)*COS(RADIANS($D$11))))+Shape7!$F$5)+$F$11)*$AB$11*$Y$11</f>
        <v>0</v>
      </c>
      <c r="AW590" s="9">
        <f t="shared" si="150"/>
        <v>0</v>
      </c>
      <c r="AX590" s="9">
        <f t="shared" si="139"/>
        <v>0</v>
      </c>
      <c r="AY590" s="9">
        <f t="shared" si="140"/>
        <v>0</v>
      </c>
      <c r="AZ590" s="9">
        <f t="shared" si="141"/>
        <v>0</v>
      </c>
      <c r="BA590" s="9">
        <f t="shared" si="142"/>
        <v>0</v>
      </c>
      <c r="BB590" s="9">
        <f t="shared" si="143"/>
        <v>0</v>
      </c>
    </row>
    <row r="591" spans="35:54" x14ac:dyDescent="0.25">
      <c r="AI591" s="1">
        <f>(((((Shape2!B88-Shape2!$E$5)*COS(RADIANS($D$6)))+((Shape2!C88-Shape2!$F$5)*SIN(RADIANS($D$6))))+Shape2!$E$5)+$E$6)*$AA$6*$Y$6</f>
        <v>0</v>
      </c>
      <c r="AJ591" s="1">
        <f>((((-1*(Shape2!B88-Shape2!$E$5)*SIN(RADIANS($D$6)))+((Shape2!C88-Shape2!$F$5)*COS(RADIANS($D$6))))+Shape2!$F$5)+$F$6)*$AB$6*$Y$6</f>
        <v>0</v>
      </c>
      <c r="AK591" s="9">
        <f t="shared" si="144"/>
        <v>0</v>
      </c>
      <c r="AL591" s="9">
        <f t="shared" si="145"/>
        <v>0</v>
      </c>
      <c r="AM591" s="9">
        <f t="shared" si="146"/>
        <v>0</v>
      </c>
      <c r="AN591" s="9">
        <f t="shared" si="147"/>
        <v>0</v>
      </c>
      <c r="AO591" s="9">
        <f t="shared" si="148"/>
        <v>0</v>
      </c>
      <c r="AP591" s="9">
        <f t="shared" si="149"/>
        <v>0</v>
      </c>
      <c r="AU591">
        <f>(((((Shape7!B88-Shape7!$E$5)*COS(RADIANS($D$11)))+((Shape7!C88-Shape7!$F$5)*SIN(RADIANS($D$11))))+Shape7!$E$5)+$E$11)*$AA$11*$Y$11</f>
        <v>0</v>
      </c>
      <c r="AV591">
        <f>((((-1*(Shape7!B88-Shape7!$E$5)*SIN(RADIANS($D$11)))+((Shape7!C88-Shape7!$F$5)*COS(RADIANS($D$11))))+Shape7!$F$5)+$F$11)*$AB$11*$Y$11</f>
        <v>0</v>
      </c>
      <c r="AW591" s="9">
        <f t="shared" si="150"/>
        <v>0</v>
      </c>
      <c r="AX591" s="9">
        <f t="shared" si="139"/>
        <v>0</v>
      </c>
      <c r="AY591" s="9">
        <f t="shared" si="140"/>
        <v>0</v>
      </c>
      <c r="AZ591" s="9">
        <f t="shared" si="141"/>
        <v>0</v>
      </c>
      <c r="BA591" s="9">
        <f t="shared" si="142"/>
        <v>0</v>
      </c>
      <c r="BB591" s="9">
        <f t="shared" si="143"/>
        <v>0</v>
      </c>
    </row>
    <row r="592" spans="35:54" x14ac:dyDescent="0.25">
      <c r="AI592" s="1">
        <f>(((((Shape2!B89-Shape2!$E$5)*COS(RADIANS($D$6)))+((Shape2!C89-Shape2!$F$5)*SIN(RADIANS($D$6))))+Shape2!$E$5)+$E$6)*$AA$6*$Y$6</f>
        <v>0</v>
      </c>
      <c r="AJ592" s="1">
        <f>((((-1*(Shape2!B89-Shape2!$E$5)*SIN(RADIANS($D$6)))+((Shape2!C89-Shape2!$F$5)*COS(RADIANS($D$6))))+Shape2!$F$5)+$F$6)*$AB$6*$Y$6</f>
        <v>0</v>
      </c>
      <c r="AK592" s="9">
        <f t="shared" si="144"/>
        <v>0</v>
      </c>
      <c r="AL592" s="9">
        <f t="shared" si="145"/>
        <v>0</v>
      </c>
      <c r="AM592" s="9">
        <f t="shared" si="146"/>
        <v>0</v>
      </c>
      <c r="AN592" s="9">
        <f t="shared" si="147"/>
        <v>0</v>
      </c>
      <c r="AO592" s="9">
        <f t="shared" si="148"/>
        <v>0</v>
      </c>
      <c r="AP592" s="9">
        <f t="shared" si="149"/>
        <v>0</v>
      </c>
      <c r="AU592">
        <f>(((((Shape7!B89-Shape7!$E$5)*COS(RADIANS($D$11)))+((Shape7!C89-Shape7!$F$5)*SIN(RADIANS($D$11))))+Shape7!$E$5)+$E$11)*$AA$11*$Y$11</f>
        <v>0</v>
      </c>
      <c r="AV592">
        <f>((((-1*(Shape7!B89-Shape7!$E$5)*SIN(RADIANS($D$11)))+((Shape7!C89-Shape7!$F$5)*COS(RADIANS($D$11))))+Shape7!$F$5)+$F$11)*$AB$11*$Y$11</f>
        <v>0</v>
      </c>
      <c r="AW592" s="9">
        <f t="shared" si="150"/>
        <v>0</v>
      </c>
      <c r="AX592" s="9">
        <f t="shared" si="139"/>
        <v>0</v>
      </c>
      <c r="AY592" s="9">
        <f t="shared" si="140"/>
        <v>0</v>
      </c>
      <c r="AZ592" s="9">
        <f t="shared" si="141"/>
        <v>0</v>
      </c>
      <c r="BA592" s="9">
        <f t="shared" si="142"/>
        <v>0</v>
      </c>
      <c r="BB592" s="9">
        <f t="shared" si="143"/>
        <v>0</v>
      </c>
    </row>
    <row r="593" spans="35:54" x14ac:dyDescent="0.25">
      <c r="AI593" s="1">
        <f>(((((Shape2!B90-Shape2!$E$5)*COS(RADIANS($D$6)))+((Shape2!C90-Shape2!$F$5)*SIN(RADIANS($D$6))))+Shape2!$E$5)+$E$6)*$AA$6*$Y$6</f>
        <v>0</v>
      </c>
      <c r="AJ593" s="1">
        <f>((((-1*(Shape2!B90-Shape2!$E$5)*SIN(RADIANS($D$6)))+((Shape2!C90-Shape2!$F$5)*COS(RADIANS($D$6))))+Shape2!$F$5)+$F$6)*$AB$6*$Y$6</f>
        <v>0</v>
      </c>
      <c r="AK593" s="9">
        <f t="shared" si="144"/>
        <v>0</v>
      </c>
      <c r="AL593" s="9">
        <f t="shared" si="145"/>
        <v>0</v>
      </c>
      <c r="AM593" s="9">
        <f t="shared" si="146"/>
        <v>0</v>
      </c>
      <c r="AN593" s="9">
        <f t="shared" si="147"/>
        <v>0</v>
      </c>
      <c r="AO593" s="9">
        <f t="shared" si="148"/>
        <v>0</v>
      </c>
      <c r="AP593" s="9">
        <f t="shared" si="149"/>
        <v>0</v>
      </c>
      <c r="AU593">
        <f>(((((Shape7!B90-Shape7!$E$5)*COS(RADIANS($D$11)))+((Shape7!C90-Shape7!$F$5)*SIN(RADIANS($D$11))))+Shape7!$E$5)+$E$11)*$AA$11*$Y$11</f>
        <v>0</v>
      </c>
      <c r="AV593">
        <f>((((-1*(Shape7!B90-Shape7!$E$5)*SIN(RADIANS($D$11)))+((Shape7!C90-Shape7!$F$5)*COS(RADIANS($D$11))))+Shape7!$F$5)+$F$11)*$AB$11*$Y$11</f>
        <v>0</v>
      </c>
      <c r="AW593" s="9">
        <f t="shared" si="150"/>
        <v>0</v>
      </c>
      <c r="AX593" s="9">
        <f t="shared" si="139"/>
        <v>0</v>
      </c>
      <c r="AY593" s="9">
        <f t="shared" si="140"/>
        <v>0</v>
      </c>
      <c r="AZ593" s="9">
        <f t="shared" si="141"/>
        <v>0</v>
      </c>
      <c r="BA593" s="9">
        <f t="shared" si="142"/>
        <v>0</v>
      </c>
      <c r="BB593" s="9">
        <f t="shared" si="143"/>
        <v>0</v>
      </c>
    </row>
    <row r="594" spans="35:54" x14ac:dyDescent="0.25">
      <c r="AI594" s="1">
        <f>(((((Shape2!B91-Shape2!$E$5)*COS(RADIANS($D$6)))+((Shape2!C91-Shape2!$F$5)*SIN(RADIANS($D$6))))+Shape2!$E$5)+$E$6)*$AA$6*$Y$6</f>
        <v>0</v>
      </c>
      <c r="AJ594" s="1">
        <f>((((-1*(Shape2!B91-Shape2!$E$5)*SIN(RADIANS($D$6)))+((Shape2!C91-Shape2!$F$5)*COS(RADIANS($D$6))))+Shape2!$F$5)+$F$6)*$AB$6*$Y$6</f>
        <v>0</v>
      </c>
      <c r="AK594" s="9">
        <f t="shared" si="144"/>
        <v>0</v>
      </c>
      <c r="AL594" s="9">
        <f t="shared" si="145"/>
        <v>0</v>
      </c>
      <c r="AM594" s="9">
        <f t="shared" si="146"/>
        <v>0</v>
      </c>
      <c r="AN594" s="9">
        <f t="shared" si="147"/>
        <v>0</v>
      </c>
      <c r="AO594" s="9">
        <f t="shared" si="148"/>
        <v>0</v>
      </c>
      <c r="AP594" s="9">
        <f t="shared" si="149"/>
        <v>0</v>
      </c>
      <c r="AU594">
        <f>(((((Shape7!B91-Shape7!$E$5)*COS(RADIANS($D$11)))+((Shape7!C91-Shape7!$F$5)*SIN(RADIANS($D$11))))+Shape7!$E$5)+$E$11)*$AA$11*$Y$11</f>
        <v>0</v>
      </c>
      <c r="AV594">
        <f>((((-1*(Shape7!B91-Shape7!$E$5)*SIN(RADIANS($D$11)))+((Shape7!C91-Shape7!$F$5)*COS(RADIANS($D$11))))+Shape7!$F$5)+$F$11)*$AB$11*$Y$11</f>
        <v>0</v>
      </c>
      <c r="AW594" s="9">
        <f t="shared" si="150"/>
        <v>0</v>
      </c>
      <c r="AX594" s="9">
        <f t="shared" si="139"/>
        <v>0</v>
      </c>
      <c r="AY594" s="9">
        <f t="shared" si="140"/>
        <v>0</v>
      </c>
      <c r="AZ594" s="9">
        <f t="shared" si="141"/>
        <v>0</v>
      </c>
      <c r="BA594" s="9">
        <f t="shared" si="142"/>
        <v>0</v>
      </c>
      <c r="BB594" s="9">
        <f t="shared" si="143"/>
        <v>0</v>
      </c>
    </row>
    <row r="595" spans="35:54" x14ac:dyDescent="0.25">
      <c r="AI595" s="1">
        <f>(((((Shape2!B92-Shape2!$E$5)*COS(RADIANS($D$6)))+((Shape2!C92-Shape2!$F$5)*SIN(RADIANS($D$6))))+Shape2!$E$5)+$E$6)*$AA$6*$Y$6</f>
        <v>0</v>
      </c>
      <c r="AJ595" s="1">
        <f>((((-1*(Shape2!B92-Shape2!$E$5)*SIN(RADIANS($D$6)))+((Shape2!C92-Shape2!$F$5)*COS(RADIANS($D$6))))+Shape2!$F$5)+$F$6)*$AB$6*$Y$6</f>
        <v>0</v>
      </c>
      <c r="AK595" s="9">
        <f t="shared" si="144"/>
        <v>0</v>
      </c>
      <c r="AL595" s="9">
        <f t="shared" si="145"/>
        <v>0</v>
      </c>
      <c r="AM595" s="9">
        <f t="shared" si="146"/>
        <v>0</v>
      </c>
      <c r="AN595" s="9">
        <f t="shared" si="147"/>
        <v>0</v>
      </c>
      <c r="AO595" s="9">
        <f t="shared" si="148"/>
        <v>0</v>
      </c>
      <c r="AP595" s="9">
        <f t="shared" si="149"/>
        <v>0</v>
      </c>
      <c r="AU595">
        <f>(((((Shape7!B92-Shape7!$E$5)*COS(RADIANS($D$11)))+((Shape7!C92-Shape7!$F$5)*SIN(RADIANS($D$11))))+Shape7!$E$5)+$E$11)*$AA$11*$Y$11</f>
        <v>0</v>
      </c>
      <c r="AV595">
        <f>((((-1*(Shape7!B92-Shape7!$E$5)*SIN(RADIANS($D$11)))+((Shape7!C92-Shape7!$F$5)*COS(RADIANS($D$11))))+Shape7!$F$5)+$F$11)*$AB$11*$Y$11</f>
        <v>0</v>
      </c>
      <c r="AW595" s="9">
        <f t="shared" si="150"/>
        <v>0</v>
      </c>
      <c r="AX595" s="9">
        <f t="shared" si="139"/>
        <v>0</v>
      </c>
      <c r="AY595" s="9">
        <f t="shared" si="140"/>
        <v>0</v>
      </c>
      <c r="AZ595" s="9">
        <f t="shared" si="141"/>
        <v>0</v>
      </c>
      <c r="BA595" s="9">
        <f t="shared" si="142"/>
        <v>0</v>
      </c>
      <c r="BB595" s="9">
        <f t="shared" si="143"/>
        <v>0</v>
      </c>
    </row>
    <row r="596" spans="35:54" x14ac:dyDescent="0.25">
      <c r="AI596" s="1">
        <f>(((((Shape2!B93-Shape2!$E$5)*COS(RADIANS($D$6)))+((Shape2!C93-Shape2!$F$5)*SIN(RADIANS($D$6))))+Shape2!$E$5)+$E$6)*$AA$6*$Y$6</f>
        <v>0</v>
      </c>
      <c r="AJ596" s="1">
        <f>((((-1*(Shape2!B93-Shape2!$E$5)*SIN(RADIANS($D$6)))+((Shape2!C93-Shape2!$F$5)*COS(RADIANS($D$6))))+Shape2!$F$5)+$F$6)*$AB$6*$Y$6</f>
        <v>0</v>
      </c>
      <c r="AK596" s="9">
        <f t="shared" si="144"/>
        <v>0</v>
      </c>
      <c r="AL596" s="9">
        <f t="shared" si="145"/>
        <v>0</v>
      </c>
      <c r="AM596" s="9">
        <f t="shared" si="146"/>
        <v>0</v>
      </c>
      <c r="AN596" s="9">
        <f t="shared" si="147"/>
        <v>0</v>
      </c>
      <c r="AO596" s="9">
        <f t="shared" si="148"/>
        <v>0</v>
      </c>
      <c r="AP596" s="9">
        <f t="shared" si="149"/>
        <v>0</v>
      </c>
      <c r="AU596">
        <f>(((((Shape7!B93-Shape7!$E$5)*COS(RADIANS($D$11)))+((Shape7!C93-Shape7!$F$5)*SIN(RADIANS($D$11))))+Shape7!$E$5)+$E$11)*$AA$11*$Y$11</f>
        <v>0</v>
      </c>
      <c r="AV596">
        <f>((((-1*(Shape7!B93-Shape7!$E$5)*SIN(RADIANS($D$11)))+((Shape7!C93-Shape7!$F$5)*COS(RADIANS($D$11))))+Shape7!$F$5)+$F$11)*$AB$11*$Y$11</f>
        <v>0</v>
      </c>
      <c r="AW596" s="9">
        <f t="shared" si="150"/>
        <v>0</v>
      </c>
      <c r="AX596" s="9">
        <f t="shared" si="139"/>
        <v>0</v>
      </c>
      <c r="AY596" s="9">
        <f t="shared" si="140"/>
        <v>0</v>
      </c>
      <c r="AZ596" s="9">
        <f t="shared" si="141"/>
        <v>0</v>
      </c>
      <c r="BA596" s="9">
        <f t="shared" si="142"/>
        <v>0</v>
      </c>
      <c r="BB596" s="9">
        <f t="shared" si="143"/>
        <v>0</v>
      </c>
    </row>
    <row r="597" spans="35:54" x14ac:dyDescent="0.25">
      <c r="AI597" s="1">
        <f>(((((Shape2!B94-Shape2!$E$5)*COS(RADIANS($D$6)))+((Shape2!C94-Shape2!$F$5)*SIN(RADIANS($D$6))))+Shape2!$E$5)+$E$6)*$AA$6*$Y$6</f>
        <v>0</v>
      </c>
      <c r="AJ597" s="1">
        <f>((((-1*(Shape2!B94-Shape2!$E$5)*SIN(RADIANS($D$6)))+((Shape2!C94-Shape2!$F$5)*COS(RADIANS($D$6))))+Shape2!$F$5)+$F$6)*$AB$6*$Y$6</f>
        <v>0</v>
      </c>
      <c r="AK597" s="9">
        <f t="shared" si="144"/>
        <v>0</v>
      </c>
      <c r="AL597" s="9">
        <f t="shared" si="145"/>
        <v>0</v>
      </c>
      <c r="AM597" s="9">
        <f t="shared" si="146"/>
        <v>0</v>
      </c>
      <c r="AN597" s="9">
        <f t="shared" si="147"/>
        <v>0</v>
      </c>
      <c r="AO597" s="9">
        <f t="shared" si="148"/>
        <v>0</v>
      </c>
      <c r="AP597" s="9">
        <f t="shared" si="149"/>
        <v>0</v>
      </c>
      <c r="AU597">
        <f>(((((Shape7!B94-Shape7!$E$5)*COS(RADIANS($D$11)))+((Shape7!C94-Shape7!$F$5)*SIN(RADIANS($D$11))))+Shape7!$E$5)+$E$11)*$AA$11*$Y$11</f>
        <v>0</v>
      </c>
      <c r="AV597">
        <f>((((-1*(Shape7!B94-Shape7!$E$5)*SIN(RADIANS($D$11)))+((Shape7!C94-Shape7!$F$5)*COS(RADIANS($D$11))))+Shape7!$F$5)+$F$11)*$AB$11*$Y$11</f>
        <v>0</v>
      </c>
      <c r="AW597" s="9">
        <f t="shared" si="150"/>
        <v>0</v>
      </c>
      <c r="AX597" s="9">
        <f t="shared" si="139"/>
        <v>0</v>
      </c>
      <c r="AY597" s="9">
        <f t="shared" si="140"/>
        <v>0</v>
      </c>
      <c r="AZ597" s="9">
        <f t="shared" si="141"/>
        <v>0</v>
      </c>
      <c r="BA597" s="9">
        <f t="shared" si="142"/>
        <v>0</v>
      </c>
      <c r="BB597" s="9">
        <f t="shared" si="143"/>
        <v>0</v>
      </c>
    </row>
    <row r="598" spans="35:54" x14ac:dyDescent="0.25">
      <c r="AI598" s="1">
        <f>(((((Shape2!B95-Shape2!$E$5)*COS(RADIANS($D$6)))+((Shape2!C95-Shape2!$F$5)*SIN(RADIANS($D$6))))+Shape2!$E$5)+$E$6)*$AA$6*$Y$6</f>
        <v>0</v>
      </c>
      <c r="AJ598" s="1">
        <f>((((-1*(Shape2!B95-Shape2!$E$5)*SIN(RADIANS($D$6)))+((Shape2!C95-Shape2!$F$5)*COS(RADIANS($D$6))))+Shape2!$F$5)+$F$6)*$AB$6*$Y$6</f>
        <v>0</v>
      </c>
      <c r="AK598" s="9">
        <f t="shared" si="144"/>
        <v>0</v>
      </c>
      <c r="AL598" s="9">
        <f t="shared" si="145"/>
        <v>0</v>
      </c>
      <c r="AM598" s="9">
        <f t="shared" si="146"/>
        <v>0</v>
      </c>
      <c r="AN598" s="9">
        <f t="shared" si="147"/>
        <v>0</v>
      </c>
      <c r="AO598" s="9">
        <f t="shared" si="148"/>
        <v>0</v>
      </c>
      <c r="AP598" s="9">
        <f t="shared" si="149"/>
        <v>0</v>
      </c>
      <c r="AU598">
        <f>(((((Shape7!B95-Shape7!$E$5)*COS(RADIANS($D$11)))+((Shape7!C95-Shape7!$F$5)*SIN(RADIANS($D$11))))+Shape7!$E$5)+$E$11)*$AA$11*$Y$11</f>
        <v>0</v>
      </c>
      <c r="AV598">
        <f>((((-1*(Shape7!B95-Shape7!$E$5)*SIN(RADIANS($D$11)))+((Shape7!C95-Shape7!$F$5)*COS(RADIANS($D$11))))+Shape7!$F$5)+$F$11)*$AB$11*$Y$11</f>
        <v>0</v>
      </c>
      <c r="AW598" s="9">
        <f t="shared" si="150"/>
        <v>0</v>
      </c>
      <c r="AX598" s="9">
        <f t="shared" si="139"/>
        <v>0</v>
      </c>
      <c r="AY598" s="9">
        <f t="shared" si="140"/>
        <v>0</v>
      </c>
      <c r="AZ598" s="9">
        <f t="shared" si="141"/>
        <v>0</v>
      </c>
      <c r="BA598" s="9">
        <f t="shared" si="142"/>
        <v>0</v>
      </c>
      <c r="BB598" s="9">
        <f t="shared" si="143"/>
        <v>0</v>
      </c>
    </row>
    <row r="599" spans="35:54" x14ac:dyDescent="0.25">
      <c r="AI599" s="1">
        <f>(((((Shape2!B96-Shape2!$E$5)*COS(RADIANS($D$6)))+((Shape2!C96-Shape2!$F$5)*SIN(RADIANS($D$6))))+Shape2!$E$5)+$E$6)*$AA$6*$Y$6</f>
        <v>0</v>
      </c>
      <c r="AJ599" s="1">
        <f>((((-1*(Shape2!B96-Shape2!$E$5)*SIN(RADIANS($D$6)))+((Shape2!C96-Shape2!$F$5)*COS(RADIANS($D$6))))+Shape2!$F$5)+$F$6)*$AB$6*$Y$6</f>
        <v>0</v>
      </c>
      <c r="AK599" s="9">
        <f t="shared" si="144"/>
        <v>0</v>
      </c>
      <c r="AL599" s="9">
        <f t="shared" si="145"/>
        <v>0</v>
      </c>
      <c r="AM599" s="9">
        <f t="shared" si="146"/>
        <v>0</v>
      </c>
      <c r="AN599" s="9">
        <f t="shared" si="147"/>
        <v>0</v>
      </c>
      <c r="AO599" s="9">
        <f t="shared" si="148"/>
        <v>0</v>
      </c>
      <c r="AP599" s="9">
        <f t="shared" si="149"/>
        <v>0</v>
      </c>
      <c r="AU599">
        <f>(((((Shape7!B96-Shape7!$E$5)*COS(RADIANS($D$11)))+((Shape7!C96-Shape7!$F$5)*SIN(RADIANS($D$11))))+Shape7!$E$5)+$E$11)*$AA$11*$Y$11</f>
        <v>0</v>
      </c>
      <c r="AV599">
        <f>((((-1*(Shape7!B96-Shape7!$E$5)*SIN(RADIANS($D$11)))+((Shape7!C96-Shape7!$F$5)*COS(RADIANS($D$11))))+Shape7!$F$5)+$F$11)*$AB$11*$Y$11</f>
        <v>0</v>
      </c>
      <c r="AW599" s="9">
        <f t="shared" si="150"/>
        <v>0</v>
      </c>
      <c r="AX599" s="9">
        <f t="shared" si="139"/>
        <v>0</v>
      </c>
      <c r="AY599" s="9">
        <f t="shared" si="140"/>
        <v>0</v>
      </c>
      <c r="AZ599" s="9">
        <f t="shared" si="141"/>
        <v>0</v>
      </c>
      <c r="BA599" s="9">
        <f t="shared" si="142"/>
        <v>0</v>
      </c>
      <c r="BB599" s="9">
        <f t="shared" si="143"/>
        <v>0</v>
      </c>
    </row>
    <row r="600" spans="35:54" x14ac:dyDescent="0.25">
      <c r="AI600" s="1">
        <f>(((((Shape2!B97-Shape2!$E$5)*COS(RADIANS($D$6)))+((Shape2!C97-Shape2!$F$5)*SIN(RADIANS($D$6))))+Shape2!$E$5)+$E$6)*$AA$6*$Y$6</f>
        <v>0</v>
      </c>
      <c r="AJ600" s="1">
        <f>((((-1*(Shape2!B97-Shape2!$E$5)*SIN(RADIANS($D$6)))+((Shape2!C97-Shape2!$F$5)*COS(RADIANS($D$6))))+Shape2!$F$5)+$F$6)*$AB$6*$Y$6</f>
        <v>0</v>
      </c>
      <c r="AK600" s="9">
        <f t="shared" si="144"/>
        <v>0</v>
      </c>
      <c r="AL600" s="9">
        <f t="shared" si="145"/>
        <v>0</v>
      </c>
      <c r="AM600" s="9">
        <f t="shared" si="146"/>
        <v>0</v>
      </c>
      <c r="AN600" s="9">
        <f t="shared" si="147"/>
        <v>0</v>
      </c>
      <c r="AO600" s="9">
        <f t="shared" si="148"/>
        <v>0</v>
      </c>
      <c r="AP600" s="9">
        <f t="shared" si="149"/>
        <v>0</v>
      </c>
      <c r="AU600">
        <f>(((((Shape7!B97-Shape7!$E$5)*COS(RADIANS($D$11)))+((Shape7!C97-Shape7!$F$5)*SIN(RADIANS($D$11))))+Shape7!$E$5)+$E$11)*$AA$11*$Y$11</f>
        <v>0</v>
      </c>
      <c r="AV600">
        <f>((((-1*(Shape7!B97-Shape7!$E$5)*SIN(RADIANS($D$11)))+((Shape7!C97-Shape7!$F$5)*COS(RADIANS($D$11))))+Shape7!$F$5)+$F$11)*$AB$11*$Y$11</f>
        <v>0</v>
      </c>
      <c r="AW600" s="9">
        <f t="shared" si="150"/>
        <v>0</v>
      </c>
      <c r="AX600" s="9">
        <f t="shared" si="139"/>
        <v>0</v>
      </c>
      <c r="AY600" s="9">
        <f t="shared" si="140"/>
        <v>0</v>
      </c>
      <c r="AZ600" s="9">
        <f t="shared" si="141"/>
        <v>0</v>
      </c>
      <c r="BA600" s="9">
        <f t="shared" si="142"/>
        <v>0</v>
      </c>
      <c r="BB600" s="9">
        <f t="shared" si="143"/>
        <v>0</v>
      </c>
    </row>
    <row r="601" spans="35:54" x14ac:dyDescent="0.25">
      <c r="AI601" s="1">
        <f>(((((Shape2!B98-Shape2!$E$5)*COS(RADIANS($D$6)))+((Shape2!C98-Shape2!$F$5)*SIN(RADIANS($D$6))))+Shape2!$E$5)+$E$6)*$AA$6*$Y$6</f>
        <v>0</v>
      </c>
      <c r="AJ601" s="1">
        <f>((((-1*(Shape2!B98-Shape2!$E$5)*SIN(RADIANS($D$6)))+((Shape2!C98-Shape2!$F$5)*COS(RADIANS($D$6))))+Shape2!$F$5)+$F$6)*$AB$6*$Y$6</f>
        <v>0</v>
      </c>
      <c r="AK601" s="9">
        <f t="shared" si="144"/>
        <v>0</v>
      </c>
      <c r="AL601" s="9">
        <f t="shared" si="145"/>
        <v>0</v>
      </c>
      <c r="AM601" s="9">
        <f t="shared" si="146"/>
        <v>0</v>
      </c>
      <c r="AN601" s="9">
        <f t="shared" si="147"/>
        <v>0</v>
      </c>
      <c r="AO601" s="9">
        <f t="shared" si="148"/>
        <v>0</v>
      </c>
      <c r="AP601" s="9">
        <f t="shared" si="149"/>
        <v>0</v>
      </c>
      <c r="AU601">
        <f>(((((Shape7!B98-Shape7!$E$5)*COS(RADIANS($D$11)))+((Shape7!C98-Shape7!$F$5)*SIN(RADIANS($D$11))))+Shape7!$E$5)+$E$11)*$AA$11*$Y$11</f>
        <v>0</v>
      </c>
      <c r="AV601">
        <f>((((-1*(Shape7!B98-Shape7!$E$5)*SIN(RADIANS($D$11)))+((Shape7!C98-Shape7!$F$5)*COS(RADIANS($D$11))))+Shape7!$F$5)+$F$11)*$AB$11*$Y$11</f>
        <v>0</v>
      </c>
      <c r="AW601" s="9">
        <f t="shared" si="150"/>
        <v>0</v>
      </c>
      <c r="AX601" s="9">
        <f t="shared" si="139"/>
        <v>0</v>
      </c>
      <c r="AY601" s="9">
        <f t="shared" si="140"/>
        <v>0</v>
      </c>
      <c r="AZ601" s="9">
        <f t="shared" si="141"/>
        <v>0</v>
      </c>
      <c r="BA601" s="9">
        <f t="shared" si="142"/>
        <v>0</v>
      </c>
      <c r="BB601" s="9">
        <f t="shared" si="143"/>
        <v>0</v>
      </c>
    </row>
    <row r="602" spans="35:54" x14ac:dyDescent="0.25">
      <c r="AI602" s="1">
        <f>(((((Shape2!B99-Shape2!$E$5)*COS(RADIANS($D$6)))+((Shape2!C99-Shape2!$F$5)*SIN(RADIANS($D$6))))+Shape2!$E$5)+$E$6)*$AA$6*$Y$6</f>
        <v>0</v>
      </c>
      <c r="AJ602" s="1">
        <f>((((-1*(Shape2!B99-Shape2!$E$5)*SIN(RADIANS($D$6)))+((Shape2!C99-Shape2!$F$5)*COS(RADIANS($D$6))))+Shape2!$F$5)+$F$6)*$AB$6*$Y$6</f>
        <v>0</v>
      </c>
      <c r="AK602" s="9">
        <f t="shared" si="144"/>
        <v>0</v>
      </c>
      <c r="AL602" s="9">
        <f t="shared" si="145"/>
        <v>0</v>
      </c>
      <c r="AM602" s="9">
        <f t="shared" si="146"/>
        <v>0</v>
      </c>
      <c r="AN602" s="9">
        <f t="shared" si="147"/>
        <v>0</v>
      </c>
      <c r="AO602" s="9">
        <f t="shared" si="148"/>
        <v>0</v>
      </c>
      <c r="AP602" s="9">
        <f t="shared" si="149"/>
        <v>0</v>
      </c>
      <c r="AU602">
        <f>(((((Shape7!B99-Shape7!$E$5)*COS(RADIANS($D$11)))+((Shape7!C99-Shape7!$F$5)*SIN(RADIANS($D$11))))+Shape7!$E$5)+$E$11)*$AA$11*$Y$11</f>
        <v>0</v>
      </c>
      <c r="AV602">
        <f>((((-1*(Shape7!B99-Shape7!$E$5)*SIN(RADIANS($D$11)))+((Shape7!C99-Shape7!$F$5)*COS(RADIANS($D$11))))+Shape7!$F$5)+$F$11)*$AB$11*$Y$11</f>
        <v>0</v>
      </c>
      <c r="AW602" s="9">
        <f t="shared" si="150"/>
        <v>0</v>
      </c>
      <c r="AX602" s="9">
        <f t="shared" si="139"/>
        <v>0</v>
      </c>
      <c r="AY602" s="9">
        <f t="shared" si="140"/>
        <v>0</v>
      </c>
      <c r="AZ602" s="9">
        <f t="shared" si="141"/>
        <v>0</v>
      </c>
      <c r="BA602" s="9">
        <f t="shared" si="142"/>
        <v>0</v>
      </c>
      <c r="BB602" s="9">
        <f t="shared" si="143"/>
        <v>0</v>
      </c>
    </row>
    <row r="603" spans="35:54" x14ac:dyDescent="0.25">
      <c r="AI603" s="1">
        <f>(((((Shape2!B100-Shape2!$E$5)*COS(RADIANS($D$6)))+((Shape2!C100-Shape2!$F$5)*SIN(RADIANS($D$6))))+Shape2!$E$5)+$E$6)*$AA$6*$Y$6</f>
        <v>0</v>
      </c>
      <c r="AJ603" s="1">
        <f>((((-1*(Shape2!B100-Shape2!$E$5)*SIN(RADIANS($D$6)))+((Shape2!C100-Shape2!$F$5)*COS(RADIANS($D$6))))+Shape2!$F$5)+$F$6)*$AB$6*$Y$6</f>
        <v>0</v>
      </c>
      <c r="AK603" s="9">
        <f t="shared" si="144"/>
        <v>0</v>
      </c>
      <c r="AL603" s="9">
        <f t="shared" si="145"/>
        <v>0</v>
      </c>
      <c r="AM603" s="9">
        <f t="shared" si="146"/>
        <v>0</v>
      </c>
      <c r="AN603" s="9">
        <f t="shared" si="147"/>
        <v>0</v>
      </c>
      <c r="AO603" s="9">
        <f t="shared" si="148"/>
        <v>0</v>
      </c>
      <c r="AP603" s="9">
        <f t="shared" si="149"/>
        <v>0</v>
      </c>
      <c r="AU603">
        <f>(((((Shape7!B100-Shape7!$E$5)*COS(RADIANS($D$11)))+((Shape7!C100-Shape7!$F$5)*SIN(RADIANS($D$11))))+Shape7!$E$5)+$E$11)*$AA$11*$Y$11</f>
        <v>0</v>
      </c>
      <c r="AV603">
        <f>((((-1*(Shape7!B100-Shape7!$E$5)*SIN(RADIANS($D$11)))+((Shape7!C100-Shape7!$F$5)*COS(RADIANS($D$11))))+Shape7!$F$5)+$F$11)*$AB$11*$Y$11</f>
        <v>0</v>
      </c>
      <c r="AW603" s="9">
        <f t="shared" si="150"/>
        <v>0</v>
      </c>
      <c r="AX603" s="9">
        <f t="shared" si="139"/>
        <v>0</v>
      </c>
      <c r="AY603" s="9">
        <f t="shared" si="140"/>
        <v>0</v>
      </c>
      <c r="AZ603" s="9">
        <f t="shared" si="141"/>
        <v>0</v>
      </c>
      <c r="BA603" s="9">
        <f t="shared" si="142"/>
        <v>0</v>
      </c>
      <c r="BB603" s="9">
        <f t="shared" si="143"/>
        <v>0</v>
      </c>
    </row>
    <row r="604" spans="35:54" x14ac:dyDescent="0.25">
      <c r="AI604" s="1">
        <f>(((((Shape2!B101-Shape2!$E$5)*COS(RADIANS($D$6)))+((Shape2!C101-Shape2!$F$5)*SIN(RADIANS($D$6))))+Shape2!$E$5)+$E$6)*$AA$6*$Y$6</f>
        <v>0</v>
      </c>
      <c r="AJ604" s="1">
        <f>((((-1*(Shape2!B101-Shape2!$E$5)*SIN(RADIANS($D$6)))+((Shape2!C101-Shape2!$F$5)*COS(RADIANS($D$6))))+Shape2!$F$5)+$F$6)*$AB$6*$Y$6</f>
        <v>0</v>
      </c>
      <c r="AK604" s="9">
        <f t="shared" si="144"/>
        <v>0</v>
      </c>
      <c r="AL604" s="9">
        <f t="shared" si="145"/>
        <v>0</v>
      </c>
      <c r="AM604" s="9">
        <f t="shared" si="146"/>
        <v>0</v>
      </c>
      <c r="AN604" s="9">
        <f t="shared" si="147"/>
        <v>0</v>
      </c>
      <c r="AO604" s="9">
        <f t="shared" si="148"/>
        <v>0</v>
      </c>
      <c r="AP604" s="9">
        <f t="shared" si="149"/>
        <v>0</v>
      </c>
      <c r="AU604">
        <f>(((((Shape7!B101-Shape7!$E$5)*COS(RADIANS($D$11)))+((Shape7!C101-Shape7!$F$5)*SIN(RADIANS($D$11))))+Shape7!$E$5)+$E$11)*$AA$11*$Y$11</f>
        <v>0</v>
      </c>
      <c r="AV604">
        <f>((((-1*(Shape7!B101-Shape7!$E$5)*SIN(RADIANS($D$11)))+((Shape7!C101-Shape7!$F$5)*COS(RADIANS($D$11))))+Shape7!$F$5)+$F$11)*$AB$11*$Y$11</f>
        <v>0</v>
      </c>
      <c r="AW604" s="9">
        <f t="shared" si="150"/>
        <v>0</v>
      </c>
      <c r="AX604" s="9">
        <f t="shared" si="139"/>
        <v>0</v>
      </c>
      <c r="AY604" s="9">
        <f t="shared" si="140"/>
        <v>0</v>
      </c>
      <c r="AZ604" s="9">
        <f t="shared" si="141"/>
        <v>0</v>
      </c>
      <c r="BA604" s="9">
        <f t="shared" si="142"/>
        <v>0</v>
      </c>
      <c r="BB604" s="9">
        <f t="shared" si="143"/>
        <v>0</v>
      </c>
    </row>
    <row r="605" spans="35:54" x14ac:dyDescent="0.25">
      <c r="AI605" s="1">
        <f>(((((Shape2!B102-Shape2!$E$5)*COS(RADIANS($D$6)))+((Shape2!C102-Shape2!$F$5)*SIN(RADIANS($D$6))))+Shape2!$E$5)+$E$6)*$AA$6*$Y$6</f>
        <v>0</v>
      </c>
      <c r="AJ605" s="1">
        <f>((((-1*(Shape2!B102-Shape2!$E$5)*SIN(RADIANS($D$6)))+((Shape2!C102-Shape2!$F$5)*COS(RADIANS($D$6))))+Shape2!$F$5)+$F$6)*$AB$6*$Y$6</f>
        <v>0</v>
      </c>
      <c r="AK605" s="9">
        <f t="shared" si="144"/>
        <v>0</v>
      </c>
      <c r="AL605" s="9">
        <f t="shared" si="145"/>
        <v>0</v>
      </c>
      <c r="AM605" s="9">
        <f t="shared" si="146"/>
        <v>0</v>
      </c>
      <c r="AN605" s="9">
        <f t="shared" si="147"/>
        <v>0</v>
      </c>
      <c r="AO605" s="9">
        <f t="shared" si="148"/>
        <v>0</v>
      </c>
      <c r="AP605" s="9">
        <f t="shared" si="149"/>
        <v>0</v>
      </c>
      <c r="AU605">
        <f>(((((Shape7!B102-Shape7!$E$5)*COS(RADIANS($D$11)))+((Shape7!C102-Shape7!$F$5)*SIN(RADIANS($D$11))))+Shape7!$E$5)+$E$11)*$AA$11*$Y$11</f>
        <v>0</v>
      </c>
      <c r="AV605">
        <f>((((-1*(Shape7!B102-Shape7!$E$5)*SIN(RADIANS($D$11)))+((Shape7!C102-Shape7!$F$5)*COS(RADIANS($D$11))))+Shape7!$F$5)+$F$11)*$AB$11*$Y$11</f>
        <v>0</v>
      </c>
      <c r="AW605" s="9">
        <f t="shared" si="150"/>
        <v>0</v>
      </c>
      <c r="AX605" s="9">
        <f t="shared" si="139"/>
        <v>0</v>
      </c>
      <c r="AY605" s="9">
        <f t="shared" si="140"/>
        <v>0</v>
      </c>
      <c r="AZ605" s="9">
        <f t="shared" si="141"/>
        <v>0</v>
      </c>
      <c r="BA605" s="9">
        <f t="shared" si="142"/>
        <v>0</v>
      </c>
      <c r="BB605" s="9">
        <f t="shared" si="143"/>
        <v>0</v>
      </c>
    </row>
    <row r="606" spans="35:54" x14ac:dyDescent="0.25">
      <c r="AI606" s="1">
        <f>(((((Shape2!B103-Shape2!$E$5)*COS(RADIANS($D$6)))+((Shape2!C103-Shape2!$F$5)*SIN(RADIANS($D$6))))+Shape2!$E$5)+$E$6)*$AA$6*$Y$6</f>
        <v>0</v>
      </c>
      <c r="AJ606" s="1">
        <f>((((-1*(Shape2!B103-Shape2!$E$5)*SIN(RADIANS($D$6)))+((Shape2!C103-Shape2!$F$5)*COS(RADIANS($D$6))))+Shape2!$F$5)+$F$6)*$AB$6*$Y$6</f>
        <v>0</v>
      </c>
      <c r="AK606" s="9">
        <f t="shared" si="144"/>
        <v>0</v>
      </c>
      <c r="AL606" s="9">
        <f t="shared" si="145"/>
        <v>0</v>
      </c>
      <c r="AM606" s="9">
        <f t="shared" si="146"/>
        <v>0</v>
      </c>
      <c r="AN606" s="9">
        <f t="shared" si="147"/>
        <v>0</v>
      </c>
      <c r="AO606" s="9">
        <f t="shared" si="148"/>
        <v>0</v>
      </c>
      <c r="AP606" s="9">
        <f t="shared" si="149"/>
        <v>0</v>
      </c>
      <c r="AU606">
        <f>(((((Shape7!B103-Shape7!$E$5)*COS(RADIANS($D$11)))+((Shape7!C103-Shape7!$F$5)*SIN(RADIANS($D$11))))+Shape7!$E$5)+$E$11)*$AA$11*$Y$11</f>
        <v>0</v>
      </c>
      <c r="AV606">
        <f>((((-1*(Shape7!B103-Shape7!$E$5)*SIN(RADIANS($D$11)))+((Shape7!C103-Shape7!$F$5)*COS(RADIANS($D$11))))+Shape7!$F$5)+$F$11)*$AB$11*$Y$11</f>
        <v>0</v>
      </c>
      <c r="AW606" s="9">
        <f t="shared" si="150"/>
        <v>0</v>
      </c>
      <c r="AX606" s="9">
        <f t="shared" si="139"/>
        <v>0</v>
      </c>
      <c r="AY606" s="9">
        <f t="shared" si="140"/>
        <v>0</v>
      </c>
      <c r="AZ606" s="9">
        <f t="shared" si="141"/>
        <v>0</v>
      </c>
      <c r="BA606" s="9">
        <f t="shared" si="142"/>
        <v>0</v>
      </c>
      <c r="BB606" s="9">
        <f t="shared" si="143"/>
        <v>0</v>
      </c>
    </row>
    <row r="607" spans="35:54" x14ac:dyDescent="0.25">
      <c r="AI607" s="1">
        <f>(((((Shape2!B104-Shape2!$E$5)*COS(RADIANS($D$6)))+((Shape2!C104-Shape2!$F$5)*SIN(RADIANS($D$6))))+Shape2!$E$5)+$E$6)*$AA$6*$Y$6</f>
        <v>0</v>
      </c>
      <c r="AJ607" s="1">
        <f>((((-1*(Shape2!B104-Shape2!$E$5)*SIN(RADIANS($D$6)))+((Shape2!C104-Shape2!$F$5)*COS(RADIANS($D$6))))+Shape2!$F$5)+$F$6)*$AB$6*$Y$6</f>
        <v>0</v>
      </c>
      <c r="AK607" s="9">
        <f t="shared" si="144"/>
        <v>0</v>
      </c>
      <c r="AL607" s="9">
        <f t="shared" si="145"/>
        <v>0</v>
      </c>
      <c r="AM607" s="9">
        <f t="shared" si="146"/>
        <v>0</v>
      </c>
      <c r="AN607" s="9">
        <f t="shared" si="147"/>
        <v>0</v>
      </c>
      <c r="AO607" s="9">
        <f t="shared" si="148"/>
        <v>0</v>
      </c>
      <c r="AP607" s="9">
        <f t="shared" si="149"/>
        <v>0</v>
      </c>
      <c r="AU607">
        <f>(((((Shape7!B104-Shape7!$E$5)*COS(RADIANS($D$11)))+((Shape7!C104-Shape7!$F$5)*SIN(RADIANS($D$11))))+Shape7!$E$5)+$E$11)*$AA$11*$Y$11</f>
        <v>0</v>
      </c>
      <c r="AV607">
        <f>((((-1*(Shape7!B104-Shape7!$E$5)*SIN(RADIANS($D$11)))+((Shape7!C104-Shape7!$F$5)*COS(RADIANS($D$11))))+Shape7!$F$5)+$F$11)*$AB$11*$Y$11</f>
        <v>0</v>
      </c>
      <c r="AW607" s="9">
        <f t="shared" si="150"/>
        <v>0</v>
      </c>
      <c r="AX607" s="9">
        <f t="shared" si="139"/>
        <v>0</v>
      </c>
      <c r="AY607" s="9">
        <f t="shared" si="140"/>
        <v>0</v>
      </c>
      <c r="AZ607" s="9">
        <f t="shared" si="141"/>
        <v>0</v>
      </c>
      <c r="BA607" s="9">
        <f t="shared" si="142"/>
        <v>0</v>
      </c>
      <c r="BB607" s="9">
        <f t="shared" si="143"/>
        <v>0</v>
      </c>
    </row>
    <row r="608" spans="35:54" x14ac:dyDescent="0.25">
      <c r="AI608" s="1">
        <f>(((((Shape2!B105-Shape2!$E$5)*COS(RADIANS($D$6)))+((Shape2!C105-Shape2!$F$5)*SIN(RADIANS($D$6))))+Shape2!$E$5)+$E$6)*$AA$6*$Y$6</f>
        <v>0</v>
      </c>
      <c r="AJ608" s="1">
        <f>((((-1*(Shape2!B105-Shape2!$E$5)*SIN(RADIANS($D$6)))+((Shape2!C105-Shape2!$F$5)*COS(RADIANS($D$6))))+Shape2!$F$5)+$F$6)*$AB$6*$Y$6</f>
        <v>0</v>
      </c>
      <c r="AK608" s="9">
        <f t="shared" si="144"/>
        <v>0</v>
      </c>
      <c r="AL608" s="9">
        <f t="shared" si="145"/>
        <v>0</v>
      </c>
      <c r="AM608" s="9">
        <f t="shared" si="146"/>
        <v>0</v>
      </c>
      <c r="AN608" s="9">
        <f t="shared" si="147"/>
        <v>0</v>
      </c>
      <c r="AO608" s="9">
        <f t="shared" si="148"/>
        <v>0</v>
      </c>
      <c r="AP608" s="9">
        <f t="shared" si="149"/>
        <v>0</v>
      </c>
      <c r="AU608">
        <f>(((((Shape7!B105-Shape7!$E$5)*COS(RADIANS($D$11)))+((Shape7!C105-Shape7!$F$5)*SIN(RADIANS($D$11))))+Shape7!$E$5)+$E$11)*$AA$11*$Y$11</f>
        <v>0</v>
      </c>
      <c r="AV608">
        <f>((((-1*(Shape7!B105-Shape7!$E$5)*SIN(RADIANS($D$11)))+((Shape7!C105-Shape7!$F$5)*COS(RADIANS($D$11))))+Shape7!$F$5)+$F$11)*$AB$11*$Y$11</f>
        <v>0</v>
      </c>
      <c r="AW608" s="9">
        <f t="shared" si="150"/>
        <v>0</v>
      </c>
      <c r="AX608" s="9">
        <f t="shared" si="139"/>
        <v>0</v>
      </c>
      <c r="AY608" s="9">
        <f t="shared" si="140"/>
        <v>0</v>
      </c>
      <c r="AZ608" s="9">
        <f t="shared" si="141"/>
        <v>0</v>
      </c>
      <c r="BA608" s="9">
        <f t="shared" si="142"/>
        <v>0</v>
      </c>
      <c r="BB608" s="9">
        <f t="shared" si="143"/>
        <v>0</v>
      </c>
    </row>
    <row r="609" spans="35:54" x14ac:dyDescent="0.25">
      <c r="AI609" s="1">
        <f>(((((Shape2!B106-Shape2!$E$5)*COS(RADIANS($D$6)))+((Shape2!C106-Shape2!$F$5)*SIN(RADIANS($D$6))))+Shape2!$E$5)+$E$6)*$AA$6*$Y$6</f>
        <v>0</v>
      </c>
      <c r="AJ609" s="1">
        <f>((((-1*(Shape2!B106-Shape2!$E$5)*SIN(RADIANS($D$6)))+((Shape2!C106-Shape2!$F$5)*COS(RADIANS($D$6))))+Shape2!$F$5)+$F$6)*$AB$6*$Y$6</f>
        <v>0</v>
      </c>
      <c r="AK609" s="9">
        <f t="shared" si="144"/>
        <v>0</v>
      </c>
      <c r="AL609" s="9">
        <f t="shared" si="145"/>
        <v>0</v>
      </c>
      <c r="AM609" s="9">
        <f t="shared" si="146"/>
        <v>0</v>
      </c>
      <c r="AN609" s="9">
        <f t="shared" si="147"/>
        <v>0</v>
      </c>
      <c r="AO609" s="9">
        <f t="shared" si="148"/>
        <v>0</v>
      </c>
      <c r="AP609" s="9">
        <f t="shared" si="149"/>
        <v>0</v>
      </c>
      <c r="AU609">
        <f>(((((Shape7!B106-Shape7!$E$5)*COS(RADIANS($D$11)))+((Shape7!C106-Shape7!$F$5)*SIN(RADIANS($D$11))))+Shape7!$E$5)+$E$11)*$AA$11*$Y$11</f>
        <v>0</v>
      </c>
      <c r="AV609">
        <f>((((-1*(Shape7!B106-Shape7!$E$5)*SIN(RADIANS($D$11)))+((Shape7!C106-Shape7!$F$5)*COS(RADIANS($D$11))))+Shape7!$F$5)+$F$11)*$AB$11*$Y$11</f>
        <v>0</v>
      </c>
      <c r="AW609" s="9">
        <f t="shared" si="150"/>
        <v>0</v>
      </c>
      <c r="AX609" s="9">
        <f t="shared" si="139"/>
        <v>0</v>
      </c>
      <c r="AY609" s="9">
        <f t="shared" si="140"/>
        <v>0</v>
      </c>
      <c r="AZ609" s="9">
        <f t="shared" si="141"/>
        <v>0</v>
      </c>
      <c r="BA609" s="9">
        <f t="shared" si="142"/>
        <v>0</v>
      </c>
      <c r="BB609" s="9">
        <f t="shared" si="143"/>
        <v>0</v>
      </c>
    </row>
    <row r="610" spans="35:54" x14ac:dyDescent="0.25">
      <c r="AI610" s="1">
        <f>(((((Shape2!B107-Shape2!$E$5)*COS(RADIANS($D$6)))+((Shape2!C107-Shape2!$F$5)*SIN(RADIANS($D$6))))+Shape2!$E$5)+$E$6)*$AA$6*$Y$6</f>
        <v>0</v>
      </c>
      <c r="AJ610" s="1">
        <f>((((-1*(Shape2!B107-Shape2!$E$5)*SIN(RADIANS($D$6)))+((Shape2!C107-Shape2!$F$5)*COS(RADIANS($D$6))))+Shape2!$F$5)+$F$6)*$AB$6*$Y$6</f>
        <v>0</v>
      </c>
      <c r="AK610" s="9">
        <f t="shared" si="144"/>
        <v>0</v>
      </c>
      <c r="AL610" s="9">
        <f t="shared" si="145"/>
        <v>0</v>
      </c>
      <c r="AM610" s="9">
        <f t="shared" si="146"/>
        <v>0</v>
      </c>
      <c r="AN610" s="9">
        <f t="shared" si="147"/>
        <v>0</v>
      </c>
      <c r="AO610" s="9">
        <f t="shared" si="148"/>
        <v>0</v>
      </c>
      <c r="AP610" s="9">
        <f t="shared" si="149"/>
        <v>0</v>
      </c>
      <c r="AU610">
        <f>(((((Shape7!B107-Shape7!$E$5)*COS(RADIANS($D$11)))+((Shape7!C107-Shape7!$F$5)*SIN(RADIANS($D$11))))+Shape7!$E$5)+$E$11)*$AA$11*$Y$11</f>
        <v>0</v>
      </c>
      <c r="AV610">
        <f>((((-1*(Shape7!B107-Shape7!$E$5)*SIN(RADIANS($D$11)))+((Shape7!C107-Shape7!$F$5)*COS(RADIANS($D$11))))+Shape7!$F$5)+$F$11)*$AB$11*$Y$11</f>
        <v>0</v>
      </c>
      <c r="AW610" s="9">
        <f t="shared" si="150"/>
        <v>0</v>
      </c>
      <c r="AX610" s="9">
        <f t="shared" si="139"/>
        <v>0</v>
      </c>
      <c r="AY610" s="9">
        <f t="shared" si="140"/>
        <v>0</v>
      </c>
      <c r="AZ610" s="9">
        <f t="shared" si="141"/>
        <v>0</v>
      </c>
      <c r="BA610" s="9">
        <f t="shared" si="142"/>
        <v>0</v>
      </c>
      <c r="BB610" s="9">
        <f t="shared" si="143"/>
        <v>0</v>
      </c>
    </row>
    <row r="611" spans="35:54" x14ac:dyDescent="0.25">
      <c r="AI611" s="1">
        <f>(((((Shape2!B108-Shape2!$E$5)*COS(RADIANS($D$6)))+((Shape2!C108-Shape2!$F$5)*SIN(RADIANS($D$6))))+Shape2!$E$5)+$E$6)*$AA$6*$Y$6</f>
        <v>0</v>
      </c>
      <c r="AJ611" s="1">
        <f>((((-1*(Shape2!B108-Shape2!$E$5)*SIN(RADIANS($D$6)))+((Shape2!C108-Shape2!$F$5)*COS(RADIANS($D$6))))+Shape2!$F$5)+$F$6)*$AB$6*$Y$6</f>
        <v>0</v>
      </c>
      <c r="AK611" s="9">
        <f t="shared" si="144"/>
        <v>0</v>
      </c>
      <c r="AL611" s="9">
        <f t="shared" si="145"/>
        <v>0</v>
      </c>
      <c r="AM611" s="9">
        <f t="shared" si="146"/>
        <v>0</v>
      </c>
      <c r="AN611" s="9">
        <f t="shared" si="147"/>
        <v>0</v>
      </c>
      <c r="AO611" s="9">
        <f t="shared" si="148"/>
        <v>0</v>
      </c>
      <c r="AP611" s="9">
        <f t="shared" si="149"/>
        <v>0</v>
      </c>
      <c r="AU611">
        <f>(((((Shape7!B108-Shape7!$E$5)*COS(RADIANS($D$11)))+((Shape7!C108-Shape7!$F$5)*SIN(RADIANS($D$11))))+Shape7!$E$5)+$E$11)*$AA$11*$Y$11</f>
        <v>0</v>
      </c>
      <c r="AV611">
        <f>((((-1*(Shape7!B108-Shape7!$E$5)*SIN(RADIANS($D$11)))+((Shape7!C108-Shape7!$F$5)*COS(RADIANS($D$11))))+Shape7!$F$5)+$F$11)*$AB$11*$Y$11</f>
        <v>0</v>
      </c>
      <c r="AW611" s="9">
        <f t="shared" si="150"/>
        <v>0</v>
      </c>
      <c r="AX611" s="9">
        <f t="shared" si="139"/>
        <v>0</v>
      </c>
      <c r="AY611" s="9">
        <f t="shared" si="140"/>
        <v>0</v>
      </c>
      <c r="AZ611" s="9">
        <f t="shared" si="141"/>
        <v>0</v>
      </c>
      <c r="BA611" s="9">
        <f t="shared" si="142"/>
        <v>0</v>
      </c>
      <c r="BB611" s="9">
        <f t="shared" si="143"/>
        <v>0</v>
      </c>
    </row>
    <row r="612" spans="35:54" x14ac:dyDescent="0.25">
      <c r="AI612" s="1">
        <f>(((((Shape2!B109-Shape2!$E$5)*COS(RADIANS($D$6)))+((Shape2!C109-Shape2!$F$5)*SIN(RADIANS($D$6))))+Shape2!$E$5)+$E$6)*$AA$6*$Y$6</f>
        <v>0</v>
      </c>
      <c r="AJ612" s="1">
        <f>((((-1*(Shape2!B109-Shape2!$E$5)*SIN(RADIANS($D$6)))+((Shape2!C109-Shape2!$F$5)*COS(RADIANS($D$6))))+Shape2!$F$5)+$F$6)*$AB$6*$Y$6</f>
        <v>0</v>
      </c>
      <c r="AK612" s="9">
        <f t="shared" si="144"/>
        <v>0</v>
      </c>
      <c r="AL612" s="9">
        <f t="shared" si="145"/>
        <v>0</v>
      </c>
      <c r="AM612" s="9">
        <f t="shared" si="146"/>
        <v>0</v>
      </c>
      <c r="AN612" s="9">
        <f t="shared" si="147"/>
        <v>0</v>
      </c>
      <c r="AO612" s="9">
        <f t="shared" si="148"/>
        <v>0</v>
      </c>
      <c r="AP612" s="9">
        <f t="shared" si="149"/>
        <v>0</v>
      </c>
      <c r="AU612">
        <f>(((((Shape7!B109-Shape7!$E$5)*COS(RADIANS($D$11)))+((Shape7!C109-Shape7!$F$5)*SIN(RADIANS($D$11))))+Shape7!$E$5)+$E$11)*$AA$11*$Y$11</f>
        <v>0</v>
      </c>
      <c r="AV612">
        <f>((((-1*(Shape7!B109-Shape7!$E$5)*SIN(RADIANS($D$11)))+((Shape7!C109-Shape7!$F$5)*COS(RADIANS($D$11))))+Shape7!$F$5)+$F$11)*$AB$11*$Y$11</f>
        <v>0</v>
      </c>
      <c r="AW612" s="9">
        <f t="shared" si="150"/>
        <v>0</v>
      </c>
      <c r="AX612" s="9">
        <f t="shared" si="139"/>
        <v>0</v>
      </c>
      <c r="AY612" s="9">
        <f t="shared" si="140"/>
        <v>0</v>
      </c>
      <c r="AZ612" s="9">
        <f t="shared" si="141"/>
        <v>0</v>
      </c>
      <c r="BA612" s="9">
        <f t="shared" si="142"/>
        <v>0</v>
      </c>
      <c r="BB612" s="9">
        <f t="shared" si="143"/>
        <v>0</v>
      </c>
    </row>
    <row r="613" spans="35:54" x14ac:dyDescent="0.25">
      <c r="AI613" s="1">
        <f>(((((Shape2!B110-Shape2!$E$5)*COS(RADIANS($D$6)))+((Shape2!C110-Shape2!$F$5)*SIN(RADIANS($D$6))))+Shape2!$E$5)+$E$6)*$AA$6*$Y$6</f>
        <v>0</v>
      </c>
      <c r="AJ613" s="1">
        <f>((((-1*(Shape2!B110-Shape2!$E$5)*SIN(RADIANS($D$6)))+((Shape2!C110-Shape2!$F$5)*COS(RADIANS($D$6))))+Shape2!$F$5)+$F$6)*$AB$6*$Y$6</f>
        <v>0</v>
      </c>
      <c r="AK613" s="9">
        <f t="shared" si="144"/>
        <v>0</v>
      </c>
      <c r="AL613" s="9">
        <f t="shared" si="145"/>
        <v>0</v>
      </c>
      <c r="AM613" s="9">
        <f t="shared" si="146"/>
        <v>0</v>
      </c>
      <c r="AN613" s="9">
        <f t="shared" si="147"/>
        <v>0</v>
      </c>
      <c r="AO613" s="9">
        <f t="shared" si="148"/>
        <v>0</v>
      </c>
      <c r="AP613" s="9">
        <f t="shared" si="149"/>
        <v>0</v>
      </c>
      <c r="AU613">
        <f>(((((Shape7!B110-Shape7!$E$5)*COS(RADIANS($D$11)))+((Shape7!C110-Shape7!$F$5)*SIN(RADIANS($D$11))))+Shape7!$E$5)+$E$11)*$AA$11*$Y$11</f>
        <v>0</v>
      </c>
      <c r="AV613">
        <f>((((-1*(Shape7!B110-Shape7!$E$5)*SIN(RADIANS($D$11)))+((Shape7!C110-Shape7!$F$5)*COS(RADIANS($D$11))))+Shape7!$F$5)+$F$11)*$AB$11*$Y$11</f>
        <v>0</v>
      </c>
      <c r="AW613" s="9">
        <f t="shared" si="150"/>
        <v>0</v>
      </c>
      <c r="AX613" s="9">
        <f t="shared" si="139"/>
        <v>0</v>
      </c>
      <c r="AY613" s="9">
        <f t="shared" si="140"/>
        <v>0</v>
      </c>
      <c r="AZ613" s="9">
        <f t="shared" si="141"/>
        <v>0</v>
      </c>
      <c r="BA613" s="9">
        <f t="shared" si="142"/>
        <v>0</v>
      </c>
      <c r="BB613" s="9">
        <f t="shared" si="143"/>
        <v>0</v>
      </c>
    </row>
    <row r="614" spans="35:54" x14ac:dyDescent="0.25">
      <c r="AI614" s="1">
        <f>(((((Shape2!B111-Shape2!$E$5)*COS(RADIANS($D$6)))+((Shape2!C111-Shape2!$F$5)*SIN(RADIANS($D$6))))+Shape2!$E$5)+$E$6)*$AA$6*$Y$6</f>
        <v>0</v>
      </c>
      <c r="AJ614" s="1">
        <f>((((-1*(Shape2!B111-Shape2!$E$5)*SIN(RADIANS($D$6)))+((Shape2!C111-Shape2!$F$5)*COS(RADIANS($D$6))))+Shape2!$F$5)+$F$6)*$AB$6*$Y$6</f>
        <v>0</v>
      </c>
      <c r="AK614" s="9">
        <f t="shared" si="144"/>
        <v>0</v>
      </c>
      <c r="AL614" s="9">
        <f t="shared" si="145"/>
        <v>0</v>
      </c>
      <c r="AM614" s="9">
        <f t="shared" si="146"/>
        <v>0</v>
      </c>
      <c r="AN614" s="9">
        <f t="shared" si="147"/>
        <v>0</v>
      </c>
      <c r="AO614" s="9">
        <f t="shared" si="148"/>
        <v>0</v>
      </c>
      <c r="AP614" s="9">
        <f t="shared" si="149"/>
        <v>0</v>
      </c>
      <c r="AU614">
        <f>(((((Shape7!B111-Shape7!$E$5)*COS(RADIANS($D$11)))+((Shape7!C111-Shape7!$F$5)*SIN(RADIANS($D$11))))+Shape7!$E$5)+$E$11)*$AA$11*$Y$11</f>
        <v>0</v>
      </c>
      <c r="AV614">
        <f>((((-1*(Shape7!B111-Shape7!$E$5)*SIN(RADIANS($D$11)))+((Shape7!C111-Shape7!$F$5)*COS(RADIANS($D$11))))+Shape7!$F$5)+$F$11)*$AB$11*$Y$11</f>
        <v>0</v>
      </c>
      <c r="AW614" s="9">
        <f t="shared" si="150"/>
        <v>0</v>
      </c>
      <c r="AX614" s="9">
        <f t="shared" si="139"/>
        <v>0</v>
      </c>
      <c r="AY614" s="9">
        <f t="shared" si="140"/>
        <v>0</v>
      </c>
      <c r="AZ614" s="9">
        <f t="shared" si="141"/>
        <v>0</v>
      </c>
      <c r="BA614" s="9">
        <f t="shared" si="142"/>
        <v>0</v>
      </c>
      <c r="BB614" s="9">
        <f t="shared" si="143"/>
        <v>0</v>
      </c>
    </row>
    <row r="615" spans="35:54" x14ac:dyDescent="0.25">
      <c r="AI615" s="1">
        <f>(((((Shape2!B112-Shape2!$E$5)*COS(RADIANS($D$6)))+((Shape2!C112-Shape2!$F$5)*SIN(RADIANS($D$6))))+Shape2!$E$5)+$E$6)*$AA$6*$Y$6</f>
        <v>0</v>
      </c>
      <c r="AJ615" s="1">
        <f>((((-1*(Shape2!B112-Shape2!$E$5)*SIN(RADIANS($D$6)))+((Shape2!C112-Shape2!$F$5)*COS(RADIANS($D$6))))+Shape2!$F$5)+$F$6)*$AB$6*$Y$6</f>
        <v>0</v>
      </c>
      <c r="AK615" s="9">
        <f t="shared" si="144"/>
        <v>0</v>
      </c>
      <c r="AL615" s="9">
        <f t="shared" si="145"/>
        <v>0</v>
      </c>
      <c r="AM615" s="9">
        <f t="shared" si="146"/>
        <v>0</v>
      </c>
      <c r="AN615" s="9">
        <f t="shared" si="147"/>
        <v>0</v>
      </c>
      <c r="AO615" s="9">
        <f t="shared" si="148"/>
        <v>0</v>
      </c>
      <c r="AP615" s="9">
        <f t="shared" si="149"/>
        <v>0</v>
      </c>
      <c r="AU615">
        <f>(((((Shape7!B112-Shape7!$E$5)*COS(RADIANS($D$11)))+((Shape7!C112-Shape7!$F$5)*SIN(RADIANS($D$11))))+Shape7!$E$5)+$E$11)*$AA$11*$Y$11</f>
        <v>0</v>
      </c>
      <c r="AV615">
        <f>((((-1*(Shape7!B112-Shape7!$E$5)*SIN(RADIANS($D$11)))+((Shape7!C112-Shape7!$F$5)*COS(RADIANS($D$11))))+Shape7!$F$5)+$F$11)*$AB$11*$Y$11</f>
        <v>0</v>
      </c>
      <c r="AW615" s="9">
        <f t="shared" si="150"/>
        <v>0</v>
      </c>
      <c r="AX615" s="9">
        <f t="shared" si="139"/>
        <v>0</v>
      </c>
      <c r="AY615" s="9">
        <f t="shared" si="140"/>
        <v>0</v>
      </c>
      <c r="AZ615" s="9">
        <f t="shared" si="141"/>
        <v>0</v>
      </c>
      <c r="BA615" s="9">
        <f t="shared" si="142"/>
        <v>0</v>
      </c>
      <c r="BB615" s="9">
        <f t="shared" si="143"/>
        <v>0</v>
      </c>
    </row>
    <row r="616" spans="35:54" x14ac:dyDescent="0.25">
      <c r="AI616" s="1">
        <f>(((((Shape2!B113-Shape2!$E$5)*COS(RADIANS($D$6)))+((Shape2!C113-Shape2!$F$5)*SIN(RADIANS($D$6))))+Shape2!$E$5)+$E$6)*$AA$6*$Y$6</f>
        <v>0</v>
      </c>
      <c r="AJ616" s="1">
        <f>((((-1*(Shape2!B113-Shape2!$E$5)*SIN(RADIANS($D$6)))+((Shape2!C113-Shape2!$F$5)*COS(RADIANS($D$6))))+Shape2!$F$5)+$F$6)*$AB$6*$Y$6</f>
        <v>0</v>
      </c>
      <c r="AK616" s="9">
        <f t="shared" si="144"/>
        <v>0</v>
      </c>
      <c r="AL616" s="9">
        <f t="shared" si="145"/>
        <v>0</v>
      </c>
      <c r="AM616" s="9">
        <f t="shared" si="146"/>
        <v>0</v>
      </c>
      <c r="AN616" s="9">
        <f t="shared" si="147"/>
        <v>0</v>
      </c>
      <c r="AO616" s="9">
        <f t="shared" si="148"/>
        <v>0</v>
      </c>
      <c r="AP616" s="9">
        <f t="shared" si="149"/>
        <v>0</v>
      </c>
      <c r="AU616">
        <f>(((((Shape7!B113-Shape7!$E$5)*COS(RADIANS($D$11)))+((Shape7!C113-Shape7!$F$5)*SIN(RADIANS($D$11))))+Shape7!$E$5)+$E$11)*$AA$11*$Y$11</f>
        <v>0</v>
      </c>
      <c r="AV616">
        <f>((((-1*(Shape7!B113-Shape7!$E$5)*SIN(RADIANS($D$11)))+((Shape7!C113-Shape7!$F$5)*COS(RADIANS($D$11))))+Shape7!$F$5)+$F$11)*$AB$11*$Y$11</f>
        <v>0</v>
      </c>
      <c r="AW616" s="9">
        <f t="shared" si="150"/>
        <v>0</v>
      </c>
      <c r="AX616" s="9">
        <f t="shared" si="139"/>
        <v>0</v>
      </c>
      <c r="AY616" s="9">
        <f t="shared" si="140"/>
        <v>0</v>
      </c>
      <c r="AZ616" s="9">
        <f t="shared" si="141"/>
        <v>0</v>
      </c>
      <c r="BA616" s="9">
        <f t="shared" si="142"/>
        <v>0</v>
      </c>
      <c r="BB616" s="9">
        <f t="shared" si="143"/>
        <v>0</v>
      </c>
    </row>
    <row r="617" spans="35:54" x14ac:dyDescent="0.25">
      <c r="AI617" s="1">
        <f>(((((Shape2!B114-Shape2!$E$5)*COS(RADIANS($D$6)))+((Shape2!C114-Shape2!$F$5)*SIN(RADIANS($D$6))))+Shape2!$E$5)+$E$6)*$AA$6*$Y$6</f>
        <v>0</v>
      </c>
      <c r="AJ617" s="1">
        <f>((((-1*(Shape2!B114-Shape2!$E$5)*SIN(RADIANS($D$6)))+((Shape2!C114-Shape2!$F$5)*COS(RADIANS($D$6))))+Shape2!$F$5)+$F$6)*$AB$6*$Y$6</f>
        <v>0</v>
      </c>
      <c r="AK617" s="9">
        <f t="shared" si="144"/>
        <v>0</v>
      </c>
      <c r="AL617" s="9">
        <f t="shared" si="145"/>
        <v>0</v>
      </c>
      <c r="AM617" s="9">
        <f t="shared" si="146"/>
        <v>0</v>
      </c>
      <c r="AN617" s="9">
        <f t="shared" si="147"/>
        <v>0</v>
      </c>
      <c r="AO617" s="9">
        <f t="shared" si="148"/>
        <v>0</v>
      </c>
      <c r="AP617" s="9">
        <f t="shared" si="149"/>
        <v>0</v>
      </c>
      <c r="AU617">
        <f>(((((Shape7!B114-Shape7!$E$5)*COS(RADIANS($D$11)))+((Shape7!C114-Shape7!$F$5)*SIN(RADIANS($D$11))))+Shape7!$E$5)+$E$11)*$AA$11*$Y$11</f>
        <v>0</v>
      </c>
      <c r="AV617">
        <f>((((-1*(Shape7!B114-Shape7!$E$5)*SIN(RADIANS($D$11)))+((Shape7!C114-Shape7!$F$5)*COS(RADIANS($D$11))))+Shape7!$F$5)+$F$11)*$AB$11*$Y$11</f>
        <v>0</v>
      </c>
      <c r="AW617" s="9">
        <f t="shared" si="150"/>
        <v>0</v>
      </c>
      <c r="AX617" s="9">
        <f t="shared" si="139"/>
        <v>0</v>
      </c>
      <c r="AY617" s="9">
        <f t="shared" si="140"/>
        <v>0</v>
      </c>
      <c r="AZ617" s="9">
        <f t="shared" si="141"/>
        <v>0</v>
      </c>
      <c r="BA617" s="9">
        <f t="shared" si="142"/>
        <v>0</v>
      </c>
      <c r="BB617" s="9">
        <f t="shared" si="143"/>
        <v>0</v>
      </c>
    </row>
    <row r="618" spans="35:54" x14ac:dyDescent="0.25">
      <c r="AI618" s="1">
        <f>(((((Shape2!B115-Shape2!$E$5)*COS(RADIANS($D$6)))+((Shape2!C115-Shape2!$F$5)*SIN(RADIANS($D$6))))+Shape2!$E$5)+$E$6)*$AA$6*$Y$6</f>
        <v>0</v>
      </c>
      <c r="AJ618" s="1">
        <f>((((-1*(Shape2!B115-Shape2!$E$5)*SIN(RADIANS($D$6)))+((Shape2!C115-Shape2!$F$5)*COS(RADIANS($D$6))))+Shape2!$F$5)+$F$6)*$AB$6*$Y$6</f>
        <v>0</v>
      </c>
      <c r="AK618" s="9">
        <f t="shared" si="144"/>
        <v>0</v>
      </c>
      <c r="AL618" s="9">
        <f t="shared" si="145"/>
        <v>0</v>
      </c>
      <c r="AM618" s="9">
        <f t="shared" si="146"/>
        <v>0</v>
      </c>
      <c r="AN618" s="9">
        <f t="shared" si="147"/>
        <v>0</v>
      </c>
      <c r="AO618" s="9">
        <f t="shared" si="148"/>
        <v>0</v>
      </c>
      <c r="AP618" s="9">
        <f t="shared" si="149"/>
        <v>0</v>
      </c>
      <c r="AU618">
        <f>(((((Shape7!B115-Shape7!$E$5)*COS(RADIANS($D$11)))+((Shape7!C115-Shape7!$F$5)*SIN(RADIANS($D$11))))+Shape7!$E$5)+$E$11)*$AA$11*$Y$11</f>
        <v>0</v>
      </c>
      <c r="AV618">
        <f>((((-1*(Shape7!B115-Shape7!$E$5)*SIN(RADIANS($D$11)))+((Shape7!C115-Shape7!$F$5)*COS(RADIANS($D$11))))+Shape7!$F$5)+$F$11)*$AB$11*$Y$11</f>
        <v>0</v>
      </c>
      <c r="AW618" s="9">
        <f t="shared" si="150"/>
        <v>0</v>
      </c>
      <c r="AX618" s="9">
        <f t="shared" si="139"/>
        <v>0</v>
      </c>
      <c r="AY618" s="9">
        <f t="shared" si="140"/>
        <v>0</v>
      </c>
      <c r="AZ618" s="9">
        <f t="shared" si="141"/>
        <v>0</v>
      </c>
      <c r="BA618" s="9">
        <f t="shared" si="142"/>
        <v>0</v>
      </c>
      <c r="BB618" s="9">
        <f t="shared" si="143"/>
        <v>0</v>
      </c>
    </row>
    <row r="619" spans="35:54" x14ac:dyDescent="0.25">
      <c r="AI619" s="1">
        <f>(((((Shape2!B116-Shape2!$E$5)*COS(RADIANS($D$6)))+((Shape2!C116-Shape2!$F$5)*SIN(RADIANS($D$6))))+Shape2!$E$5)+$E$6)*$AA$6*$Y$6</f>
        <v>0</v>
      </c>
      <c r="AJ619" s="1">
        <f>((((-1*(Shape2!B116-Shape2!$E$5)*SIN(RADIANS($D$6)))+((Shape2!C116-Shape2!$F$5)*COS(RADIANS($D$6))))+Shape2!$F$5)+$F$6)*$AB$6*$Y$6</f>
        <v>0</v>
      </c>
      <c r="AK619" s="9">
        <f t="shared" si="144"/>
        <v>0</v>
      </c>
      <c r="AL619" s="9">
        <f t="shared" si="145"/>
        <v>0</v>
      </c>
      <c r="AM619" s="9">
        <f t="shared" si="146"/>
        <v>0</v>
      </c>
      <c r="AN619" s="9">
        <f t="shared" si="147"/>
        <v>0</v>
      </c>
      <c r="AO619" s="9">
        <f t="shared" si="148"/>
        <v>0</v>
      </c>
      <c r="AP619" s="9">
        <f t="shared" si="149"/>
        <v>0</v>
      </c>
      <c r="AU619">
        <f>(((((Shape7!B116-Shape7!$E$5)*COS(RADIANS($D$11)))+((Shape7!C116-Shape7!$F$5)*SIN(RADIANS($D$11))))+Shape7!$E$5)+$E$11)*$AA$11*$Y$11</f>
        <v>0</v>
      </c>
      <c r="AV619">
        <f>((((-1*(Shape7!B116-Shape7!$E$5)*SIN(RADIANS($D$11)))+((Shape7!C116-Shape7!$F$5)*COS(RADIANS($D$11))))+Shape7!$F$5)+$F$11)*$AB$11*$Y$11</f>
        <v>0</v>
      </c>
      <c r="AW619" s="9">
        <f t="shared" si="150"/>
        <v>0</v>
      </c>
      <c r="AX619" s="9">
        <f t="shared" si="139"/>
        <v>0</v>
      </c>
      <c r="AY619" s="9">
        <f t="shared" si="140"/>
        <v>0</v>
      </c>
      <c r="AZ619" s="9">
        <f t="shared" si="141"/>
        <v>0</v>
      </c>
      <c r="BA619" s="9">
        <f t="shared" si="142"/>
        <v>0</v>
      </c>
      <c r="BB619" s="9">
        <f t="shared" si="143"/>
        <v>0</v>
      </c>
    </row>
    <row r="620" spans="35:54" x14ac:dyDescent="0.25">
      <c r="AI620" s="1">
        <f>(((((Shape2!B117-Shape2!$E$5)*COS(RADIANS($D$6)))+((Shape2!C117-Shape2!$F$5)*SIN(RADIANS($D$6))))+Shape2!$E$5)+$E$6)*$AA$6*$Y$6</f>
        <v>0</v>
      </c>
      <c r="AJ620" s="1">
        <f>((((-1*(Shape2!B117-Shape2!$E$5)*SIN(RADIANS($D$6)))+((Shape2!C117-Shape2!$F$5)*COS(RADIANS($D$6))))+Shape2!$F$5)+$F$6)*$AB$6*$Y$6</f>
        <v>0</v>
      </c>
      <c r="AK620" s="9">
        <f t="shared" si="144"/>
        <v>0</v>
      </c>
      <c r="AL620" s="9">
        <f t="shared" si="145"/>
        <v>0</v>
      </c>
      <c r="AM620" s="9">
        <f t="shared" si="146"/>
        <v>0</v>
      </c>
      <c r="AN620" s="9">
        <f t="shared" si="147"/>
        <v>0</v>
      </c>
      <c r="AO620" s="9">
        <f t="shared" si="148"/>
        <v>0</v>
      </c>
      <c r="AP620" s="9">
        <f t="shared" si="149"/>
        <v>0</v>
      </c>
      <c r="AU620">
        <f>(((((Shape7!B117-Shape7!$E$5)*COS(RADIANS($D$11)))+((Shape7!C117-Shape7!$F$5)*SIN(RADIANS($D$11))))+Shape7!$E$5)+$E$11)*$AA$11*$Y$11</f>
        <v>0</v>
      </c>
      <c r="AV620">
        <f>((((-1*(Shape7!B117-Shape7!$E$5)*SIN(RADIANS($D$11)))+((Shape7!C117-Shape7!$F$5)*COS(RADIANS($D$11))))+Shape7!$F$5)+$F$11)*$AB$11*$Y$11</f>
        <v>0</v>
      </c>
      <c r="AW620" s="9">
        <f t="shared" si="150"/>
        <v>0</v>
      </c>
      <c r="AX620" s="9">
        <f t="shared" si="139"/>
        <v>0</v>
      </c>
      <c r="AY620" s="9">
        <f t="shared" si="140"/>
        <v>0</v>
      </c>
      <c r="AZ620" s="9">
        <f t="shared" si="141"/>
        <v>0</v>
      </c>
      <c r="BA620" s="9">
        <f t="shared" si="142"/>
        <v>0</v>
      </c>
      <c r="BB620" s="9">
        <f t="shared" si="143"/>
        <v>0</v>
      </c>
    </row>
    <row r="621" spans="35:54" x14ac:dyDescent="0.25">
      <c r="AI621" s="1">
        <f>(((((Shape2!B118-Shape2!$E$5)*COS(RADIANS($D$6)))+((Shape2!C118-Shape2!$F$5)*SIN(RADIANS($D$6))))+Shape2!$E$5)+$E$6)*$AA$6*$Y$6</f>
        <v>0</v>
      </c>
      <c r="AJ621" s="1">
        <f>((((-1*(Shape2!B118-Shape2!$E$5)*SIN(RADIANS($D$6)))+((Shape2!C118-Shape2!$F$5)*COS(RADIANS($D$6))))+Shape2!$F$5)+$F$6)*$AB$6*$Y$6</f>
        <v>0</v>
      </c>
      <c r="AK621" s="9">
        <f t="shared" si="144"/>
        <v>0</v>
      </c>
      <c r="AL621" s="9">
        <f t="shared" si="145"/>
        <v>0</v>
      </c>
      <c r="AM621" s="9">
        <f t="shared" si="146"/>
        <v>0</v>
      </c>
      <c r="AN621" s="9">
        <f t="shared" si="147"/>
        <v>0</v>
      </c>
      <c r="AO621" s="9">
        <f t="shared" si="148"/>
        <v>0</v>
      </c>
      <c r="AP621" s="9">
        <f t="shared" si="149"/>
        <v>0</v>
      </c>
      <c r="AU621">
        <f>(((((Shape7!B118-Shape7!$E$5)*COS(RADIANS($D$11)))+((Shape7!C118-Shape7!$F$5)*SIN(RADIANS($D$11))))+Shape7!$E$5)+$E$11)*$AA$11*$Y$11</f>
        <v>0</v>
      </c>
      <c r="AV621">
        <f>((((-1*(Shape7!B118-Shape7!$E$5)*SIN(RADIANS($D$11)))+((Shape7!C118-Shape7!$F$5)*COS(RADIANS($D$11))))+Shape7!$F$5)+$F$11)*$AB$11*$Y$11</f>
        <v>0</v>
      </c>
      <c r="AW621" s="9">
        <f t="shared" si="150"/>
        <v>0</v>
      </c>
      <c r="AX621" s="9">
        <f t="shared" si="139"/>
        <v>0</v>
      </c>
      <c r="AY621" s="9">
        <f t="shared" si="140"/>
        <v>0</v>
      </c>
      <c r="AZ621" s="9">
        <f t="shared" si="141"/>
        <v>0</v>
      </c>
      <c r="BA621" s="9">
        <f t="shared" si="142"/>
        <v>0</v>
      </c>
      <c r="BB621" s="9">
        <f t="shared" si="143"/>
        <v>0</v>
      </c>
    </row>
    <row r="622" spans="35:54" x14ac:dyDescent="0.25">
      <c r="AI622" s="1">
        <f>(((((Shape2!B119-Shape2!$E$5)*COS(RADIANS($D$6)))+((Shape2!C119-Shape2!$F$5)*SIN(RADIANS($D$6))))+Shape2!$E$5)+$E$6)*$AA$6*$Y$6</f>
        <v>0</v>
      </c>
      <c r="AJ622" s="1">
        <f>((((-1*(Shape2!B119-Shape2!$E$5)*SIN(RADIANS($D$6)))+((Shape2!C119-Shape2!$F$5)*COS(RADIANS($D$6))))+Shape2!$F$5)+$F$6)*$AB$6*$Y$6</f>
        <v>0</v>
      </c>
      <c r="AK622" s="9">
        <f t="shared" si="144"/>
        <v>0</v>
      </c>
      <c r="AL622" s="9">
        <f t="shared" si="145"/>
        <v>0</v>
      </c>
      <c r="AM622" s="9">
        <f t="shared" si="146"/>
        <v>0</v>
      </c>
      <c r="AN622" s="9">
        <f t="shared" si="147"/>
        <v>0</v>
      </c>
      <c r="AO622" s="9">
        <f t="shared" si="148"/>
        <v>0</v>
      </c>
      <c r="AP622" s="9">
        <f t="shared" si="149"/>
        <v>0</v>
      </c>
      <c r="AU622">
        <f>(((((Shape7!B119-Shape7!$E$5)*COS(RADIANS($D$11)))+((Shape7!C119-Shape7!$F$5)*SIN(RADIANS($D$11))))+Shape7!$E$5)+$E$11)*$AA$11*$Y$11</f>
        <v>0</v>
      </c>
      <c r="AV622">
        <f>((((-1*(Shape7!B119-Shape7!$E$5)*SIN(RADIANS($D$11)))+((Shape7!C119-Shape7!$F$5)*COS(RADIANS($D$11))))+Shape7!$F$5)+$F$11)*$AB$11*$Y$11</f>
        <v>0</v>
      </c>
      <c r="AW622" s="9">
        <f t="shared" si="150"/>
        <v>0</v>
      </c>
      <c r="AX622" s="9">
        <f t="shared" si="139"/>
        <v>0</v>
      </c>
      <c r="AY622" s="9">
        <f t="shared" si="140"/>
        <v>0</v>
      </c>
      <c r="AZ622" s="9">
        <f t="shared" si="141"/>
        <v>0</v>
      </c>
      <c r="BA622" s="9">
        <f t="shared" si="142"/>
        <v>0</v>
      </c>
      <c r="BB622" s="9">
        <f t="shared" si="143"/>
        <v>0</v>
      </c>
    </row>
    <row r="623" spans="35:54" x14ac:dyDescent="0.25">
      <c r="AI623" s="1">
        <f>(((((Shape2!B120-Shape2!$E$5)*COS(RADIANS($D$6)))+((Shape2!C120-Shape2!$F$5)*SIN(RADIANS($D$6))))+Shape2!$E$5)+$E$6)*$AA$6*$Y$6</f>
        <v>0</v>
      </c>
      <c r="AJ623" s="1">
        <f>((((-1*(Shape2!B120-Shape2!$E$5)*SIN(RADIANS($D$6)))+((Shape2!C120-Shape2!$F$5)*COS(RADIANS($D$6))))+Shape2!$F$5)+$F$6)*$AB$6*$Y$6</f>
        <v>0</v>
      </c>
      <c r="AK623" s="9">
        <f t="shared" si="144"/>
        <v>0</v>
      </c>
      <c r="AL623" s="9">
        <f t="shared" si="145"/>
        <v>0</v>
      </c>
      <c r="AM623" s="9">
        <f t="shared" si="146"/>
        <v>0</v>
      </c>
      <c r="AN623" s="9">
        <f t="shared" si="147"/>
        <v>0</v>
      </c>
      <c r="AO623" s="9">
        <f t="shared" si="148"/>
        <v>0</v>
      </c>
      <c r="AP623" s="9">
        <f t="shared" si="149"/>
        <v>0</v>
      </c>
      <c r="AU623">
        <f>(((((Shape7!B120-Shape7!$E$5)*COS(RADIANS($D$11)))+((Shape7!C120-Shape7!$F$5)*SIN(RADIANS($D$11))))+Shape7!$E$5)+$E$11)*$AA$11*$Y$11</f>
        <v>0</v>
      </c>
      <c r="AV623">
        <f>((((-1*(Shape7!B120-Shape7!$E$5)*SIN(RADIANS($D$11)))+((Shape7!C120-Shape7!$F$5)*COS(RADIANS($D$11))))+Shape7!$F$5)+$F$11)*$AB$11*$Y$11</f>
        <v>0</v>
      </c>
      <c r="AW623" s="9">
        <f t="shared" si="150"/>
        <v>0</v>
      </c>
      <c r="AX623" s="9">
        <f t="shared" si="139"/>
        <v>0</v>
      </c>
      <c r="AY623" s="9">
        <f t="shared" si="140"/>
        <v>0</v>
      </c>
      <c r="AZ623" s="9">
        <f t="shared" si="141"/>
        <v>0</v>
      </c>
      <c r="BA623" s="9">
        <f t="shared" si="142"/>
        <v>0</v>
      </c>
      <c r="BB623" s="9">
        <f t="shared" si="143"/>
        <v>0</v>
      </c>
    </row>
    <row r="624" spans="35:54" x14ac:dyDescent="0.25">
      <c r="AI624" s="1">
        <f>(((((Shape2!B121-Shape2!$E$5)*COS(RADIANS($D$6)))+((Shape2!C121-Shape2!$F$5)*SIN(RADIANS($D$6))))+Shape2!$E$5)+$E$6)*$AA$6*$Y$6</f>
        <v>0</v>
      </c>
      <c r="AJ624" s="1">
        <f>((((-1*(Shape2!B121-Shape2!$E$5)*SIN(RADIANS($D$6)))+((Shape2!C121-Shape2!$F$5)*COS(RADIANS($D$6))))+Shape2!$F$5)+$F$6)*$AB$6*$Y$6</f>
        <v>0</v>
      </c>
      <c r="AK624" s="9">
        <f t="shared" si="144"/>
        <v>0</v>
      </c>
      <c r="AL624" s="9">
        <f t="shared" si="145"/>
        <v>0</v>
      </c>
      <c r="AM624" s="9">
        <f t="shared" si="146"/>
        <v>0</v>
      </c>
      <c r="AN624" s="9">
        <f t="shared" si="147"/>
        <v>0</v>
      </c>
      <c r="AO624" s="9">
        <f t="shared" si="148"/>
        <v>0</v>
      </c>
      <c r="AP624" s="9">
        <f t="shared" si="149"/>
        <v>0</v>
      </c>
      <c r="AU624">
        <f>(((((Shape7!B121-Shape7!$E$5)*COS(RADIANS($D$11)))+((Shape7!C121-Shape7!$F$5)*SIN(RADIANS($D$11))))+Shape7!$E$5)+$E$11)*$AA$11*$Y$11</f>
        <v>0</v>
      </c>
      <c r="AV624">
        <f>((((-1*(Shape7!B121-Shape7!$E$5)*SIN(RADIANS($D$11)))+((Shape7!C121-Shape7!$F$5)*COS(RADIANS($D$11))))+Shape7!$F$5)+$F$11)*$AB$11*$Y$11</f>
        <v>0</v>
      </c>
      <c r="AW624" s="9">
        <f t="shared" si="150"/>
        <v>0</v>
      </c>
      <c r="AX624" s="9">
        <f t="shared" si="139"/>
        <v>0</v>
      </c>
      <c r="AY624" s="9">
        <f t="shared" si="140"/>
        <v>0</v>
      </c>
      <c r="AZ624" s="9">
        <f t="shared" si="141"/>
        <v>0</v>
      </c>
      <c r="BA624" s="9">
        <f t="shared" si="142"/>
        <v>0</v>
      </c>
      <c r="BB624" s="9">
        <f t="shared" si="143"/>
        <v>0</v>
      </c>
    </row>
    <row r="625" spans="35:54" x14ac:dyDescent="0.25">
      <c r="AI625" s="1">
        <f>(((((Shape2!B122-Shape2!$E$5)*COS(RADIANS($D$6)))+((Shape2!C122-Shape2!$F$5)*SIN(RADIANS($D$6))))+Shape2!$E$5)+$E$6)*$AA$6*$Y$6</f>
        <v>0</v>
      </c>
      <c r="AJ625" s="1">
        <f>((((-1*(Shape2!B122-Shape2!$E$5)*SIN(RADIANS($D$6)))+((Shape2!C122-Shape2!$F$5)*COS(RADIANS($D$6))))+Shape2!$F$5)+$F$6)*$AB$6*$Y$6</f>
        <v>0</v>
      </c>
      <c r="AK625" s="9">
        <f t="shared" si="144"/>
        <v>0</v>
      </c>
      <c r="AL625" s="9">
        <f t="shared" si="145"/>
        <v>0</v>
      </c>
      <c r="AM625" s="9">
        <f t="shared" si="146"/>
        <v>0</v>
      </c>
      <c r="AN625" s="9">
        <f t="shared" si="147"/>
        <v>0</v>
      </c>
      <c r="AO625" s="9">
        <f t="shared" si="148"/>
        <v>0</v>
      </c>
      <c r="AP625" s="9">
        <f t="shared" si="149"/>
        <v>0</v>
      </c>
      <c r="AU625">
        <f>(((((Shape7!B122-Shape7!$E$5)*COS(RADIANS($D$11)))+((Shape7!C122-Shape7!$F$5)*SIN(RADIANS($D$11))))+Shape7!$E$5)+$E$11)*$AA$11*$Y$11</f>
        <v>0</v>
      </c>
      <c r="AV625">
        <f>((((-1*(Shape7!B122-Shape7!$E$5)*SIN(RADIANS($D$11)))+((Shape7!C122-Shape7!$F$5)*COS(RADIANS($D$11))))+Shape7!$F$5)+$F$11)*$AB$11*$Y$11</f>
        <v>0</v>
      </c>
      <c r="AW625" s="9">
        <f t="shared" si="150"/>
        <v>0</v>
      </c>
      <c r="AX625" s="9">
        <f t="shared" si="139"/>
        <v>0</v>
      </c>
      <c r="AY625" s="9">
        <f t="shared" si="140"/>
        <v>0</v>
      </c>
      <c r="AZ625" s="9">
        <f t="shared" si="141"/>
        <v>0</v>
      </c>
      <c r="BA625" s="9">
        <f t="shared" si="142"/>
        <v>0</v>
      </c>
      <c r="BB625" s="9">
        <f t="shared" si="143"/>
        <v>0</v>
      </c>
    </row>
    <row r="626" spans="35:54" x14ac:dyDescent="0.25">
      <c r="AI626" s="1">
        <f>(((((Shape2!B123-Shape2!$E$5)*COS(RADIANS($D$6)))+((Shape2!C123-Shape2!$F$5)*SIN(RADIANS($D$6))))+Shape2!$E$5)+$E$6)*$AA$6*$Y$6</f>
        <v>0</v>
      </c>
      <c r="AJ626" s="1">
        <f>((((-1*(Shape2!B123-Shape2!$E$5)*SIN(RADIANS($D$6)))+((Shape2!C123-Shape2!$F$5)*COS(RADIANS($D$6))))+Shape2!$F$5)+$F$6)*$AB$6*$Y$6</f>
        <v>0</v>
      </c>
      <c r="AK626" s="9">
        <f t="shared" si="144"/>
        <v>0</v>
      </c>
      <c r="AL626" s="9">
        <f t="shared" si="145"/>
        <v>0</v>
      </c>
      <c r="AM626" s="9">
        <f t="shared" si="146"/>
        <v>0</v>
      </c>
      <c r="AN626" s="9">
        <f t="shared" si="147"/>
        <v>0</v>
      </c>
      <c r="AO626" s="9">
        <f t="shared" si="148"/>
        <v>0</v>
      </c>
      <c r="AP626" s="9">
        <f t="shared" si="149"/>
        <v>0</v>
      </c>
      <c r="AU626">
        <f>(((((Shape7!B123-Shape7!$E$5)*COS(RADIANS($D$11)))+((Shape7!C123-Shape7!$F$5)*SIN(RADIANS($D$11))))+Shape7!$E$5)+$E$11)*$AA$11*$Y$11</f>
        <v>0</v>
      </c>
      <c r="AV626">
        <f>((((-1*(Shape7!B123-Shape7!$E$5)*SIN(RADIANS($D$11)))+((Shape7!C123-Shape7!$F$5)*COS(RADIANS($D$11))))+Shape7!$F$5)+$F$11)*$AB$11*$Y$11</f>
        <v>0</v>
      </c>
      <c r="AW626" s="9">
        <f t="shared" si="150"/>
        <v>0</v>
      </c>
      <c r="AX626" s="9">
        <f t="shared" si="139"/>
        <v>0</v>
      </c>
      <c r="AY626" s="9">
        <f t="shared" si="140"/>
        <v>0</v>
      </c>
      <c r="AZ626" s="9">
        <f t="shared" si="141"/>
        <v>0</v>
      </c>
      <c r="BA626" s="9">
        <f t="shared" si="142"/>
        <v>0</v>
      </c>
      <c r="BB626" s="9">
        <f t="shared" si="143"/>
        <v>0</v>
      </c>
    </row>
    <row r="627" spans="35:54" x14ac:dyDescent="0.25">
      <c r="AI627" s="1">
        <f>(((((Shape2!B124-Shape2!$E$5)*COS(RADIANS($D$6)))+((Shape2!C124-Shape2!$F$5)*SIN(RADIANS($D$6))))+Shape2!$E$5)+$E$6)*$AA$6*$Y$6</f>
        <v>0</v>
      </c>
      <c r="AJ627" s="1">
        <f>((((-1*(Shape2!B124-Shape2!$E$5)*SIN(RADIANS($D$6)))+((Shape2!C124-Shape2!$F$5)*COS(RADIANS($D$6))))+Shape2!$F$5)+$F$6)*$AB$6*$Y$6</f>
        <v>0</v>
      </c>
      <c r="AK627" s="9">
        <f t="shared" si="144"/>
        <v>0</v>
      </c>
      <c r="AL627" s="9">
        <f t="shared" si="145"/>
        <v>0</v>
      </c>
      <c r="AM627" s="9">
        <f t="shared" si="146"/>
        <v>0</v>
      </c>
      <c r="AN627" s="9">
        <f t="shared" si="147"/>
        <v>0</v>
      </c>
      <c r="AO627" s="9">
        <f t="shared" si="148"/>
        <v>0</v>
      </c>
      <c r="AP627" s="9">
        <f t="shared" si="149"/>
        <v>0</v>
      </c>
      <c r="AU627">
        <f>(((((Shape7!B124-Shape7!$E$5)*COS(RADIANS($D$11)))+((Shape7!C124-Shape7!$F$5)*SIN(RADIANS($D$11))))+Shape7!$E$5)+$E$11)*$AA$11*$Y$11</f>
        <v>0</v>
      </c>
      <c r="AV627">
        <f>((((-1*(Shape7!B124-Shape7!$E$5)*SIN(RADIANS($D$11)))+((Shape7!C124-Shape7!$F$5)*COS(RADIANS($D$11))))+Shape7!$F$5)+$F$11)*$AB$11*$Y$11</f>
        <v>0</v>
      </c>
      <c r="AW627" s="9">
        <f t="shared" si="150"/>
        <v>0</v>
      </c>
      <c r="AX627" s="9">
        <f t="shared" si="139"/>
        <v>0</v>
      </c>
      <c r="AY627" s="9">
        <f t="shared" si="140"/>
        <v>0</v>
      </c>
      <c r="AZ627" s="9">
        <f t="shared" si="141"/>
        <v>0</v>
      </c>
      <c r="BA627" s="9">
        <f t="shared" si="142"/>
        <v>0</v>
      </c>
      <c r="BB627" s="9">
        <f t="shared" si="143"/>
        <v>0</v>
      </c>
    </row>
    <row r="628" spans="35:54" x14ac:dyDescent="0.25">
      <c r="AI628" s="1">
        <f>(((((Shape2!B125-Shape2!$E$5)*COS(RADIANS($D$6)))+((Shape2!C125-Shape2!$F$5)*SIN(RADIANS($D$6))))+Shape2!$E$5)+$E$6)*$AA$6*$Y$6</f>
        <v>0</v>
      </c>
      <c r="AJ628" s="1">
        <f>((((-1*(Shape2!B125-Shape2!$E$5)*SIN(RADIANS($D$6)))+((Shape2!C125-Shape2!$F$5)*COS(RADIANS($D$6))))+Shape2!$F$5)+$F$6)*$AB$6*$Y$6</f>
        <v>0</v>
      </c>
      <c r="AK628" s="9">
        <f t="shared" si="144"/>
        <v>0</v>
      </c>
      <c r="AL628" s="9">
        <f t="shared" si="145"/>
        <v>0</v>
      </c>
      <c r="AM628" s="9">
        <f t="shared" si="146"/>
        <v>0</v>
      </c>
      <c r="AN628" s="9">
        <f t="shared" si="147"/>
        <v>0</v>
      </c>
      <c r="AO628" s="9">
        <f t="shared" si="148"/>
        <v>0</v>
      </c>
      <c r="AP628" s="9">
        <f t="shared" si="149"/>
        <v>0</v>
      </c>
      <c r="AU628">
        <f>(((((Shape7!B125-Shape7!$E$5)*COS(RADIANS($D$11)))+((Shape7!C125-Shape7!$F$5)*SIN(RADIANS($D$11))))+Shape7!$E$5)+$E$11)*$AA$11*$Y$11</f>
        <v>0</v>
      </c>
      <c r="AV628">
        <f>((((-1*(Shape7!B125-Shape7!$E$5)*SIN(RADIANS($D$11)))+((Shape7!C125-Shape7!$F$5)*COS(RADIANS($D$11))))+Shape7!$F$5)+$F$11)*$AB$11*$Y$11</f>
        <v>0</v>
      </c>
      <c r="AW628" s="9">
        <f t="shared" si="150"/>
        <v>0</v>
      </c>
      <c r="AX628" s="9">
        <f t="shared" si="139"/>
        <v>0</v>
      </c>
      <c r="AY628" s="9">
        <f t="shared" si="140"/>
        <v>0</v>
      </c>
      <c r="AZ628" s="9">
        <f t="shared" si="141"/>
        <v>0</v>
      </c>
      <c r="BA628" s="9">
        <f t="shared" si="142"/>
        <v>0</v>
      </c>
      <c r="BB628" s="9">
        <f t="shared" si="143"/>
        <v>0</v>
      </c>
    </row>
    <row r="629" spans="35:54" x14ac:dyDescent="0.25">
      <c r="AI629" s="1">
        <f>(((((Shape2!B126-Shape2!$E$5)*COS(RADIANS($D$6)))+((Shape2!C126-Shape2!$F$5)*SIN(RADIANS($D$6))))+Shape2!$E$5)+$E$6)*$AA$6*$Y$6</f>
        <v>0</v>
      </c>
      <c r="AJ629" s="1">
        <f>((((-1*(Shape2!B126-Shape2!$E$5)*SIN(RADIANS($D$6)))+((Shape2!C126-Shape2!$F$5)*COS(RADIANS($D$6))))+Shape2!$F$5)+$F$6)*$AB$6*$Y$6</f>
        <v>0</v>
      </c>
      <c r="AK629" s="9">
        <f t="shared" si="144"/>
        <v>0</v>
      </c>
      <c r="AL629" s="9">
        <f t="shared" si="145"/>
        <v>0</v>
      </c>
      <c r="AM629" s="9">
        <f t="shared" si="146"/>
        <v>0</v>
      </c>
      <c r="AN629" s="9">
        <f t="shared" si="147"/>
        <v>0</v>
      </c>
      <c r="AO629" s="9">
        <f t="shared" si="148"/>
        <v>0</v>
      </c>
      <c r="AP629" s="9">
        <f t="shared" si="149"/>
        <v>0</v>
      </c>
      <c r="AU629">
        <f>(((((Shape7!B126-Shape7!$E$5)*COS(RADIANS($D$11)))+((Shape7!C126-Shape7!$F$5)*SIN(RADIANS($D$11))))+Shape7!$E$5)+$E$11)*$AA$11*$Y$11</f>
        <v>0</v>
      </c>
      <c r="AV629">
        <f>((((-1*(Shape7!B126-Shape7!$E$5)*SIN(RADIANS($D$11)))+((Shape7!C126-Shape7!$F$5)*COS(RADIANS($D$11))))+Shape7!$F$5)+$F$11)*$AB$11*$Y$11</f>
        <v>0</v>
      </c>
      <c r="AW629" s="9">
        <f t="shared" si="150"/>
        <v>0</v>
      </c>
      <c r="AX629" s="9">
        <f t="shared" si="139"/>
        <v>0</v>
      </c>
      <c r="AY629" s="9">
        <f t="shared" si="140"/>
        <v>0</v>
      </c>
      <c r="AZ629" s="9">
        <f t="shared" si="141"/>
        <v>0</v>
      </c>
      <c r="BA629" s="9">
        <f t="shared" si="142"/>
        <v>0</v>
      </c>
      <c r="BB629" s="9">
        <f t="shared" si="143"/>
        <v>0</v>
      </c>
    </row>
    <row r="630" spans="35:54" x14ac:dyDescent="0.25">
      <c r="AI630" s="1">
        <f>(((((Shape2!B127-Shape2!$E$5)*COS(RADIANS($D$6)))+((Shape2!C127-Shape2!$F$5)*SIN(RADIANS($D$6))))+Shape2!$E$5)+$E$6)*$AA$6*$Y$6</f>
        <v>0</v>
      </c>
      <c r="AJ630" s="1">
        <f>((((-1*(Shape2!B127-Shape2!$E$5)*SIN(RADIANS($D$6)))+((Shape2!C127-Shape2!$F$5)*COS(RADIANS($D$6))))+Shape2!$F$5)+$F$6)*$AB$6*$Y$6</f>
        <v>0</v>
      </c>
      <c r="AK630" s="9">
        <f t="shared" si="144"/>
        <v>0</v>
      </c>
      <c r="AL630" s="9">
        <f t="shared" si="145"/>
        <v>0</v>
      </c>
      <c r="AM630" s="9">
        <f t="shared" si="146"/>
        <v>0</v>
      </c>
      <c r="AN630" s="9">
        <f t="shared" si="147"/>
        <v>0</v>
      </c>
      <c r="AO630" s="9">
        <f t="shared" si="148"/>
        <v>0</v>
      </c>
      <c r="AP630" s="9">
        <f t="shared" si="149"/>
        <v>0</v>
      </c>
      <c r="AU630">
        <f>(((((Shape7!B127-Shape7!$E$5)*COS(RADIANS($D$11)))+((Shape7!C127-Shape7!$F$5)*SIN(RADIANS($D$11))))+Shape7!$E$5)+$E$11)*$AA$11*$Y$11</f>
        <v>0</v>
      </c>
      <c r="AV630">
        <f>((((-1*(Shape7!B127-Shape7!$E$5)*SIN(RADIANS($D$11)))+((Shape7!C127-Shape7!$F$5)*COS(RADIANS($D$11))))+Shape7!$F$5)+$F$11)*$AB$11*$Y$11</f>
        <v>0</v>
      </c>
      <c r="AW630" s="9">
        <f t="shared" si="150"/>
        <v>0</v>
      </c>
      <c r="AX630" s="9">
        <f t="shared" si="139"/>
        <v>0</v>
      </c>
      <c r="AY630" s="9">
        <f t="shared" si="140"/>
        <v>0</v>
      </c>
      <c r="AZ630" s="9">
        <f t="shared" si="141"/>
        <v>0</v>
      </c>
      <c r="BA630" s="9">
        <f t="shared" si="142"/>
        <v>0</v>
      </c>
      <c r="BB630" s="9">
        <f t="shared" si="143"/>
        <v>0</v>
      </c>
    </row>
    <row r="631" spans="35:54" x14ac:dyDescent="0.25">
      <c r="AI631" s="1">
        <f>(((((Shape2!B128-Shape2!$E$5)*COS(RADIANS($D$6)))+((Shape2!C128-Shape2!$F$5)*SIN(RADIANS($D$6))))+Shape2!$E$5)+$E$6)*$AA$6*$Y$6</f>
        <v>0</v>
      </c>
      <c r="AJ631" s="1">
        <f>((((-1*(Shape2!B128-Shape2!$E$5)*SIN(RADIANS($D$6)))+((Shape2!C128-Shape2!$F$5)*COS(RADIANS($D$6))))+Shape2!$F$5)+$F$6)*$AB$6*$Y$6</f>
        <v>0</v>
      </c>
      <c r="AK631" s="9">
        <f t="shared" si="144"/>
        <v>0</v>
      </c>
      <c r="AL631" s="9">
        <f t="shared" si="145"/>
        <v>0</v>
      </c>
      <c r="AM631" s="9">
        <f t="shared" si="146"/>
        <v>0</v>
      </c>
      <c r="AN631" s="9">
        <f t="shared" si="147"/>
        <v>0</v>
      </c>
      <c r="AO631" s="9">
        <f t="shared" si="148"/>
        <v>0</v>
      </c>
      <c r="AP631" s="9">
        <f t="shared" si="149"/>
        <v>0</v>
      </c>
      <c r="AU631">
        <f>(((((Shape7!B128-Shape7!$E$5)*COS(RADIANS($D$11)))+((Shape7!C128-Shape7!$F$5)*SIN(RADIANS($D$11))))+Shape7!$E$5)+$E$11)*$AA$11*$Y$11</f>
        <v>0</v>
      </c>
      <c r="AV631">
        <f>((((-1*(Shape7!B128-Shape7!$E$5)*SIN(RADIANS($D$11)))+((Shape7!C128-Shape7!$F$5)*COS(RADIANS($D$11))))+Shape7!$F$5)+$F$11)*$AB$11*$Y$11</f>
        <v>0</v>
      </c>
      <c r="AW631" s="9">
        <f t="shared" si="150"/>
        <v>0</v>
      </c>
      <c r="AX631" s="9">
        <f t="shared" si="139"/>
        <v>0</v>
      </c>
      <c r="AY631" s="9">
        <f t="shared" si="140"/>
        <v>0</v>
      </c>
      <c r="AZ631" s="9">
        <f t="shared" si="141"/>
        <v>0</v>
      </c>
      <c r="BA631" s="9">
        <f t="shared" si="142"/>
        <v>0</v>
      </c>
      <c r="BB631" s="9">
        <f t="shared" si="143"/>
        <v>0</v>
      </c>
    </row>
    <row r="632" spans="35:54" x14ac:dyDescent="0.25">
      <c r="AI632" s="1">
        <f>(((((Shape2!B129-Shape2!$E$5)*COS(RADIANS($D$6)))+((Shape2!C129-Shape2!$F$5)*SIN(RADIANS($D$6))))+Shape2!$E$5)+$E$6)*$AA$6*$Y$6</f>
        <v>0</v>
      </c>
      <c r="AJ632" s="1">
        <f>((((-1*(Shape2!B129-Shape2!$E$5)*SIN(RADIANS($D$6)))+((Shape2!C129-Shape2!$F$5)*COS(RADIANS($D$6))))+Shape2!$F$5)+$F$6)*$AB$6*$Y$6</f>
        <v>0</v>
      </c>
      <c r="AK632" s="9">
        <f t="shared" si="144"/>
        <v>0</v>
      </c>
      <c r="AL632" s="9">
        <f t="shared" si="145"/>
        <v>0</v>
      </c>
      <c r="AM632" s="9">
        <f t="shared" si="146"/>
        <v>0</v>
      </c>
      <c r="AN632" s="9">
        <f t="shared" si="147"/>
        <v>0</v>
      </c>
      <c r="AO632" s="9">
        <f t="shared" si="148"/>
        <v>0</v>
      </c>
      <c r="AP632" s="9">
        <f t="shared" si="149"/>
        <v>0</v>
      </c>
      <c r="AU632">
        <f>(((((Shape7!B129-Shape7!$E$5)*COS(RADIANS($D$11)))+((Shape7!C129-Shape7!$F$5)*SIN(RADIANS($D$11))))+Shape7!$E$5)+$E$11)*$AA$11*$Y$11</f>
        <v>0</v>
      </c>
      <c r="AV632">
        <f>((((-1*(Shape7!B129-Shape7!$E$5)*SIN(RADIANS($D$11)))+((Shape7!C129-Shape7!$F$5)*COS(RADIANS($D$11))))+Shape7!$F$5)+$F$11)*$AB$11*$Y$11</f>
        <v>0</v>
      </c>
      <c r="AW632" s="9">
        <f t="shared" si="150"/>
        <v>0</v>
      </c>
      <c r="AX632" s="9">
        <f t="shared" si="139"/>
        <v>0</v>
      </c>
      <c r="AY632" s="9">
        <f t="shared" si="140"/>
        <v>0</v>
      </c>
      <c r="AZ632" s="9">
        <f t="shared" si="141"/>
        <v>0</v>
      </c>
      <c r="BA632" s="9">
        <f t="shared" si="142"/>
        <v>0</v>
      </c>
      <c r="BB632" s="9">
        <f t="shared" si="143"/>
        <v>0</v>
      </c>
    </row>
    <row r="633" spans="35:54" x14ac:dyDescent="0.25">
      <c r="AI633" s="1">
        <f>(((((Shape2!B130-Shape2!$E$5)*COS(RADIANS($D$6)))+((Shape2!C130-Shape2!$F$5)*SIN(RADIANS($D$6))))+Shape2!$E$5)+$E$6)*$AA$6*$Y$6</f>
        <v>0</v>
      </c>
      <c r="AJ633" s="1">
        <f>((((-1*(Shape2!B130-Shape2!$E$5)*SIN(RADIANS($D$6)))+((Shape2!C130-Shape2!$F$5)*COS(RADIANS($D$6))))+Shape2!$F$5)+$F$6)*$AB$6*$Y$6</f>
        <v>0</v>
      </c>
      <c r="AK633" s="9">
        <f t="shared" si="144"/>
        <v>0</v>
      </c>
      <c r="AL633" s="9">
        <f t="shared" si="145"/>
        <v>0</v>
      </c>
      <c r="AM633" s="9">
        <f t="shared" si="146"/>
        <v>0</v>
      </c>
      <c r="AN633" s="9">
        <f t="shared" si="147"/>
        <v>0</v>
      </c>
      <c r="AO633" s="9">
        <f t="shared" si="148"/>
        <v>0</v>
      </c>
      <c r="AP633" s="9">
        <f t="shared" si="149"/>
        <v>0</v>
      </c>
      <c r="AU633">
        <f>(((((Shape7!B130-Shape7!$E$5)*COS(RADIANS($D$11)))+((Shape7!C130-Shape7!$F$5)*SIN(RADIANS($D$11))))+Shape7!$E$5)+$E$11)*$AA$11*$Y$11</f>
        <v>0</v>
      </c>
      <c r="AV633">
        <f>((((-1*(Shape7!B130-Shape7!$E$5)*SIN(RADIANS($D$11)))+((Shape7!C130-Shape7!$F$5)*COS(RADIANS($D$11))))+Shape7!$F$5)+$F$11)*$AB$11*$Y$11</f>
        <v>0</v>
      </c>
      <c r="AW633" s="9">
        <f t="shared" si="150"/>
        <v>0</v>
      </c>
      <c r="AX633" s="9">
        <f t="shared" si="139"/>
        <v>0</v>
      </c>
      <c r="AY633" s="9">
        <f t="shared" si="140"/>
        <v>0</v>
      </c>
      <c r="AZ633" s="9">
        <f t="shared" si="141"/>
        <v>0</v>
      </c>
      <c r="BA633" s="9">
        <f t="shared" si="142"/>
        <v>0</v>
      </c>
      <c r="BB633" s="9">
        <f t="shared" si="143"/>
        <v>0</v>
      </c>
    </row>
    <row r="634" spans="35:54" x14ac:dyDescent="0.25">
      <c r="AI634" s="1">
        <f>(((((Shape2!B131-Shape2!$E$5)*COS(RADIANS($D$6)))+((Shape2!C131-Shape2!$F$5)*SIN(RADIANS($D$6))))+Shape2!$E$5)+$E$6)*$AA$6*$Y$6</f>
        <v>0</v>
      </c>
      <c r="AJ634" s="1">
        <f>((((-1*(Shape2!B131-Shape2!$E$5)*SIN(RADIANS($D$6)))+((Shape2!C131-Shape2!$F$5)*COS(RADIANS($D$6))))+Shape2!$F$5)+$F$6)*$AB$6*$Y$6</f>
        <v>0</v>
      </c>
      <c r="AK634" s="9">
        <f t="shared" si="144"/>
        <v>0</v>
      </c>
      <c r="AL634" s="9">
        <f t="shared" si="145"/>
        <v>0</v>
      </c>
      <c r="AM634" s="9">
        <f t="shared" si="146"/>
        <v>0</v>
      </c>
      <c r="AN634" s="9">
        <f t="shared" si="147"/>
        <v>0</v>
      </c>
      <c r="AO634" s="9">
        <f t="shared" si="148"/>
        <v>0</v>
      </c>
      <c r="AP634" s="9">
        <f t="shared" si="149"/>
        <v>0</v>
      </c>
      <c r="AU634">
        <f>(((((Shape7!B131-Shape7!$E$5)*COS(RADIANS($D$11)))+((Shape7!C131-Shape7!$F$5)*SIN(RADIANS($D$11))))+Shape7!$E$5)+$E$11)*$AA$11*$Y$11</f>
        <v>0</v>
      </c>
      <c r="AV634">
        <f>((((-1*(Shape7!B131-Shape7!$E$5)*SIN(RADIANS($D$11)))+((Shape7!C131-Shape7!$F$5)*COS(RADIANS($D$11))))+Shape7!$F$5)+$F$11)*$AB$11*$Y$11</f>
        <v>0</v>
      </c>
      <c r="AW634" s="9">
        <f t="shared" si="150"/>
        <v>0</v>
      </c>
      <c r="AX634" s="9">
        <f t="shared" si="139"/>
        <v>0</v>
      </c>
      <c r="AY634" s="9">
        <f t="shared" si="140"/>
        <v>0</v>
      </c>
      <c r="AZ634" s="9">
        <f t="shared" si="141"/>
        <v>0</v>
      </c>
      <c r="BA634" s="9">
        <f t="shared" si="142"/>
        <v>0</v>
      </c>
      <c r="BB634" s="9">
        <f t="shared" si="143"/>
        <v>0</v>
      </c>
    </row>
    <row r="635" spans="35:54" x14ac:dyDescent="0.25">
      <c r="AI635" s="1">
        <f>(((((Shape2!B132-Shape2!$E$5)*COS(RADIANS($D$6)))+((Shape2!C132-Shape2!$F$5)*SIN(RADIANS($D$6))))+Shape2!$E$5)+$E$6)*$AA$6*$Y$6</f>
        <v>0</v>
      </c>
      <c r="AJ635" s="1">
        <f>((((-1*(Shape2!B132-Shape2!$E$5)*SIN(RADIANS($D$6)))+((Shape2!C132-Shape2!$F$5)*COS(RADIANS($D$6))))+Shape2!$F$5)+$F$6)*$AB$6*$Y$6</f>
        <v>0</v>
      </c>
      <c r="AK635" s="9">
        <f t="shared" si="144"/>
        <v>0</v>
      </c>
      <c r="AL635" s="9">
        <f t="shared" si="145"/>
        <v>0</v>
      </c>
      <c r="AM635" s="9">
        <f t="shared" si="146"/>
        <v>0</v>
      </c>
      <c r="AN635" s="9">
        <f t="shared" si="147"/>
        <v>0</v>
      </c>
      <c r="AO635" s="9">
        <f t="shared" si="148"/>
        <v>0</v>
      </c>
      <c r="AP635" s="9">
        <f t="shared" si="149"/>
        <v>0</v>
      </c>
      <c r="AU635">
        <f>(((((Shape7!B132-Shape7!$E$5)*COS(RADIANS($D$11)))+((Shape7!C132-Shape7!$F$5)*SIN(RADIANS($D$11))))+Shape7!$E$5)+$E$11)*$AA$11*$Y$11</f>
        <v>0</v>
      </c>
      <c r="AV635">
        <f>((((-1*(Shape7!B132-Shape7!$E$5)*SIN(RADIANS($D$11)))+((Shape7!C132-Shape7!$F$5)*COS(RADIANS($D$11))))+Shape7!$F$5)+$F$11)*$AB$11*$Y$11</f>
        <v>0</v>
      </c>
      <c r="AW635" s="9">
        <f t="shared" si="150"/>
        <v>0</v>
      </c>
      <c r="AX635" s="9">
        <f t="shared" si="139"/>
        <v>0</v>
      </c>
      <c r="AY635" s="9">
        <f t="shared" si="140"/>
        <v>0</v>
      </c>
      <c r="AZ635" s="9">
        <f t="shared" si="141"/>
        <v>0</v>
      </c>
      <c r="BA635" s="9">
        <f t="shared" si="142"/>
        <v>0</v>
      </c>
      <c r="BB635" s="9">
        <f t="shared" si="143"/>
        <v>0</v>
      </c>
    </row>
    <row r="636" spans="35:54" x14ac:dyDescent="0.25">
      <c r="AI636" s="1">
        <f>(((((Shape2!B133-Shape2!$E$5)*COS(RADIANS($D$6)))+((Shape2!C133-Shape2!$F$5)*SIN(RADIANS($D$6))))+Shape2!$E$5)+$E$6)*$AA$6*$Y$6</f>
        <v>0</v>
      </c>
      <c r="AJ636" s="1">
        <f>((((-1*(Shape2!B133-Shape2!$E$5)*SIN(RADIANS($D$6)))+((Shape2!C133-Shape2!$F$5)*COS(RADIANS($D$6))))+Shape2!$F$5)+$F$6)*$AB$6*$Y$6</f>
        <v>0</v>
      </c>
      <c r="AK636" s="9">
        <f t="shared" si="144"/>
        <v>0</v>
      </c>
      <c r="AL636" s="9">
        <f t="shared" si="145"/>
        <v>0</v>
      </c>
      <c r="AM636" s="9">
        <f t="shared" si="146"/>
        <v>0</v>
      </c>
      <c r="AN636" s="9">
        <f t="shared" si="147"/>
        <v>0</v>
      </c>
      <c r="AO636" s="9">
        <f t="shared" si="148"/>
        <v>0</v>
      </c>
      <c r="AP636" s="9">
        <f t="shared" si="149"/>
        <v>0</v>
      </c>
      <c r="AU636">
        <f>(((((Shape7!B133-Shape7!$E$5)*COS(RADIANS($D$11)))+((Shape7!C133-Shape7!$F$5)*SIN(RADIANS($D$11))))+Shape7!$E$5)+$E$11)*$AA$11*$Y$11</f>
        <v>0</v>
      </c>
      <c r="AV636">
        <f>((((-1*(Shape7!B133-Shape7!$E$5)*SIN(RADIANS($D$11)))+((Shape7!C133-Shape7!$F$5)*COS(RADIANS($D$11))))+Shape7!$F$5)+$F$11)*$AB$11*$Y$11</f>
        <v>0</v>
      </c>
      <c r="AW636" s="9">
        <f t="shared" si="150"/>
        <v>0</v>
      </c>
      <c r="AX636" s="9">
        <f t="shared" si="139"/>
        <v>0</v>
      </c>
      <c r="AY636" s="9">
        <f t="shared" si="140"/>
        <v>0</v>
      </c>
      <c r="AZ636" s="9">
        <f t="shared" si="141"/>
        <v>0</v>
      </c>
      <c r="BA636" s="9">
        <f t="shared" si="142"/>
        <v>0</v>
      </c>
      <c r="BB636" s="9">
        <f t="shared" si="143"/>
        <v>0</v>
      </c>
    </row>
    <row r="637" spans="35:54" x14ac:dyDescent="0.25">
      <c r="AI637" s="1">
        <f>(((((Shape2!B134-Shape2!$E$5)*COS(RADIANS($D$6)))+((Shape2!C134-Shape2!$F$5)*SIN(RADIANS($D$6))))+Shape2!$E$5)+$E$6)*$AA$6*$Y$6</f>
        <v>0</v>
      </c>
      <c r="AJ637" s="1">
        <f>((((-1*(Shape2!B134-Shape2!$E$5)*SIN(RADIANS($D$6)))+((Shape2!C134-Shape2!$F$5)*COS(RADIANS($D$6))))+Shape2!$F$5)+$F$6)*$AB$6*$Y$6</f>
        <v>0</v>
      </c>
      <c r="AK637" s="9">
        <f t="shared" si="144"/>
        <v>0</v>
      </c>
      <c r="AL637" s="9">
        <f t="shared" si="145"/>
        <v>0</v>
      </c>
      <c r="AM637" s="9">
        <f t="shared" si="146"/>
        <v>0</v>
      </c>
      <c r="AN637" s="9">
        <f t="shared" si="147"/>
        <v>0</v>
      </c>
      <c r="AO637" s="9">
        <f t="shared" si="148"/>
        <v>0</v>
      </c>
      <c r="AP637" s="9">
        <f t="shared" si="149"/>
        <v>0</v>
      </c>
      <c r="AU637">
        <f>(((((Shape7!B134-Shape7!$E$5)*COS(RADIANS($D$11)))+((Shape7!C134-Shape7!$F$5)*SIN(RADIANS($D$11))))+Shape7!$E$5)+$E$11)*$AA$11*$Y$11</f>
        <v>0</v>
      </c>
      <c r="AV637">
        <f>((((-1*(Shape7!B134-Shape7!$E$5)*SIN(RADIANS($D$11)))+((Shape7!C134-Shape7!$F$5)*COS(RADIANS($D$11))))+Shape7!$F$5)+$F$11)*$AB$11*$Y$11</f>
        <v>0</v>
      </c>
      <c r="AW637" s="9">
        <f t="shared" si="150"/>
        <v>0</v>
      </c>
      <c r="AX637" s="9">
        <f t="shared" si="139"/>
        <v>0</v>
      </c>
      <c r="AY637" s="9">
        <f t="shared" si="140"/>
        <v>0</v>
      </c>
      <c r="AZ637" s="9">
        <f t="shared" si="141"/>
        <v>0</v>
      </c>
      <c r="BA637" s="9">
        <f t="shared" si="142"/>
        <v>0</v>
      </c>
      <c r="BB637" s="9">
        <f t="shared" si="143"/>
        <v>0</v>
      </c>
    </row>
    <row r="638" spans="35:54" x14ac:dyDescent="0.25">
      <c r="AI638" s="1">
        <f>(((((Shape2!B135-Shape2!$E$5)*COS(RADIANS($D$6)))+((Shape2!C135-Shape2!$F$5)*SIN(RADIANS($D$6))))+Shape2!$E$5)+$E$6)*$AA$6*$Y$6</f>
        <v>0</v>
      </c>
      <c r="AJ638" s="1">
        <f>((((-1*(Shape2!B135-Shape2!$E$5)*SIN(RADIANS($D$6)))+((Shape2!C135-Shape2!$F$5)*COS(RADIANS($D$6))))+Shape2!$F$5)+$F$6)*$AB$6*$Y$6</f>
        <v>0</v>
      </c>
      <c r="AK638" s="9">
        <f t="shared" si="144"/>
        <v>0</v>
      </c>
      <c r="AL638" s="9">
        <f t="shared" si="145"/>
        <v>0</v>
      </c>
      <c r="AM638" s="9">
        <f t="shared" si="146"/>
        <v>0</v>
      </c>
      <c r="AN638" s="9">
        <f t="shared" si="147"/>
        <v>0</v>
      </c>
      <c r="AO638" s="9">
        <f t="shared" si="148"/>
        <v>0</v>
      </c>
      <c r="AP638" s="9">
        <f t="shared" si="149"/>
        <v>0</v>
      </c>
      <c r="AU638">
        <f>(((((Shape7!B135-Shape7!$E$5)*COS(RADIANS($D$11)))+((Shape7!C135-Shape7!$F$5)*SIN(RADIANS($D$11))))+Shape7!$E$5)+$E$11)*$AA$11*$Y$11</f>
        <v>0</v>
      </c>
      <c r="AV638">
        <f>((((-1*(Shape7!B135-Shape7!$E$5)*SIN(RADIANS($D$11)))+((Shape7!C135-Shape7!$F$5)*COS(RADIANS($D$11))))+Shape7!$F$5)+$F$11)*$AB$11*$Y$11</f>
        <v>0</v>
      </c>
      <c r="AW638" s="9">
        <f t="shared" si="150"/>
        <v>0</v>
      </c>
      <c r="AX638" s="9">
        <f t="shared" si="139"/>
        <v>0</v>
      </c>
      <c r="AY638" s="9">
        <f t="shared" si="140"/>
        <v>0</v>
      </c>
      <c r="AZ638" s="9">
        <f t="shared" si="141"/>
        <v>0</v>
      </c>
      <c r="BA638" s="9">
        <f t="shared" si="142"/>
        <v>0</v>
      </c>
      <c r="BB638" s="9">
        <f t="shared" si="143"/>
        <v>0</v>
      </c>
    </row>
    <row r="639" spans="35:54" x14ac:dyDescent="0.25">
      <c r="AI639" s="1">
        <f>(((((Shape2!B136-Shape2!$E$5)*COS(RADIANS($D$6)))+((Shape2!C136-Shape2!$F$5)*SIN(RADIANS($D$6))))+Shape2!$E$5)+$E$6)*$AA$6*$Y$6</f>
        <v>0</v>
      </c>
      <c r="AJ639" s="1">
        <f>((((-1*(Shape2!B136-Shape2!$E$5)*SIN(RADIANS($D$6)))+((Shape2!C136-Shape2!$F$5)*COS(RADIANS($D$6))))+Shape2!$F$5)+$F$6)*$AB$6*$Y$6</f>
        <v>0</v>
      </c>
      <c r="AK639" s="9">
        <f t="shared" si="144"/>
        <v>0</v>
      </c>
      <c r="AL639" s="9">
        <f t="shared" si="145"/>
        <v>0</v>
      </c>
      <c r="AM639" s="9">
        <f t="shared" si="146"/>
        <v>0</v>
      </c>
      <c r="AN639" s="9">
        <f t="shared" si="147"/>
        <v>0</v>
      </c>
      <c r="AO639" s="9">
        <f t="shared" si="148"/>
        <v>0</v>
      </c>
      <c r="AP639" s="9">
        <f t="shared" si="149"/>
        <v>0</v>
      </c>
      <c r="AU639">
        <f>(((((Shape7!B136-Shape7!$E$5)*COS(RADIANS($D$11)))+((Shape7!C136-Shape7!$F$5)*SIN(RADIANS($D$11))))+Shape7!$E$5)+$E$11)*$AA$11*$Y$11</f>
        <v>0</v>
      </c>
      <c r="AV639">
        <f>((((-1*(Shape7!B136-Shape7!$E$5)*SIN(RADIANS($D$11)))+((Shape7!C136-Shape7!$F$5)*COS(RADIANS($D$11))))+Shape7!$F$5)+$F$11)*$AB$11*$Y$11</f>
        <v>0</v>
      </c>
      <c r="AW639" s="9">
        <f t="shared" si="150"/>
        <v>0</v>
      </c>
      <c r="AX639" s="9">
        <f t="shared" ref="AX639:AX702" si="151">(AU639+AU638)*((AU638*AV639)-(AU639*AV638))*(1/6)</f>
        <v>0</v>
      </c>
      <c r="AY639" s="9">
        <f t="shared" ref="AY639:AY702" si="152">(AV639+AV638)*((AU638*AV639)-(AU639*AV638))*(1/6)</f>
        <v>0</v>
      </c>
      <c r="AZ639" s="9">
        <f t="shared" ref="AZ639:AZ702" si="153">(((AV638*AV638)+(AV638*AV639)+(AV639*AV639))*((AU638*AV639)-(AU639*AV638)))/12</f>
        <v>0</v>
      </c>
      <c r="BA639" s="9">
        <f t="shared" ref="BA639:BA702" si="154">(((AU638*AU638)+(AU638*AU639)+(AU639*AU639))*((AU638*AV639)-(AU639*AV638)))/12</f>
        <v>0</v>
      </c>
      <c r="BB639" s="9">
        <f t="shared" ref="BB639:BB702" si="155">(((AU638*AV639)+(2*AU638*AV638)+(2*AU639*AV639)+(AU639*AV638))*((AU638*AV639)-(AU639*AV638)))/24</f>
        <v>0</v>
      </c>
    </row>
    <row r="640" spans="35:54" x14ac:dyDescent="0.25">
      <c r="AI640" s="1">
        <f>(((((Shape2!B137-Shape2!$E$5)*COS(RADIANS($D$6)))+((Shape2!C137-Shape2!$F$5)*SIN(RADIANS($D$6))))+Shape2!$E$5)+$E$6)*$AA$6*$Y$6</f>
        <v>0</v>
      </c>
      <c r="AJ640" s="1">
        <f>((((-1*(Shape2!B137-Shape2!$E$5)*SIN(RADIANS($D$6)))+((Shape2!C137-Shape2!$F$5)*COS(RADIANS($D$6))))+Shape2!$F$5)+$F$6)*$AB$6*$Y$6</f>
        <v>0</v>
      </c>
      <c r="AK640" s="9">
        <f t="shared" ref="AK640:AK703" si="156">((AI639*AJ640)-(AI640*AJ639))*0.5</f>
        <v>0</v>
      </c>
      <c r="AL640" s="9">
        <f t="shared" ref="AL640:AL703" si="157">(AI640+AI639)*((AI639*AJ640)-(AI640*AJ639))*(1/6)</f>
        <v>0</v>
      </c>
      <c r="AM640" s="9">
        <f t="shared" ref="AM640:AM703" si="158">(AJ640+AJ639)*((AI639*AJ640)-(AI640*AJ639))*(1/6)</f>
        <v>0</v>
      </c>
      <c r="AN640" s="9">
        <f t="shared" ref="AN640:AN703" si="159">(((AJ639*AJ639)+(AJ639*AJ640)+(AJ640*AJ640))*((AI639*AJ640)-(AI640*AJ639)))/12</f>
        <v>0</v>
      </c>
      <c r="AO640" s="9">
        <f t="shared" ref="AO640:AO703" si="160">(((AI639*AI639)+(AI639*AI640)+(AI640*AI640))*((AI639*AJ640)-(AI640*AJ639)))/12</f>
        <v>0</v>
      </c>
      <c r="AP640" s="9">
        <f t="shared" ref="AP640:AP703" si="161">(((AI639*AJ640)+(2*AI639*AJ639)+(2*AI640*AJ640)+(AI640*AJ639))*((AI639*AJ640)-(AI640*AJ639)))/24</f>
        <v>0</v>
      </c>
      <c r="AU640">
        <f>(((((Shape7!B137-Shape7!$E$5)*COS(RADIANS($D$11)))+((Shape7!C137-Shape7!$F$5)*SIN(RADIANS($D$11))))+Shape7!$E$5)+$E$11)*$AA$11*$Y$11</f>
        <v>0</v>
      </c>
      <c r="AV640">
        <f>((((-1*(Shape7!B137-Shape7!$E$5)*SIN(RADIANS($D$11)))+((Shape7!C137-Shape7!$F$5)*COS(RADIANS($D$11))))+Shape7!$F$5)+$F$11)*$AB$11*$Y$11</f>
        <v>0</v>
      </c>
      <c r="AW640" s="9">
        <f t="shared" ref="AW640:AW703" si="162">((AU639*AV640)-(AU640*AV639))*0.5</f>
        <v>0</v>
      </c>
      <c r="AX640" s="9">
        <f t="shared" si="151"/>
        <v>0</v>
      </c>
      <c r="AY640" s="9">
        <f t="shared" si="152"/>
        <v>0</v>
      </c>
      <c r="AZ640" s="9">
        <f t="shared" si="153"/>
        <v>0</v>
      </c>
      <c r="BA640" s="9">
        <f t="shared" si="154"/>
        <v>0</v>
      </c>
      <c r="BB640" s="9">
        <f t="shared" si="155"/>
        <v>0</v>
      </c>
    </row>
    <row r="641" spans="35:54" x14ac:dyDescent="0.25">
      <c r="AI641" s="1">
        <f>(((((Shape2!B138-Shape2!$E$5)*COS(RADIANS($D$6)))+((Shape2!C138-Shape2!$F$5)*SIN(RADIANS($D$6))))+Shape2!$E$5)+$E$6)*$AA$6*$Y$6</f>
        <v>0</v>
      </c>
      <c r="AJ641" s="1">
        <f>((((-1*(Shape2!B138-Shape2!$E$5)*SIN(RADIANS($D$6)))+((Shape2!C138-Shape2!$F$5)*COS(RADIANS($D$6))))+Shape2!$F$5)+$F$6)*$AB$6*$Y$6</f>
        <v>0</v>
      </c>
      <c r="AK641" s="9">
        <f t="shared" si="156"/>
        <v>0</v>
      </c>
      <c r="AL641" s="9">
        <f t="shared" si="157"/>
        <v>0</v>
      </c>
      <c r="AM641" s="9">
        <f t="shared" si="158"/>
        <v>0</v>
      </c>
      <c r="AN641" s="9">
        <f t="shared" si="159"/>
        <v>0</v>
      </c>
      <c r="AO641" s="9">
        <f t="shared" si="160"/>
        <v>0</v>
      </c>
      <c r="AP641" s="9">
        <f t="shared" si="161"/>
        <v>0</v>
      </c>
      <c r="AU641">
        <f>(((((Shape7!B138-Shape7!$E$5)*COS(RADIANS($D$11)))+((Shape7!C138-Shape7!$F$5)*SIN(RADIANS($D$11))))+Shape7!$E$5)+$E$11)*$AA$11*$Y$11</f>
        <v>0</v>
      </c>
      <c r="AV641">
        <f>((((-1*(Shape7!B138-Shape7!$E$5)*SIN(RADIANS($D$11)))+((Shape7!C138-Shape7!$F$5)*COS(RADIANS($D$11))))+Shape7!$F$5)+$F$11)*$AB$11*$Y$11</f>
        <v>0</v>
      </c>
      <c r="AW641" s="9">
        <f t="shared" si="162"/>
        <v>0</v>
      </c>
      <c r="AX641" s="9">
        <f t="shared" si="151"/>
        <v>0</v>
      </c>
      <c r="AY641" s="9">
        <f t="shared" si="152"/>
        <v>0</v>
      </c>
      <c r="AZ641" s="9">
        <f t="shared" si="153"/>
        <v>0</v>
      </c>
      <c r="BA641" s="9">
        <f t="shared" si="154"/>
        <v>0</v>
      </c>
      <c r="BB641" s="9">
        <f t="shared" si="155"/>
        <v>0</v>
      </c>
    </row>
    <row r="642" spans="35:54" x14ac:dyDescent="0.25">
      <c r="AI642" s="1">
        <f>(((((Shape2!B139-Shape2!$E$5)*COS(RADIANS($D$6)))+((Shape2!C139-Shape2!$F$5)*SIN(RADIANS($D$6))))+Shape2!$E$5)+$E$6)*$AA$6*$Y$6</f>
        <v>0</v>
      </c>
      <c r="AJ642" s="1">
        <f>((((-1*(Shape2!B139-Shape2!$E$5)*SIN(RADIANS($D$6)))+((Shape2!C139-Shape2!$F$5)*COS(RADIANS($D$6))))+Shape2!$F$5)+$F$6)*$AB$6*$Y$6</f>
        <v>0</v>
      </c>
      <c r="AK642" s="9">
        <f t="shared" si="156"/>
        <v>0</v>
      </c>
      <c r="AL642" s="9">
        <f t="shared" si="157"/>
        <v>0</v>
      </c>
      <c r="AM642" s="9">
        <f t="shared" si="158"/>
        <v>0</v>
      </c>
      <c r="AN642" s="9">
        <f t="shared" si="159"/>
        <v>0</v>
      </c>
      <c r="AO642" s="9">
        <f t="shared" si="160"/>
        <v>0</v>
      </c>
      <c r="AP642" s="9">
        <f t="shared" si="161"/>
        <v>0</v>
      </c>
      <c r="AU642">
        <f>(((((Shape7!B139-Shape7!$E$5)*COS(RADIANS($D$11)))+((Shape7!C139-Shape7!$F$5)*SIN(RADIANS($D$11))))+Shape7!$E$5)+$E$11)*$AA$11*$Y$11</f>
        <v>0</v>
      </c>
      <c r="AV642">
        <f>((((-1*(Shape7!B139-Shape7!$E$5)*SIN(RADIANS($D$11)))+((Shape7!C139-Shape7!$F$5)*COS(RADIANS($D$11))))+Shape7!$F$5)+$F$11)*$AB$11*$Y$11</f>
        <v>0</v>
      </c>
      <c r="AW642" s="9">
        <f t="shared" si="162"/>
        <v>0</v>
      </c>
      <c r="AX642" s="9">
        <f t="shared" si="151"/>
        <v>0</v>
      </c>
      <c r="AY642" s="9">
        <f t="shared" si="152"/>
        <v>0</v>
      </c>
      <c r="AZ642" s="9">
        <f t="shared" si="153"/>
        <v>0</v>
      </c>
      <c r="BA642" s="9">
        <f t="shared" si="154"/>
        <v>0</v>
      </c>
      <c r="BB642" s="9">
        <f t="shared" si="155"/>
        <v>0</v>
      </c>
    </row>
    <row r="643" spans="35:54" x14ac:dyDescent="0.25">
      <c r="AI643" s="1">
        <f>(((((Shape2!B140-Shape2!$E$5)*COS(RADIANS($D$6)))+((Shape2!C140-Shape2!$F$5)*SIN(RADIANS($D$6))))+Shape2!$E$5)+$E$6)*$AA$6*$Y$6</f>
        <v>0</v>
      </c>
      <c r="AJ643" s="1">
        <f>((((-1*(Shape2!B140-Shape2!$E$5)*SIN(RADIANS($D$6)))+((Shape2!C140-Shape2!$F$5)*COS(RADIANS($D$6))))+Shape2!$F$5)+$F$6)*$AB$6*$Y$6</f>
        <v>0</v>
      </c>
      <c r="AK643" s="9">
        <f t="shared" si="156"/>
        <v>0</v>
      </c>
      <c r="AL643" s="9">
        <f t="shared" si="157"/>
        <v>0</v>
      </c>
      <c r="AM643" s="9">
        <f t="shared" si="158"/>
        <v>0</v>
      </c>
      <c r="AN643" s="9">
        <f t="shared" si="159"/>
        <v>0</v>
      </c>
      <c r="AO643" s="9">
        <f t="shared" si="160"/>
        <v>0</v>
      </c>
      <c r="AP643" s="9">
        <f t="shared" si="161"/>
        <v>0</v>
      </c>
      <c r="AU643">
        <f>(((((Shape7!B140-Shape7!$E$5)*COS(RADIANS($D$11)))+((Shape7!C140-Shape7!$F$5)*SIN(RADIANS($D$11))))+Shape7!$E$5)+$E$11)*$AA$11*$Y$11</f>
        <v>0</v>
      </c>
      <c r="AV643">
        <f>((((-1*(Shape7!B140-Shape7!$E$5)*SIN(RADIANS($D$11)))+((Shape7!C140-Shape7!$F$5)*COS(RADIANS($D$11))))+Shape7!$F$5)+$F$11)*$AB$11*$Y$11</f>
        <v>0</v>
      </c>
      <c r="AW643" s="9">
        <f t="shared" si="162"/>
        <v>0</v>
      </c>
      <c r="AX643" s="9">
        <f t="shared" si="151"/>
        <v>0</v>
      </c>
      <c r="AY643" s="9">
        <f t="shared" si="152"/>
        <v>0</v>
      </c>
      <c r="AZ643" s="9">
        <f t="shared" si="153"/>
        <v>0</v>
      </c>
      <c r="BA643" s="9">
        <f t="shared" si="154"/>
        <v>0</v>
      </c>
      <c r="BB643" s="9">
        <f t="shared" si="155"/>
        <v>0</v>
      </c>
    </row>
    <row r="644" spans="35:54" x14ac:dyDescent="0.25">
      <c r="AI644" s="1">
        <f>(((((Shape2!B141-Shape2!$E$5)*COS(RADIANS($D$6)))+((Shape2!C141-Shape2!$F$5)*SIN(RADIANS($D$6))))+Shape2!$E$5)+$E$6)*$AA$6*$Y$6</f>
        <v>0</v>
      </c>
      <c r="AJ644" s="1">
        <f>((((-1*(Shape2!B141-Shape2!$E$5)*SIN(RADIANS($D$6)))+((Shape2!C141-Shape2!$F$5)*COS(RADIANS($D$6))))+Shape2!$F$5)+$F$6)*$AB$6*$Y$6</f>
        <v>0</v>
      </c>
      <c r="AK644" s="9">
        <f t="shared" si="156"/>
        <v>0</v>
      </c>
      <c r="AL644" s="9">
        <f t="shared" si="157"/>
        <v>0</v>
      </c>
      <c r="AM644" s="9">
        <f t="shared" si="158"/>
        <v>0</v>
      </c>
      <c r="AN644" s="9">
        <f t="shared" si="159"/>
        <v>0</v>
      </c>
      <c r="AO644" s="9">
        <f t="shared" si="160"/>
        <v>0</v>
      </c>
      <c r="AP644" s="9">
        <f t="shared" si="161"/>
        <v>0</v>
      </c>
      <c r="AU644">
        <f>(((((Shape7!B141-Shape7!$E$5)*COS(RADIANS($D$11)))+((Shape7!C141-Shape7!$F$5)*SIN(RADIANS($D$11))))+Shape7!$E$5)+$E$11)*$AA$11*$Y$11</f>
        <v>0</v>
      </c>
      <c r="AV644">
        <f>((((-1*(Shape7!B141-Shape7!$E$5)*SIN(RADIANS($D$11)))+((Shape7!C141-Shape7!$F$5)*COS(RADIANS($D$11))))+Shape7!$F$5)+$F$11)*$AB$11*$Y$11</f>
        <v>0</v>
      </c>
      <c r="AW644" s="9">
        <f t="shared" si="162"/>
        <v>0</v>
      </c>
      <c r="AX644" s="9">
        <f t="shared" si="151"/>
        <v>0</v>
      </c>
      <c r="AY644" s="9">
        <f t="shared" si="152"/>
        <v>0</v>
      </c>
      <c r="AZ644" s="9">
        <f t="shared" si="153"/>
        <v>0</v>
      </c>
      <c r="BA644" s="9">
        <f t="shared" si="154"/>
        <v>0</v>
      </c>
      <c r="BB644" s="9">
        <f t="shared" si="155"/>
        <v>0</v>
      </c>
    </row>
    <row r="645" spans="35:54" x14ac:dyDescent="0.25">
      <c r="AI645" s="1">
        <f>(((((Shape2!B142-Shape2!$E$5)*COS(RADIANS($D$6)))+((Shape2!C142-Shape2!$F$5)*SIN(RADIANS($D$6))))+Shape2!$E$5)+$E$6)*$AA$6*$Y$6</f>
        <v>0</v>
      </c>
      <c r="AJ645" s="1">
        <f>((((-1*(Shape2!B142-Shape2!$E$5)*SIN(RADIANS($D$6)))+((Shape2!C142-Shape2!$F$5)*COS(RADIANS($D$6))))+Shape2!$F$5)+$F$6)*$AB$6*$Y$6</f>
        <v>0</v>
      </c>
      <c r="AK645" s="9">
        <f t="shared" si="156"/>
        <v>0</v>
      </c>
      <c r="AL645" s="9">
        <f t="shared" si="157"/>
        <v>0</v>
      </c>
      <c r="AM645" s="9">
        <f t="shared" si="158"/>
        <v>0</v>
      </c>
      <c r="AN645" s="9">
        <f t="shared" si="159"/>
        <v>0</v>
      </c>
      <c r="AO645" s="9">
        <f t="shared" si="160"/>
        <v>0</v>
      </c>
      <c r="AP645" s="9">
        <f t="shared" si="161"/>
        <v>0</v>
      </c>
      <c r="AU645">
        <f>(((((Shape7!B142-Shape7!$E$5)*COS(RADIANS($D$11)))+((Shape7!C142-Shape7!$F$5)*SIN(RADIANS($D$11))))+Shape7!$E$5)+$E$11)*$AA$11*$Y$11</f>
        <v>0</v>
      </c>
      <c r="AV645">
        <f>((((-1*(Shape7!B142-Shape7!$E$5)*SIN(RADIANS($D$11)))+((Shape7!C142-Shape7!$F$5)*COS(RADIANS($D$11))))+Shape7!$F$5)+$F$11)*$AB$11*$Y$11</f>
        <v>0</v>
      </c>
      <c r="AW645" s="9">
        <f t="shared" si="162"/>
        <v>0</v>
      </c>
      <c r="AX645" s="9">
        <f t="shared" si="151"/>
        <v>0</v>
      </c>
      <c r="AY645" s="9">
        <f t="shared" si="152"/>
        <v>0</v>
      </c>
      <c r="AZ645" s="9">
        <f t="shared" si="153"/>
        <v>0</v>
      </c>
      <c r="BA645" s="9">
        <f t="shared" si="154"/>
        <v>0</v>
      </c>
      <c r="BB645" s="9">
        <f t="shared" si="155"/>
        <v>0</v>
      </c>
    </row>
    <row r="646" spans="35:54" x14ac:dyDescent="0.25">
      <c r="AI646" s="1">
        <f>(((((Shape2!B143-Shape2!$E$5)*COS(RADIANS($D$6)))+((Shape2!C143-Shape2!$F$5)*SIN(RADIANS($D$6))))+Shape2!$E$5)+$E$6)*$AA$6*$Y$6</f>
        <v>0</v>
      </c>
      <c r="AJ646" s="1">
        <f>((((-1*(Shape2!B143-Shape2!$E$5)*SIN(RADIANS($D$6)))+((Shape2!C143-Shape2!$F$5)*COS(RADIANS($D$6))))+Shape2!$F$5)+$F$6)*$AB$6*$Y$6</f>
        <v>0</v>
      </c>
      <c r="AK646" s="9">
        <f t="shared" si="156"/>
        <v>0</v>
      </c>
      <c r="AL646" s="9">
        <f t="shared" si="157"/>
        <v>0</v>
      </c>
      <c r="AM646" s="9">
        <f t="shared" si="158"/>
        <v>0</v>
      </c>
      <c r="AN646" s="9">
        <f t="shared" si="159"/>
        <v>0</v>
      </c>
      <c r="AO646" s="9">
        <f t="shared" si="160"/>
        <v>0</v>
      </c>
      <c r="AP646" s="9">
        <f t="shared" si="161"/>
        <v>0</v>
      </c>
      <c r="AU646">
        <f>(((((Shape7!B143-Shape7!$E$5)*COS(RADIANS($D$11)))+((Shape7!C143-Shape7!$F$5)*SIN(RADIANS($D$11))))+Shape7!$E$5)+$E$11)*$AA$11*$Y$11</f>
        <v>0</v>
      </c>
      <c r="AV646">
        <f>((((-1*(Shape7!B143-Shape7!$E$5)*SIN(RADIANS($D$11)))+((Shape7!C143-Shape7!$F$5)*COS(RADIANS($D$11))))+Shape7!$F$5)+$F$11)*$AB$11*$Y$11</f>
        <v>0</v>
      </c>
      <c r="AW646" s="9">
        <f t="shared" si="162"/>
        <v>0</v>
      </c>
      <c r="AX646" s="9">
        <f t="shared" si="151"/>
        <v>0</v>
      </c>
      <c r="AY646" s="9">
        <f t="shared" si="152"/>
        <v>0</v>
      </c>
      <c r="AZ646" s="9">
        <f t="shared" si="153"/>
        <v>0</v>
      </c>
      <c r="BA646" s="9">
        <f t="shared" si="154"/>
        <v>0</v>
      </c>
      <c r="BB646" s="9">
        <f t="shared" si="155"/>
        <v>0</v>
      </c>
    </row>
    <row r="647" spans="35:54" x14ac:dyDescent="0.25">
      <c r="AI647" s="1">
        <f>(((((Shape2!B144-Shape2!$E$5)*COS(RADIANS($D$6)))+((Shape2!C144-Shape2!$F$5)*SIN(RADIANS($D$6))))+Shape2!$E$5)+$E$6)*$AA$6*$Y$6</f>
        <v>0</v>
      </c>
      <c r="AJ647" s="1">
        <f>((((-1*(Shape2!B144-Shape2!$E$5)*SIN(RADIANS($D$6)))+((Shape2!C144-Shape2!$F$5)*COS(RADIANS($D$6))))+Shape2!$F$5)+$F$6)*$AB$6*$Y$6</f>
        <v>0</v>
      </c>
      <c r="AK647" s="9">
        <f t="shared" si="156"/>
        <v>0</v>
      </c>
      <c r="AL647" s="9">
        <f t="shared" si="157"/>
        <v>0</v>
      </c>
      <c r="AM647" s="9">
        <f t="shared" si="158"/>
        <v>0</v>
      </c>
      <c r="AN647" s="9">
        <f t="shared" si="159"/>
        <v>0</v>
      </c>
      <c r="AO647" s="9">
        <f t="shared" si="160"/>
        <v>0</v>
      </c>
      <c r="AP647" s="9">
        <f t="shared" si="161"/>
        <v>0</v>
      </c>
      <c r="AU647">
        <f>(((((Shape7!B144-Shape7!$E$5)*COS(RADIANS($D$11)))+((Shape7!C144-Shape7!$F$5)*SIN(RADIANS($D$11))))+Shape7!$E$5)+$E$11)*$AA$11*$Y$11</f>
        <v>0</v>
      </c>
      <c r="AV647">
        <f>((((-1*(Shape7!B144-Shape7!$E$5)*SIN(RADIANS($D$11)))+((Shape7!C144-Shape7!$F$5)*COS(RADIANS($D$11))))+Shape7!$F$5)+$F$11)*$AB$11*$Y$11</f>
        <v>0</v>
      </c>
      <c r="AW647" s="9">
        <f t="shared" si="162"/>
        <v>0</v>
      </c>
      <c r="AX647" s="9">
        <f t="shared" si="151"/>
        <v>0</v>
      </c>
      <c r="AY647" s="9">
        <f t="shared" si="152"/>
        <v>0</v>
      </c>
      <c r="AZ647" s="9">
        <f t="shared" si="153"/>
        <v>0</v>
      </c>
      <c r="BA647" s="9">
        <f t="shared" si="154"/>
        <v>0</v>
      </c>
      <c r="BB647" s="9">
        <f t="shared" si="155"/>
        <v>0</v>
      </c>
    </row>
    <row r="648" spans="35:54" x14ac:dyDescent="0.25">
      <c r="AI648" s="1">
        <f>(((((Shape2!B145-Shape2!$E$5)*COS(RADIANS($D$6)))+((Shape2!C145-Shape2!$F$5)*SIN(RADIANS($D$6))))+Shape2!$E$5)+$E$6)*$AA$6*$Y$6</f>
        <v>0</v>
      </c>
      <c r="AJ648" s="1">
        <f>((((-1*(Shape2!B145-Shape2!$E$5)*SIN(RADIANS($D$6)))+((Shape2!C145-Shape2!$F$5)*COS(RADIANS($D$6))))+Shape2!$F$5)+$F$6)*$AB$6*$Y$6</f>
        <v>0</v>
      </c>
      <c r="AK648" s="9">
        <f t="shared" si="156"/>
        <v>0</v>
      </c>
      <c r="AL648" s="9">
        <f t="shared" si="157"/>
        <v>0</v>
      </c>
      <c r="AM648" s="9">
        <f t="shared" si="158"/>
        <v>0</v>
      </c>
      <c r="AN648" s="9">
        <f t="shared" si="159"/>
        <v>0</v>
      </c>
      <c r="AO648" s="9">
        <f t="shared" si="160"/>
        <v>0</v>
      </c>
      <c r="AP648" s="9">
        <f t="shared" si="161"/>
        <v>0</v>
      </c>
      <c r="AU648">
        <f>(((((Shape7!B145-Shape7!$E$5)*COS(RADIANS($D$11)))+((Shape7!C145-Shape7!$F$5)*SIN(RADIANS($D$11))))+Shape7!$E$5)+$E$11)*$AA$11*$Y$11</f>
        <v>0</v>
      </c>
      <c r="AV648">
        <f>((((-1*(Shape7!B145-Shape7!$E$5)*SIN(RADIANS($D$11)))+((Shape7!C145-Shape7!$F$5)*COS(RADIANS($D$11))))+Shape7!$F$5)+$F$11)*$AB$11*$Y$11</f>
        <v>0</v>
      </c>
      <c r="AW648" s="9">
        <f t="shared" si="162"/>
        <v>0</v>
      </c>
      <c r="AX648" s="9">
        <f t="shared" si="151"/>
        <v>0</v>
      </c>
      <c r="AY648" s="9">
        <f t="shared" si="152"/>
        <v>0</v>
      </c>
      <c r="AZ648" s="9">
        <f t="shared" si="153"/>
        <v>0</v>
      </c>
      <c r="BA648" s="9">
        <f t="shared" si="154"/>
        <v>0</v>
      </c>
      <c r="BB648" s="9">
        <f t="shared" si="155"/>
        <v>0</v>
      </c>
    </row>
    <row r="649" spans="35:54" x14ac:dyDescent="0.25">
      <c r="AI649" s="1">
        <f>(((((Shape2!B146-Shape2!$E$5)*COS(RADIANS($D$6)))+((Shape2!C146-Shape2!$F$5)*SIN(RADIANS($D$6))))+Shape2!$E$5)+$E$6)*$AA$6*$Y$6</f>
        <v>0</v>
      </c>
      <c r="AJ649" s="1">
        <f>((((-1*(Shape2!B146-Shape2!$E$5)*SIN(RADIANS($D$6)))+((Shape2!C146-Shape2!$F$5)*COS(RADIANS($D$6))))+Shape2!$F$5)+$F$6)*$AB$6*$Y$6</f>
        <v>0</v>
      </c>
      <c r="AK649" s="9">
        <f t="shared" si="156"/>
        <v>0</v>
      </c>
      <c r="AL649" s="9">
        <f t="shared" si="157"/>
        <v>0</v>
      </c>
      <c r="AM649" s="9">
        <f t="shared" si="158"/>
        <v>0</v>
      </c>
      <c r="AN649" s="9">
        <f t="shared" si="159"/>
        <v>0</v>
      </c>
      <c r="AO649" s="9">
        <f t="shared" si="160"/>
        <v>0</v>
      </c>
      <c r="AP649" s="9">
        <f t="shared" si="161"/>
        <v>0</v>
      </c>
      <c r="AU649">
        <f>(((((Shape7!B146-Shape7!$E$5)*COS(RADIANS($D$11)))+((Shape7!C146-Shape7!$F$5)*SIN(RADIANS($D$11))))+Shape7!$E$5)+$E$11)*$AA$11*$Y$11</f>
        <v>0</v>
      </c>
      <c r="AV649">
        <f>((((-1*(Shape7!B146-Shape7!$E$5)*SIN(RADIANS($D$11)))+((Shape7!C146-Shape7!$F$5)*COS(RADIANS($D$11))))+Shape7!$F$5)+$F$11)*$AB$11*$Y$11</f>
        <v>0</v>
      </c>
      <c r="AW649" s="9">
        <f t="shared" si="162"/>
        <v>0</v>
      </c>
      <c r="AX649" s="9">
        <f t="shared" si="151"/>
        <v>0</v>
      </c>
      <c r="AY649" s="9">
        <f t="shared" si="152"/>
        <v>0</v>
      </c>
      <c r="AZ649" s="9">
        <f t="shared" si="153"/>
        <v>0</v>
      </c>
      <c r="BA649" s="9">
        <f t="shared" si="154"/>
        <v>0</v>
      </c>
      <c r="BB649" s="9">
        <f t="shared" si="155"/>
        <v>0</v>
      </c>
    </row>
    <row r="650" spans="35:54" x14ac:dyDescent="0.25">
      <c r="AI650" s="1">
        <f>(((((Shape2!B147-Shape2!$E$5)*COS(RADIANS($D$6)))+((Shape2!C147-Shape2!$F$5)*SIN(RADIANS($D$6))))+Shape2!$E$5)+$E$6)*$AA$6*$Y$6</f>
        <v>0</v>
      </c>
      <c r="AJ650" s="1">
        <f>((((-1*(Shape2!B147-Shape2!$E$5)*SIN(RADIANS($D$6)))+((Shape2!C147-Shape2!$F$5)*COS(RADIANS($D$6))))+Shape2!$F$5)+$F$6)*$AB$6*$Y$6</f>
        <v>0</v>
      </c>
      <c r="AK650" s="9">
        <f t="shared" si="156"/>
        <v>0</v>
      </c>
      <c r="AL650" s="9">
        <f t="shared" si="157"/>
        <v>0</v>
      </c>
      <c r="AM650" s="9">
        <f t="shared" si="158"/>
        <v>0</v>
      </c>
      <c r="AN650" s="9">
        <f t="shared" si="159"/>
        <v>0</v>
      </c>
      <c r="AO650" s="9">
        <f t="shared" si="160"/>
        <v>0</v>
      </c>
      <c r="AP650" s="9">
        <f t="shared" si="161"/>
        <v>0</v>
      </c>
      <c r="AU650">
        <f>(((((Shape7!B147-Shape7!$E$5)*COS(RADIANS($D$11)))+((Shape7!C147-Shape7!$F$5)*SIN(RADIANS($D$11))))+Shape7!$E$5)+$E$11)*$AA$11*$Y$11</f>
        <v>0</v>
      </c>
      <c r="AV650">
        <f>((((-1*(Shape7!B147-Shape7!$E$5)*SIN(RADIANS($D$11)))+((Shape7!C147-Shape7!$F$5)*COS(RADIANS($D$11))))+Shape7!$F$5)+$F$11)*$AB$11*$Y$11</f>
        <v>0</v>
      </c>
      <c r="AW650" s="9">
        <f t="shared" si="162"/>
        <v>0</v>
      </c>
      <c r="AX650" s="9">
        <f t="shared" si="151"/>
        <v>0</v>
      </c>
      <c r="AY650" s="9">
        <f t="shared" si="152"/>
        <v>0</v>
      </c>
      <c r="AZ650" s="9">
        <f t="shared" si="153"/>
        <v>0</v>
      </c>
      <c r="BA650" s="9">
        <f t="shared" si="154"/>
        <v>0</v>
      </c>
      <c r="BB650" s="9">
        <f t="shared" si="155"/>
        <v>0</v>
      </c>
    </row>
    <row r="651" spans="35:54" x14ac:dyDescent="0.25">
      <c r="AI651" s="1">
        <f>(((((Shape2!B148-Shape2!$E$5)*COS(RADIANS($D$6)))+((Shape2!C148-Shape2!$F$5)*SIN(RADIANS($D$6))))+Shape2!$E$5)+$E$6)*$AA$6*$Y$6</f>
        <v>0</v>
      </c>
      <c r="AJ651" s="1">
        <f>((((-1*(Shape2!B148-Shape2!$E$5)*SIN(RADIANS($D$6)))+((Shape2!C148-Shape2!$F$5)*COS(RADIANS($D$6))))+Shape2!$F$5)+$F$6)*$AB$6*$Y$6</f>
        <v>0</v>
      </c>
      <c r="AK651" s="9">
        <f t="shared" si="156"/>
        <v>0</v>
      </c>
      <c r="AL651" s="9">
        <f t="shared" si="157"/>
        <v>0</v>
      </c>
      <c r="AM651" s="9">
        <f t="shared" si="158"/>
        <v>0</v>
      </c>
      <c r="AN651" s="9">
        <f t="shared" si="159"/>
        <v>0</v>
      </c>
      <c r="AO651" s="9">
        <f t="shared" si="160"/>
        <v>0</v>
      </c>
      <c r="AP651" s="9">
        <f t="shared" si="161"/>
        <v>0</v>
      </c>
      <c r="AU651">
        <f>(((((Shape7!B148-Shape7!$E$5)*COS(RADIANS($D$11)))+((Shape7!C148-Shape7!$F$5)*SIN(RADIANS($D$11))))+Shape7!$E$5)+$E$11)*$AA$11*$Y$11</f>
        <v>0</v>
      </c>
      <c r="AV651">
        <f>((((-1*(Shape7!B148-Shape7!$E$5)*SIN(RADIANS($D$11)))+((Shape7!C148-Shape7!$F$5)*COS(RADIANS($D$11))))+Shape7!$F$5)+$F$11)*$AB$11*$Y$11</f>
        <v>0</v>
      </c>
      <c r="AW651" s="9">
        <f t="shared" si="162"/>
        <v>0</v>
      </c>
      <c r="AX651" s="9">
        <f t="shared" si="151"/>
        <v>0</v>
      </c>
      <c r="AY651" s="9">
        <f t="shared" si="152"/>
        <v>0</v>
      </c>
      <c r="AZ651" s="9">
        <f t="shared" si="153"/>
        <v>0</v>
      </c>
      <c r="BA651" s="9">
        <f t="shared" si="154"/>
        <v>0</v>
      </c>
      <c r="BB651" s="9">
        <f t="shared" si="155"/>
        <v>0</v>
      </c>
    </row>
    <row r="652" spans="35:54" x14ac:dyDescent="0.25">
      <c r="AI652" s="1">
        <f>(((((Shape2!B149-Shape2!$E$5)*COS(RADIANS($D$6)))+((Shape2!C149-Shape2!$F$5)*SIN(RADIANS($D$6))))+Shape2!$E$5)+$E$6)*$AA$6*$Y$6</f>
        <v>0</v>
      </c>
      <c r="AJ652" s="1">
        <f>((((-1*(Shape2!B149-Shape2!$E$5)*SIN(RADIANS($D$6)))+((Shape2!C149-Shape2!$F$5)*COS(RADIANS($D$6))))+Shape2!$F$5)+$F$6)*$AB$6*$Y$6</f>
        <v>0</v>
      </c>
      <c r="AK652" s="9">
        <f t="shared" si="156"/>
        <v>0</v>
      </c>
      <c r="AL652" s="9">
        <f t="shared" si="157"/>
        <v>0</v>
      </c>
      <c r="AM652" s="9">
        <f t="shared" si="158"/>
        <v>0</v>
      </c>
      <c r="AN652" s="9">
        <f t="shared" si="159"/>
        <v>0</v>
      </c>
      <c r="AO652" s="9">
        <f t="shared" si="160"/>
        <v>0</v>
      </c>
      <c r="AP652" s="9">
        <f t="shared" si="161"/>
        <v>0</v>
      </c>
      <c r="AU652">
        <f>(((((Shape7!B149-Shape7!$E$5)*COS(RADIANS($D$11)))+((Shape7!C149-Shape7!$F$5)*SIN(RADIANS($D$11))))+Shape7!$E$5)+$E$11)*$AA$11*$Y$11</f>
        <v>0</v>
      </c>
      <c r="AV652">
        <f>((((-1*(Shape7!B149-Shape7!$E$5)*SIN(RADIANS($D$11)))+((Shape7!C149-Shape7!$F$5)*COS(RADIANS($D$11))))+Shape7!$F$5)+$F$11)*$AB$11*$Y$11</f>
        <v>0</v>
      </c>
      <c r="AW652" s="9">
        <f t="shared" si="162"/>
        <v>0</v>
      </c>
      <c r="AX652" s="9">
        <f t="shared" si="151"/>
        <v>0</v>
      </c>
      <c r="AY652" s="9">
        <f t="shared" si="152"/>
        <v>0</v>
      </c>
      <c r="AZ652" s="9">
        <f t="shared" si="153"/>
        <v>0</v>
      </c>
      <c r="BA652" s="9">
        <f t="shared" si="154"/>
        <v>0</v>
      </c>
      <c r="BB652" s="9">
        <f t="shared" si="155"/>
        <v>0</v>
      </c>
    </row>
    <row r="653" spans="35:54" x14ac:dyDescent="0.25">
      <c r="AI653" s="1">
        <f>(((((Shape2!B150-Shape2!$E$5)*COS(RADIANS($D$6)))+((Shape2!C150-Shape2!$F$5)*SIN(RADIANS($D$6))))+Shape2!$E$5)+$E$6)*$AA$6*$Y$6</f>
        <v>0</v>
      </c>
      <c r="AJ653" s="1">
        <f>((((-1*(Shape2!B150-Shape2!$E$5)*SIN(RADIANS($D$6)))+((Shape2!C150-Shape2!$F$5)*COS(RADIANS($D$6))))+Shape2!$F$5)+$F$6)*$AB$6*$Y$6</f>
        <v>0</v>
      </c>
      <c r="AK653" s="9">
        <f t="shared" si="156"/>
        <v>0</v>
      </c>
      <c r="AL653" s="9">
        <f t="shared" si="157"/>
        <v>0</v>
      </c>
      <c r="AM653" s="9">
        <f t="shared" si="158"/>
        <v>0</v>
      </c>
      <c r="AN653" s="9">
        <f t="shared" si="159"/>
        <v>0</v>
      </c>
      <c r="AO653" s="9">
        <f t="shared" si="160"/>
        <v>0</v>
      </c>
      <c r="AP653" s="9">
        <f t="shared" si="161"/>
        <v>0</v>
      </c>
      <c r="AU653">
        <f>(((((Shape7!B150-Shape7!$E$5)*COS(RADIANS($D$11)))+((Shape7!C150-Shape7!$F$5)*SIN(RADIANS($D$11))))+Shape7!$E$5)+$E$11)*$AA$11*$Y$11</f>
        <v>0</v>
      </c>
      <c r="AV653">
        <f>((((-1*(Shape7!B150-Shape7!$E$5)*SIN(RADIANS($D$11)))+((Shape7!C150-Shape7!$F$5)*COS(RADIANS($D$11))))+Shape7!$F$5)+$F$11)*$AB$11*$Y$11</f>
        <v>0</v>
      </c>
      <c r="AW653" s="9">
        <f t="shared" si="162"/>
        <v>0</v>
      </c>
      <c r="AX653" s="9">
        <f t="shared" si="151"/>
        <v>0</v>
      </c>
      <c r="AY653" s="9">
        <f t="shared" si="152"/>
        <v>0</v>
      </c>
      <c r="AZ653" s="9">
        <f t="shared" si="153"/>
        <v>0</v>
      </c>
      <c r="BA653" s="9">
        <f t="shared" si="154"/>
        <v>0</v>
      </c>
      <c r="BB653" s="9">
        <f t="shared" si="155"/>
        <v>0</v>
      </c>
    </row>
    <row r="654" spans="35:54" x14ac:dyDescent="0.25">
      <c r="AI654" s="1">
        <f>(((((Shape2!B151-Shape2!$E$5)*COS(RADIANS($D$6)))+((Shape2!C151-Shape2!$F$5)*SIN(RADIANS($D$6))))+Shape2!$E$5)+$E$6)*$AA$6*$Y$6</f>
        <v>0</v>
      </c>
      <c r="AJ654" s="1">
        <f>((((-1*(Shape2!B151-Shape2!$E$5)*SIN(RADIANS($D$6)))+((Shape2!C151-Shape2!$F$5)*COS(RADIANS($D$6))))+Shape2!$F$5)+$F$6)*$AB$6*$Y$6</f>
        <v>0</v>
      </c>
      <c r="AK654" s="9">
        <f t="shared" si="156"/>
        <v>0</v>
      </c>
      <c r="AL654" s="9">
        <f t="shared" si="157"/>
        <v>0</v>
      </c>
      <c r="AM654" s="9">
        <f t="shared" si="158"/>
        <v>0</v>
      </c>
      <c r="AN654" s="9">
        <f t="shared" si="159"/>
        <v>0</v>
      </c>
      <c r="AO654" s="9">
        <f t="shared" si="160"/>
        <v>0</v>
      </c>
      <c r="AP654" s="9">
        <f t="shared" si="161"/>
        <v>0</v>
      </c>
      <c r="AU654">
        <f>(((((Shape7!B151-Shape7!$E$5)*COS(RADIANS($D$11)))+((Shape7!C151-Shape7!$F$5)*SIN(RADIANS($D$11))))+Shape7!$E$5)+$E$11)*$AA$11*$Y$11</f>
        <v>0</v>
      </c>
      <c r="AV654">
        <f>((((-1*(Shape7!B151-Shape7!$E$5)*SIN(RADIANS($D$11)))+((Shape7!C151-Shape7!$F$5)*COS(RADIANS($D$11))))+Shape7!$F$5)+$F$11)*$AB$11*$Y$11</f>
        <v>0</v>
      </c>
      <c r="AW654" s="9">
        <f t="shared" si="162"/>
        <v>0</v>
      </c>
      <c r="AX654" s="9">
        <f t="shared" si="151"/>
        <v>0</v>
      </c>
      <c r="AY654" s="9">
        <f t="shared" si="152"/>
        <v>0</v>
      </c>
      <c r="AZ654" s="9">
        <f t="shared" si="153"/>
        <v>0</v>
      </c>
      <c r="BA654" s="9">
        <f t="shared" si="154"/>
        <v>0</v>
      </c>
      <c r="BB654" s="9">
        <f t="shared" si="155"/>
        <v>0</v>
      </c>
    </row>
    <row r="655" spans="35:54" x14ac:dyDescent="0.25">
      <c r="AI655" s="1">
        <f>(((((Shape2!B152-Shape2!$E$5)*COS(RADIANS($D$6)))+((Shape2!C152-Shape2!$F$5)*SIN(RADIANS($D$6))))+Shape2!$E$5)+$E$6)*$AA$6*$Y$6</f>
        <v>0</v>
      </c>
      <c r="AJ655" s="1">
        <f>((((-1*(Shape2!B152-Shape2!$E$5)*SIN(RADIANS($D$6)))+((Shape2!C152-Shape2!$F$5)*COS(RADIANS($D$6))))+Shape2!$F$5)+$F$6)*$AB$6*$Y$6</f>
        <v>0</v>
      </c>
      <c r="AK655" s="9">
        <f t="shared" si="156"/>
        <v>0</v>
      </c>
      <c r="AL655" s="9">
        <f t="shared" si="157"/>
        <v>0</v>
      </c>
      <c r="AM655" s="9">
        <f t="shared" si="158"/>
        <v>0</v>
      </c>
      <c r="AN655" s="9">
        <f t="shared" si="159"/>
        <v>0</v>
      </c>
      <c r="AO655" s="9">
        <f t="shared" si="160"/>
        <v>0</v>
      </c>
      <c r="AP655" s="9">
        <f t="shared" si="161"/>
        <v>0</v>
      </c>
      <c r="AU655">
        <f>(((((Shape7!B152-Shape7!$E$5)*COS(RADIANS($D$11)))+((Shape7!C152-Shape7!$F$5)*SIN(RADIANS($D$11))))+Shape7!$E$5)+$E$11)*$AA$11*$Y$11</f>
        <v>0</v>
      </c>
      <c r="AV655">
        <f>((((-1*(Shape7!B152-Shape7!$E$5)*SIN(RADIANS($D$11)))+((Shape7!C152-Shape7!$F$5)*COS(RADIANS($D$11))))+Shape7!$F$5)+$F$11)*$AB$11*$Y$11</f>
        <v>0</v>
      </c>
      <c r="AW655" s="9">
        <f t="shared" si="162"/>
        <v>0</v>
      </c>
      <c r="AX655" s="9">
        <f t="shared" si="151"/>
        <v>0</v>
      </c>
      <c r="AY655" s="9">
        <f t="shared" si="152"/>
        <v>0</v>
      </c>
      <c r="AZ655" s="9">
        <f t="shared" si="153"/>
        <v>0</v>
      </c>
      <c r="BA655" s="9">
        <f t="shared" si="154"/>
        <v>0</v>
      </c>
      <c r="BB655" s="9">
        <f t="shared" si="155"/>
        <v>0</v>
      </c>
    </row>
    <row r="656" spans="35:54" x14ac:dyDescent="0.25">
      <c r="AI656" s="1">
        <f>(((((Shape2!B153-Shape2!$E$5)*COS(RADIANS($D$6)))+((Shape2!C153-Shape2!$F$5)*SIN(RADIANS($D$6))))+Shape2!$E$5)+$E$6)*$AA$6*$Y$6</f>
        <v>0</v>
      </c>
      <c r="AJ656" s="1">
        <f>((((-1*(Shape2!B153-Shape2!$E$5)*SIN(RADIANS($D$6)))+((Shape2!C153-Shape2!$F$5)*COS(RADIANS($D$6))))+Shape2!$F$5)+$F$6)*$AB$6*$Y$6</f>
        <v>0</v>
      </c>
      <c r="AK656" s="9">
        <f t="shared" si="156"/>
        <v>0</v>
      </c>
      <c r="AL656" s="9">
        <f t="shared" si="157"/>
        <v>0</v>
      </c>
      <c r="AM656" s="9">
        <f t="shared" si="158"/>
        <v>0</v>
      </c>
      <c r="AN656" s="9">
        <f t="shared" si="159"/>
        <v>0</v>
      </c>
      <c r="AO656" s="9">
        <f t="shared" si="160"/>
        <v>0</v>
      </c>
      <c r="AP656" s="9">
        <f t="shared" si="161"/>
        <v>0</v>
      </c>
      <c r="AU656">
        <f>(((((Shape7!B153-Shape7!$E$5)*COS(RADIANS($D$11)))+((Shape7!C153-Shape7!$F$5)*SIN(RADIANS($D$11))))+Shape7!$E$5)+$E$11)*$AA$11*$Y$11</f>
        <v>0</v>
      </c>
      <c r="AV656">
        <f>((((-1*(Shape7!B153-Shape7!$E$5)*SIN(RADIANS($D$11)))+((Shape7!C153-Shape7!$F$5)*COS(RADIANS($D$11))))+Shape7!$F$5)+$F$11)*$AB$11*$Y$11</f>
        <v>0</v>
      </c>
      <c r="AW656" s="9">
        <f t="shared" si="162"/>
        <v>0</v>
      </c>
      <c r="AX656" s="9">
        <f t="shared" si="151"/>
        <v>0</v>
      </c>
      <c r="AY656" s="9">
        <f t="shared" si="152"/>
        <v>0</v>
      </c>
      <c r="AZ656" s="9">
        <f t="shared" si="153"/>
        <v>0</v>
      </c>
      <c r="BA656" s="9">
        <f t="shared" si="154"/>
        <v>0</v>
      </c>
      <c r="BB656" s="9">
        <f t="shared" si="155"/>
        <v>0</v>
      </c>
    </row>
    <row r="657" spans="35:54" x14ac:dyDescent="0.25">
      <c r="AI657" s="1">
        <f>(((((Shape2!B154-Shape2!$E$5)*COS(RADIANS($D$6)))+((Shape2!C154-Shape2!$F$5)*SIN(RADIANS($D$6))))+Shape2!$E$5)+$E$6)*$AA$6*$Y$6</f>
        <v>0</v>
      </c>
      <c r="AJ657" s="1">
        <f>((((-1*(Shape2!B154-Shape2!$E$5)*SIN(RADIANS($D$6)))+((Shape2!C154-Shape2!$F$5)*COS(RADIANS($D$6))))+Shape2!$F$5)+$F$6)*$AB$6*$Y$6</f>
        <v>0</v>
      </c>
      <c r="AK657" s="9">
        <f t="shared" si="156"/>
        <v>0</v>
      </c>
      <c r="AL657" s="9">
        <f t="shared" si="157"/>
        <v>0</v>
      </c>
      <c r="AM657" s="9">
        <f t="shared" si="158"/>
        <v>0</v>
      </c>
      <c r="AN657" s="9">
        <f t="shared" si="159"/>
        <v>0</v>
      </c>
      <c r="AO657" s="9">
        <f t="shared" si="160"/>
        <v>0</v>
      </c>
      <c r="AP657" s="9">
        <f t="shared" si="161"/>
        <v>0</v>
      </c>
      <c r="AU657">
        <f>(((((Shape7!B154-Shape7!$E$5)*COS(RADIANS($D$11)))+((Shape7!C154-Shape7!$F$5)*SIN(RADIANS($D$11))))+Shape7!$E$5)+$E$11)*$AA$11*$Y$11</f>
        <v>0</v>
      </c>
      <c r="AV657">
        <f>((((-1*(Shape7!B154-Shape7!$E$5)*SIN(RADIANS($D$11)))+((Shape7!C154-Shape7!$F$5)*COS(RADIANS($D$11))))+Shape7!$F$5)+$F$11)*$AB$11*$Y$11</f>
        <v>0</v>
      </c>
      <c r="AW657" s="9">
        <f t="shared" si="162"/>
        <v>0</v>
      </c>
      <c r="AX657" s="9">
        <f t="shared" si="151"/>
        <v>0</v>
      </c>
      <c r="AY657" s="9">
        <f t="shared" si="152"/>
        <v>0</v>
      </c>
      <c r="AZ657" s="9">
        <f t="shared" si="153"/>
        <v>0</v>
      </c>
      <c r="BA657" s="9">
        <f t="shared" si="154"/>
        <v>0</v>
      </c>
      <c r="BB657" s="9">
        <f t="shared" si="155"/>
        <v>0</v>
      </c>
    </row>
    <row r="658" spans="35:54" x14ac:dyDescent="0.25">
      <c r="AI658" s="1">
        <f>(((((Shape2!B155-Shape2!$E$5)*COS(RADIANS($D$6)))+((Shape2!C155-Shape2!$F$5)*SIN(RADIANS($D$6))))+Shape2!$E$5)+$E$6)*$AA$6*$Y$6</f>
        <v>0</v>
      </c>
      <c r="AJ658" s="1">
        <f>((((-1*(Shape2!B155-Shape2!$E$5)*SIN(RADIANS($D$6)))+((Shape2!C155-Shape2!$F$5)*COS(RADIANS($D$6))))+Shape2!$F$5)+$F$6)*$AB$6*$Y$6</f>
        <v>0</v>
      </c>
      <c r="AK658" s="9">
        <f t="shared" si="156"/>
        <v>0</v>
      </c>
      <c r="AL658" s="9">
        <f t="shared" si="157"/>
        <v>0</v>
      </c>
      <c r="AM658" s="9">
        <f t="shared" si="158"/>
        <v>0</v>
      </c>
      <c r="AN658" s="9">
        <f t="shared" si="159"/>
        <v>0</v>
      </c>
      <c r="AO658" s="9">
        <f t="shared" si="160"/>
        <v>0</v>
      </c>
      <c r="AP658" s="9">
        <f t="shared" si="161"/>
        <v>0</v>
      </c>
      <c r="AU658">
        <f>(((((Shape7!B155-Shape7!$E$5)*COS(RADIANS($D$11)))+((Shape7!C155-Shape7!$F$5)*SIN(RADIANS($D$11))))+Shape7!$E$5)+$E$11)*$AA$11*$Y$11</f>
        <v>0</v>
      </c>
      <c r="AV658">
        <f>((((-1*(Shape7!B155-Shape7!$E$5)*SIN(RADIANS($D$11)))+((Shape7!C155-Shape7!$F$5)*COS(RADIANS($D$11))))+Shape7!$F$5)+$F$11)*$AB$11*$Y$11</f>
        <v>0</v>
      </c>
      <c r="AW658" s="9">
        <f t="shared" si="162"/>
        <v>0</v>
      </c>
      <c r="AX658" s="9">
        <f t="shared" si="151"/>
        <v>0</v>
      </c>
      <c r="AY658" s="9">
        <f t="shared" si="152"/>
        <v>0</v>
      </c>
      <c r="AZ658" s="9">
        <f t="shared" si="153"/>
        <v>0</v>
      </c>
      <c r="BA658" s="9">
        <f t="shared" si="154"/>
        <v>0</v>
      </c>
      <c r="BB658" s="9">
        <f t="shared" si="155"/>
        <v>0</v>
      </c>
    </row>
    <row r="659" spans="35:54" x14ac:dyDescent="0.25">
      <c r="AI659" s="1">
        <f>(((((Shape2!B156-Shape2!$E$5)*COS(RADIANS($D$6)))+((Shape2!C156-Shape2!$F$5)*SIN(RADIANS($D$6))))+Shape2!$E$5)+$E$6)*$AA$6*$Y$6</f>
        <v>0</v>
      </c>
      <c r="AJ659" s="1">
        <f>((((-1*(Shape2!B156-Shape2!$E$5)*SIN(RADIANS($D$6)))+((Shape2!C156-Shape2!$F$5)*COS(RADIANS($D$6))))+Shape2!$F$5)+$F$6)*$AB$6*$Y$6</f>
        <v>0</v>
      </c>
      <c r="AK659" s="9">
        <f t="shared" si="156"/>
        <v>0</v>
      </c>
      <c r="AL659" s="9">
        <f t="shared" si="157"/>
        <v>0</v>
      </c>
      <c r="AM659" s="9">
        <f t="shared" si="158"/>
        <v>0</v>
      </c>
      <c r="AN659" s="9">
        <f t="shared" si="159"/>
        <v>0</v>
      </c>
      <c r="AO659" s="9">
        <f t="shared" si="160"/>
        <v>0</v>
      </c>
      <c r="AP659" s="9">
        <f t="shared" si="161"/>
        <v>0</v>
      </c>
      <c r="AU659">
        <f>(((((Shape7!B156-Shape7!$E$5)*COS(RADIANS($D$11)))+((Shape7!C156-Shape7!$F$5)*SIN(RADIANS($D$11))))+Shape7!$E$5)+$E$11)*$AA$11*$Y$11</f>
        <v>0</v>
      </c>
      <c r="AV659">
        <f>((((-1*(Shape7!B156-Shape7!$E$5)*SIN(RADIANS($D$11)))+((Shape7!C156-Shape7!$F$5)*COS(RADIANS($D$11))))+Shape7!$F$5)+$F$11)*$AB$11*$Y$11</f>
        <v>0</v>
      </c>
      <c r="AW659" s="9">
        <f t="shared" si="162"/>
        <v>0</v>
      </c>
      <c r="AX659" s="9">
        <f t="shared" si="151"/>
        <v>0</v>
      </c>
      <c r="AY659" s="9">
        <f t="shared" si="152"/>
        <v>0</v>
      </c>
      <c r="AZ659" s="9">
        <f t="shared" si="153"/>
        <v>0</v>
      </c>
      <c r="BA659" s="9">
        <f t="shared" si="154"/>
        <v>0</v>
      </c>
      <c r="BB659" s="9">
        <f t="shared" si="155"/>
        <v>0</v>
      </c>
    </row>
    <row r="660" spans="35:54" x14ac:dyDescent="0.25">
      <c r="AI660" s="1">
        <f>(((((Shape2!B157-Shape2!$E$5)*COS(RADIANS($D$6)))+((Shape2!C157-Shape2!$F$5)*SIN(RADIANS($D$6))))+Shape2!$E$5)+$E$6)*$AA$6*$Y$6</f>
        <v>0</v>
      </c>
      <c r="AJ660" s="1">
        <f>((((-1*(Shape2!B157-Shape2!$E$5)*SIN(RADIANS($D$6)))+((Shape2!C157-Shape2!$F$5)*COS(RADIANS($D$6))))+Shape2!$F$5)+$F$6)*$AB$6*$Y$6</f>
        <v>0</v>
      </c>
      <c r="AK660" s="9">
        <f t="shared" si="156"/>
        <v>0</v>
      </c>
      <c r="AL660" s="9">
        <f t="shared" si="157"/>
        <v>0</v>
      </c>
      <c r="AM660" s="9">
        <f t="shared" si="158"/>
        <v>0</v>
      </c>
      <c r="AN660" s="9">
        <f t="shared" si="159"/>
        <v>0</v>
      </c>
      <c r="AO660" s="9">
        <f t="shared" si="160"/>
        <v>0</v>
      </c>
      <c r="AP660" s="9">
        <f t="shared" si="161"/>
        <v>0</v>
      </c>
      <c r="AU660">
        <f>(((((Shape7!B157-Shape7!$E$5)*COS(RADIANS($D$11)))+((Shape7!C157-Shape7!$F$5)*SIN(RADIANS($D$11))))+Shape7!$E$5)+$E$11)*$AA$11*$Y$11</f>
        <v>0</v>
      </c>
      <c r="AV660">
        <f>((((-1*(Shape7!B157-Shape7!$E$5)*SIN(RADIANS($D$11)))+((Shape7!C157-Shape7!$F$5)*COS(RADIANS($D$11))))+Shape7!$F$5)+$F$11)*$AB$11*$Y$11</f>
        <v>0</v>
      </c>
      <c r="AW660" s="9">
        <f t="shared" si="162"/>
        <v>0</v>
      </c>
      <c r="AX660" s="9">
        <f t="shared" si="151"/>
        <v>0</v>
      </c>
      <c r="AY660" s="9">
        <f t="shared" si="152"/>
        <v>0</v>
      </c>
      <c r="AZ660" s="9">
        <f t="shared" si="153"/>
        <v>0</v>
      </c>
      <c r="BA660" s="9">
        <f t="shared" si="154"/>
        <v>0</v>
      </c>
      <c r="BB660" s="9">
        <f t="shared" si="155"/>
        <v>0</v>
      </c>
    </row>
    <row r="661" spans="35:54" x14ac:dyDescent="0.25">
      <c r="AI661" s="1">
        <f>(((((Shape2!B158-Shape2!$E$5)*COS(RADIANS($D$6)))+((Shape2!C158-Shape2!$F$5)*SIN(RADIANS($D$6))))+Shape2!$E$5)+$E$6)*$AA$6*$Y$6</f>
        <v>0</v>
      </c>
      <c r="AJ661" s="1">
        <f>((((-1*(Shape2!B158-Shape2!$E$5)*SIN(RADIANS($D$6)))+((Shape2!C158-Shape2!$F$5)*COS(RADIANS($D$6))))+Shape2!$F$5)+$F$6)*$AB$6*$Y$6</f>
        <v>0</v>
      </c>
      <c r="AK661" s="9">
        <f t="shared" si="156"/>
        <v>0</v>
      </c>
      <c r="AL661" s="9">
        <f t="shared" si="157"/>
        <v>0</v>
      </c>
      <c r="AM661" s="9">
        <f t="shared" si="158"/>
        <v>0</v>
      </c>
      <c r="AN661" s="9">
        <f t="shared" si="159"/>
        <v>0</v>
      </c>
      <c r="AO661" s="9">
        <f t="shared" si="160"/>
        <v>0</v>
      </c>
      <c r="AP661" s="9">
        <f t="shared" si="161"/>
        <v>0</v>
      </c>
      <c r="AU661">
        <f>(((((Shape7!B158-Shape7!$E$5)*COS(RADIANS($D$11)))+((Shape7!C158-Shape7!$F$5)*SIN(RADIANS($D$11))))+Shape7!$E$5)+$E$11)*$AA$11*$Y$11</f>
        <v>0</v>
      </c>
      <c r="AV661">
        <f>((((-1*(Shape7!B158-Shape7!$E$5)*SIN(RADIANS($D$11)))+((Shape7!C158-Shape7!$F$5)*COS(RADIANS($D$11))))+Shape7!$F$5)+$F$11)*$AB$11*$Y$11</f>
        <v>0</v>
      </c>
      <c r="AW661" s="9">
        <f t="shared" si="162"/>
        <v>0</v>
      </c>
      <c r="AX661" s="9">
        <f t="shared" si="151"/>
        <v>0</v>
      </c>
      <c r="AY661" s="9">
        <f t="shared" si="152"/>
        <v>0</v>
      </c>
      <c r="AZ661" s="9">
        <f t="shared" si="153"/>
        <v>0</v>
      </c>
      <c r="BA661" s="9">
        <f t="shared" si="154"/>
        <v>0</v>
      </c>
      <c r="BB661" s="9">
        <f t="shared" si="155"/>
        <v>0</v>
      </c>
    </row>
    <row r="662" spans="35:54" x14ac:dyDescent="0.25">
      <c r="AI662" s="1">
        <f>(((((Shape2!B159-Shape2!$E$5)*COS(RADIANS($D$6)))+((Shape2!C159-Shape2!$F$5)*SIN(RADIANS($D$6))))+Shape2!$E$5)+$E$6)*$AA$6*$Y$6</f>
        <v>0</v>
      </c>
      <c r="AJ662" s="1">
        <f>((((-1*(Shape2!B159-Shape2!$E$5)*SIN(RADIANS($D$6)))+((Shape2!C159-Shape2!$F$5)*COS(RADIANS($D$6))))+Shape2!$F$5)+$F$6)*$AB$6*$Y$6</f>
        <v>0</v>
      </c>
      <c r="AK662" s="9">
        <f t="shared" si="156"/>
        <v>0</v>
      </c>
      <c r="AL662" s="9">
        <f t="shared" si="157"/>
        <v>0</v>
      </c>
      <c r="AM662" s="9">
        <f t="shared" si="158"/>
        <v>0</v>
      </c>
      <c r="AN662" s="9">
        <f t="shared" si="159"/>
        <v>0</v>
      </c>
      <c r="AO662" s="9">
        <f t="shared" si="160"/>
        <v>0</v>
      </c>
      <c r="AP662" s="9">
        <f t="shared" si="161"/>
        <v>0</v>
      </c>
      <c r="AU662">
        <f>(((((Shape7!B159-Shape7!$E$5)*COS(RADIANS($D$11)))+((Shape7!C159-Shape7!$F$5)*SIN(RADIANS($D$11))))+Shape7!$E$5)+$E$11)*$AA$11*$Y$11</f>
        <v>0</v>
      </c>
      <c r="AV662">
        <f>((((-1*(Shape7!B159-Shape7!$E$5)*SIN(RADIANS($D$11)))+((Shape7!C159-Shape7!$F$5)*COS(RADIANS($D$11))))+Shape7!$F$5)+$F$11)*$AB$11*$Y$11</f>
        <v>0</v>
      </c>
      <c r="AW662" s="9">
        <f t="shared" si="162"/>
        <v>0</v>
      </c>
      <c r="AX662" s="9">
        <f t="shared" si="151"/>
        <v>0</v>
      </c>
      <c r="AY662" s="9">
        <f t="shared" si="152"/>
        <v>0</v>
      </c>
      <c r="AZ662" s="9">
        <f t="shared" si="153"/>
        <v>0</v>
      </c>
      <c r="BA662" s="9">
        <f t="shared" si="154"/>
        <v>0</v>
      </c>
      <c r="BB662" s="9">
        <f t="shared" si="155"/>
        <v>0</v>
      </c>
    </row>
    <row r="663" spans="35:54" x14ac:dyDescent="0.25">
      <c r="AI663" s="1">
        <f>(((((Shape2!B160-Shape2!$E$5)*COS(RADIANS($D$6)))+((Shape2!C160-Shape2!$F$5)*SIN(RADIANS($D$6))))+Shape2!$E$5)+$E$6)*$AA$6*$Y$6</f>
        <v>0</v>
      </c>
      <c r="AJ663" s="1">
        <f>((((-1*(Shape2!B160-Shape2!$E$5)*SIN(RADIANS($D$6)))+((Shape2!C160-Shape2!$F$5)*COS(RADIANS($D$6))))+Shape2!$F$5)+$F$6)*$AB$6*$Y$6</f>
        <v>0</v>
      </c>
      <c r="AK663" s="9">
        <f t="shared" si="156"/>
        <v>0</v>
      </c>
      <c r="AL663" s="9">
        <f t="shared" si="157"/>
        <v>0</v>
      </c>
      <c r="AM663" s="9">
        <f t="shared" si="158"/>
        <v>0</v>
      </c>
      <c r="AN663" s="9">
        <f t="shared" si="159"/>
        <v>0</v>
      </c>
      <c r="AO663" s="9">
        <f t="shared" si="160"/>
        <v>0</v>
      </c>
      <c r="AP663" s="9">
        <f t="shared" si="161"/>
        <v>0</v>
      </c>
      <c r="AU663">
        <f>(((((Shape7!B160-Shape7!$E$5)*COS(RADIANS($D$11)))+((Shape7!C160-Shape7!$F$5)*SIN(RADIANS($D$11))))+Shape7!$E$5)+$E$11)*$AA$11*$Y$11</f>
        <v>0</v>
      </c>
      <c r="AV663">
        <f>((((-1*(Shape7!B160-Shape7!$E$5)*SIN(RADIANS($D$11)))+((Shape7!C160-Shape7!$F$5)*COS(RADIANS($D$11))))+Shape7!$F$5)+$F$11)*$AB$11*$Y$11</f>
        <v>0</v>
      </c>
      <c r="AW663" s="9">
        <f t="shared" si="162"/>
        <v>0</v>
      </c>
      <c r="AX663" s="9">
        <f t="shared" si="151"/>
        <v>0</v>
      </c>
      <c r="AY663" s="9">
        <f t="shared" si="152"/>
        <v>0</v>
      </c>
      <c r="AZ663" s="9">
        <f t="shared" si="153"/>
        <v>0</v>
      </c>
      <c r="BA663" s="9">
        <f t="shared" si="154"/>
        <v>0</v>
      </c>
      <c r="BB663" s="9">
        <f t="shared" si="155"/>
        <v>0</v>
      </c>
    </row>
    <row r="664" spans="35:54" x14ac:dyDescent="0.25">
      <c r="AI664" s="1">
        <f>(((((Shape2!B161-Shape2!$E$5)*COS(RADIANS($D$6)))+((Shape2!C161-Shape2!$F$5)*SIN(RADIANS($D$6))))+Shape2!$E$5)+$E$6)*$AA$6*$Y$6</f>
        <v>0</v>
      </c>
      <c r="AJ664" s="1">
        <f>((((-1*(Shape2!B161-Shape2!$E$5)*SIN(RADIANS($D$6)))+((Shape2!C161-Shape2!$F$5)*COS(RADIANS($D$6))))+Shape2!$F$5)+$F$6)*$AB$6*$Y$6</f>
        <v>0</v>
      </c>
      <c r="AK664" s="9">
        <f t="shared" si="156"/>
        <v>0</v>
      </c>
      <c r="AL664" s="9">
        <f t="shared" si="157"/>
        <v>0</v>
      </c>
      <c r="AM664" s="9">
        <f t="shared" si="158"/>
        <v>0</v>
      </c>
      <c r="AN664" s="9">
        <f t="shared" si="159"/>
        <v>0</v>
      </c>
      <c r="AO664" s="9">
        <f t="shared" si="160"/>
        <v>0</v>
      </c>
      <c r="AP664" s="9">
        <f t="shared" si="161"/>
        <v>0</v>
      </c>
      <c r="AU664">
        <f>(((((Shape7!B161-Shape7!$E$5)*COS(RADIANS($D$11)))+((Shape7!C161-Shape7!$F$5)*SIN(RADIANS($D$11))))+Shape7!$E$5)+$E$11)*$AA$11*$Y$11</f>
        <v>0</v>
      </c>
      <c r="AV664">
        <f>((((-1*(Shape7!B161-Shape7!$E$5)*SIN(RADIANS($D$11)))+((Shape7!C161-Shape7!$F$5)*COS(RADIANS($D$11))))+Shape7!$F$5)+$F$11)*$AB$11*$Y$11</f>
        <v>0</v>
      </c>
      <c r="AW664" s="9">
        <f t="shared" si="162"/>
        <v>0</v>
      </c>
      <c r="AX664" s="9">
        <f t="shared" si="151"/>
        <v>0</v>
      </c>
      <c r="AY664" s="9">
        <f t="shared" si="152"/>
        <v>0</v>
      </c>
      <c r="AZ664" s="9">
        <f t="shared" si="153"/>
        <v>0</v>
      </c>
      <c r="BA664" s="9">
        <f t="shared" si="154"/>
        <v>0</v>
      </c>
      <c r="BB664" s="9">
        <f t="shared" si="155"/>
        <v>0</v>
      </c>
    </row>
    <row r="665" spans="35:54" x14ac:dyDescent="0.25">
      <c r="AI665" s="1">
        <f>(((((Shape2!B162-Shape2!$E$5)*COS(RADIANS($D$6)))+((Shape2!C162-Shape2!$F$5)*SIN(RADIANS($D$6))))+Shape2!$E$5)+$E$6)*$AA$6*$Y$6</f>
        <v>0</v>
      </c>
      <c r="AJ665" s="1">
        <f>((((-1*(Shape2!B162-Shape2!$E$5)*SIN(RADIANS($D$6)))+((Shape2!C162-Shape2!$F$5)*COS(RADIANS($D$6))))+Shape2!$F$5)+$F$6)*$AB$6*$Y$6</f>
        <v>0</v>
      </c>
      <c r="AK665" s="9">
        <f t="shared" si="156"/>
        <v>0</v>
      </c>
      <c r="AL665" s="9">
        <f t="shared" si="157"/>
        <v>0</v>
      </c>
      <c r="AM665" s="9">
        <f t="shared" si="158"/>
        <v>0</v>
      </c>
      <c r="AN665" s="9">
        <f t="shared" si="159"/>
        <v>0</v>
      </c>
      <c r="AO665" s="9">
        <f t="shared" si="160"/>
        <v>0</v>
      </c>
      <c r="AP665" s="9">
        <f t="shared" si="161"/>
        <v>0</v>
      </c>
      <c r="AU665">
        <f>(((((Shape7!B162-Shape7!$E$5)*COS(RADIANS($D$11)))+((Shape7!C162-Shape7!$F$5)*SIN(RADIANS($D$11))))+Shape7!$E$5)+$E$11)*$AA$11*$Y$11</f>
        <v>0</v>
      </c>
      <c r="AV665">
        <f>((((-1*(Shape7!B162-Shape7!$E$5)*SIN(RADIANS($D$11)))+((Shape7!C162-Shape7!$F$5)*COS(RADIANS($D$11))))+Shape7!$F$5)+$F$11)*$AB$11*$Y$11</f>
        <v>0</v>
      </c>
      <c r="AW665" s="9">
        <f t="shared" si="162"/>
        <v>0</v>
      </c>
      <c r="AX665" s="9">
        <f t="shared" si="151"/>
        <v>0</v>
      </c>
      <c r="AY665" s="9">
        <f t="shared" si="152"/>
        <v>0</v>
      </c>
      <c r="AZ665" s="9">
        <f t="shared" si="153"/>
        <v>0</v>
      </c>
      <c r="BA665" s="9">
        <f t="shared" si="154"/>
        <v>0</v>
      </c>
      <c r="BB665" s="9">
        <f t="shared" si="155"/>
        <v>0</v>
      </c>
    </row>
    <row r="666" spans="35:54" x14ac:dyDescent="0.25">
      <c r="AI666" s="1">
        <f>(((((Shape2!B163-Shape2!$E$5)*COS(RADIANS($D$6)))+((Shape2!C163-Shape2!$F$5)*SIN(RADIANS($D$6))))+Shape2!$E$5)+$E$6)*$AA$6*$Y$6</f>
        <v>0</v>
      </c>
      <c r="AJ666" s="1">
        <f>((((-1*(Shape2!B163-Shape2!$E$5)*SIN(RADIANS($D$6)))+((Shape2!C163-Shape2!$F$5)*COS(RADIANS($D$6))))+Shape2!$F$5)+$F$6)*$AB$6*$Y$6</f>
        <v>0</v>
      </c>
      <c r="AK666" s="9">
        <f t="shared" si="156"/>
        <v>0</v>
      </c>
      <c r="AL666" s="9">
        <f t="shared" si="157"/>
        <v>0</v>
      </c>
      <c r="AM666" s="9">
        <f t="shared" si="158"/>
        <v>0</v>
      </c>
      <c r="AN666" s="9">
        <f t="shared" si="159"/>
        <v>0</v>
      </c>
      <c r="AO666" s="9">
        <f t="shared" si="160"/>
        <v>0</v>
      </c>
      <c r="AP666" s="9">
        <f t="shared" si="161"/>
        <v>0</v>
      </c>
      <c r="AU666">
        <f>(((((Shape7!B163-Shape7!$E$5)*COS(RADIANS($D$11)))+((Shape7!C163-Shape7!$F$5)*SIN(RADIANS($D$11))))+Shape7!$E$5)+$E$11)*$AA$11*$Y$11</f>
        <v>0</v>
      </c>
      <c r="AV666">
        <f>((((-1*(Shape7!B163-Shape7!$E$5)*SIN(RADIANS($D$11)))+((Shape7!C163-Shape7!$F$5)*COS(RADIANS($D$11))))+Shape7!$F$5)+$F$11)*$AB$11*$Y$11</f>
        <v>0</v>
      </c>
      <c r="AW666" s="9">
        <f t="shared" si="162"/>
        <v>0</v>
      </c>
      <c r="AX666" s="9">
        <f t="shared" si="151"/>
        <v>0</v>
      </c>
      <c r="AY666" s="9">
        <f t="shared" si="152"/>
        <v>0</v>
      </c>
      <c r="AZ666" s="9">
        <f t="shared" si="153"/>
        <v>0</v>
      </c>
      <c r="BA666" s="9">
        <f t="shared" si="154"/>
        <v>0</v>
      </c>
      <c r="BB666" s="9">
        <f t="shared" si="155"/>
        <v>0</v>
      </c>
    </row>
    <row r="667" spans="35:54" x14ac:dyDescent="0.25">
      <c r="AI667" s="1">
        <f>(((((Shape2!B164-Shape2!$E$5)*COS(RADIANS($D$6)))+((Shape2!C164-Shape2!$F$5)*SIN(RADIANS($D$6))))+Shape2!$E$5)+$E$6)*$AA$6*$Y$6</f>
        <v>0</v>
      </c>
      <c r="AJ667" s="1">
        <f>((((-1*(Shape2!B164-Shape2!$E$5)*SIN(RADIANS($D$6)))+((Shape2!C164-Shape2!$F$5)*COS(RADIANS($D$6))))+Shape2!$F$5)+$F$6)*$AB$6*$Y$6</f>
        <v>0</v>
      </c>
      <c r="AK667" s="9">
        <f t="shared" si="156"/>
        <v>0</v>
      </c>
      <c r="AL667" s="9">
        <f t="shared" si="157"/>
        <v>0</v>
      </c>
      <c r="AM667" s="9">
        <f t="shared" si="158"/>
        <v>0</v>
      </c>
      <c r="AN667" s="9">
        <f t="shared" si="159"/>
        <v>0</v>
      </c>
      <c r="AO667" s="9">
        <f t="shared" si="160"/>
        <v>0</v>
      </c>
      <c r="AP667" s="9">
        <f t="shared" si="161"/>
        <v>0</v>
      </c>
      <c r="AU667">
        <f>(((((Shape7!B164-Shape7!$E$5)*COS(RADIANS($D$11)))+((Shape7!C164-Shape7!$F$5)*SIN(RADIANS($D$11))))+Shape7!$E$5)+$E$11)*$AA$11*$Y$11</f>
        <v>0</v>
      </c>
      <c r="AV667">
        <f>((((-1*(Shape7!B164-Shape7!$E$5)*SIN(RADIANS($D$11)))+((Shape7!C164-Shape7!$F$5)*COS(RADIANS($D$11))))+Shape7!$F$5)+$F$11)*$AB$11*$Y$11</f>
        <v>0</v>
      </c>
      <c r="AW667" s="9">
        <f t="shared" si="162"/>
        <v>0</v>
      </c>
      <c r="AX667" s="9">
        <f t="shared" si="151"/>
        <v>0</v>
      </c>
      <c r="AY667" s="9">
        <f t="shared" si="152"/>
        <v>0</v>
      </c>
      <c r="AZ667" s="9">
        <f t="shared" si="153"/>
        <v>0</v>
      </c>
      <c r="BA667" s="9">
        <f t="shared" si="154"/>
        <v>0</v>
      </c>
      <c r="BB667" s="9">
        <f t="shared" si="155"/>
        <v>0</v>
      </c>
    </row>
    <row r="668" spans="35:54" x14ac:dyDescent="0.25">
      <c r="AI668" s="1">
        <f>(((((Shape2!B165-Shape2!$E$5)*COS(RADIANS($D$6)))+((Shape2!C165-Shape2!$F$5)*SIN(RADIANS($D$6))))+Shape2!$E$5)+$E$6)*$AA$6*$Y$6</f>
        <v>0</v>
      </c>
      <c r="AJ668" s="1">
        <f>((((-1*(Shape2!B165-Shape2!$E$5)*SIN(RADIANS($D$6)))+((Shape2!C165-Shape2!$F$5)*COS(RADIANS($D$6))))+Shape2!$F$5)+$F$6)*$AB$6*$Y$6</f>
        <v>0</v>
      </c>
      <c r="AK668" s="9">
        <f t="shared" si="156"/>
        <v>0</v>
      </c>
      <c r="AL668" s="9">
        <f t="shared" si="157"/>
        <v>0</v>
      </c>
      <c r="AM668" s="9">
        <f t="shared" si="158"/>
        <v>0</v>
      </c>
      <c r="AN668" s="9">
        <f t="shared" si="159"/>
        <v>0</v>
      </c>
      <c r="AO668" s="9">
        <f t="shared" si="160"/>
        <v>0</v>
      </c>
      <c r="AP668" s="9">
        <f t="shared" si="161"/>
        <v>0</v>
      </c>
      <c r="AU668">
        <f>(((((Shape7!B165-Shape7!$E$5)*COS(RADIANS($D$11)))+((Shape7!C165-Shape7!$F$5)*SIN(RADIANS($D$11))))+Shape7!$E$5)+$E$11)*$AA$11*$Y$11</f>
        <v>0</v>
      </c>
      <c r="AV668">
        <f>((((-1*(Shape7!B165-Shape7!$E$5)*SIN(RADIANS($D$11)))+((Shape7!C165-Shape7!$F$5)*COS(RADIANS($D$11))))+Shape7!$F$5)+$F$11)*$AB$11*$Y$11</f>
        <v>0</v>
      </c>
      <c r="AW668" s="9">
        <f t="shared" si="162"/>
        <v>0</v>
      </c>
      <c r="AX668" s="9">
        <f t="shared" si="151"/>
        <v>0</v>
      </c>
      <c r="AY668" s="9">
        <f t="shared" si="152"/>
        <v>0</v>
      </c>
      <c r="AZ668" s="9">
        <f t="shared" si="153"/>
        <v>0</v>
      </c>
      <c r="BA668" s="9">
        <f t="shared" si="154"/>
        <v>0</v>
      </c>
      <c r="BB668" s="9">
        <f t="shared" si="155"/>
        <v>0</v>
      </c>
    </row>
    <row r="669" spans="35:54" x14ac:dyDescent="0.25">
      <c r="AI669" s="1">
        <f>(((((Shape2!B166-Shape2!$E$5)*COS(RADIANS($D$6)))+((Shape2!C166-Shape2!$F$5)*SIN(RADIANS($D$6))))+Shape2!$E$5)+$E$6)*$AA$6*$Y$6</f>
        <v>0</v>
      </c>
      <c r="AJ669" s="1">
        <f>((((-1*(Shape2!B166-Shape2!$E$5)*SIN(RADIANS($D$6)))+((Shape2!C166-Shape2!$F$5)*COS(RADIANS($D$6))))+Shape2!$F$5)+$F$6)*$AB$6*$Y$6</f>
        <v>0</v>
      </c>
      <c r="AK669" s="9">
        <f t="shared" si="156"/>
        <v>0</v>
      </c>
      <c r="AL669" s="9">
        <f t="shared" si="157"/>
        <v>0</v>
      </c>
      <c r="AM669" s="9">
        <f t="shared" si="158"/>
        <v>0</v>
      </c>
      <c r="AN669" s="9">
        <f t="shared" si="159"/>
        <v>0</v>
      </c>
      <c r="AO669" s="9">
        <f t="shared" si="160"/>
        <v>0</v>
      </c>
      <c r="AP669" s="9">
        <f t="shared" si="161"/>
        <v>0</v>
      </c>
      <c r="AU669">
        <f>(((((Shape7!B166-Shape7!$E$5)*COS(RADIANS($D$11)))+((Shape7!C166-Shape7!$F$5)*SIN(RADIANS($D$11))))+Shape7!$E$5)+$E$11)*$AA$11*$Y$11</f>
        <v>0</v>
      </c>
      <c r="AV669">
        <f>((((-1*(Shape7!B166-Shape7!$E$5)*SIN(RADIANS($D$11)))+((Shape7!C166-Shape7!$F$5)*COS(RADIANS($D$11))))+Shape7!$F$5)+$F$11)*$AB$11*$Y$11</f>
        <v>0</v>
      </c>
      <c r="AW669" s="9">
        <f t="shared" si="162"/>
        <v>0</v>
      </c>
      <c r="AX669" s="9">
        <f t="shared" si="151"/>
        <v>0</v>
      </c>
      <c r="AY669" s="9">
        <f t="shared" si="152"/>
        <v>0</v>
      </c>
      <c r="AZ669" s="9">
        <f t="shared" si="153"/>
        <v>0</v>
      </c>
      <c r="BA669" s="9">
        <f t="shared" si="154"/>
        <v>0</v>
      </c>
      <c r="BB669" s="9">
        <f t="shared" si="155"/>
        <v>0</v>
      </c>
    </row>
    <row r="670" spans="35:54" x14ac:dyDescent="0.25">
      <c r="AI670" s="1">
        <f>(((((Shape2!B167-Shape2!$E$5)*COS(RADIANS($D$6)))+((Shape2!C167-Shape2!$F$5)*SIN(RADIANS($D$6))))+Shape2!$E$5)+$E$6)*$AA$6*$Y$6</f>
        <v>0</v>
      </c>
      <c r="AJ670" s="1">
        <f>((((-1*(Shape2!B167-Shape2!$E$5)*SIN(RADIANS($D$6)))+((Shape2!C167-Shape2!$F$5)*COS(RADIANS($D$6))))+Shape2!$F$5)+$F$6)*$AB$6*$Y$6</f>
        <v>0</v>
      </c>
      <c r="AK670" s="9">
        <f t="shared" si="156"/>
        <v>0</v>
      </c>
      <c r="AL670" s="9">
        <f t="shared" si="157"/>
        <v>0</v>
      </c>
      <c r="AM670" s="9">
        <f t="shared" si="158"/>
        <v>0</v>
      </c>
      <c r="AN670" s="9">
        <f t="shared" si="159"/>
        <v>0</v>
      </c>
      <c r="AO670" s="9">
        <f t="shared" si="160"/>
        <v>0</v>
      </c>
      <c r="AP670" s="9">
        <f t="shared" si="161"/>
        <v>0</v>
      </c>
      <c r="AU670">
        <f>(((((Shape7!B167-Shape7!$E$5)*COS(RADIANS($D$11)))+((Shape7!C167-Shape7!$F$5)*SIN(RADIANS($D$11))))+Shape7!$E$5)+$E$11)*$AA$11*$Y$11</f>
        <v>0</v>
      </c>
      <c r="AV670">
        <f>((((-1*(Shape7!B167-Shape7!$E$5)*SIN(RADIANS($D$11)))+((Shape7!C167-Shape7!$F$5)*COS(RADIANS($D$11))))+Shape7!$F$5)+$F$11)*$AB$11*$Y$11</f>
        <v>0</v>
      </c>
      <c r="AW670" s="9">
        <f t="shared" si="162"/>
        <v>0</v>
      </c>
      <c r="AX670" s="9">
        <f t="shared" si="151"/>
        <v>0</v>
      </c>
      <c r="AY670" s="9">
        <f t="shared" si="152"/>
        <v>0</v>
      </c>
      <c r="AZ670" s="9">
        <f t="shared" si="153"/>
        <v>0</v>
      </c>
      <c r="BA670" s="9">
        <f t="shared" si="154"/>
        <v>0</v>
      </c>
      <c r="BB670" s="9">
        <f t="shared" si="155"/>
        <v>0</v>
      </c>
    </row>
    <row r="671" spans="35:54" x14ac:dyDescent="0.25">
      <c r="AI671" s="1">
        <f>(((((Shape2!B168-Shape2!$E$5)*COS(RADIANS($D$6)))+((Shape2!C168-Shape2!$F$5)*SIN(RADIANS($D$6))))+Shape2!$E$5)+$E$6)*$AA$6*$Y$6</f>
        <v>0</v>
      </c>
      <c r="AJ671" s="1">
        <f>((((-1*(Shape2!B168-Shape2!$E$5)*SIN(RADIANS($D$6)))+((Shape2!C168-Shape2!$F$5)*COS(RADIANS($D$6))))+Shape2!$F$5)+$F$6)*$AB$6*$Y$6</f>
        <v>0</v>
      </c>
      <c r="AK671" s="9">
        <f t="shared" si="156"/>
        <v>0</v>
      </c>
      <c r="AL671" s="9">
        <f t="shared" si="157"/>
        <v>0</v>
      </c>
      <c r="AM671" s="9">
        <f t="shared" si="158"/>
        <v>0</v>
      </c>
      <c r="AN671" s="9">
        <f t="shared" si="159"/>
        <v>0</v>
      </c>
      <c r="AO671" s="9">
        <f t="shared" si="160"/>
        <v>0</v>
      </c>
      <c r="AP671" s="9">
        <f t="shared" si="161"/>
        <v>0</v>
      </c>
      <c r="AU671">
        <f>(((((Shape7!B168-Shape7!$E$5)*COS(RADIANS($D$11)))+((Shape7!C168-Shape7!$F$5)*SIN(RADIANS($D$11))))+Shape7!$E$5)+$E$11)*$AA$11*$Y$11</f>
        <v>0</v>
      </c>
      <c r="AV671">
        <f>((((-1*(Shape7!B168-Shape7!$E$5)*SIN(RADIANS($D$11)))+((Shape7!C168-Shape7!$F$5)*COS(RADIANS($D$11))))+Shape7!$F$5)+$F$11)*$AB$11*$Y$11</f>
        <v>0</v>
      </c>
      <c r="AW671" s="9">
        <f t="shared" si="162"/>
        <v>0</v>
      </c>
      <c r="AX671" s="9">
        <f t="shared" si="151"/>
        <v>0</v>
      </c>
      <c r="AY671" s="9">
        <f t="shared" si="152"/>
        <v>0</v>
      </c>
      <c r="AZ671" s="9">
        <f t="shared" si="153"/>
        <v>0</v>
      </c>
      <c r="BA671" s="9">
        <f t="shared" si="154"/>
        <v>0</v>
      </c>
      <c r="BB671" s="9">
        <f t="shared" si="155"/>
        <v>0</v>
      </c>
    </row>
    <row r="672" spans="35:54" x14ac:dyDescent="0.25">
      <c r="AI672" s="1">
        <f>(((((Shape2!B169-Shape2!$E$5)*COS(RADIANS($D$6)))+((Shape2!C169-Shape2!$F$5)*SIN(RADIANS($D$6))))+Shape2!$E$5)+$E$6)*$AA$6*$Y$6</f>
        <v>0</v>
      </c>
      <c r="AJ672" s="1">
        <f>((((-1*(Shape2!B169-Shape2!$E$5)*SIN(RADIANS($D$6)))+((Shape2!C169-Shape2!$F$5)*COS(RADIANS($D$6))))+Shape2!$F$5)+$F$6)*$AB$6*$Y$6</f>
        <v>0</v>
      </c>
      <c r="AK672" s="9">
        <f t="shared" si="156"/>
        <v>0</v>
      </c>
      <c r="AL672" s="9">
        <f t="shared" si="157"/>
        <v>0</v>
      </c>
      <c r="AM672" s="9">
        <f t="shared" si="158"/>
        <v>0</v>
      </c>
      <c r="AN672" s="9">
        <f t="shared" si="159"/>
        <v>0</v>
      </c>
      <c r="AO672" s="9">
        <f t="shared" si="160"/>
        <v>0</v>
      </c>
      <c r="AP672" s="9">
        <f t="shared" si="161"/>
        <v>0</v>
      </c>
      <c r="AU672">
        <f>(((((Shape7!B169-Shape7!$E$5)*COS(RADIANS($D$11)))+((Shape7!C169-Shape7!$F$5)*SIN(RADIANS($D$11))))+Shape7!$E$5)+$E$11)*$AA$11*$Y$11</f>
        <v>0</v>
      </c>
      <c r="AV672">
        <f>((((-1*(Shape7!B169-Shape7!$E$5)*SIN(RADIANS($D$11)))+((Shape7!C169-Shape7!$F$5)*COS(RADIANS($D$11))))+Shape7!$F$5)+$F$11)*$AB$11*$Y$11</f>
        <v>0</v>
      </c>
      <c r="AW672" s="9">
        <f t="shared" si="162"/>
        <v>0</v>
      </c>
      <c r="AX672" s="9">
        <f t="shared" si="151"/>
        <v>0</v>
      </c>
      <c r="AY672" s="9">
        <f t="shared" si="152"/>
        <v>0</v>
      </c>
      <c r="AZ672" s="9">
        <f t="shared" si="153"/>
        <v>0</v>
      </c>
      <c r="BA672" s="9">
        <f t="shared" si="154"/>
        <v>0</v>
      </c>
      <c r="BB672" s="9">
        <f t="shared" si="155"/>
        <v>0</v>
      </c>
    </row>
    <row r="673" spans="35:54" x14ac:dyDescent="0.25">
      <c r="AI673" s="1">
        <f>(((((Shape2!B170-Shape2!$E$5)*COS(RADIANS($D$6)))+((Shape2!C170-Shape2!$F$5)*SIN(RADIANS($D$6))))+Shape2!$E$5)+$E$6)*$AA$6*$Y$6</f>
        <v>0</v>
      </c>
      <c r="AJ673" s="1">
        <f>((((-1*(Shape2!B170-Shape2!$E$5)*SIN(RADIANS($D$6)))+((Shape2!C170-Shape2!$F$5)*COS(RADIANS($D$6))))+Shape2!$F$5)+$F$6)*$AB$6*$Y$6</f>
        <v>0</v>
      </c>
      <c r="AK673" s="9">
        <f t="shared" si="156"/>
        <v>0</v>
      </c>
      <c r="AL673" s="9">
        <f t="shared" si="157"/>
        <v>0</v>
      </c>
      <c r="AM673" s="9">
        <f t="shared" si="158"/>
        <v>0</v>
      </c>
      <c r="AN673" s="9">
        <f t="shared" si="159"/>
        <v>0</v>
      </c>
      <c r="AO673" s="9">
        <f t="shared" si="160"/>
        <v>0</v>
      </c>
      <c r="AP673" s="9">
        <f t="shared" si="161"/>
        <v>0</v>
      </c>
      <c r="AU673">
        <f>(((((Shape7!B170-Shape7!$E$5)*COS(RADIANS($D$11)))+((Shape7!C170-Shape7!$F$5)*SIN(RADIANS($D$11))))+Shape7!$E$5)+$E$11)*$AA$11*$Y$11</f>
        <v>0</v>
      </c>
      <c r="AV673">
        <f>((((-1*(Shape7!B170-Shape7!$E$5)*SIN(RADIANS($D$11)))+((Shape7!C170-Shape7!$F$5)*COS(RADIANS($D$11))))+Shape7!$F$5)+$F$11)*$AB$11*$Y$11</f>
        <v>0</v>
      </c>
      <c r="AW673" s="9">
        <f t="shared" si="162"/>
        <v>0</v>
      </c>
      <c r="AX673" s="9">
        <f t="shared" si="151"/>
        <v>0</v>
      </c>
      <c r="AY673" s="9">
        <f t="shared" si="152"/>
        <v>0</v>
      </c>
      <c r="AZ673" s="9">
        <f t="shared" si="153"/>
        <v>0</v>
      </c>
      <c r="BA673" s="9">
        <f t="shared" si="154"/>
        <v>0</v>
      </c>
      <c r="BB673" s="9">
        <f t="shared" si="155"/>
        <v>0</v>
      </c>
    </row>
    <row r="674" spans="35:54" x14ac:dyDescent="0.25">
      <c r="AI674" s="1">
        <f>(((((Shape2!B171-Shape2!$E$5)*COS(RADIANS($D$6)))+((Shape2!C171-Shape2!$F$5)*SIN(RADIANS($D$6))))+Shape2!$E$5)+$E$6)*$AA$6*$Y$6</f>
        <v>0</v>
      </c>
      <c r="AJ674" s="1">
        <f>((((-1*(Shape2!B171-Shape2!$E$5)*SIN(RADIANS($D$6)))+((Shape2!C171-Shape2!$F$5)*COS(RADIANS($D$6))))+Shape2!$F$5)+$F$6)*$AB$6*$Y$6</f>
        <v>0</v>
      </c>
      <c r="AK674" s="9">
        <f t="shared" si="156"/>
        <v>0</v>
      </c>
      <c r="AL674" s="9">
        <f t="shared" si="157"/>
        <v>0</v>
      </c>
      <c r="AM674" s="9">
        <f t="shared" si="158"/>
        <v>0</v>
      </c>
      <c r="AN674" s="9">
        <f t="shared" si="159"/>
        <v>0</v>
      </c>
      <c r="AO674" s="9">
        <f t="shared" si="160"/>
        <v>0</v>
      </c>
      <c r="AP674" s="9">
        <f t="shared" si="161"/>
        <v>0</v>
      </c>
      <c r="AU674">
        <f>(((((Shape7!B171-Shape7!$E$5)*COS(RADIANS($D$11)))+((Shape7!C171-Shape7!$F$5)*SIN(RADIANS($D$11))))+Shape7!$E$5)+$E$11)*$AA$11*$Y$11</f>
        <v>0</v>
      </c>
      <c r="AV674">
        <f>((((-1*(Shape7!B171-Shape7!$E$5)*SIN(RADIANS($D$11)))+((Shape7!C171-Shape7!$F$5)*COS(RADIANS($D$11))))+Shape7!$F$5)+$F$11)*$AB$11*$Y$11</f>
        <v>0</v>
      </c>
      <c r="AW674" s="9">
        <f t="shared" si="162"/>
        <v>0</v>
      </c>
      <c r="AX674" s="9">
        <f t="shared" si="151"/>
        <v>0</v>
      </c>
      <c r="AY674" s="9">
        <f t="shared" si="152"/>
        <v>0</v>
      </c>
      <c r="AZ674" s="9">
        <f t="shared" si="153"/>
        <v>0</v>
      </c>
      <c r="BA674" s="9">
        <f t="shared" si="154"/>
        <v>0</v>
      </c>
      <c r="BB674" s="9">
        <f t="shared" si="155"/>
        <v>0</v>
      </c>
    </row>
    <row r="675" spans="35:54" x14ac:dyDescent="0.25">
      <c r="AI675" s="1">
        <f>(((((Shape2!B172-Shape2!$E$5)*COS(RADIANS($D$6)))+((Shape2!C172-Shape2!$F$5)*SIN(RADIANS($D$6))))+Shape2!$E$5)+$E$6)*$AA$6*$Y$6</f>
        <v>0</v>
      </c>
      <c r="AJ675" s="1">
        <f>((((-1*(Shape2!B172-Shape2!$E$5)*SIN(RADIANS($D$6)))+((Shape2!C172-Shape2!$F$5)*COS(RADIANS($D$6))))+Shape2!$F$5)+$F$6)*$AB$6*$Y$6</f>
        <v>0</v>
      </c>
      <c r="AK675" s="9">
        <f t="shared" si="156"/>
        <v>0</v>
      </c>
      <c r="AL675" s="9">
        <f t="shared" si="157"/>
        <v>0</v>
      </c>
      <c r="AM675" s="9">
        <f t="shared" si="158"/>
        <v>0</v>
      </c>
      <c r="AN675" s="9">
        <f t="shared" si="159"/>
        <v>0</v>
      </c>
      <c r="AO675" s="9">
        <f t="shared" si="160"/>
        <v>0</v>
      </c>
      <c r="AP675" s="9">
        <f t="shared" si="161"/>
        <v>0</v>
      </c>
      <c r="AU675">
        <f>(((((Shape7!B172-Shape7!$E$5)*COS(RADIANS($D$11)))+((Shape7!C172-Shape7!$F$5)*SIN(RADIANS($D$11))))+Shape7!$E$5)+$E$11)*$AA$11*$Y$11</f>
        <v>0</v>
      </c>
      <c r="AV675">
        <f>((((-1*(Shape7!B172-Shape7!$E$5)*SIN(RADIANS($D$11)))+((Shape7!C172-Shape7!$F$5)*COS(RADIANS($D$11))))+Shape7!$F$5)+$F$11)*$AB$11*$Y$11</f>
        <v>0</v>
      </c>
      <c r="AW675" s="9">
        <f t="shared" si="162"/>
        <v>0</v>
      </c>
      <c r="AX675" s="9">
        <f t="shared" si="151"/>
        <v>0</v>
      </c>
      <c r="AY675" s="9">
        <f t="shared" si="152"/>
        <v>0</v>
      </c>
      <c r="AZ675" s="9">
        <f t="shared" si="153"/>
        <v>0</v>
      </c>
      <c r="BA675" s="9">
        <f t="shared" si="154"/>
        <v>0</v>
      </c>
      <c r="BB675" s="9">
        <f t="shared" si="155"/>
        <v>0</v>
      </c>
    </row>
    <row r="676" spans="35:54" x14ac:dyDescent="0.25">
      <c r="AI676" s="1">
        <f>(((((Shape2!B173-Shape2!$E$5)*COS(RADIANS($D$6)))+((Shape2!C173-Shape2!$F$5)*SIN(RADIANS($D$6))))+Shape2!$E$5)+$E$6)*$AA$6*$Y$6</f>
        <v>0</v>
      </c>
      <c r="AJ676" s="1">
        <f>((((-1*(Shape2!B173-Shape2!$E$5)*SIN(RADIANS($D$6)))+((Shape2!C173-Shape2!$F$5)*COS(RADIANS($D$6))))+Shape2!$F$5)+$F$6)*$AB$6*$Y$6</f>
        <v>0</v>
      </c>
      <c r="AK676" s="9">
        <f t="shared" si="156"/>
        <v>0</v>
      </c>
      <c r="AL676" s="9">
        <f t="shared" si="157"/>
        <v>0</v>
      </c>
      <c r="AM676" s="9">
        <f t="shared" si="158"/>
        <v>0</v>
      </c>
      <c r="AN676" s="9">
        <f t="shared" si="159"/>
        <v>0</v>
      </c>
      <c r="AO676" s="9">
        <f t="shared" si="160"/>
        <v>0</v>
      </c>
      <c r="AP676" s="9">
        <f t="shared" si="161"/>
        <v>0</v>
      </c>
      <c r="AU676">
        <f>(((((Shape7!B173-Shape7!$E$5)*COS(RADIANS($D$11)))+((Shape7!C173-Shape7!$F$5)*SIN(RADIANS($D$11))))+Shape7!$E$5)+$E$11)*$AA$11*$Y$11</f>
        <v>0</v>
      </c>
      <c r="AV676">
        <f>((((-1*(Shape7!B173-Shape7!$E$5)*SIN(RADIANS($D$11)))+((Shape7!C173-Shape7!$F$5)*COS(RADIANS($D$11))))+Shape7!$F$5)+$F$11)*$AB$11*$Y$11</f>
        <v>0</v>
      </c>
      <c r="AW676" s="9">
        <f t="shared" si="162"/>
        <v>0</v>
      </c>
      <c r="AX676" s="9">
        <f t="shared" si="151"/>
        <v>0</v>
      </c>
      <c r="AY676" s="9">
        <f t="shared" si="152"/>
        <v>0</v>
      </c>
      <c r="AZ676" s="9">
        <f t="shared" si="153"/>
        <v>0</v>
      </c>
      <c r="BA676" s="9">
        <f t="shared" si="154"/>
        <v>0</v>
      </c>
      <c r="BB676" s="9">
        <f t="shared" si="155"/>
        <v>0</v>
      </c>
    </row>
    <row r="677" spans="35:54" x14ac:dyDescent="0.25">
      <c r="AI677" s="1">
        <f>(((((Shape2!B174-Shape2!$E$5)*COS(RADIANS($D$6)))+((Shape2!C174-Shape2!$F$5)*SIN(RADIANS($D$6))))+Shape2!$E$5)+$E$6)*$AA$6*$Y$6</f>
        <v>0</v>
      </c>
      <c r="AJ677" s="1">
        <f>((((-1*(Shape2!B174-Shape2!$E$5)*SIN(RADIANS($D$6)))+((Shape2!C174-Shape2!$F$5)*COS(RADIANS($D$6))))+Shape2!$F$5)+$F$6)*$AB$6*$Y$6</f>
        <v>0</v>
      </c>
      <c r="AK677" s="9">
        <f t="shared" si="156"/>
        <v>0</v>
      </c>
      <c r="AL677" s="9">
        <f t="shared" si="157"/>
        <v>0</v>
      </c>
      <c r="AM677" s="9">
        <f t="shared" si="158"/>
        <v>0</v>
      </c>
      <c r="AN677" s="9">
        <f t="shared" si="159"/>
        <v>0</v>
      </c>
      <c r="AO677" s="9">
        <f t="shared" si="160"/>
        <v>0</v>
      </c>
      <c r="AP677" s="9">
        <f t="shared" si="161"/>
        <v>0</v>
      </c>
      <c r="AU677">
        <f>(((((Shape7!B174-Shape7!$E$5)*COS(RADIANS($D$11)))+((Shape7!C174-Shape7!$F$5)*SIN(RADIANS($D$11))))+Shape7!$E$5)+$E$11)*$AA$11*$Y$11</f>
        <v>0</v>
      </c>
      <c r="AV677">
        <f>((((-1*(Shape7!B174-Shape7!$E$5)*SIN(RADIANS($D$11)))+((Shape7!C174-Shape7!$F$5)*COS(RADIANS($D$11))))+Shape7!$F$5)+$F$11)*$AB$11*$Y$11</f>
        <v>0</v>
      </c>
      <c r="AW677" s="9">
        <f t="shared" si="162"/>
        <v>0</v>
      </c>
      <c r="AX677" s="9">
        <f t="shared" si="151"/>
        <v>0</v>
      </c>
      <c r="AY677" s="9">
        <f t="shared" si="152"/>
        <v>0</v>
      </c>
      <c r="AZ677" s="9">
        <f t="shared" si="153"/>
        <v>0</v>
      </c>
      <c r="BA677" s="9">
        <f t="shared" si="154"/>
        <v>0</v>
      </c>
      <c r="BB677" s="9">
        <f t="shared" si="155"/>
        <v>0</v>
      </c>
    </row>
    <row r="678" spans="35:54" x14ac:dyDescent="0.25">
      <c r="AI678" s="1">
        <f>(((((Shape2!B175-Shape2!$E$5)*COS(RADIANS($D$6)))+((Shape2!C175-Shape2!$F$5)*SIN(RADIANS($D$6))))+Shape2!$E$5)+$E$6)*$AA$6*$Y$6</f>
        <v>0</v>
      </c>
      <c r="AJ678" s="1">
        <f>((((-1*(Shape2!B175-Shape2!$E$5)*SIN(RADIANS($D$6)))+((Shape2!C175-Shape2!$F$5)*COS(RADIANS($D$6))))+Shape2!$F$5)+$F$6)*$AB$6*$Y$6</f>
        <v>0</v>
      </c>
      <c r="AK678" s="9">
        <f t="shared" si="156"/>
        <v>0</v>
      </c>
      <c r="AL678" s="9">
        <f t="shared" si="157"/>
        <v>0</v>
      </c>
      <c r="AM678" s="9">
        <f t="shared" si="158"/>
        <v>0</v>
      </c>
      <c r="AN678" s="9">
        <f t="shared" si="159"/>
        <v>0</v>
      </c>
      <c r="AO678" s="9">
        <f t="shared" si="160"/>
        <v>0</v>
      </c>
      <c r="AP678" s="9">
        <f t="shared" si="161"/>
        <v>0</v>
      </c>
      <c r="AU678">
        <f>(((((Shape7!B175-Shape7!$E$5)*COS(RADIANS($D$11)))+((Shape7!C175-Shape7!$F$5)*SIN(RADIANS($D$11))))+Shape7!$E$5)+$E$11)*$AA$11*$Y$11</f>
        <v>0</v>
      </c>
      <c r="AV678">
        <f>((((-1*(Shape7!B175-Shape7!$E$5)*SIN(RADIANS($D$11)))+((Shape7!C175-Shape7!$F$5)*COS(RADIANS($D$11))))+Shape7!$F$5)+$F$11)*$AB$11*$Y$11</f>
        <v>0</v>
      </c>
      <c r="AW678" s="9">
        <f t="shared" si="162"/>
        <v>0</v>
      </c>
      <c r="AX678" s="9">
        <f t="shared" si="151"/>
        <v>0</v>
      </c>
      <c r="AY678" s="9">
        <f t="shared" si="152"/>
        <v>0</v>
      </c>
      <c r="AZ678" s="9">
        <f t="shared" si="153"/>
        <v>0</v>
      </c>
      <c r="BA678" s="9">
        <f t="shared" si="154"/>
        <v>0</v>
      </c>
      <c r="BB678" s="9">
        <f t="shared" si="155"/>
        <v>0</v>
      </c>
    </row>
    <row r="679" spans="35:54" x14ac:dyDescent="0.25">
      <c r="AI679" s="1">
        <f>(((((Shape2!B176-Shape2!$E$5)*COS(RADIANS($D$6)))+((Shape2!C176-Shape2!$F$5)*SIN(RADIANS($D$6))))+Shape2!$E$5)+$E$6)*$AA$6*$Y$6</f>
        <v>0</v>
      </c>
      <c r="AJ679" s="1">
        <f>((((-1*(Shape2!B176-Shape2!$E$5)*SIN(RADIANS($D$6)))+((Shape2!C176-Shape2!$F$5)*COS(RADIANS($D$6))))+Shape2!$F$5)+$F$6)*$AB$6*$Y$6</f>
        <v>0</v>
      </c>
      <c r="AK679" s="9">
        <f t="shared" si="156"/>
        <v>0</v>
      </c>
      <c r="AL679" s="9">
        <f t="shared" si="157"/>
        <v>0</v>
      </c>
      <c r="AM679" s="9">
        <f t="shared" si="158"/>
        <v>0</v>
      </c>
      <c r="AN679" s="9">
        <f t="shared" si="159"/>
        <v>0</v>
      </c>
      <c r="AO679" s="9">
        <f t="shared" si="160"/>
        <v>0</v>
      </c>
      <c r="AP679" s="9">
        <f t="shared" si="161"/>
        <v>0</v>
      </c>
      <c r="AU679">
        <f>(((((Shape7!B176-Shape7!$E$5)*COS(RADIANS($D$11)))+((Shape7!C176-Shape7!$F$5)*SIN(RADIANS($D$11))))+Shape7!$E$5)+$E$11)*$AA$11*$Y$11</f>
        <v>0</v>
      </c>
      <c r="AV679">
        <f>((((-1*(Shape7!B176-Shape7!$E$5)*SIN(RADIANS($D$11)))+((Shape7!C176-Shape7!$F$5)*COS(RADIANS($D$11))))+Shape7!$F$5)+$F$11)*$AB$11*$Y$11</f>
        <v>0</v>
      </c>
      <c r="AW679" s="9">
        <f t="shared" si="162"/>
        <v>0</v>
      </c>
      <c r="AX679" s="9">
        <f t="shared" si="151"/>
        <v>0</v>
      </c>
      <c r="AY679" s="9">
        <f t="shared" si="152"/>
        <v>0</v>
      </c>
      <c r="AZ679" s="9">
        <f t="shared" si="153"/>
        <v>0</v>
      </c>
      <c r="BA679" s="9">
        <f t="shared" si="154"/>
        <v>0</v>
      </c>
      <c r="BB679" s="9">
        <f t="shared" si="155"/>
        <v>0</v>
      </c>
    </row>
    <row r="680" spans="35:54" x14ac:dyDescent="0.25">
      <c r="AI680" s="1">
        <f>(((((Shape2!B177-Shape2!$E$5)*COS(RADIANS($D$6)))+((Shape2!C177-Shape2!$F$5)*SIN(RADIANS($D$6))))+Shape2!$E$5)+$E$6)*$AA$6*$Y$6</f>
        <v>0</v>
      </c>
      <c r="AJ680" s="1">
        <f>((((-1*(Shape2!B177-Shape2!$E$5)*SIN(RADIANS($D$6)))+((Shape2!C177-Shape2!$F$5)*COS(RADIANS($D$6))))+Shape2!$F$5)+$F$6)*$AB$6*$Y$6</f>
        <v>0</v>
      </c>
      <c r="AK680" s="9">
        <f t="shared" si="156"/>
        <v>0</v>
      </c>
      <c r="AL680" s="9">
        <f t="shared" si="157"/>
        <v>0</v>
      </c>
      <c r="AM680" s="9">
        <f t="shared" si="158"/>
        <v>0</v>
      </c>
      <c r="AN680" s="9">
        <f t="shared" si="159"/>
        <v>0</v>
      </c>
      <c r="AO680" s="9">
        <f t="shared" si="160"/>
        <v>0</v>
      </c>
      <c r="AP680" s="9">
        <f t="shared" si="161"/>
        <v>0</v>
      </c>
      <c r="AU680">
        <f>(((((Shape7!B177-Shape7!$E$5)*COS(RADIANS($D$11)))+((Shape7!C177-Shape7!$F$5)*SIN(RADIANS($D$11))))+Shape7!$E$5)+$E$11)*$AA$11*$Y$11</f>
        <v>0</v>
      </c>
      <c r="AV680">
        <f>((((-1*(Shape7!B177-Shape7!$E$5)*SIN(RADIANS($D$11)))+((Shape7!C177-Shape7!$F$5)*COS(RADIANS($D$11))))+Shape7!$F$5)+$F$11)*$AB$11*$Y$11</f>
        <v>0</v>
      </c>
      <c r="AW680" s="9">
        <f t="shared" si="162"/>
        <v>0</v>
      </c>
      <c r="AX680" s="9">
        <f t="shared" si="151"/>
        <v>0</v>
      </c>
      <c r="AY680" s="9">
        <f t="shared" si="152"/>
        <v>0</v>
      </c>
      <c r="AZ680" s="9">
        <f t="shared" si="153"/>
        <v>0</v>
      </c>
      <c r="BA680" s="9">
        <f t="shared" si="154"/>
        <v>0</v>
      </c>
      <c r="BB680" s="9">
        <f t="shared" si="155"/>
        <v>0</v>
      </c>
    </row>
    <row r="681" spans="35:54" x14ac:dyDescent="0.25">
      <c r="AI681" s="1">
        <f>(((((Shape2!B178-Shape2!$E$5)*COS(RADIANS($D$6)))+((Shape2!C178-Shape2!$F$5)*SIN(RADIANS($D$6))))+Shape2!$E$5)+$E$6)*$AA$6*$Y$6</f>
        <v>0</v>
      </c>
      <c r="AJ681" s="1">
        <f>((((-1*(Shape2!B178-Shape2!$E$5)*SIN(RADIANS($D$6)))+((Shape2!C178-Shape2!$F$5)*COS(RADIANS($D$6))))+Shape2!$F$5)+$F$6)*$AB$6*$Y$6</f>
        <v>0</v>
      </c>
      <c r="AK681" s="9">
        <f t="shared" si="156"/>
        <v>0</v>
      </c>
      <c r="AL681" s="9">
        <f t="shared" si="157"/>
        <v>0</v>
      </c>
      <c r="AM681" s="9">
        <f t="shared" si="158"/>
        <v>0</v>
      </c>
      <c r="AN681" s="9">
        <f t="shared" si="159"/>
        <v>0</v>
      </c>
      <c r="AO681" s="9">
        <f t="shared" si="160"/>
        <v>0</v>
      </c>
      <c r="AP681" s="9">
        <f t="shared" si="161"/>
        <v>0</v>
      </c>
      <c r="AU681">
        <f>(((((Shape7!B178-Shape7!$E$5)*COS(RADIANS($D$11)))+((Shape7!C178-Shape7!$F$5)*SIN(RADIANS($D$11))))+Shape7!$E$5)+$E$11)*$AA$11*$Y$11</f>
        <v>0</v>
      </c>
      <c r="AV681">
        <f>((((-1*(Shape7!B178-Shape7!$E$5)*SIN(RADIANS($D$11)))+((Shape7!C178-Shape7!$F$5)*COS(RADIANS($D$11))))+Shape7!$F$5)+$F$11)*$AB$11*$Y$11</f>
        <v>0</v>
      </c>
      <c r="AW681" s="9">
        <f t="shared" si="162"/>
        <v>0</v>
      </c>
      <c r="AX681" s="9">
        <f t="shared" si="151"/>
        <v>0</v>
      </c>
      <c r="AY681" s="9">
        <f t="shared" si="152"/>
        <v>0</v>
      </c>
      <c r="AZ681" s="9">
        <f t="shared" si="153"/>
        <v>0</v>
      </c>
      <c r="BA681" s="9">
        <f t="shared" si="154"/>
        <v>0</v>
      </c>
      <c r="BB681" s="9">
        <f t="shared" si="155"/>
        <v>0</v>
      </c>
    </row>
    <row r="682" spans="35:54" x14ac:dyDescent="0.25">
      <c r="AI682" s="1">
        <f>(((((Shape2!B179-Shape2!$E$5)*COS(RADIANS($D$6)))+((Shape2!C179-Shape2!$F$5)*SIN(RADIANS($D$6))))+Shape2!$E$5)+$E$6)*$AA$6*$Y$6</f>
        <v>0</v>
      </c>
      <c r="AJ682" s="1">
        <f>((((-1*(Shape2!B179-Shape2!$E$5)*SIN(RADIANS($D$6)))+((Shape2!C179-Shape2!$F$5)*COS(RADIANS($D$6))))+Shape2!$F$5)+$F$6)*$AB$6*$Y$6</f>
        <v>0</v>
      </c>
      <c r="AK682" s="9">
        <f t="shared" si="156"/>
        <v>0</v>
      </c>
      <c r="AL682" s="9">
        <f t="shared" si="157"/>
        <v>0</v>
      </c>
      <c r="AM682" s="9">
        <f t="shared" si="158"/>
        <v>0</v>
      </c>
      <c r="AN682" s="9">
        <f t="shared" si="159"/>
        <v>0</v>
      </c>
      <c r="AO682" s="9">
        <f t="shared" si="160"/>
        <v>0</v>
      </c>
      <c r="AP682" s="9">
        <f t="shared" si="161"/>
        <v>0</v>
      </c>
      <c r="AU682">
        <f>(((((Shape7!B179-Shape7!$E$5)*COS(RADIANS($D$11)))+((Shape7!C179-Shape7!$F$5)*SIN(RADIANS($D$11))))+Shape7!$E$5)+$E$11)*$AA$11*$Y$11</f>
        <v>0</v>
      </c>
      <c r="AV682">
        <f>((((-1*(Shape7!B179-Shape7!$E$5)*SIN(RADIANS($D$11)))+((Shape7!C179-Shape7!$F$5)*COS(RADIANS($D$11))))+Shape7!$F$5)+$F$11)*$AB$11*$Y$11</f>
        <v>0</v>
      </c>
      <c r="AW682" s="9">
        <f t="shared" si="162"/>
        <v>0</v>
      </c>
      <c r="AX682" s="9">
        <f t="shared" si="151"/>
        <v>0</v>
      </c>
      <c r="AY682" s="9">
        <f t="shared" si="152"/>
        <v>0</v>
      </c>
      <c r="AZ682" s="9">
        <f t="shared" si="153"/>
        <v>0</v>
      </c>
      <c r="BA682" s="9">
        <f t="shared" si="154"/>
        <v>0</v>
      </c>
      <c r="BB682" s="9">
        <f t="shared" si="155"/>
        <v>0</v>
      </c>
    </row>
    <row r="683" spans="35:54" x14ac:dyDescent="0.25">
      <c r="AI683" s="1">
        <f>(((((Shape2!B180-Shape2!$E$5)*COS(RADIANS($D$6)))+((Shape2!C180-Shape2!$F$5)*SIN(RADIANS($D$6))))+Shape2!$E$5)+$E$6)*$AA$6*$Y$6</f>
        <v>0</v>
      </c>
      <c r="AJ683" s="1">
        <f>((((-1*(Shape2!B180-Shape2!$E$5)*SIN(RADIANS($D$6)))+((Shape2!C180-Shape2!$F$5)*COS(RADIANS($D$6))))+Shape2!$F$5)+$F$6)*$AB$6*$Y$6</f>
        <v>0</v>
      </c>
      <c r="AK683" s="9">
        <f t="shared" si="156"/>
        <v>0</v>
      </c>
      <c r="AL683" s="9">
        <f t="shared" si="157"/>
        <v>0</v>
      </c>
      <c r="AM683" s="9">
        <f t="shared" si="158"/>
        <v>0</v>
      </c>
      <c r="AN683" s="9">
        <f t="shared" si="159"/>
        <v>0</v>
      </c>
      <c r="AO683" s="9">
        <f t="shared" si="160"/>
        <v>0</v>
      </c>
      <c r="AP683" s="9">
        <f t="shared" si="161"/>
        <v>0</v>
      </c>
      <c r="AU683">
        <f>(((((Shape7!B180-Shape7!$E$5)*COS(RADIANS($D$11)))+((Shape7!C180-Shape7!$F$5)*SIN(RADIANS($D$11))))+Shape7!$E$5)+$E$11)*$AA$11*$Y$11</f>
        <v>0</v>
      </c>
      <c r="AV683">
        <f>((((-1*(Shape7!B180-Shape7!$E$5)*SIN(RADIANS($D$11)))+((Shape7!C180-Shape7!$F$5)*COS(RADIANS($D$11))))+Shape7!$F$5)+$F$11)*$AB$11*$Y$11</f>
        <v>0</v>
      </c>
      <c r="AW683" s="9">
        <f t="shared" si="162"/>
        <v>0</v>
      </c>
      <c r="AX683" s="9">
        <f t="shared" si="151"/>
        <v>0</v>
      </c>
      <c r="AY683" s="9">
        <f t="shared" si="152"/>
        <v>0</v>
      </c>
      <c r="AZ683" s="9">
        <f t="shared" si="153"/>
        <v>0</v>
      </c>
      <c r="BA683" s="9">
        <f t="shared" si="154"/>
        <v>0</v>
      </c>
      <c r="BB683" s="9">
        <f t="shared" si="155"/>
        <v>0</v>
      </c>
    </row>
    <row r="684" spans="35:54" x14ac:dyDescent="0.25">
      <c r="AI684" s="1">
        <f>(((((Shape2!B181-Shape2!$E$5)*COS(RADIANS($D$6)))+((Shape2!C181-Shape2!$F$5)*SIN(RADIANS($D$6))))+Shape2!$E$5)+$E$6)*$AA$6*$Y$6</f>
        <v>0</v>
      </c>
      <c r="AJ684" s="1">
        <f>((((-1*(Shape2!B181-Shape2!$E$5)*SIN(RADIANS($D$6)))+((Shape2!C181-Shape2!$F$5)*COS(RADIANS($D$6))))+Shape2!$F$5)+$F$6)*$AB$6*$Y$6</f>
        <v>0</v>
      </c>
      <c r="AK684" s="9">
        <f t="shared" si="156"/>
        <v>0</v>
      </c>
      <c r="AL684" s="9">
        <f t="shared" si="157"/>
        <v>0</v>
      </c>
      <c r="AM684" s="9">
        <f t="shared" si="158"/>
        <v>0</v>
      </c>
      <c r="AN684" s="9">
        <f t="shared" si="159"/>
        <v>0</v>
      </c>
      <c r="AO684" s="9">
        <f t="shared" si="160"/>
        <v>0</v>
      </c>
      <c r="AP684" s="9">
        <f t="shared" si="161"/>
        <v>0</v>
      </c>
      <c r="AU684">
        <f>(((((Shape7!B181-Shape7!$E$5)*COS(RADIANS($D$11)))+((Shape7!C181-Shape7!$F$5)*SIN(RADIANS($D$11))))+Shape7!$E$5)+$E$11)*$AA$11*$Y$11</f>
        <v>0</v>
      </c>
      <c r="AV684">
        <f>((((-1*(Shape7!B181-Shape7!$E$5)*SIN(RADIANS($D$11)))+((Shape7!C181-Shape7!$F$5)*COS(RADIANS($D$11))))+Shape7!$F$5)+$F$11)*$AB$11*$Y$11</f>
        <v>0</v>
      </c>
      <c r="AW684" s="9">
        <f t="shared" si="162"/>
        <v>0</v>
      </c>
      <c r="AX684" s="9">
        <f t="shared" si="151"/>
        <v>0</v>
      </c>
      <c r="AY684" s="9">
        <f t="shared" si="152"/>
        <v>0</v>
      </c>
      <c r="AZ684" s="9">
        <f t="shared" si="153"/>
        <v>0</v>
      </c>
      <c r="BA684" s="9">
        <f t="shared" si="154"/>
        <v>0</v>
      </c>
      <c r="BB684" s="9">
        <f t="shared" si="155"/>
        <v>0</v>
      </c>
    </row>
    <row r="685" spans="35:54" x14ac:dyDescent="0.25">
      <c r="AI685" s="1">
        <f>(((((Shape2!B182-Shape2!$E$5)*COS(RADIANS($D$6)))+((Shape2!C182-Shape2!$F$5)*SIN(RADIANS($D$6))))+Shape2!$E$5)+$E$6)*$AA$6*$Y$6</f>
        <v>0</v>
      </c>
      <c r="AJ685" s="1">
        <f>((((-1*(Shape2!B182-Shape2!$E$5)*SIN(RADIANS($D$6)))+((Shape2!C182-Shape2!$F$5)*COS(RADIANS($D$6))))+Shape2!$F$5)+$F$6)*$AB$6*$Y$6</f>
        <v>0</v>
      </c>
      <c r="AK685" s="9">
        <f t="shared" si="156"/>
        <v>0</v>
      </c>
      <c r="AL685" s="9">
        <f t="shared" si="157"/>
        <v>0</v>
      </c>
      <c r="AM685" s="9">
        <f t="shared" si="158"/>
        <v>0</v>
      </c>
      <c r="AN685" s="9">
        <f t="shared" si="159"/>
        <v>0</v>
      </c>
      <c r="AO685" s="9">
        <f t="shared" si="160"/>
        <v>0</v>
      </c>
      <c r="AP685" s="9">
        <f t="shared" si="161"/>
        <v>0</v>
      </c>
      <c r="AU685">
        <f>(((((Shape7!B182-Shape7!$E$5)*COS(RADIANS($D$11)))+((Shape7!C182-Shape7!$F$5)*SIN(RADIANS($D$11))))+Shape7!$E$5)+$E$11)*$AA$11*$Y$11</f>
        <v>0</v>
      </c>
      <c r="AV685">
        <f>((((-1*(Shape7!B182-Shape7!$E$5)*SIN(RADIANS($D$11)))+((Shape7!C182-Shape7!$F$5)*COS(RADIANS($D$11))))+Shape7!$F$5)+$F$11)*$AB$11*$Y$11</f>
        <v>0</v>
      </c>
      <c r="AW685" s="9">
        <f t="shared" si="162"/>
        <v>0</v>
      </c>
      <c r="AX685" s="9">
        <f t="shared" si="151"/>
        <v>0</v>
      </c>
      <c r="AY685" s="9">
        <f t="shared" si="152"/>
        <v>0</v>
      </c>
      <c r="AZ685" s="9">
        <f t="shared" si="153"/>
        <v>0</v>
      </c>
      <c r="BA685" s="9">
        <f t="shared" si="154"/>
        <v>0</v>
      </c>
      <c r="BB685" s="9">
        <f t="shared" si="155"/>
        <v>0</v>
      </c>
    </row>
    <row r="686" spans="35:54" x14ac:dyDescent="0.25">
      <c r="AI686" s="1">
        <f>(((((Shape2!B183-Shape2!$E$5)*COS(RADIANS($D$6)))+((Shape2!C183-Shape2!$F$5)*SIN(RADIANS($D$6))))+Shape2!$E$5)+$E$6)*$AA$6*$Y$6</f>
        <v>0</v>
      </c>
      <c r="AJ686" s="1">
        <f>((((-1*(Shape2!B183-Shape2!$E$5)*SIN(RADIANS($D$6)))+((Shape2!C183-Shape2!$F$5)*COS(RADIANS($D$6))))+Shape2!$F$5)+$F$6)*$AB$6*$Y$6</f>
        <v>0</v>
      </c>
      <c r="AK686" s="9">
        <f t="shared" si="156"/>
        <v>0</v>
      </c>
      <c r="AL686" s="9">
        <f t="shared" si="157"/>
        <v>0</v>
      </c>
      <c r="AM686" s="9">
        <f t="shared" si="158"/>
        <v>0</v>
      </c>
      <c r="AN686" s="9">
        <f t="shared" si="159"/>
        <v>0</v>
      </c>
      <c r="AO686" s="9">
        <f t="shared" si="160"/>
        <v>0</v>
      </c>
      <c r="AP686" s="9">
        <f t="shared" si="161"/>
        <v>0</v>
      </c>
      <c r="AU686">
        <f>(((((Shape7!B183-Shape7!$E$5)*COS(RADIANS($D$11)))+((Shape7!C183-Shape7!$F$5)*SIN(RADIANS($D$11))))+Shape7!$E$5)+$E$11)*$AA$11*$Y$11</f>
        <v>0</v>
      </c>
      <c r="AV686">
        <f>((((-1*(Shape7!B183-Shape7!$E$5)*SIN(RADIANS($D$11)))+((Shape7!C183-Shape7!$F$5)*COS(RADIANS($D$11))))+Shape7!$F$5)+$F$11)*$AB$11*$Y$11</f>
        <v>0</v>
      </c>
      <c r="AW686" s="9">
        <f t="shared" si="162"/>
        <v>0</v>
      </c>
      <c r="AX686" s="9">
        <f t="shared" si="151"/>
        <v>0</v>
      </c>
      <c r="AY686" s="9">
        <f t="shared" si="152"/>
        <v>0</v>
      </c>
      <c r="AZ686" s="9">
        <f t="shared" si="153"/>
        <v>0</v>
      </c>
      <c r="BA686" s="9">
        <f t="shared" si="154"/>
        <v>0</v>
      </c>
      <c r="BB686" s="9">
        <f t="shared" si="155"/>
        <v>0</v>
      </c>
    </row>
    <row r="687" spans="35:54" x14ac:dyDescent="0.25">
      <c r="AI687" s="1">
        <f>(((((Shape2!B184-Shape2!$E$5)*COS(RADIANS($D$6)))+((Shape2!C184-Shape2!$F$5)*SIN(RADIANS($D$6))))+Shape2!$E$5)+$E$6)*$AA$6*$Y$6</f>
        <v>0</v>
      </c>
      <c r="AJ687" s="1">
        <f>((((-1*(Shape2!B184-Shape2!$E$5)*SIN(RADIANS($D$6)))+((Shape2!C184-Shape2!$F$5)*COS(RADIANS($D$6))))+Shape2!$F$5)+$F$6)*$AB$6*$Y$6</f>
        <v>0</v>
      </c>
      <c r="AK687" s="9">
        <f t="shared" si="156"/>
        <v>0</v>
      </c>
      <c r="AL687" s="9">
        <f t="shared" si="157"/>
        <v>0</v>
      </c>
      <c r="AM687" s="9">
        <f t="shared" si="158"/>
        <v>0</v>
      </c>
      <c r="AN687" s="9">
        <f t="shared" si="159"/>
        <v>0</v>
      </c>
      <c r="AO687" s="9">
        <f t="shared" si="160"/>
        <v>0</v>
      </c>
      <c r="AP687" s="9">
        <f t="shared" si="161"/>
        <v>0</v>
      </c>
      <c r="AU687">
        <f>(((((Shape7!B184-Shape7!$E$5)*COS(RADIANS($D$11)))+((Shape7!C184-Shape7!$F$5)*SIN(RADIANS($D$11))))+Shape7!$E$5)+$E$11)*$AA$11*$Y$11</f>
        <v>0</v>
      </c>
      <c r="AV687">
        <f>((((-1*(Shape7!B184-Shape7!$E$5)*SIN(RADIANS($D$11)))+((Shape7!C184-Shape7!$F$5)*COS(RADIANS($D$11))))+Shape7!$F$5)+$F$11)*$AB$11*$Y$11</f>
        <v>0</v>
      </c>
      <c r="AW687" s="9">
        <f t="shared" si="162"/>
        <v>0</v>
      </c>
      <c r="AX687" s="9">
        <f t="shared" si="151"/>
        <v>0</v>
      </c>
      <c r="AY687" s="9">
        <f t="shared" si="152"/>
        <v>0</v>
      </c>
      <c r="AZ687" s="9">
        <f t="shared" si="153"/>
        <v>0</v>
      </c>
      <c r="BA687" s="9">
        <f t="shared" si="154"/>
        <v>0</v>
      </c>
      <c r="BB687" s="9">
        <f t="shared" si="155"/>
        <v>0</v>
      </c>
    </row>
    <row r="688" spans="35:54" x14ac:dyDescent="0.25">
      <c r="AI688" s="1">
        <f>(((((Shape2!B185-Shape2!$E$5)*COS(RADIANS($D$6)))+((Shape2!C185-Shape2!$F$5)*SIN(RADIANS($D$6))))+Shape2!$E$5)+$E$6)*$AA$6*$Y$6</f>
        <v>0</v>
      </c>
      <c r="AJ688" s="1">
        <f>((((-1*(Shape2!B185-Shape2!$E$5)*SIN(RADIANS($D$6)))+((Shape2!C185-Shape2!$F$5)*COS(RADIANS($D$6))))+Shape2!$F$5)+$F$6)*$AB$6*$Y$6</f>
        <v>0</v>
      </c>
      <c r="AK688" s="9">
        <f t="shared" si="156"/>
        <v>0</v>
      </c>
      <c r="AL688" s="9">
        <f t="shared" si="157"/>
        <v>0</v>
      </c>
      <c r="AM688" s="9">
        <f t="shared" si="158"/>
        <v>0</v>
      </c>
      <c r="AN688" s="9">
        <f t="shared" si="159"/>
        <v>0</v>
      </c>
      <c r="AO688" s="9">
        <f t="shared" si="160"/>
        <v>0</v>
      </c>
      <c r="AP688" s="9">
        <f t="shared" si="161"/>
        <v>0</v>
      </c>
      <c r="AU688">
        <f>(((((Shape7!B185-Shape7!$E$5)*COS(RADIANS($D$11)))+((Shape7!C185-Shape7!$F$5)*SIN(RADIANS($D$11))))+Shape7!$E$5)+$E$11)*$AA$11*$Y$11</f>
        <v>0</v>
      </c>
      <c r="AV688">
        <f>((((-1*(Shape7!B185-Shape7!$E$5)*SIN(RADIANS($D$11)))+((Shape7!C185-Shape7!$F$5)*COS(RADIANS($D$11))))+Shape7!$F$5)+$F$11)*$AB$11*$Y$11</f>
        <v>0</v>
      </c>
      <c r="AW688" s="9">
        <f t="shared" si="162"/>
        <v>0</v>
      </c>
      <c r="AX688" s="9">
        <f t="shared" si="151"/>
        <v>0</v>
      </c>
      <c r="AY688" s="9">
        <f t="shared" si="152"/>
        <v>0</v>
      </c>
      <c r="AZ688" s="9">
        <f t="shared" si="153"/>
        <v>0</v>
      </c>
      <c r="BA688" s="9">
        <f t="shared" si="154"/>
        <v>0</v>
      </c>
      <c r="BB688" s="9">
        <f t="shared" si="155"/>
        <v>0</v>
      </c>
    </row>
    <row r="689" spans="35:54" x14ac:dyDescent="0.25">
      <c r="AI689" s="1">
        <f>(((((Shape2!B186-Shape2!$E$5)*COS(RADIANS($D$6)))+((Shape2!C186-Shape2!$F$5)*SIN(RADIANS($D$6))))+Shape2!$E$5)+$E$6)*$AA$6*$Y$6</f>
        <v>0</v>
      </c>
      <c r="AJ689" s="1">
        <f>((((-1*(Shape2!B186-Shape2!$E$5)*SIN(RADIANS($D$6)))+((Shape2!C186-Shape2!$F$5)*COS(RADIANS($D$6))))+Shape2!$F$5)+$F$6)*$AB$6*$Y$6</f>
        <v>0</v>
      </c>
      <c r="AK689" s="9">
        <f t="shared" si="156"/>
        <v>0</v>
      </c>
      <c r="AL689" s="9">
        <f t="shared" si="157"/>
        <v>0</v>
      </c>
      <c r="AM689" s="9">
        <f t="shared" si="158"/>
        <v>0</v>
      </c>
      <c r="AN689" s="9">
        <f t="shared" si="159"/>
        <v>0</v>
      </c>
      <c r="AO689" s="9">
        <f t="shared" si="160"/>
        <v>0</v>
      </c>
      <c r="AP689" s="9">
        <f t="shared" si="161"/>
        <v>0</v>
      </c>
      <c r="AU689">
        <f>(((((Shape7!B186-Shape7!$E$5)*COS(RADIANS($D$11)))+((Shape7!C186-Shape7!$F$5)*SIN(RADIANS($D$11))))+Shape7!$E$5)+$E$11)*$AA$11*$Y$11</f>
        <v>0</v>
      </c>
      <c r="AV689">
        <f>((((-1*(Shape7!B186-Shape7!$E$5)*SIN(RADIANS($D$11)))+((Shape7!C186-Shape7!$F$5)*COS(RADIANS($D$11))))+Shape7!$F$5)+$F$11)*$AB$11*$Y$11</f>
        <v>0</v>
      </c>
      <c r="AW689" s="9">
        <f t="shared" si="162"/>
        <v>0</v>
      </c>
      <c r="AX689" s="9">
        <f t="shared" si="151"/>
        <v>0</v>
      </c>
      <c r="AY689" s="9">
        <f t="shared" si="152"/>
        <v>0</v>
      </c>
      <c r="AZ689" s="9">
        <f t="shared" si="153"/>
        <v>0</v>
      </c>
      <c r="BA689" s="9">
        <f t="shared" si="154"/>
        <v>0</v>
      </c>
      <c r="BB689" s="9">
        <f t="shared" si="155"/>
        <v>0</v>
      </c>
    </row>
    <row r="690" spans="35:54" x14ac:dyDescent="0.25">
      <c r="AI690" s="1">
        <f>(((((Shape2!B187-Shape2!$E$5)*COS(RADIANS($D$6)))+((Shape2!C187-Shape2!$F$5)*SIN(RADIANS($D$6))))+Shape2!$E$5)+$E$6)*$AA$6*$Y$6</f>
        <v>0</v>
      </c>
      <c r="AJ690" s="1">
        <f>((((-1*(Shape2!B187-Shape2!$E$5)*SIN(RADIANS($D$6)))+((Shape2!C187-Shape2!$F$5)*COS(RADIANS($D$6))))+Shape2!$F$5)+$F$6)*$AB$6*$Y$6</f>
        <v>0</v>
      </c>
      <c r="AK690" s="9">
        <f t="shared" si="156"/>
        <v>0</v>
      </c>
      <c r="AL690" s="9">
        <f t="shared" si="157"/>
        <v>0</v>
      </c>
      <c r="AM690" s="9">
        <f t="shared" si="158"/>
        <v>0</v>
      </c>
      <c r="AN690" s="9">
        <f t="shared" si="159"/>
        <v>0</v>
      </c>
      <c r="AO690" s="9">
        <f t="shared" si="160"/>
        <v>0</v>
      </c>
      <c r="AP690" s="9">
        <f t="shared" si="161"/>
        <v>0</v>
      </c>
      <c r="AU690">
        <f>(((((Shape7!B187-Shape7!$E$5)*COS(RADIANS($D$11)))+((Shape7!C187-Shape7!$F$5)*SIN(RADIANS($D$11))))+Shape7!$E$5)+$E$11)*$AA$11*$Y$11</f>
        <v>0</v>
      </c>
      <c r="AV690">
        <f>((((-1*(Shape7!B187-Shape7!$E$5)*SIN(RADIANS($D$11)))+((Shape7!C187-Shape7!$F$5)*COS(RADIANS($D$11))))+Shape7!$F$5)+$F$11)*$AB$11*$Y$11</f>
        <v>0</v>
      </c>
      <c r="AW690" s="9">
        <f t="shared" si="162"/>
        <v>0</v>
      </c>
      <c r="AX690" s="9">
        <f t="shared" si="151"/>
        <v>0</v>
      </c>
      <c r="AY690" s="9">
        <f t="shared" si="152"/>
        <v>0</v>
      </c>
      <c r="AZ690" s="9">
        <f t="shared" si="153"/>
        <v>0</v>
      </c>
      <c r="BA690" s="9">
        <f t="shared" si="154"/>
        <v>0</v>
      </c>
      <c r="BB690" s="9">
        <f t="shared" si="155"/>
        <v>0</v>
      </c>
    </row>
    <row r="691" spans="35:54" x14ac:dyDescent="0.25">
      <c r="AI691" s="1">
        <f>(((((Shape2!B188-Shape2!$E$5)*COS(RADIANS($D$6)))+((Shape2!C188-Shape2!$F$5)*SIN(RADIANS($D$6))))+Shape2!$E$5)+$E$6)*$AA$6*$Y$6</f>
        <v>0</v>
      </c>
      <c r="AJ691" s="1">
        <f>((((-1*(Shape2!B188-Shape2!$E$5)*SIN(RADIANS($D$6)))+((Shape2!C188-Shape2!$F$5)*COS(RADIANS($D$6))))+Shape2!$F$5)+$F$6)*$AB$6*$Y$6</f>
        <v>0</v>
      </c>
      <c r="AK691" s="9">
        <f t="shared" si="156"/>
        <v>0</v>
      </c>
      <c r="AL691" s="9">
        <f t="shared" si="157"/>
        <v>0</v>
      </c>
      <c r="AM691" s="9">
        <f t="shared" si="158"/>
        <v>0</v>
      </c>
      <c r="AN691" s="9">
        <f t="shared" si="159"/>
        <v>0</v>
      </c>
      <c r="AO691" s="9">
        <f t="shared" si="160"/>
        <v>0</v>
      </c>
      <c r="AP691" s="9">
        <f t="shared" si="161"/>
        <v>0</v>
      </c>
      <c r="AU691">
        <f>(((((Shape7!B188-Shape7!$E$5)*COS(RADIANS($D$11)))+((Shape7!C188-Shape7!$F$5)*SIN(RADIANS($D$11))))+Shape7!$E$5)+$E$11)*$AA$11*$Y$11</f>
        <v>0</v>
      </c>
      <c r="AV691">
        <f>((((-1*(Shape7!B188-Shape7!$E$5)*SIN(RADIANS($D$11)))+((Shape7!C188-Shape7!$F$5)*COS(RADIANS($D$11))))+Shape7!$F$5)+$F$11)*$AB$11*$Y$11</f>
        <v>0</v>
      </c>
      <c r="AW691" s="9">
        <f t="shared" si="162"/>
        <v>0</v>
      </c>
      <c r="AX691" s="9">
        <f t="shared" si="151"/>
        <v>0</v>
      </c>
      <c r="AY691" s="9">
        <f t="shared" si="152"/>
        <v>0</v>
      </c>
      <c r="AZ691" s="9">
        <f t="shared" si="153"/>
        <v>0</v>
      </c>
      <c r="BA691" s="9">
        <f t="shared" si="154"/>
        <v>0</v>
      </c>
      <c r="BB691" s="9">
        <f t="shared" si="155"/>
        <v>0</v>
      </c>
    </row>
    <row r="692" spans="35:54" x14ac:dyDescent="0.25">
      <c r="AI692" s="1">
        <f>(((((Shape2!B189-Shape2!$E$5)*COS(RADIANS($D$6)))+((Shape2!C189-Shape2!$F$5)*SIN(RADIANS($D$6))))+Shape2!$E$5)+$E$6)*$AA$6*$Y$6</f>
        <v>0</v>
      </c>
      <c r="AJ692" s="1">
        <f>((((-1*(Shape2!B189-Shape2!$E$5)*SIN(RADIANS($D$6)))+((Shape2!C189-Shape2!$F$5)*COS(RADIANS($D$6))))+Shape2!$F$5)+$F$6)*$AB$6*$Y$6</f>
        <v>0</v>
      </c>
      <c r="AK692" s="9">
        <f t="shared" si="156"/>
        <v>0</v>
      </c>
      <c r="AL692" s="9">
        <f t="shared" si="157"/>
        <v>0</v>
      </c>
      <c r="AM692" s="9">
        <f t="shared" si="158"/>
        <v>0</v>
      </c>
      <c r="AN692" s="9">
        <f t="shared" si="159"/>
        <v>0</v>
      </c>
      <c r="AO692" s="9">
        <f t="shared" si="160"/>
        <v>0</v>
      </c>
      <c r="AP692" s="9">
        <f t="shared" si="161"/>
        <v>0</v>
      </c>
      <c r="AU692">
        <f>(((((Shape7!B189-Shape7!$E$5)*COS(RADIANS($D$11)))+((Shape7!C189-Shape7!$F$5)*SIN(RADIANS($D$11))))+Shape7!$E$5)+$E$11)*$AA$11*$Y$11</f>
        <v>0</v>
      </c>
      <c r="AV692">
        <f>((((-1*(Shape7!B189-Shape7!$E$5)*SIN(RADIANS($D$11)))+((Shape7!C189-Shape7!$F$5)*COS(RADIANS($D$11))))+Shape7!$F$5)+$F$11)*$AB$11*$Y$11</f>
        <v>0</v>
      </c>
      <c r="AW692" s="9">
        <f t="shared" si="162"/>
        <v>0</v>
      </c>
      <c r="AX692" s="9">
        <f t="shared" si="151"/>
        <v>0</v>
      </c>
      <c r="AY692" s="9">
        <f t="shared" si="152"/>
        <v>0</v>
      </c>
      <c r="AZ692" s="9">
        <f t="shared" si="153"/>
        <v>0</v>
      </c>
      <c r="BA692" s="9">
        <f t="shared" si="154"/>
        <v>0</v>
      </c>
      <c r="BB692" s="9">
        <f t="shared" si="155"/>
        <v>0</v>
      </c>
    </row>
    <row r="693" spans="35:54" x14ac:dyDescent="0.25">
      <c r="AI693" s="1">
        <f>(((((Shape2!B190-Shape2!$E$5)*COS(RADIANS($D$6)))+((Shape2!C190-Shape2!$F$5)*SIN(RADIANS($D$6))))+Shape2!$E$5)+$E$6)*$AA$6*$Y$6</f>
        <v>0</v>
      </c>
      <c r="AJ693" s="1">
        <f>((((-1*(Shape2!B190-Shape2!$E$5)*SIN(RADIANS($D$6)))+((Shape2!C190-Shape2!$F$5)*COS(RADIANS($D$6))))+Shape2!$F$5)+$F$6)*$AB$6*$Y$6</f>
        <v>0</v>
      </c>
      <c r="AK693" s="9">
        <f t="shared" si="156"/>
        <v>0</v>
      </c>
      <c r="AL693" s="9">
        <f t="shared" si="157"/>
        <v>0</v>
      </c>
      <c r="AM693" s="9">
        <f t="shared" si="158"/>
        <v>0</v>
      </c>
      <c r="AN693" s="9">
        <f t="shared" si="159"/>
        <v>0</v>
      </c>
      <c r="AO693" s="9">
        <f t="shared" si="160"/>
        <v>0</v>
      </c>
      <c r="AP693" s="9">
        <f t="shared" si="161"/>
        <v>0</v>
      </c>
      <c r="AU693">
        <f>(((((Shape7!B190-Shape7!$E$5)*COS(RADIANS($D$11)))+((Shape7!C190-Shape7!$F$5)*SIN(RADIANS($D$11))))+Shape7!$E$5)+$E$11)*$AA$11*$Y$11</f>
        <v>0</v>
      </c>
      <c r="AV693">
        <f>((((-1*(Shape7!B190-Shape7!$E$5)*SIN(RADIANS($D$11)))+((Shape7!C190-Shape7!$F$5)*COS(RADIANS($D$11))))+Shape7!$F$5)+$F$11)*$AB$11*$Y$11</f>
        <v>0</v>
      </c>
      <c r="AW693" s="9">
        <f t="shared" si="162"/>
        <v>0</v>
      </c>
      <c r="AX693" s="9">
        <f t="shared" si="151"/>
        <v>0</v>
      </c>
      <c r="AY693" s="9">
        <f t="shared" si="152"/>
        <v>0</v>
      </c>
      <c r="AZ693" s="9">
        <f t="shared" si="153"/>
        <v>0</v>
      </c>
      <c r="BA693" s="9">
        <f t="shared" si="154"/>
        <v>0</v>
      </c>
      <c r="BB693" s="9">
        <f t="shared" si="155"/>
        <v>0</v>
      </c>
    </row>
    <row r="694" spans="35:54" x14ac:dyDescent="0.25">
      <c r="AI694" s="1">
        <f>(((((Shape2!B191-Shape2!$E$5)*COS(RADIANS($D$6)))+((Shape2!C191-Shape2!$F$5)*SIN(RADIANS($D$6))))+Shape2!$E$5)+$E$6)*$AA$6*$Y$6</f>
        <v>0</v>
      </c>
      <c r="AJ694" s="1">
        <f>((((-1*(Shape2!B191-Shape2!$E$5)*SIN(RADIANS($D$6)))+((Shape2!C191-Shape2!$F$5)*COS(RADIANS($D$6))))+Shape2!$F$5)+$F$6)*$AB$6*$Y$6</f>
        <v>0</v>
      </c>
      <c r="AK694" s="9">
        <f t="shared" si="156"/>
        <v>0</v>
      </c>
      <c r="AL694" s="9">
        <f t="shared" si="157"/>
        <v>0</v>
      </c>
      <c r="AM694" s="9">
        <f t="shared" si="158"/>
        <v>0</v>
      </c>
      <c r="AN694" s="9">
        <f t="shared" si="159"/>
        <v>0</v>
      </c>
      <c r="AO694" s="9">
        <f t="shared" si="160"/>
        <v>0</v>
      </c>
      <c r="AP694" s="9">
        <f t="shared" si="161"/>
        <v>0</v>
      </c>
      <c r="AU694">
        <f>(((((Shape7!B191-Shape7!$E$5)*COS(RADIANS($D$11)))+((Shape7!C191-Shape7!$F$5)*SIN(RADIANS($D$11))))+Shape7!$E$5)+$E$11)*$AA$11*$Y$11</f>
        <v>0</v>
      </c>
      <c r="AV694">
        <f>((((-1*(Shape7!B191-Shape7!$E$5)*SIN(RADIANS($D$11)))+((Shape7!C191-Shape7!$F$5)*COS(RADIANS($D$11))))+Shape7!$F$5)+$F$11)*$AB$11*$Y$11</f>
        <v>0</v>
      </c>
      <c r="AW694" s="9">
        <f t="shared" si="162"/>
        <v>0</v>
      </c>
      <c r="AX694" s="9">
        <f t="shared" si="151"/>
        <v>0</v>
      </c>
      <c r="AY694" s="9">
        <f t="shared" si="152"/>
        <v>0</v>
      </c>
      <c r="AZ694" s="9">
        <f t="shared" si="153"/>
        <v>0</v>
      </c>
      <c r="BA694" s="9">
        <f t="shared" si="154"/>
        <v>0</v>
      </c>
      <c r="BB694" s="9">
        <f t="shared" si="155"/>
        <v>0</v>
      </c>
    </row>
    <row r="695" spans="35:54" x14ac:dyDescent="0.25">
      <c r="AI695" s="1">
        <f>(((((Shape2!B192-Shape2!$E$5)*COS(RADIANS($D$6)))+((Shape2!C192-Shape2!$F$5)*SIN(RADIANS($D$6))))+Shape2!$E$5)+$E$6)*$AA$6*$Y$6</f>
        <v>0</v>
      </c>
      <c r="AJ695" s="1">
        <f>((((-1*(Shape2!B192-Shape2!$E$5)*SIN(RADIANS($D$6)))+((Shape2!C192-Shape2!$F$5)*COS(RADIANS($D$6))))+Shape2!$F$5)+$F$6)*$AB$6*$Y$6</f>
        <v>0</v>
      </c>
      <c r="AK695" s="9">
        <f t="shared" si="156"/>
        <v>0</v>
      </c>
      <c r="AL695" s="9">
        <f t="shared" si="157"/>
        <v>0</v>
      </c>
      <c r="AM695" s="9">
        <f t="shared" si="158"/>
        <v>0</v>
      </c>
      <c r="AN695" s="9">
        <f t="shared" si="159"/>
        <v>0</v>
      </c>
      <c r="AO695" s="9">
        <f t="shared" si="160"/>
        <v>0</v>
      </c>
      <c r="AP695" s="9">
        <f t="shared" si="161"/>
        <v>0</v>
      </c>
      <c r="AU695">
        <f>(((((Shape7!B192-Shape7!$E$5)*COS(RADIANS($D$11)))+((Shape7!C192-Shape7!$F$5)*SIN(RADIANS($D$11))))+Shape7!$E$5)+$E$11)*$AA$11*$Y$11</f>
        <v>0</v>
      </c>
      <c r="AV695">
        <f>((((-1*(Shape7!B192-Shape7!$E$5)*SIN(RADIANS($D$11)))+((Shape7!C192-Shape7!$F$5)*COS(RADIANS($D$11))))+Shape7!$F$5)+$F$11)*$AB$11*$Y$11</f>
        <v>0</v>
      </c>
      <c r="AW695" s="9">
        <f t="shared" si="162"/>
        <v>0</v>
      </c>
      <c r="AX695" s="9">
        <f t="shared" si="151"/>
        <v>0</v>
      </c>
      <c r="AY695" s="9">
        <f t="shared" si="152"/>
        <v>0</v>
      </c>
      <c r="AZ695" s="9">
        <f t="shared" si="153"/>
        <v>0</v>
      </c>
      <c r="BA695" s="9">
        <f t="shared" si="154"/>
        <v>0</v>
      </c>
      <c r="BB695" s="9">
        <f t="shared" si="155"/>
        <v>0</v>
      </c>
    </row>
    <row r="696" spans="35:54" x14ac:dyDescent="0.25">
      <c r="AI696" s="1">
        <f>(((((Shape2!B193-Shape2!$E$5)*COS(RADIANS($D$6)))+((Shape2!C193-Shape2!$F$5)*SIN(RADIANS($D$6))))+Shape2!$E$5)+$E$6)*$AA$6*$Y$6</f>
        <v>0</v>
      </c>
      <c r="AJ696" s="1">
        <f>((((-1*(Shape2!B193-Shape2!$E$5)*SIN(RADIANS($D$6)))+((Shape2!C193-Shape2!$F$5)*COS(RADIANS($D$6))))+Shape2!$F$5)+$F$6)*$AB$6*$Y$6</f>
        <v>0</v>
      </c>
      <c r="AK696" s="9">
        <f t="shared" si="156"/>
        <v>0</v>
      </c>
      <c r="AL696" s="9">
        <f t="shared" si="157"/>
        <v>0</v>
      </c>
      <c r="AM696" s="9">
        <f t="shared" si="158"/>
        <v>0</v>
      </c>
      <c r="AN696" s="9">
        <f t="shared" si="159"/>
        <v>0</v>
      </c>
      <c r="AO696" s="9">
        <f t="shared" si="160"/>
        <v>0</v>
      </c>
      <c r="AP696" s="9">
        <f t="shared" si="161"/>
        <v>0</v>
      </c>
      <c r="AU696">
        <f>(((((Shape7!B193-Shape7!$E$5)*COS(RADIANS($D$11)))+((Shape7!C193-Shape7!$F$5)*SIN(RADIANS($D$11))))+Shape7!$E$5)+$E$11)*$AA$11*$Y$11</f>
        <v>0</v>
      </c>
      <c r="AV696">
        <f>((((-1*(Shape7!B193-Shape7!$E$5)*SIN(RADIANS($D$11)))+((Shape7!C193-Shape7!$F$5)*COS(RADIANS($D$11))))+Shape7!$F$5)+$F$11)*$AB$11*$Y$11</f>
        <v>0</v>
      </c>
      <c r="AW696" s="9">
        <f t="shared" si="162"/>
        <v>0</v>
      </c>
      <c r="AX696" s="9">
        <f t="shared" si="151"/>
        <v>0</v>
      </c>
      <c r="AY696" s="9">
        <f t="shared" si="152"/>
        <v>0</v>
      </c>
      <c r="AZ696" s="9">
        <f t="shared" si="153"/>
        <v>0</v>
      </c>
      <c r="BA696" s="9">
        <f t="shared" si="154"/>
        <v>0</v>
      </c>
      <c r="BB696" s="9">
        <f t="shared" si="155"/>
        <v>0</v>
      </c>
    </row>
    <row r="697" spans="35:54" x14ac:dyDescent="0.25">
      <c r="AI697" s="1">
        <f>(((((Shape2!B194-Shape2!$E$5)*COS(RADIANS($D$6)))+((Shape2!C194-Shape2!$F$5)*SIN(RADIANS($D$6))))+Shape2!$E$5)+$E$6)*$AA$6*$Y$6</f>
        <v>0</v>
      </c>
      <c r="AJ697" s="1">
        <f>((((-1*(Shape2!B194-Shape2!$E$5)*SIN(RADIANS($D$6)))+((Shape2!C194-Shape2!$F$5)*COS(RADIANS($D$6))))+Shape2!$F$5)+$F$6)*$AB$6*$Y$6</f>
        <v>0</v>
      </c>
      <c r="AK697" s="9">
        <f t="shared" si="156"/>
        <v>0</v>
      </c>
      <c r="AL697" s="9">
        <f t="shared" si="157"/>
        <v>0</v>
      </c>
      <c r="AM697" s="9">
        <f t="shared" si="158"/>
        <v>0</v>
      </c>
      <c r="AN697" s="9">
        <f t="shared" si="159"/>
        <v>0</v>
      </c>
      <c r="AO697" s="9">
        <f t="shared" si="160"/>
        <v>0</v>
      </c>
      <c r="AP697" s="9">
        <f t="shared" si="161"/>
        <v>0</v>
      </c>
      <c r="AU697">
        <f>(((((Shape7!B194-Shape7!$E$5)*COS(RADIANS($D$11)))+((Shape7!C194-Shape7!$F$5)*SIN(RADIANS($D$11))))+Shape7!$E$5)+$E$11)*$AA$11*$Y$11</f>
        <v>0</v>
      </c>
      <c r="AV697">
        <f>((((-1*(Shape7!B194-Shape7!$E$5)*SIN(RADIANS($D$11)))+((Shape7!C194-Shape7!$F$5)*COS(RADIANS($D$11))))+Shape7!$F$5)+$F$11)*$AB$11*$Y$11</f>
        <v>0</v>
      </c>
      <c r="AW697" s="9">
        <f t="shared" si="162"/>
        <v>0</v>
      </c>
      <c r="AX697" s="9">
        <f t="shared" si="151"/>
        <v>0</v>
      </c>
      <c r="AY697" s="9">
        <f t="shared" si="152"/>
        <v>0</v>
      </c>
      <c r="AZ697" s="9">
        <f t="shared" si="153"/>
        <v>0</v>
      </c>
      <c r="BA697" s="9">
        <f t="shared" si="154"/>
        <v>0</v>
      </c>
      <c r="BB697" s="9">
        <f t="shared" si="155"/>
        <v>0</v>
      </c>
    </row>
    <row r="698" spans="35:54" x14ac:dyDescent="0.25">
      <c r="AI698" s="1">
        <f>(((((Shape2!B195-Shape2!$E$5)*COS(RADIANS($D$6)))+((Shape2!C195-Shape2!$F$5)*SIN(RADIANS($D$6))))+Shape2!$E$5)+$E$6)*$AA$6*$Y$6</f>
        <v>0</v>
      </c>
      <c r="AJ698" s="1">
        <f>((((-1*(Shape2!B195-Shape2!$E$5)*SIN(RADIANS($D$6)))+((Shape2!C195-Shape2!$F$5)*COS(RADIANS($D$6))))+Shape2!$F$5)+$F$6)*$AB$6*$Y$6</f>
        <v>0</v>
      </c>
      <c r="AK698" s="9">
        <f t="shared" si="156"/>
        <v>0</v>
      </c>
      <c r="AL698" s="9">
        <f t="shared" si="157"/>
        <v>0</v>
      </c>
      <c r="AM698" s="9">
        <f t="shared" si="158"/>
        <v>0</v>
      </c>
      <c r="AN698" s="9">
        <f t="shared" si="159"/>
        <v>0</v>
      </c>
      <c r="AO698" s="9">
        <f t="shared" si="160"/>
        <v>0</v>
      </c>
      <c r="AP698" s="9">
        <f t="shared" si="161"/>
        <v>0</v>
      </c>
      <c r="AU698">
        <f>(((((Shape7!B195-Shape7!$E$5)*COS(RADIANS($D$11)))+((Shape7!C195-Shape7!$F$5)*SIN(RADIANS($D$11))))+Shape7!$E$5)+$E$11)*$AA$11*$Y$11</f>
        <v>0</v>
      </c>
      <c r="AV698">
        <f>((((-1*(Shape7!B195-Shape7!$E$5)*SIN(RADIANS($D$11)))+((Shape7!C195-Shape7!$F$5)*COS(RADIANS($D$11))))+Shape7!$F$5)+$F$11)*$AB$11*$Y$11</f>
        <v>0</v>
      </c>
      <c r="AW698" s="9">
        <f t="shared" si="162"/>
        <v>0</v>
      </c>
      <c r="AX698" s="9">
        <f t="shared" si="151"/>
        <v>0</v>
      </c>
      <c r="AY698" s="9">
        <f t="shared" si="152"/>
        <v>0</v>
      </c>
      <c r="AZ698" s="9">
        <f t="shared" si="153"/>
        <v>0</v>
      </c>
      <c r="BA698" s="9">
        <f t="shared" si="154"/>
        <v>0</v>
      </c>
      <c r="BB698" s="9">
        <f t="shared" si="155"/>
        <v>0</v>
      </c>
    </row>
    <row r="699" spans="35:54" x14ac:dyDescent="0.25">
      <c r="AI699" s="1">
        <f>(((((Shape2!B196-Shape2!$E$5)*COS(RADIANS($D$6)))+((Shape2!C196-Shape2!$F$5)*SIN(RADIANS($D$6))))+Shape2!$E$5)+$E$6)*$AA$6*$Y$6</f>
        <v>0</v>
      </c>
      <c r="AJ699" s="1">
        <f>((((-1*(Shape2!B196-Shape2!$E$5)*SIN(RADIANS($D$6)))+((Shape2!C196-Shape2!$F$5)*COS(RADIANS($D$6))))+Shape2!$F$5)+$F$6)*$AB$6*$Y$6</f>
        <v>0</v>
      </c>
      <c r="AK699" s="9">
        <f t="shared" si="156"/>
        <v>0</v>
      </c>
      <c r="AL699" s="9">
        <f t="shared" si="157"/>
        <v>0</v>
      </c>
      <c r="AM699" s="9">
        <f t="shared" si="158"/>
        <v>0</v>
      </c>
      <c r="AN699" s="9">
        <f t="shared" si="159"/>
        <v>0</v>
      </c>
      <c r="AO699" s="9">
        <f t="shared" si="160"/>
        <v>0</v>
      </c>
      <c r="AP699" s="9">
        <f t="shared" si="161"/>
        <v>0</v>
      </c>
      <c r="AU699">
        <f>(((((Shape7!B196-Shape7!$E$5)*COS(RADIANS($D$11)))+((Shape7!C196-Shape7!$F$5)*SIN(RADIANS($D$11))))+Shape7!$E$5)+$E$11)*$AA$11*$Y$11</f>
        <v>0</v>
      </c>
      <c r="AV699">
        <f>((((-1*(Shape7!B196-Shape7!$E$5)*SIN(RADIANS($D$11)))+((Shape7!C196-Shape7!$F$5)*COS(RADIANS($D$11))))+Shape7!$F$5)+$F$11)*$AB$11*$Y$11</f>
        <v>0</v>
      </c>
      <c r="AW699" s="9">
        <f t="shared" si="162"/>
        <v>0</v>
      </c>
      <c r="AX699" s="9">
        <f t="shared" si="151"/>
        <v>0</v>
      </c>
      <c r="AY699" s="9">
        <f t="shared" si="152"/>
        <v>0</v>
      </c>
      <c r="AZ699" s="9">
        <f t="shared" si="153"/>
        <v>0</v>
      </c>
      <c r="BA699" s="9">
        <f t="shared" si="154"/>
        <v>0</v>
      </c>
      <c r="BB699" s="9">
        <f t="shared" si="155"/>
        <v>0</v>
      </c>
    </row>
    <row r="700" spans="35:54" x14ac:dyDescent="0.25">
      <c r="AI700" s="1">
        <f>(((((Shape2!B197-Shape2!$E$5)*COS(RADIANS($D$6)))+((Shape2!C197-Shape2!$F$5)*SIN(RADIANS($D$6))))+Shape2!$E$5)+$E$6)*$AA$6*$Y$6</f>
        <v>0</v>
      </c>
      <c r="AJ700" s="1">
        <f>((((-1*(Shape2!B197-Shape2!$E$5)*SIN(RADIANS($D$6)))+((Shape2!C197-Shape2!$F$5)*COS(RADIANS($D$6))))+Shape2!$F$5)+$F$6)*$AB$6*$Y$6</f>
        <v>0</v>
      </c>
      <c r="AK700" s="9">
        <f t="shared" si="156"/>
        <v>0</v>
      </c>
      <c r="AL700" s="9">
        <f t="shared" si="157"/>
        <v>0</v>
      </c>
      <c r="AM700" s="9">
        <f t="shared" si="158"/>
        <v>0</v>
      </c>
      <c r="AN700" s="9">
        <f t="shared" si="159"/>
        <v>0</v>
      </c>
      <c r="AO700" s="9">
        <f t="shared" si="160"/>
        <v>0</v>
      </c>
      <c r="AP700" s="9">
        <f t="shared" si="161"/>
        <v>0</v>
      </c>
      <c r="AU700">
        <f>(((((Shape7!B197-Shape7!$E$5)*COS(RADIANS($D$11)))+((Shape7!C197-Shape7!$F$5)*SIN(RADIANS($D$11))))+Shape7!$E$5)+$E$11)*$AA$11*$Y$11</f>
        <v>0</v>
      </c>
      <c r="AV700">
        <f>((((-1*(Shape7!B197-Shape7!$E$5)*SIN(RADIANS($D$11)))+((Shape7!C197-Shape7!$F$5)*COS(RADIANS($D$11))))+Shape7!$F$5)+$F$11)*$AB$11*$Y$11</f>
        <v>0</v>
      </c>
      <c r="AW700" s="9">
        <f t="shared" si="162"/>
        <v>0</v>
      </c>
      <c r="AX700" s="9">
        <f t="shared" si="151"/>
        <v>0</v>
      </c>
      <c r="AY700" s="9">
        <f t="shared" si="152"/>
        <v>0</v>
      </c>
      <c r="AZ700" s="9">
        <f t="shared" si="153"/>
        <v>0</v>
      </c>
      <c r="BA700" s="9">
        <f t="shared" si="154"/>
        <v>0</v>
      </c>
      <c r="BB700" s="9">
        <f t="shared" si="155"/>
        <v>0</v>
      </c>
    </row>
    <row r="701" spans="35:54" x14ac:dyDescent="0.25">
      <c r="AI701" s="1">
        <f>(((((Shape2!B198-Shape2!$E$5)*COS(RADIANS($D$6)))+((Shape2!C198-Shape2!$F$5)*SIN(RADIANS($D$6))))+Shape2!$E$5)+$E$6)*$AA$6*$Y$6</f>
        <v>0</v>
      </c>
      <c r="AJ701" s="1">
        <f>((((-1*(Shape2!B198-Shape2!$E$5)*SIN(RADIANS($D$6)))+((Shape2!C198-Shape2!$F$5)*COS(RADIANS($D$6))))+Shape2!$F$5)+$F$6)*$AB$6*$Y$6</f>
        <v>0</v>
      </c>
      <c r="AK701" s="9">
        <f t="shared" si="156"/>
        <v>0</v>
      </c>
      <c r="AL701" s="9">
        <f t="shared" si="157"/>
        <v>0</v>
      </c>
      <c r="AM701" s="9">
        <f t="shared" si="158"/>
        <v>0</v>
      </c>
      <c r="AN701" s="9">
        <f t="shared" si="159"/>
        <v>0</v>
      </c>
      <c r="AO701" s="9">
        <f t="shared" si="160"/>
        <v>0</v>
      </c>
      <c r="AP701" s="9">
        <f t="shared" si="161"/>
        <v>0</v>
      </c>
      <c r="AU701">
        <f>(((((Shape7!B198-Shape7!$E$5)*COS(RADIANS($D$11)))+((Shape7!C198-Shape7!$F$5)*SIN(RADIANS($D$11))))+Shape7!$E$5)+$E$11)*$AA$11*$Y$11</f>
        <v>0</v>
      </c>
      <c r="AV701">
        <f>((((-1*(Shape7!B198-Shape7!$E$5)*SIN(RADIANS($D$11)))+((Shape7!C198-Shape7!$F$5)*COS(RADIANS($D$11))))+Shape7!$F$5)+$F$11)*$AB$11*$Y$11</f>
        <v>0</v>
      </c>
      <c r="AW701" s="9">
        <f t="shared" si="162"/>
        <v>0</v>
      </c>
      <c r="AX701" s="9">
        <f t="shared" si="151"/>
        <v>0</v>
      </c>
      <c r="AY701" s="9">
        <f t="shared" si="152"/>
        <v>0</v>
      </c>
      <c r="AZ701" s="9">
        <f t="shared" si="153"/>
        <v>0</v>
      </c>
      <c r="BA701" s="9">
        <f t="shared" si="154"/>
        <v>0</v>
      </c>
      <c r="BB701" s="9">
        <f t="shared" si="155"/>
        <v>0</v>
      </c>
    </row>
    <row r="702" spans="35:54" x14ac:dyDescent="0.25">
      <c r="AI702" s="1">
        <f>(((((Shape2!B199-Shape2!$E$5)*COS(RADIANS($D$6)))+((Shape2!C199-Shape2!$F$5)*SIN(RADIANS($D$6))))+Shape2!$E$5)+$E$6)*$AA$6*$Y$6</f>
        <v>0</v>
      </c>
      <c r="AJ702" s="1">
        <f>((((-1*(Shape2!B199-Shape2!$E$5)*SIN(RADIANS($D$6)))+((Shape2!C199-Shape2!$F$5)*COS(RADIANS($D$6))))+Shape2!$F$5)+$F$6)*$AB$6*$Y$6</f>
        <v>0</v>
      </c>
      <c r="AK702" s="9">
        <f t="shared" si="156"/>
        <v>0</v>
      </c>
      <c r="AL702" s="9">
        <f t="shared" si="157"/>
        <v>0</v>
      </c>
      <c r="AM702" s="9">
        <f t="shared" si="158"/>
        <v>0</v>
      </c>
      <c r="AN702" s="9">
        <f t="shared" si="159"/>
        <v>0</v>
      </c>
      <c r="AO702" s="9">
        <f t="shared" si="160"/>
        <v>0</v>
      </c>
      <c r="AP702" s="9">
        <f t="shared" si="161"/>
        <v>0</v>
      </c>
      <c r="AU702">
        <f>(((((Shape7!B199-Shape7!$E$5)*COS(RADIANS($D$11)))+((Shape7!C199-Shape7!$F$5)*SIN(RADIANS($D$11))))+Shape7!$E$5)+$E$11)*$AA$11*$Y$11</f>
        <v>0</v>
      </c>
      <c r="AV702">
        <f>((((-1*(Shape7!B199-Shape7!$E$5)*SIN(RADIANS($D$11)))+((Shape7!C199-Shape7!$F$5)*COS(RADIANS($D$11))))+Shape7!$F$5)+$F$11)*$AB$11*$Y$11</f>
        <v>0</v>
      </c>
      <c r="AW702" s="9">
        <f t="shared" si="162"/>
        <v>0</v>
      </c>
      <c r="AX702" s="9">
        <f t="shared" si="151"/>
        <v>0</v>
      </c>
      <c r="AY702" s="9">
        <f t="shared" si="152"/>
        <v>0</v>
      </c>
      <c r="AZ702" s="9">
        <f t="shared" si="153"/>
        <v>0</v>
      </c>
      <c r="BA702" s="9">
        <f t="shared" si="154"/>
        <v>0</v>
      </c>
      <c r="BB702" s="9">
        <f t="shared" si="155"/>
        <v>0</v>
      </c>
    </row>
    <row r="703" spans="35:54" x14ac:dyDescent="0.25">
      <c r="AI703" s="1">
        <f>(((((Shape2!B200-Shape2!$E$5)*COS(RADIANS($D$6)))+((Shape2!C200-Shape2!$F$5)*SIN(RADIANS($D$6))))+Shape2!$E$5)+$E$6)*$AA$6*$Y$6</f>
        <v>0</v>
      </c>
      <c r="AJ703" s="1">
        <f>((((-1*(Shape2!B200-Shape2!$E$5)*SIN(RADIANS($D$6)))+((Shape2!C200-Shape2!$F$5)*COS(RADIANS($D$6))))+Shape2!$F$5)+$F$6)*$AB$6*$Y$6</f>
        <v>0</v>
      </c>
      <c r="AK703" s="9">
        <f t="shared" si="156"/>
        <v>0</v>
      </c>
      <c r="AL703" s="9">
        <f t="shared" si="157"/>
        <v>0</v>
      </c>
      <c r="AM703" s="9">
        <f t="shared" si="158"/>
        <v>0</v>
      </c>
      <c r="AN703" s="9">
        <f t="shared" si="159"/>
        <v>0</v>
      </c>
      <c r="AO703" s="9">
        <f t="shared" si="160"/>
        <v>0</v>
      </c>
      <c r="AP703" s="9">
        <f t="shared" si="161"/>
        <v>0</v>
      </c>
      <c r="AU703">
        <f>(((((Shape7!B200-Shape7!$E$5)*COS(RADIANS($D$11)))+((Shape7!C200-Shape7!$F$5)*SIN(RADIANS($D$11))))+Shape7!$E$5)+$E$11)*$AA$11*$Y$11</f>
        <v>0</v>
      </c>
      <c r="AV703">
        <f>((((-1*(Shape7!B200-Shape7!$E$5)*SIN(RADIANS($D$11)))+((Shape7!C200-Shape7!$F$5)*COS(RADIANS($D$11))))+Shape7!$F$5)+$F$11)*$AB$11*$Y$11</f>
        <v>0</v>
      </c>
      <c r="AW703" s="9">
        <f t="shared" si="162"/>
        <v>0</v>
      </c>
      <c r="AX703" s="9">
        <f t="shared" ref="AX703:AX766" si="163">(AU703+AU702)*((AU702*AV703)-(AU703*AV702))*(1/6)</f>
        <v>0</v>
      </c>
      <c r="AY703" s="9">
        <f t="shared" ref="AY703:AY766" si="164">(AV703+AV702)*((AU702*AV703)-(AU703*AV702))*(1/6)</f>
        <v>0</v>
      </c>
      <c r="AZ703" s="9">
        <f t="shared" ref="AZ703:AZ766" si="165">(((AV702*AV702)+(AV702*AV703)+(AV703*AV703))*((AU702*AV703)-(AU703*AV702)))/12</f>
        <v>0</v>
      </c>
      <c r="BA703" s="9">
        <f t="shared" ref="BA703:BA766" si="166">(((AU702*AU702)+(AU702*AU703)+(AU703*AU703))*((AU702*AV703)-(AU703*AV702)))/12</f>
        <v>0</v>
      </c>
      <c r="BB703" s="9">
        <f t="shared" ref="BB703:BB766" si="167">(((AU702*AV703)+(2*AU702*AV702)+(2*AU703*AV703)+(AU703*AV702))*((AU702*AV703)-(AU703*AV702)))/24</f>
        <v>0</v>
      </c>
    </row>
    <row r="704" spans="35:54" x14ac:dyDescent="0.25">
      <c r="AI704" s="1">
        <f>(((((Shape2!B201-Shape2!$E$5)*COS(RADIANS($D$6)))+((Shape2!C201-Shape2!$F$5)*SIN(RADIANS($D$6))))+Shape2!$E$5)+$E$6)*$AA$6*$Y$6</f>
        <v>0</v>
      </c>
      <c r="AJ704" s="1">
        <f>((((-1*(Shape2!B201-Shape2!$E$5)*SIN(RADIANS($D$6)))+((Shape2!C201-Shape2!$F$5)*COS(RADIANS($D$6))))+Shape2!$F$5)+$F$6)*$AB$6*$Y$6</f>
        <v>0</v>
      </c>
      <c r="AK704" s="9">
        <f t="shared" ref="AK704:AK767" si="168">((AI703*AJ704)-(AI704*AJ703))*0.5</f>
        <v>0</v>
      </c>
      <c r="AL704" s="9">
        <f t="shared" ref="AL704:AL767" si="169">(AI704+AI703)*((AI703*AJ704)-(AI704*AJ703))*(1/6)</f>
        <v>0</v>
      </c>
      <c r="AM704" s="9">
        <f t="shared" ref="AM704:AM767" si="170">(AJ704+AJ703)*((AI703*AJ704)-(AI704*AJ703))*(1/6)</f>
        <v>0</v>
      </c>
      <c r="AN704" s="9">
        <f t="shared" ref="AN704:AN767" si="171">(((AJ703*AJ703)+(AJ703*AJ704)+(AJ704*AJ704))*((AI703*AJ704)-(AI704*AJ703)))/12</f>
        <v>0</v>
      </c>
      <c r="AO704" s="9">
        <f t="shared" ref="AO704:AO767" si="172">(((AI703*AI703)+(AI703*AI704)+(AI704*AI704))*((AI703*AJ704)-(AI704*AJ703)))/12</f>
        <v>0</v>
      </c>
      <c r="AP704" s="9">
        <f t="shared" ref="AP704:AP767" si="173">(((AI703*AJ704)+(2*AI703*AJ703)+(2*AI704*AJ704)+(AI704*AJ703))*((AI703*AJ704)-(AI704*AJ703)))/24</f>
        <v>0</v>
      </c>
      <c r="AU704">
        <f>(((((Shape7!B201-Shape7!$E$5)*COS(RADIANS($D$11)))+((Shape7!C201-Shape7!$F$5)*SIN(RADIANS($D$11))))+Shape7!$E$5)+$E$11)*$AA$11*$Y$11</f>
        <v>0</v>
      </c>
      <c r="AV704">
        <f>((((-1*(Shape7!B201-Shape7!$E$5)*SIN(RADIANS($D$11)))+((Shape7!C201-Shape7!$F$5)*COS(RADIANS($D$11))))+Shape7!$F$5)+$F$11)*$AB$11*$Y$11</f>
        <v>0</v>
      </c>
      <c r="AW704" s="9">
        <f t="shared" ref="AW704:AW767" si="174">((AU703*AV704)-(AU704*AV703))*0.5</f>
        <v>0</v>
      </c>
      <c r="AX704" s="9">
        <f t="shared" si="163"/>
        <v>0</v>
      </c>
      <c r="AY704" s="9">
        <f t="shared" si="164"/>
        <v>0</v>
      </c>
      <c r="AZ704" s="9">
        <f t="shared" si="165"/>
        <v>0</v>
      </c>
      <c r="BA704" s="9">
        <f t="shared" si="166"/>
        <v>0</v>
      </c>
      <c r="BB704" s="9">
        <f t="shared" si="167"/>
        <v>0</v>
      </c>
    </row>
    <row r="705" spans="35:54" x14ac:dyDescent="0.25">
      <c r="AI705" s="1">
        <f>(((((Shape2!B202-Shape2!$E$5)*COS(RADIANS($D$6)))+((Shape2!C202-Shape2!$F$5)*SIN(RADIANS($D$6))))+Shape2!$E$5)+$E$6)*$AA$6*$Y$6</f>
        <v>0</v>
      </c>
      <c r="AJ705" s="1">
        <f>((((-1*(Shape2!B202-Shape2!$E$5)*SIN(RADIANS($D$6)))+((Shape2!C202-Shape2!$F$5)*COS(RADIANS($D$6))))+Shape2!$F$5)+$F$6)*$AB$6*$Y$6</f>
        <v>0</v>
      </c>
      <c r="AK705" s="9">
        <f t="shared" si="168"/>
        <v>0</v>
      </c>
      <c r="AL705" s="9">
        <f t="shared" si="169"/>
        <v>0</v>
      </c>
      <c r="AM705" s="9">
        <f t="shared" si="170"/>
        <v>0</v>
      </c>
      <c r="AN705" s="9">
        <f t="shared" si="171"/>
        <v>0</v>
      </c>
      <c r="AO705" s="9">
        <f t="shared" si="172"/>
        <v>0</v>
      </c>
      <c r="AP705" s="9">
        <f t="shared" si="173"/>
        <v>0</v>
      </c>
      <c r="AU705">
        <f>(((((Shape7!B202-Shape7!$E$5)*COS(RADIANS($D$11)))+((Shape7!C202-Shape7!$F$5)*SIN(RADIANS($D$11))))+Shape7!$E$5)+$E$11)*$AA$11*$Y$11</f>
        <v>0</v>
      </c>
      <c r="AV705">
        <f>((((-1*(Shape7!B202-Shape7!$E$5)*SIN(RADIANS($D$11)))+((Shape7!C202-Shape7!$F$5)*COS(RADIANS($D$11))))+Shape7!$F$5)+$F$11)*$AB$11*$Y$11</f>
        <v>0</v>
      </c>
      <c r="AW705" s="9">
        <f t="shared" si="174"/>
        <v>0</v>
      </c>
      <c r="AX705" s="9">
        <f t="shared" si="163"/>
        <v>0</v>
      </c>
      <c r="AY705" s="9">
        <f t="shared" si="164"/>
        <v>0</v>
      </c>
      <c r="AZ705" s="9">
        <f t="shared" si="165"/>
        <v>0</v>
      </c>
      <c r="BA705" s="9">
        <f t="shared" si="166"/>
        <v>0</v>
      </c>
      <c r="BB705" s="9">
        <f t="shared" si="167"/>
        <v>0</v>
      </c>
    </row>
    <row r="706" spans="35:54" x14ac:dyDescent="0.25">
      <c r="AI706" s="1">
        <f>(((((Shape2!B203-Shape2!$E$5)*COS(RADIANS($D$6)))+((Shape2!C203-Shape2!$F$5)*SIN(RADIANS($D$6))))+Shape2!$E$5)+$E$6)*$AA$6*$Y$6</f>
        <v>0</v>
      </c>
      <c r="AJ706" s="1">
        <f>((((-1*(Shape2!B203-Shape2!$E$5)*SIN(RADIANS($D$6)))+((Shape2!C203-Shape2!$F$5)*COS(RADIANS($D$6))))+Shape2!$F$5)+$F$6)*$AB$6*$Y$6</f>
        <v>0</v>
      </c>
      <c r="AK706" s="9">
        <f t="shared" si="168"/>
        <v>0</v>
      </c>
      <c r="AL706" s="9">
        <f t="shared" si="169"/>
        <v>0</v>
      </c>
      <c r="AM706" s="9">
        <f t="shared" si="170"/>
        <v>0</v>
      </c>
      <c r="AN706" s="9">
        <f t="shared" si="171"/>
        <v>0</v>
      </c>
      <c r="AO706" s="9">
        <f t="shared" si="172"/>
        <v>0</v>
      </c>
      <c r="AP706" s="9">
        <f t="shared" si="173"/>
        <v>0</v>
      </c>
      <c r="AU706">
        <f>(((((Shape7!B203-Shape7!$E$5)*COS(RADIANS($D$11)))+((Shape7!C203-Shape7!$F$5)*SIN(RADIANS($D$11))))+Shape7!$E$5)+$E$11)*$AA$11*$Y$11</f>
        <v>0</v>
      </c>
      <c r="AV706">
        <f>((((-1*(Shape7!B203-Shape7!$E$5)*SIN(RADIANS($D$11)))+((Shape7!C203-Shape7!$F$5)*COS(RADIANS($D$11))))+Shape7!$F$5)+$F$11)*$AB$11*$Y$11</f>
        <v>0</v>
      </c>
      <c r="AW706" s="9">
        <f t="shared" si="174"/>
        <v>0</v>
      </c>
      <c r="AX706" s="9">
        <f t="shared" si="163"/>
        <v>0</v>
      </c>
      <c r="AY706" s="9">
        <f t="shared" si="164"/>
        <v>0</v>
      </c>
      <c r="AZ706" s="9">
        <f t="shared" si="165"/>
        <v>0</v>
      </c>
      <c r="BA706" s="9">
        <f t="shared" si="166"/>
        <v>0</v>
      </c>
      <c r="BB706" s="9">
        <f t="shared" si="167"/>
        <v>0</v>
      </c>
    </row>
    <row r="707" spans="35:54" x14ac:dyDescent="0.25">
      <c r="AI707" s="1">
        <f>(((((Shape2!B204-Shape2!$E$5)*COS(RADIANS($D$6)))+((Shape2!C204-Shape2!$F$5)*SIN(RADIANS($D$6))))+Shape2!$E$5)+$E$6)*$AA$6*$Y$6</f>
        <v>0</v>
      </c>
      <c r="AJ707" s="1">
        <f>((((-1*(Shape2!B204-Shape2!$E$5)*SIN(RADIANS($D$6)))+((Shape2!C204-Shape2!$F$5)*COS(RADIANS($D$6))))+Shape2!$F$5)+$F$6)*$AB$6*$Y$6</f>
        <v>0</v>
      </c>
      <c r="AK707" s="9">
        <f t="shared" si="168"/>
        <v>0</v>
      </c>
      <c r="AL707" s="9">
        <f t="shared" si="169"/>
        <v>0</v>
      </c>
      <c r="AM707" s="9">
        <f t="shared" si="170"/>
        <v>0</v>
      </c>
      <c r="AN707" s="9">
        <f t="shared" si="171"/>
        <v>0</v>
      </c>
      <c r="AO707" s="9">
        <f t="shared" si="172"/>
        <v>0</v>
      </c>
      <c r="AP707" s="9">
        <f t="shared" si="173"/>
        <v>0</v>
      </c>
      <c r="AU707">
        <f>(((((Shape7!B204-Shape7!$E$5)*COS(RADIANS($D$11)))+((Shape7!C204-Shape7!$F$5)*SIN(RADIANS($D$11))))+Shape7!$E$5)+$E$11)*$AA$11*$Y$11</f>
        <v>0</v>
      </c>
      <c r="AV707">
        <f>((((-1*(Shape7!B204-Shape7!$E$5)*SIN(RADIANS($D$11)))+((Shape7!C204-Shape7!$F$5)*COS(RADIANS($D$11))))+Shape7!$F$5)+$F$11)*$AB$11*$Y$11</f>
        <v>0</v>
      </c>
      <c r="AW707" s="9">
        <f t="shared" si="174"/>
        <v>0</v>
      </c>
      <c r="AX707" s="9">
        <f t="shared" si="163"/>
        <v>0</v>
      </c>
      <c r="AY707" s="9">
        <f t="shared" si="164"/>
        <v>0</v>
      </c>
      <c r="AZ707" s="9">
        <f t="shared" si="165"/>
        <v>0</v>
      </c>
      <c r="BA707" s="9">
        <f t="shared" si="166"/>
        <v>0</v>
      </c>
      <c r="BB707" s="9">
        <f t="shared" si="167"/>
        <v>0</v>
      </c>
    </row>
    <row r="708" spans="35:54" x14ac:dyDescent="0.25">
      <c r="AI708" s="1">
        <f>(((((Shape2!B205-Shape2!$E$5)*COS(RADIANS($D$6)))+((Shape2!C205-Shape2!$F$5)*SIN(RADIANS($D$6))))+Shape2!$E$5)+$E$6)*$AA$6*$Y$6</f>
        <v>0</v>
      </c>
      <c r="AJ708" s="1">
        <f>((((-1*(Shape2!B205-Shape2!$E$5)*SIN(RADIANS($D$6)))+((Shape2!C205-Shape2!$F$5)*COS(RADIANS($D$6))))+Shape2!$F$5)+$F$6)*$AB$6*$Y$6</f>
        <v>0</v>
      </c>
      <c r="AK708" s="9">
        <f t="shared" si="168"/>
        <v>0</v>
      </c>
      <c r="AL708" s="9">
        <f t="shared" si="169"/>
        <v>0</v>
      </c>
      <c r="AM708" s="9">
        <f t="shared" si="170"/>
        <v>0</v>
      </c>
      <c r="AN708" s="9">
        <f t="shared" si="171"/>
        <v>0</v>
      </c>
      <c r="AO708" s="9">
        <f t="shared" si="172"/>
        <v>0</v>
      </c>
      <c r="AP708" s="9">
        <f t="shared" si="173"/>
        <v>0</v>
      </c>
      <c r="AU708">
        <f>(((((Shape7!B205-Shape7!$E$5)*COS(RADIANS($D$11)))+((Shape7!C205-Shape7!$F$5)*SIN(RADIANS($D$11))))+Shape7!$E$5)+$E$11)*$AA$11*$Y$11</f>
        <v>0</v>
      </c>
      <c r="AV708">
        <f>((((-1*(Shape7!B205-Shape7!$E$5)*SIN(RADIANS($D$11)))+((Shape7!C205-Shape7!$F$5)*COS(RADIANS($D$11))))+Shape7!$F$5)+$F$11)*$AB$11*$Y$11</f>
        <v>0</v>
      </c>
      <c r="AW708" s="9">
        <f t="shared" si="174"/>
        <v>0</v>
      </c>
      <c r="AX708" s="9">
        <f t="shared" si="163"/>
        <v>0</v>
      </c>
      <c r="AY708" s="9">
        <f t="shared" si="164"/>
        <v>0</v>
      </c>
      <c r="AZ708" s="9">
        <f t="shared" si="165"/>
        <v>0</v>
      </c>
      <c r="BA708" s="9">
        <f t="shared" si="166"/>
        <v>0</v>
      </c>
      <c r="BB708" s="9">
        <f t="shared" si="167"/>
        <v>0</v>
      </c>
    </row>
    <row r="709" spans="35:54" x14ac:dyDescent="0.25">
      <c r="AI709" s="1">
        <f>(((((Shape2!B206-Shape2!$E$5)*COS(RADIANS($D$6)))+((Shape2!C206-Shape2!$F$5)*SIN(RADIANS($D$6))))+Shape2!$E$5)+$E$6)*$AA$6*$Y$6</f>
        <v>0</v>
      </c>
      <c r="AJ709" s="1">
        <f>((((-1*(Shape2!B206-Shape2!$E$5)*SIN(RADIANS($D$6)))+((Shape2!C206-Shape2!$F$5)*COS(RADIANS($D$6))))+Shape2!$F$5)+$F$6)*$AB$6*$Y$6</f>
        <v>0</v>
      </c>
      <c r="AK709" s="9">
        <f t="shared" si="168"/>
        <v>0</v>
      </c>
      <c r="AL709" s="9">
        <f t="shared" si="169"/>
        <v>0</v>
      </c>
      <c r="AM709" s="9">
        <f t="shared" si="170"/>
        <v>0</v>
      </c>
      <c r="AN709" s="9">
        <f t="shared" si="171"/>
        <v>0</v>
      </c>
      <c r="AO709" s="9">
        <f t="shared" si="172"/>
        <v>0</v>
      </c>
      <c r="AP709" s="9">
        <f t="shared" si="173"/>
        <v>0</v>
      </c>
      <c r="AU709">
        <f>(((((Shape7!B206-Shape7!$E$5)*COS(RADIANS($D$11)))+((Shape7!C206-Shape7!$F$5)*SIN(RADIANS($D$11))))+Shape7!$E$5)+$E$11)*$AA$11*$Y$11</f>
        <v>0</v>
      </c>
      <c r="AV709">
        <f>((((-1*(Shape7!B206-Shape7!$E$5)*SIN(RADIANS($D$11)))+((Shape7!C206-Shape7!$F$5)*COS(RADIANS($D$11))))+Shape7!$F$5)+$F$11)*$AB$11*$Y$11</f>
        <v>0</v>
      </c>
      <c r="AW709" s="9">
        <f t="shared" si="174"/>
        <v>0</v>
      </c>
      <c r="AX709" s="9">
        <f t="shared" si="163"/>
        <v>0</v>
      </c>
      <c r="AY709" s="9">
        <f t="shared" si="164"/>
        <v>0</v>
      </c>
      <c r="AZ709" s="9">
        <f t="shared" si="165"/>
        <v>0</v>
      </c>
      <c r="BA709" s="9">
        <f t="shared" si="166"/>
        <v>0</v>
      </c>
      <c r="BB709" s="9">
        <f t="shared" si="167"/>
        <v>0</v>
      </c>
    </row>
    <row r="710" spans="35:54" x14ac:dyDescent="0.25">
      <c r="AI710" s="1">
        <f>(((((Shape2!B207-Shape2!$E$5)*COS(RADIANS($D$6)))+((Shape2!C207-Shape2!$F$5)*SIN(RADIANS($D$6))))+Shape2!$E$5)+$E$6)*$AA$6*$Y$6</f>
        <v>0</v>
      </c>
      <c r="AJ710" s="1">
        <f>((((-1*(Shape2!B207-Shape2!$E$5)*SIN(RADIANS($D$6)))+((Shape2!C207-Shape2!$F$5)*COS(RADIANS($D$6))))+Shape2!$F$5)+$F$6)*$AB$6*$Y$6</f>
        <v>0</v>
      </c>
      <c r="AK710" s="9">
        <f t="shared" si="168"/>
        <v>0</v>
      </c>
      <c r="AL710" s="9">
        <f t="shared" si="169"/>
        <v>0</v>
      </c>
      <c r="AM710" s="9">
        <f t="shared" si="170"/>
        <v>0</v>
      </c>
      <c r="AN710" s="9">
        <f t="shared" si="171"/>
        <v>0</v>
      </c>
      <c r="AO710" s="9">
        <f t="shared" si="172"/>
        <v>0</v>
      </c>
      <c r="AP710" s="9">
        <f t="shared" si="173"/>
        <v>0</v>
      </c>
      <c r="AU710">
        <f>(((((Shape7!B207-Shape7!$E$5)*COS(RADIANS($D$11)))+((Shape7!C207-Shape7!$F$5)*SIN(RADIANS($D$11))))+Shape7!$E$5)+$E$11)*$AA$11*$Y$11</f>
        <v>0</v>
      </c>
      <c r="AV710">
        <f>((((-1*(Shape7!B207-Shape7!$E$5)*SIN(RADIANS($D$11)))+((Shape7!C207-Shape7!$F$5)*COS(RADIANS($D$11))))+Shape7!$F$5)+$F$11)*$AB$11*$Y$11</f>
        <v>0</v>
      </c>
      <c r="AW710" s="9">
        <f t="shared" si="174"/>
        <v>0</v>
      </c>
      <c r="AX710" s="9">
        <f t="shared" si="163"/>
        <v>0</v>
      </c>
      <c r="AY710" s="9">
        <f t="shared" si="164"/>
        <v>0</v>
      </c>
      <c r="AZ710" s="9">
        <f t="shared" si="165"/>
        <v>0</v>
      </c>
      <c r="BA710" s="9">
        <f t="shared" si="166"/>
        <v>0</v>
      </c>
      <c r="BB710" s="9">
        <f t="shared" si="167"/>
        <v>0</v>
      </c>
    </row>
    <row r="711" spans="35:54" x14ac:dyDescent="0.25">
      <c r="AI711" s="1">
        <f>(((((Shape2!B208-Shape2!$E$5)*COS(RADIANS($D$6)))+((Shape2!C208-Shape2!$F$5)*SIN(RADIANS($D$6))))+Shape2!$E$5)+$E$6)*$AA$6*$Y$6</f>
        <v>0</v>
      </c>
      <c r="AJ711" s="1">
        <f>((((-1*(Shape2!B208-Shape2!$E$5)*SIN(RADIANS($D$6)))+((Shape2!C208-Shape2!$F$5)*COS(RADIANS($D$6))))+Shape2!$F$5)+$F$6)*$AB$6*$Y$6</f>
        <v>0</v>
      </c>
      <c r="AK711" s="9">
        <f t="shared" si="168"/>
        <v>0</v>
      </c>
      <c r="AL711" s="9">
        <f t="shared" si="169"/>
        <v>0</v>
      </c>
      <c r="AM711" s="9">
        <f t="shared" si="170"/>
        <v>0</v>
      </c>
      <c r="AN711" s="9">
        <f t="shared" si="171"/>
        <v>0</v>
      </c>
      <c r="AO711" s="9">
        <f t="shared" si="172"/>
        <v>0</v>
      </c>
      <c r="AP711" s="9">
        <f t="shared" si="173"/>
        <v>0</v>
      </c>
      <c r="AU711">
        <f>(((((Shape7!B208-Shape7!$E$5)*COS(RADIANS($D$11)))+((Shape7!C208-Shape7!$F$5)*SIN(RADIANS($D$11))))+Shape7!$E$5)+$E$11)*$AA$11*$Y$11</f>
        <v>0</v>
      </c>
      <c r="AV711">
        <f>((((-1*(Shape7!B208-Shape7!$E$5)*SIN(RADIANS($D$11)))+((Shape7!C208-Shape7!$F$5)*COS(RADIANS($D$11))))+Shape7!$F$5)+$F$11)*$AB$11*$Y$11</f>
        <v>0</v>
      </c>
      <c r="AW711" s="9">
        <f t="shared" si="174"/>
        <v>0</v>
      </c>
      <c r="AX711" s="9">
        <f t="shared" si="163"/>
        <v>0</v>
      </c>
      <c r="AY711" s="9">
        <f t="shared" si="164"/>
        <v>0</v>
      </c>
      <c r="AZ711" s="9">
        <f t="shared" si="165"/>
        <v>0</v>
      </c>
      <c r="BA711" s="9">
        <f t="shared" si="166"/>
        <v>0</v>
      </c>
      <c r="BB711" s="9">
        <f t="shared" si="167"/>
        <v>0</v>
      </c>
    </row>
    <row r="712" spans="35:54" x14ac:dyDescent="0.25">
      <c r="AI712" s="1">
        <f>(((((Shape2!B209-Shape2!$E$5)*COS(RADIANS($D$6)))+((Shape2!C209-Shape2!$F$5)*SIN(RADIANS($D$6))))+Shape2!$E$5)+$E$6)*$AA$6*$Y$6</f>
        <v>0</v>
      </c>
      <c r="AJ712" s="1">
        <f>((((-1*(Shape2!B209-Shape2!$E$5)*SIN(RADIANS($D$6)))+((Shape2!C209-Shape2!$F$5)*COS(RADIANS($D$6))))+Shape2!$F$5)+$F$6)*$AB$6*$Y$6</f>
        <v>0</v>
      </c>
      <c r="AK712" s="9">
        <f t="shared" si="168"/>
        <v>0</v>
      </c>
      <c r="AL712" s="9">
        <f t="shared" si="169"/>
        <v>0</v>
      </c>
      <c r="AM712" s="9">
        <f t="shared" si="170"/>
        <v>0</v>
      </c>
      <c r="AN712" s="9">
        <f t="shared" si="171"/>
        <v>0</v>
      </c>
      <c r="AO712" s="9">
        <f t="shared" si="172"/>
        <v>0</v>
      </c>
      <c r="AP712" s="9">
        <f t="shared" si="173"/>
        <v>0</v>
      </c>
      <c r="AU712">
        <f>(((((Shape7!B209-Shape7!$E$5)*COS(RADIANS($D$11)))+((Shape7!C209-Shape7!$F$5)*SIN(RADIANS($D$11))))+Shape7!$E$5)+$E$11)*$AA$11*$Y$11</f>
        <v>0</v>
      </c>
      <c r="AV712">
        <f>((((-1*(Shape7!B209-Shape7!$E$5)*SIN(RADIANS($D$11)))+((Shape7!C209-Shape7!$F$5)*COS(RADIANS($D$11))))+Shape7!$F$5)+$F$11)*$AB$11*$Y$11</f>
        <v>0</v>
      </c>
      <c r="AW712" s="9">
        <f t="shared" si="174"/>
        <v>0</v>
      </c>
      <c r="AX712" s="9">
        <f t="shared" si="163"/>
        <v>0</v>
      </c>
      <c r="AY712" s="9">
        <f t="shared" si="164"/>
        <v>0</v>
      </c>
      <c r="AZ712" s="9">
        <f t="shared" si="165"/>
        <v>0</v>
      </c>
      <c r="BA712" s="9">
        <f t="shared" si="166"/>
        <v>0</v>
      </c>
      <c r="BB712" s="9">
        <f t="shared" si="167"/>
        <v>0</v>
      </c>
    </row>
    <row r="713" spans="35:54" x14ac:dyDescent="0.25">
      <c r="AI713" s="1">
        <f>(((((Shape2!B210-Shape2!$E$5)*COS(RADIANS($D$6)))+((Shape2!C210-Shape2!$F$5)*SIN(RADIANS($D$6))))+Shape2!$E$5)+$E$6)*$AA$6*$Y$6</f>
        <v>0</v>
      </c>
      <c r="AJ713" s="1">
        <f>((((-1*(Shape2!B210-Shape2!$E$5)*SIN(RADIANS($D$6)))+((Shape2!C210-Shape2!$F$5)*COS(RADIANS($D$6))))+Shape2!$F$5)+$F$6)*$AB$6*$Y$6</f>
        <v>0</v>
      </c>
      <c r="AK713" s="9">
        <f t="shared" si="168"/>
        <v>0</v>
      </c>
      <c r="AL713" s="9">
        <f t="shared" si="169"/>
        <v>0</v>
      </c>
      <c r="AM713" s="9">
        <f t="shared" si="170"/>
        <v>0</v>
      </c>
      <c r="AN713" s="9">
        <f t="shared" si="171"/>
        <v>0</v>
      </c>
      <c r="AO713" s="9">
        <f t="shared" si="172"/>
        <v>0</v>
      </c>
      <c r="AP713" s="9">
        <f t="shared" si="173"/>
        <v>0</v>
      </c>
      <c r="AU713">
        <f>(((((Shape7!B210-Shape7!$E$5)*COS(RADIANS($D$11)))+((Shape7!C210-Shape7!$F$5)*SIN(RADIANS($D$11))))+Shape7!$E$5)+$E$11)*$AA$11*$Y$11</f>
        <v>0</v>
      </c>
      <c r="AV713">
        <f>((((-1*(Shape7!B210-Shape7!$E$5)*SIN(RADIANS($D$11)))+((Shape7!C210-Shape7!$F$5)*COS(RADIANS($D$11))))+Shape7!$F$5)+$F$11)*$AB$11*$Y$11</f>
        <v>0</v>
      </c>
      <c r="AW713" s="9">
        <f t="shared" si="174"/>
        <v>0</v>
      </c>
      <c r="AX713" s="9">
        <f t="shared" si="163"/>
        <v>0</v>
      </c>
      <c r="AY713" s="9">
        <f t="shared" si="164"/>
        <v>0</v>
      </c>
      <c r="AZ713" s="9">
        <f t="shared" si="165"/>
        <v>0</v>
      </c>
      <c r="BA713" s="9">
        <f t="shared" si="166"/>
        <v>0</v>
      </c>
      <c r="BB713" s="9">
        <f t="shared" si="167"/>
        <v>0</v>
      </c>
    </row>
    <row r="714" spans="35:54" x14ac:dyDescent="0.25">
      <c r="AI714" s="1">
        <f>(((((Shape2!B211-Shape2!$E$5)*COS(RADIANS($D$6)))+((Shape2!C211-Shape2!$F$5)*SIN(RADIANS($D$6))))+Shape2!$E$5)+$E$6)*$AA$6*$Y$6</f>
        <v>0</v>
      </c>
      <c r="AJ714" s="1">
        <f>((((-1*(Shape2!B211-Shape2!$E$5)*SIN(RADIANS($D$6)))+((Shape2!C211-Shape2!$F$5)*COS(RADIANS($D$6))))+Shape2!$F$5)+$F$6)*$AB$6*$Y$6</f>
        <v>0</v>
      </c>
      <c r="AK714" s="9">
        <f t="shared" si="168"/>
        <v>0</v>
      </c>
      <c r="AL714" s="9">
        <f t="shared" si="169"/>
        <v>0</v>
      </c>
      <c r="AM714" s="9">
        <f t="shared" si="170"/>
        <v>0</v>
      </c>
      <c r="AN714" s="9">
        <f t="shared" si="171"/>
        <v>0</v>
      </c>
      <c r="AO714" s="9">
        <f t="shared" si="172"/>
        <v>0</v>
      </c>
      <c r="AP714" s="9">
        <f t="shared" si="173"/>
        <v>0</v>
      </c>
      <c r="AU714">
        <f>(((((Shape7!B211-Shape7!$E$5)*COS(RADIANS($D$11)))+((Shape7!C211-Shape7!$F$5)*SIN(RADIANS($D$11))))+Shape7!$E$5)+$E$11)*$AA$11*$Y$11</f>
        <v>0</v>
      </c>
      <c r="AV714">
        <f>((((-1*(Shape7!B211-Shape7!$E$5)*SIN(RADIANS($D$11)))+((Shape7!C211-Shape7!$F$5)*COS(RADIANS($D$11))))+Shape7!$F$5)+$F$11)*$AB$11*$Y$11</f>
        <v>0</v>
      </c>
      <c r="AW714" s="9">
        <f t="shared" si="174"/>
        <v>0</v>
      </c>
      <c r="AX714" s="9">
        <f t="shared" si="163"/>
        <v>0</v>
      </c>
      <c r="AY714" s="9">
        <f t="shared" si="164"/>
        <v>0</v>
      </c>
      <c r="AZ714" s="9">
        <f t="shared" si="165"/>
        <v>0</v>
      </c>
      <c r="BA714" s="9">
        <f t="shared" si="166"/>
        <v>0</v>
      </c>
      <c r="BB714" s="9">
        <f t="shared" si="167"/>
        <v>0</v>
      </c>
    </row>
    <row r="715" spans="35:54" x14ac:dyDescent="0.25">
      <c r="AI715" s="1">
        <f>(((((Shape2!B212-Shape2!$E$5)*COS(RADIANS($D$6)))+((Shape2!C212-Shape2!$F$5)*SIN(RADIANS($D$6))))+Shape2!$E$5)+$E$6)*$AA$6*$Y$6</f>
        <v>0</v>
      </c>
      <c r="AJ715" s="1">
        <f>((((-1*(Shape2!B212-Shape2!$E$5)*SIN(RADIANS($D$6)))+((Shape2!C212-Shape2!$F$5)*COS(RADIANS($D$6))))+Shape2!$F$5)+$F$6)*$AB$6*$Y$6</f>
        <v>0</v>
      </c>
      <c r="AK715" s="9">
        <f t="shared" si="168"/>
        <v>0</v>
      </c>
      <c r="AL715" s="9">
        <f t="shared" si="169"/>
        <v>0</v>
      </c>
      <c r="AM715" s="9">
        <f t="shared" si="170"/>
        <v>0</v>
      </c>
      <c r="AN715" s="9">
        <f t="shared" si="171"/>
        <v>0</v>
      </c>
      <c r="AO715" s="9">
        <f t="shared" si="172"/>
        <v>0</v>
      </c>
      <c r="AP715" s="9">
        <f t="shared" si="173"/>
        <v>0</v>
      </c>
      <c r="AU715">
        <f>(((((Shape7!B212-Shape7!$E$5)*COS(RADIANS($D$11)))+((Shape7!C212-Shape7!$F$5)*SIN(RADIANS($D$11))))+Shape7!$E$5)+$E$11)*$AA$11*$Y$11</f>
        <v>0</v>
      </c>
      <c r="AV715">
        <f>((((-1*(Shape7!B212-Shape7!$E$5)*SIN(RADIANS($D$11)))+((Shape7!C212-Shape7!$F$5)*COS(RADIANS($D$11))))+Shape7!$F$5)+$F$11)*$AB$11*$Y$11</f>
        <v>0</v>
      </c>
      <c r="AW715" s="9">
        <f t="shared" si="174"/>
        <v>0</v>
      </c>
      <c r="AX715" s="9">
        <f t="shared" si="163"/>
        <v>0</v>
      </c>
      <c r="AY715" s="9">
        <f t="shared" si="164"/>
        <v>0</v>
      </c>
      <c r="AZ715" s="9">
        <f t="shared" si="165"/>
        <v>0</v>
      </c>
      <c r="BA715" s="9">
        <f t="shared" si="166"/>
        <v>0</v>
      </c>
      <c r="BB715" s="9">
        <f t="shared" si="167"/>
        <v>0</v>
      </c>
    </row>
    <row r="716" spans="35:54" x14ac:dyDescent="0.25">
      <c r="AI716" s="1">
        <f>(((((Shape2!B213-Shape2!$E$5)*COS(RADIANS($D$6)))+((Shape2!C213-Shape2!$F$5)*SIN(RADIANS($D$6))))+Shape2!$E$5)+$E$6)*$AA$6*$Y$6</f>
        <v>0</v>
      </c>
      <c r="AJ716" s="1">
        <f>((((-1*(Shape2!B213-Shape2!$E$5)*SIN(RADIANS($D$6)))+((Shape2!C213-Shape2!$F$5)*COS(RADIANS($D$6))))+Shape2!$F$5)+$F$6)*$AB$6*$Y$6</f>
        <v>0</v>
      </c>
      <c r="AK716" s="9">
        <f t="shared" si="168"/>
        <v>0</v>
      </c>
      <c r="AL716" s="9">
        <f t="shared" si="169"/>
        <v>0</v>
      </c>
      <c r="AM716" s="9">
        <f t="shared" si="170"/>
        <v>0</v>
      </c>
      <c r="AN716" s="9">
        <f t="shared" si="171"/>
        <v>0</v>
      </c>
      <c r="AO716" s="9">
        <f t="shared" si="172"/>
        <v>0</v>
      </c>
      <c r="AP716" s="9">
        <f t="shared" si="173"/>
        <v>0</v>
      </c>
      <c r="AU716">
        <f>(((((Shape7!B213-Shape7!$E$5)*COS(RADIANS($D$11)))+((Shape7!C213-Shape7!$F$5)*SIN(RADIANS($D$11))))+Shape7!$E$5)+$E$11)*$AA$11*$Y$11</f>
        <v>0</v>
      </c>
      <c r="AV716">
        <f>((((-1*(Shape7!B213-Shape7!$E$5)*SIN(RADIANS($D$11)))+((Shape7!C213-Shape7!$F$5)*COS(RADIANS($D$11))))+Shape7!$F$5)+$F$11)*$AB$11*$Y$11</f>
        <v>0</v>
      </c>
      <c r="AW716" s="9">
        <f t="shared" si="174"/>
        <v>0</v>
      </c>
      <c r="AX716" s="9">
        <f t="shared" si="163"/>
        <v>0</v>
      </c>
      <c r="AY716" s="9">
        <f t="shared" si="164"/>
        <v>0</v>
      </c>
      <c r="AZ716" s="9">
        <f t="shared" si="165"/>
        <v>0</v>
      </c>
      <c r="BA716" s="9">
        <f t="shared" si="166"/>
        <v>0</v>
      </c>
      <c r="BB716" s="9">
        <f t="shared" si="167"/>
        <v>0</v>
      </c>
    </row>
    <row r="717" spans="35:54" x14ac:dyDescent="0.25">
      <c r="AI717" s="1">
        <f>(((((Shape2!B214-Shape2!$E$5)*COS(RADIANS($D$6)))+((Shape2!C214-Shape2!$F$5)*SIN(RADIANS($D$6))))+Shape2!$E$5)+$E$6)*$AA$6*$Y$6</f>
        <v>0</v>
      </c>
      <c r="AJ717" s="1">
        <f>((((-1*(Shape2!B214-Shape2!$E$5)*SIN(RADIANS($D$6)))+((Shape2!C214-Shape2!$F$5)*COS(RADIANS($D$6))))+Shape2!$F$5)+$F$6)*$AB$6*$Y$6</f>
        <v>0</v>
      </c>
      <c r="AK717" s="9">
        <f t="shared" si="168"/>
        <v>0</v>
      </c>
      <c r="AL717" s="9">
        <f t="shared" si="169"/>
        <v>0</v>
      </c>
      <c r="AM717" s="9">
        <f t="shared" si="170"/>
        <v>0</v>
      </c>
      <c r="AN717" s="9">
        <f t="shared" si="171"/>
        <v>0</v>
      </c>
      <c r="AO717" s="9">
        <f t="shared" si="172"/>
        <v>0</v>
      </c>
      <c r="AP717" s="9">
        <f t="shared" si="173"/>
        <v>0</v>
      </c>
      <c r="AU717">
        <f>(((((Shape7!B214-Shape7!$E$5)*COS(RADIANS($D$11)))+((Shape7!C214-Shape7!$F$5)*SIN(RADIANS($D$11))))+Shape7!$E$5)+$E$11)*$AA$11*$Y$11</f>
        <v>0</v>
      </c>
      <c r="AV717">
        <f>((((-1*(Shape7!B214-Shape7!$E$5)*SIN(RADIANS($D$11)))+((Shape7!C214-Shape7!$F$5)*COS(RADIANS($D$11))))+Shape7!$F$5)+$F$11)*$AB$11*$Y$11</f>
        <v>0</v>
      </c>
      <c r="AW717" s="9">
        <f t="shared" si="174"/>
        <v>0</v>
      </c>
      <c r="AX717" s="9">
        <f t="shared" si="163"/>
        <v>0</v>
      </c>
      <c r="AY717" s="9">
        <f t="shared" si="164"/>
        <v>0</v>
      </c>
      <c r="AZ717" s="9">
        <f t="shared" si="165"/>
        <v>0</v>
      </c>
      <c r="BA717" s="9">
        <f t="shared" si="166"/>
        <v>0</v>
      </c>
      <c r="BB717" s="9">
        <f t="shared" si="167"/>
        <v>0</v>
      </c>
    </row>
    <row r="718" spans="35:54" x14ac:dyDescent="0.25">
      <c r="AI718" s="1">
        <f>(((((Shape2!B215-Shape2!$E$5)*COS(RADIANS($D$6)))+((Shape2!C215-Shape2!$F$5)*SIN(RADIANS($D$6))))+Shape2!$E$5)+$E$6)*$AA$6*$Y$6</f>
        <v>0</v>
      </c>
      <c r="AJ718" s="1">
        <f>((((-1*(Shape2!B215-Shape2!$E$5)*SIN(RADIANS($D$6)))+((Shape2!C215-Shape2!$F$5)*COS(RADIANS($D$6))))+Shape2!$F$5)+$F$6)*$AB$6*$Y$6</f>
        <v>0</v>
      </c>
      <c r="AK718" s="9">
        <f t="shared" si="168"/>
        <v>0</v>
      </c>
      <c r="AL718" s="9">
        <f t="shared" si="169"/>
        <v>0</v>
      </c>
      <c r="AM718" s="9">
        <f t="shared" si="170"/>
        <v>0</v>
      </c>
      <c r="AN718" s="9">
        <f t="shared" si="171"/>
        <v>0</v>
      </c>
      <c r="AO718" s="9">
        <f t="shared" si="172"/>
        <v>0</v>
      </c>
      <c r="AP718" s="9">
        <f t="shared" si="173"/>
        <v>0</v>
      </c>
      <c r="AU718">
        <f>(((((Shape7!B215-Shape7!$E$5)*COS(RADIANS($D$11)))+((Shape7!C215-Shape7!$F$5)*SIN(RADIANS($D$11))))+Shape7!$E$5)+$E$11)*$AA$11*$Y$11</f>
        <v>0</v>
      </c>
      <c r="AV718">
        <f>((((-1*(Shape7!B215-Shape7!$E$5)*SIN(RADIANS($D$11)))+((Shape7!C215-Shape7!$F$5)*COS(RADIANS($D$11))))+Shape7!$F$5)+$F$11)*$AB$11*$Y$11</f>
        <v>0</v>
      </c>
      <c r="AW718" s="9">
        <f t="shared" si="174"/>
        <v>0</v>
      </c>
      <c r="AX718" s="9">
        <f t="shared" si="163"/>
        <v>0</v>
      </c>
      <c r="AY718" s="9">
        <f t="shared" si="164"/>
        <v>0</v>
      </c>
      <c r="AZ718" s="9">
        <f t="shared" si="165"/>
        <v>0</v>
      </c>
      <c r="BA718" s="9">
        <f t="shared" si="166"/>
        <v>0</v>
      </c>
      <c r="BB718" s="9">
        <f t="shared" si="167"/>
        <v>0</v>
      </c>
    </row>
    <row r="719" spans="35:54" x14ac:dyDescent="0.25">
      <c r="AI719" s="1">
        <f>(((((Shape2!B216-Shape2!$E$5)*COS(RADIANS($D$6)))+((Shape2!C216-Shape2!$F$5)*SIN(RADIANS($D$6))))+Shape2!$E$5)+$E$6)*$AA$6*$Y$6</f>
        <v>0</v>
      </c>
      <c r="AJ719" s="1">
        <f>((((-1*(Shape2!B216-Shape2!$E$5)*SIN(RADIANS($D$6)))+((Shape2!C216-Shape2!$F$5)*COS(RADIANS($D$6))))+Shape2!$F$5)+$F$6)*$AB$6*$Y$6</f>
        <v>0</v>
      </c>
      <c r="AK719" s="9">
        <f t="shared" si="168"/>
        <v>0</v>
      </c>
      <c r="AL719" s="9">
        <f t="shared" si="169"/>
        <v>0</v>
      </c>
      <c r="AM719" s="9">
        <f t="shared" si="170"/>
        <v>0</v>
      </c>
      <c r="AN719" s="9">
        <f t="shared" si="171"/>
        <v>0</v>
      </c>
      <c r="AO719" s="9">
        <f t="shared" si="172"/>
        <v>0</v>
      </c>
      <c r="AP719" s="9">
        <f t="shared" si="173"/>
        <v>0</v>
      </c>
      <c r="AU719">
        <f>(((((Shape7!B216-Shape7!$E$5)*COS(RADIANS($D$11)))+((Shape7!C216-Shape7!$F$5)*SIN(RADIANS($D$11))))+Shape7!$E$5)+$E$11)*$AA$11*$Y$11</f>
        <v>0</v>
      </c>
      <c r="AV719">
        <f>((((-1*(Shape7!B216-Shape7!$E$5)*SIN(RADIANS($D$11)))+((Shape7!C216-Shape7!$F$5)*COS(RADIANS($D$11))))+Shape7!$F$5)+$F$11)*$AB$11*$Y$11</f>
        <v>0</v>
      </c>
      <c r="AW719" s="9">
        <f t="shared" si="174"/>
        <v>0</v>
      </c>
      <c r="AX719" s="9">
        <f t="shared" si="163"/>
        <v>0</v>
      </c>
      <c r="AY719" s="9">
        <f t="shared" si="164"/>
        <v>0</v>
      </c>
      <c r="AZ719" s="9">
        <f t="shared" si="165"/>
        <v>0</v>
      </c>
      <c r="BA719" s="9">
        <f t="shared" si="166"/>
        <v>0</v>
      </c>
      <c r="BB719" s="9">
        <f t="shared" si="167"/>
        <v>0</v>
      </c>
    </row>
    <row r="720" spans="35:54" x14ac:dyDescent="0.25">
      <c r="AI720" s="1">
        <f>(((((Shape2!B217-Shape2!$E$5)*COS(RADIANS($D$6)))+((Shape2!C217-Shape2!$F$5)*SIN(RADIANS($D$6))))+Shape2!$E$5)+$E$6)*$AA$6*$Y$6</f>
        <v>0</v>
      </c>
      <c r="AJ720" s="1">
        <f>((((-1*(Shape2!B217-Shape2!$E$5)*SIN(RADIANS($D$6)))+((Shape2!C217-Shape2!$F$5)*COS(RADIANS($D$6))))+Shape2!$F$5)+$F$6)*$AB$6*$Y$6</f>
        <v>0</v>
      </c>
      <c r="AK720" s="9">
        <f t="shared" si="168"/>
        <v>0</v>
      </c>
      <c r="AL720" s="9">
        <f t="shared" si="169"/>
        <v>0</v>
      </c>
      <c r="AM720" s="9">
        <f t="shared" si="170"/>
        <v>0</v>
      </c>
      <c r="AN720" s="9">
        <f t="shared" si="171"/>
        <v>0</v>
      </c>
      <c r="AO720" s="9">
        <f t="shared" si="172"/>
        <v>0</v>
      </c>
      <c r="AP720" s="9">
        <f t="shared" si="173"/>
        <v>0</v>
      </c>
      <c r="AU720">
        <f>(((((Shape7!B217-Shape7!$E$5)*COS(RADIANS($D$11)))+((Shape7!C217-Shape7!$F$5)*SIN(RADIANS($D$11))))+Shape7!$E$5)+$E$11)*$AA$11*$Y$11</f>
        <v>0</v>
      </c>
      <c r="AV720">
        <f>((((-1*(Shape7!B217-Shape7!$E$5)*SIN(RADIANS($D$11)))+((Shape7!C217-Shape7!$F$5)*COS(RADIANS($D$11))))+Shape7!$F$5)+$F$11)*$AB$11*$Y$11</f>
        <v>0</v>
      </c>
      <c r="AW720" s="9">
        <f t="shared" si="174"/>
        <v>0</v>
      </c>
      <c r="AX720" s="9">
        <f t="shared" si="163"/>
        <v>0</v>
      </c>
      <c r="AY720" s="9">
        <f t="shared" si="164"/>
        <v>0</v>
      </c>
      <c r="AZ720" s="9">
        <f t="shared" si="165"/>
        <v>0</v>
      </c>
      <c r="BA720" s="9">
        <f t="shared" si="166"/>
        <v>0</v>
      </c>
      <c r="BB720" s="9">
        <f t="shared" si="167"/>
        <v>0</v>
      </c>
    </row>
    <row r="721" spans="35:54" x14ac:dyDescent="0.25">
      <c r="AI721" s="1">
        <f>(((((Shape2!B218-Shape2!$E$5)*COS(RADIANS($D$6)))+((Shape2!C218-Shape2!$F$5)*SIN(RADIANS($D$6))))+Shape2!$E$5)+$E$6)*$AA$6*$Y$6</f>
        <v>0</v>
      </c>
      <c r="AJ721" s="1">
        <f>((((-1*(Shape2!B218-Shape2!$E$5)*SIN(RADIANS($D$6)))+((Shape2!C218-Shape2!$F$5)*COS(RADIANS($D$6))))+Shape2!$F$5)+$F$6)*$AB$6*$Y$6</f>
        <v>0</v>
      </c>
      <c r="AK721" s="9">
        <f t="shared" si="168"/>
        <v>0</v>
      </c>
      <c r="AL721" s="9">
        <f t="shared" si="169"/>
        <v>0</v>
      </c>
      <c r="AM721" s="9">
        <f t="shared" si="170"/>
        <v>0</v>
      </c>
      <c r="AN721" s="9">
        <f t="shared" si="171"/>
        <v>0</v>
      </c>
      <c r="AO721" s="9">
        <f t="shared" si="172"/>
        <v>0</v>
      </c>
      <c r="AP721" s="9">
        <f t="shared" si="173"/>
        <v>0</v>
      </c>
      <c r="AU721">
        <f>(((((Shape7!B218-Shape7!$E$5)*COS(RADIANS($D$11)))+((Shape7!C218-Shape7!$F$5)*SIN(RADIANS($D$11))))+Shape7!$E$5)+$E$11)*$AA$11*$Y$11</f>
        <v>0</v>
      </c>
      <c r="AV721">
        <f>((((-1*(Shape7!B218-Shape7!$E$5)*SIN(RADIANS($D$11)))+((Shape7!C218-Shape7!$F$5)*COS(RADIANS($D$11))))+Shape7!$F$5)+$F$11)*$AB$11*$Y$11</f>
        <v>0</v>
      </c>
      <c r="AW721" s="9">
        <f t="shared" si="174"/>
        <v>0</v>
      </c>
      <c r="AX721" s="9">
        <f t="shared" si="163"/>
        <v>0</v>
      </c>
      <c r="AY721" s="9">
        <f t="shared" si="164"/>
        <v>0</v>
      </c>
      <c r="AZ721" s="9">
        <f t="shared" si="165"/>
        <v>0</v>
      </c>
      <c r="BA721" s="9">
        <f t="shared" si="166"/>
        <v>0</v>
      </c>
      <c r="BB721" s="9">
        <f t="shared" si="167"/>
        <v>0</v>
      </c>
    </row>
    <row r="722" spans="35:54" x14ac:dyDescent="0.25">
      <c r="AI722" s="1">
        <f>(((((Shape2!B219-Shape2!$E$5)*COS(RADIANS($D$6)))+((Shape2!C219-Shape2!$F$5)*SIN(RADIANS($D$6))))+Shape2!$E$5)+$E$6)*$AA$6*$Y$6</f>
        <v>0</v>
      </c>
      <c r="AJ722" s="1">
        <f>((((-1*(Shape2!B219-Shape2!$E$5)*SIN(RADIANS($D$6)))+((Shape2!C219-Shape2!$F$5)*COS(RADIANS($D$6))))+Shape2!$F$5)+$F$6)*$AB$6*$Y$6</f>
        <v>0</v>
      </c>
      <c r="AK722" s="9">
        <f t="shared" si="168"/>
        <v>0</v>
      </c>
      <c r="AL722" s="9">
        <f t="shared" si="169"/>
        <v>0</v>
      </c>
      <c r="AM722" s="9">
        <f t="shared" si="170"/>
        <v>0</v>
      </c>
      <c r="AN722" s="9">
        <f t="shared" si="171"/>
        <v>0</v>
      </c>
      <c r="AO722" s="9">
        <f t="shared" si="172"/>
        <v>0</v>
      </c>
      <c r="AP722" s="9">
        <f t="shared" si="173"/>
        <v>0</v>
      </c>
      <c r="AU722">
        <f>(((((Shape7!B219-Shape7!$E$5)*COS(RADIANS($D$11)))+((Shape7!C219-Shape7!$F$5)*SIN(RADIANS($D$11))))+Shape7!$E$5)+$E$11)*$AA$11*$Y$11</f>
        <v>0</v>
      </c>
      <c r="AV722">
        <f>((((-1*(Shape7!B219-Shape7!$E$5)*SIN(RADIANS($D$11)))+((Shape7!C219-Shape7!$F$5)*COS(RADIANS($D$11))))+Shape7!$F$5)+$F$11)*$AB$11*$Y$11</f>
        <v>0</v>
      </c>
      <c r="AW722" s="9">
        <f t="shared" si="174"/>
        <v>0</v>
      </c>
      <c r="AX722" s="9">
        <f t="shared" si="163"/>
        <v>0</v>
      </c>
      <c r="AY722" s="9">
        <f t="shared" si="164"/>
        <v>0</v>
      </c>
      <c r="AZ722" s="9">
        <f t="shared" si="165"/>
        <v>0</v>
      </c>
      <c r="BA722" s="9">
        <f t="shared" si="166"/>
        <v>0</v>
      </c>
      <c r="BB722" s="9">
        <f t="shared" si="167"/>
        <v>0</v>
      </c>
    </row>
    <row r="723" spans="35:54" x14ac:dyDescent="0.25">
      <c r="AI723" s="1">
        <f>(((((Shape2!B220-Shape2!$E$5)*COS(RADIANS($D$6)))+((Shape2!C220-Shape2!$F$5)*SIN(RADIANS($D$6))))+Shape2!$E$5)+$E$6)*$AA$6*$Y$6</f>
        <v>0</v>
      </c>
      <c r="AJ723" s="1">
        <f>((((-1*(Shape2!B220-Shape2!$E$5)*SIN(RADIANS($D$6)))+((Shape2!C220-Shape2!$F$5)*COS(RADIANS($D$6))))+Shape2!$F$5)+$F$6)*$AB$6*$Y$6</f>
        <v>0</v>
      </c>
      <c r="AK723" s="9">
        <f t="shared" si="168"/>
        <v>0</v>
      </c>
      <c r="AL723" s="9">
        <f t="shared" si="169"/>
        <v>0</v>
      </c>
      <c r="AM723" s="9">
        <f t="shared" si="170"/>
        <v>0</v>
      </c>
      <c r="AN723" s="9">
        <f t="shared" si="171"/>
        <v>0</v>
      </c>
      <c r="AO723" s="9">
        <f t="shared" si="172"/>
        <v>0</v>
      </c>
      <c r="AP723" s="9">
        <f t="shared" si="173"/>
        <v>0</v>
      </c>
      <c r="AU723">
        <f>(((((Shape7!B220-Shape7!$E$5)*COS(RADIANS($D$11)))+((Shape7!C220-Shape7!$F$5)*SIN(RADIANS($D$11))))+Shape7!$E$5)+$E$11)*$AA$11*$Y$11</f>
        <v>0</v>
      </c>
      <c r="AV723">
        <f>((((-1*(Shape7!B220-Shape7!$E$5)*SIN(RADIANS($D$11)))+((Shape7!C220-Shape7!$F$5)*COS(RADIANS($D$11))))+Shape7!$F$5)+$F$11)*$AB$11*$Y$11</f>
        <v>0</v>
      </c>
      <c r="AW723" s="9">
        <f t="shared" si="174"/>
        <v>0</v>
      </c>
      <c r="AX723" s="9">
        <f t="shared" si="163"/>
        <v>0</v>
      </c>
      <c r="AY723" s="9">
        <f t="shared" si="164"/>
        <v>0</v>
      </c>
      <c r="AZ723" s="9">
        <f t="shared" si="165"/>
        <v>0</v>
      </c>
      <c r="BA723" s="9">
        <f t="shared" si="166"/>
        <v>0</v>
      </c>
      <c r="BB723" s="9">
        <f t="shared" si="167"/>
        <v>0</v>
      </c>
    </row>
    <row r="724" spans="35:54" x14ac:dyDescent="0.25">
      <c r="AI724" s="1">
        <f>(((((Shape2!B221-Shape2!$E$5)*COS(RADIANS($D$6)))+((Shape2!C221-Shape2!$F$5)*SIN(RADIANS($D$6))))+Shape2!$E$5)+$E$6)*$AA$6*$Y$6</f>
        <v>0</v>
      </c>
      <c r="AJ724" s="1">
        <f>((((-1*(Shape2!B221-Shape2!$E$5)*SIN(RADIANS($D$6)))+((Shape2!C221-Shape2!$F$5)*COS(RADIANS($D$6))))+Shape2!$F$5)+$F$6)*$AB$6*$Y$6</f>
        <v>0</v>
      </c>
      <c r="AK724" s="9">
        <f t="shared" si="168"/>
        <v>0</v>
      </c>
      <c r="AL724" s="9">
        <f t="shared" si="169"/>
        <v>0</v>
      </c>
      <c r="AM724" s="9">
        <f t="shared" si="170"/>
        <v>0</v>
      </c>
      <c r="AN724" s="9">
        <f t="shared" si="171"/>
        <v>0</v>
      </c>
      <c r="AO724" s="9">
        <f t="shared" si="172"/>
        <v>0</v>
      </c>
      <c r="AP724" s="9">
        <f t="shared" si="173"/>
        <v>0</v>
      </c>
      <c r="AU724">
        <f>(((((Shape7!B221-Shape7!$E$5)*COS(RADIANS($D$11)))+((Shape7!C221-Shape7!$F$5)*SIN(RADIANS($D$11))))+Shape7!$E$5)+$E$11)*$AA$11*$Y$11</f>
        <v>0</v>
      </c>
      <c r="AV724">
        <f>((((-1*(Shape7!B221-Shape7!$E$5)*SIN(RADIANS($D$11)))+((Shape7!C221-Shape7!$F$5)*COS(RADIANS($D$11))))+Shape7!$F$5)+$F$11)*$AB$11*$Y$11</f>
        <v>0</v>
      </c>
      <c r="AW724" s="9">
        <f t="shared" si="174"/>
        <v>0</v>
      </c>
      <c r="AX724" s="9">
        <f t="shared" si="163"/>
        <v>0</v>
      </c>
      <c r="AY724" s="9">
        <f t="shared" si="164"/>
        <v>0</v>
      </c>
      <c r="AZ724" s="9">
        <f t="shared" si="165"/>
        <v>0</v>
      </c>
      <c r="BA724" s="9">
        <f t="shared" si="166"/>
        <v>0</v>
      </c>
      <c r="BB724" s="9">
        <f t="shared" si="167"/>
        <v>0</v>
      </c>
    </row>
    <row r="725" spans="35:54" x14ac:dyDescent="0.25">
      <c r="AI725" s="1">
        <f>(((((Shape2!B222-Shape2!$E$5)*COS(RADIANS($D$6)))+((Shape2!C222-Shape2!$F$5)*SIN(RADIANS($D$6))))+Shape2!$E$5)+$E$6)*$AA$6*$Y$6</f>
        <v>0</v>
      </c>
      <c r="AJ725" s="1">
        <f>((((-1*(Shape2!B222-Shape2!$E$5)*SIN(RADIANS($D$6)))+((Shape2!C222-Shape2!$F$5)*COS(RADIANS($D$6))))+Shape2!$F$5)+$F$6)*$AB$6*$Y$6</f>
        <v>0</v>
      </c>
      <c r="AK725" s="9">
        <f t="shared" si="168"/>
        <v>0</v>
      </c>
      <c r="AL725" s="9">
        <f t="shared" si="169"/>
        <v>0</v>
      </c>
      <c r="AM725" s="9">
        <f t="shared" si="170"/>
        <v>0</v>
      </c>
      <c r="AN725" s="9">
        <f t="shared" si="171"/>
        <v>0</v>
      </c>
      <c r="AO725" s="9">
        <f t="shared" si="172"/>
        <v>0</v>
      </c>
      <c r="AP725" s="9">
        <f t="shared" si="173"/>
        <v>0</v>
      </c>
      <c r="AU725">
        <f>(((((Shape7!B222-Shape7!$E$5)*COS(RADIANS($D$11)))+((Shape7!C222-Shape7!$F$5)*SIN(RADIANS($D$11))))+Shape7!$E$5)+$E$11)*$AA$11*$Y$11</f>
        <v>0</v>
      </c>
      <c r="AV725">
        <f>((((-1*(Shape7!B222-Shape7!$E$5)*SIN(RADIANS($D$11)))+((Shape7!C222-Shape7!$F$5)*COS(RADIANS($D$11))))+Shape7!$F$5)+$F$11)*$AB$11*$Y$11</f>
        <v>0</v>
      </c>
      <c r="AW725" s="9">
        <f t="shared" si="174"/>
        <v>0</v>
      </c>
      <c r="AX725" s="9">
        <f t="shared" si="163"/>
        <v>0</v>
      </c>
      <c r="AY725" s="9">
        <f t="shared" si="164"/>
        <v>0</v>
      </c>
      <c r="AZ725" s="9">
        <f t="shared" si="165"/>
        <v>0</v>
      </c>
      <c r="BA725" s="9">
        <f t="shared" si="166"/>
        <v>0</v>
      </c>
      <c r="BB725" s="9">
        <f t="shared" si="167"/>
        <v>0</v>
      </c>
    </row>
    <row r="726" spans="35:54" x14ac:dyDescent="0.25">
      <c r="AI726" s="1">
        <f>(((((Shape2!B223-Shape2!$E$5)*COS(RADIANS($D$6)))+((Shape2!C223-Shape2!$F$5)*SIN(RADIANS($D$6))))+Shape2!$E$5)+$E$6)*$AA$6*$Y$6</f>
        <v>0</v>
      </c>
      <c r="AJ726" s="1">
        <f>((((-1*(Shape2!B223-Shape2!$E$5)*SIN(RADIANS($D$6)))+((Shape2!C223-Shape2!$F$5)*COS(RADIANS($D$6))))+Shape2!$F$5)+$F$6)*$AB$6*$Y$6</f>
        <v>0</v>
      </c>
      <c r="AK726" s="9">
        <f t="shared" si="168"/>
        <v>0</v>
      </c>
      <c r="AL726" s="9">
        <f t="shared" si="169"/>
        <v>0</v>
      </c>
      <c r="AM726" s="9">
        <f t="shared" si="170"/>
        <v>0</v>
      </c>
      <c r="AN726" s="9">
        <f t="shared" si="171"/>
        <v>0</v>
      </c>
      <c r="AO726" s="9">
        <f t="shared" si="172"/>
        <v>0</v>
      </c>
      <c r="AP726" s="9">
        <f t="shared" si="173"/>
        <v>0</v>
      </c>
      <c r="AU726">
        <f>(((((Shape7!B223-Shape7!$E$5)*COS(RADIANS($D$11)))+((Shape7!C223-Shape7!$F$5)*SIN(RADIANS($D$11))))+Shape7!$E$5)+$E$11)*$AA$11*$Y$11</f>
        <v>0</v>
      </c>
      <c r="AV726">
        <f>((((-1*(Shape7!B223-Shape7!$E$5)*SIN(RADIANS($D$11)))+((Shape7!C223-Shape7!$F$5)*COS(RADIANS($D$11))))+Shape7!$F$5)+$F$11)*$AB$11*$Y$11</f>
        <v>0</v>
      </c>
      <c r="AW726" s="9">
        <f t="shared" si="174"/>
        <v>0</v>
      </c>
      <c r="AX726" s="9">
        <f t="shared" si="163"/>
        <v>0</v>
      </c>
      <c r="AY726" s="9">
        <f t="shared" si="164"/>
        <v>0</v>
      </c>
      <c r="AZ726" s="9">
        <f t="shared" si="165"/>
        <v>0</v>
      </c>
      <c r="BA726" s="9">
        <f t="shared" si="166"/>
        <v>0</v>
      </c>
      <c r="BB726" s="9">
        <f t="shared" si="167"/>
        <v>0</v>
      </c>
    </row>
    <row r="727" spans="35:54" x14ac:dyDescent="0.25">
      <c r="AI727" s="1">
        <f>(((((Shape2!B224-Shape2!$E$5)*COS(RADIANS($D$6)))+((Shape2!C224-Shape2!$F$5)*SIN(RADIANS($D$6))))+Shape2!$E$5)+$E$6)*$AA$6*$Y$6</f>
        <v>0</v>
      </c>
      <c r="AJ727" s="1">
        <f>((((-1*(Shape2!B224-Shape2!$E$5)*SIN(RADIANS($D$6)))+((Shape2!C224-Shape2!$F$5)*COS(RADIANS($D$6))))+Shape2!$F$5)+$F$6)*$AB$6*$Y$6</f>
        <v>0</v>
      </c>
      <c r="AK727" s="9">
        <f t="shared" si="168"/>
        <v>0</v>
      </c>
      <c r="AL727" s="9">
        <f t="shared" si="169"/>
        <v>0</v>
      </c>
      <c r="AM727" s="9">
        <f t="shared" si="170"/>
        <v>0</v>
      </c>
      <c r="AN727" s="9">
        <f t="shared" si="171"/>
        <v>0</v>
      </c>
      <c r="AO727" s="9">
        <f t="shared" si="172"/>
        <v>0</v>
      </c>
      <c r="AP727" s="9">
        <f t="shared" si="173"/>
        <v>0</v>
      </c>
      <c r="AU727">
        <f>(((((Shape7!B224-Shape7!$E$5)*COS(RADIANS($D$11)))+((Shape7!C224-Shape7!$F$5)*SIN(RADIANS($D$11))))+Shape7!$E$5)+$E$11)*$AA$11*$Y$11</f>
        <v>0</v>
      </c>
      <c r="AV727">
        <f>((((-1*(Shape7!B224-Shape7!$E$5)*SIN(RADIANS($D$11)))+((Shape7!C224-Shape7!$F$5)*COS(RADIANS($D$11))))+Shape7!$F$5)+$F$11)*$AB$11*$Y$11</f>
        <v>0</v>
      </c>
      <c r="AW727" s="9">
        <f t="shared" si="174"/>
        <v>0</v>
      </c>
      <c r="AX727" s="9">
        <f t="shared" si="163"/>
        <v>0</v>
      </c>
      <c r="AY727" s="9">
        <f t="shared" si="164"/>
        <v>0</v>
      </c>
      <c r="AZ727" s="9">
        <f t="shared" si="165"/>
        <v>0</v>
      </c>
      <c r="BA727" s="9">
        <f t="shared" si="166"/>
        <v>0</v>
      </c>
      <c r="BB727" s="9">
        <f t="shared" si="167"/>
        <v>0</v>
      </c>
    </row>
    <row r="728" spans="35:54" x14ac:dyDescent="0.25">
      <c r="AI728" s="1">
        <f>(((((Shape2!B225-Shape2!$E$5)*COS(RADIANS($D$6)))+((Shape2!C225-Shape2!$F$5)*SIN(RADIANS($D$6))))+Shape2!$E$5)+$E$6)*$AA$6*$Y$6</f>
        <v>0</v>
      </c>
      <c r="AJ728" s="1">
        <f>((((-1*(Shape2!B225-Shape2!$E$5)*SIN(RADIANS($D$6)))+((Shape2!C225-Shape2!$F$5)*COS(RADIANS($D$6))))+Shape2!$F$5)+$F$6)*$AB$6*$Y$6</f>
        <v>0</v>
      </c>
      <c r="AK728" s="9">
        <f t="shared" si="168"/>
        <v>0</v>
      </c>
      <c r="AL728" s="9">
        <f t="shared" si="169"/>
        <v>0</v>
      </c>
      <c r="AM728" s="9">
        <f t="shared" si="170"/>
        <v>0</v>
      </c>
      <c r="AN728" s="9">
        <f t="shared" si="171"/>
        <v>0</v>
      </c>
      <c r="AO728" s="9">
        <f t="shared" si="172"/>
        <v>0</v>
      </c>
      <c r="AP728" s="9">
        <f t="shared" si="173"/>
        <v>0</v>
      </c>
      <c r="AU728">
        <f>(((((Shape7!B225-Shape7!$E$5)*COS(RADIANS($D$11)))+((Shape7!C225-Shape7!$F$5)*SIN(RADIANS($D$11))))+Shape7!$E$5)+$E$11)*$AA$11*$Y$11</f>
        <v>0</v>
      </c>
      <c r="AV728">
        <f>((((-1*(Shape7!B225-Shape7!$E$5)*SIN(RADIANS($D$11)))+((Shape7!C225-Shape7!$F$5)*COS(RADIANS($D$11))))+Shape7!$F$5)+$F$11)*$AB$11*$Y$11</f>
        <v>0</v>
      </c>
      <c r="AW728" s="9">
        <f t="shared" si="174"/>
        <v>0</v>
      </c>
      <c r="AX728" s="9">
        <f t="shared" si="163"/>
        <v>0</v>
      </c>
      <c r="AY728" s="9">
        <f t="shared" si="164"/>
        <v>0</v>
      </c>
      <c r="AZ728" s="9">
        <f t="shared" si="165"/>
        <v>0</v>
      </c>
      <c r="BA728" s="9">
        <f t="shared" si="166"/>
        <v>0</v>
      </c>
      <c r="BB728" s="9">
        <f t="shared" si="167"/>
        <v>0</v>
      </c>
    </row>
    <row r="729" spans="35:54" x14ac:dyDescent="0.25">
      <c r="AI729" s="1">
        <f>(((((Shape2!B226-Shape2!$E$5)*COS(RADIANS($D$6)))+((Shape2!C226-Shape2!$F$5)*SIN(RADIANS($D$6))))+Shape2!$E$5)+$E$6)*$AA$6*$Y$6</f>
        <v>0</v>
      </c>
      <c r="AJ729" s="1">
        <f>((((-1*(Shape2!B226-Shape2!$E$5)*SIN(RADIANS($D$6)))+((Shape2!C226-Shape2!$F$5)*COS(RADIANS($D$6))))+Shape2!$F$5)+$F$6)*$AB$6*$Y$6</f>
        <v>0</v>
      </c>
      <c r="AK729" s="9">
        <f t="shared" si="168"/>
        <v>0</v>
      </c>
      <c r="AL729" s="9">
        <f t="shared" si="169"/>
        <v>0</v>
      </c>
      <c r="AM729" s="9">
        <f t="shared" si="170"/>
        <v>0</v>
      </c>
      <c r="AN729" s="9">
        <f t="shared" si="171"/>
        <v>0</v>
      </c>
      <c r="AO729" s="9">
        <f t="shared" si="172"/>
        <v>0</v>
      </c>
      <c r="AP729" s="9">
        <f t="shared" si="173"/>
        <v>0</v>
      </c>
      <c r="AU729">
        <f>(((((Shape7!B226-Shape7!$E$5)*COS(RADIANS($D$11)))+((Shape7!C226-Shape7!$F$5)*SIN(RADIANS($D$11))))+Shape7!$E$5)+$E$11)*$AA$11*$Y$11</f>
        <v>0</v>
      </c>
      <c r="AV729">
        <f>((((-1*(Shape7!B226-Shape7!$E$5)*SIN(RADIANS($D$11)))+((Shape7!C226-Shape7!$F$5)*COS(RADIANS($D$11))))+Shape7!$F$5)+$F$11)*$AB$11*$Y$11</f>
        <v>0</v>
      </c>
      <c r="AW729" s="9">
        <f t="shared" si="174"/>
        <v>0</v>
      </c>
      <c r="AX729" s="9">
        <f t="shared" si="163"/>
        <v>0</v>
      </c>
      <c r="AY729" s="9">
        <f t="shared" si="164"/>
        <v>0</v>
      </c>
      <c r="AZ729" s="9">
        <f t="shared" si="165"/>
        <v>0</v>
      </c>
      <c r="BA729" s="9">
        <f t="shared" si="166"/>
        <v>0</v>
      </c>
      <c r="BB729" s="9">
        <f t="shared" si="167"/>
        <v>0</v>
      </c>
    </row>
    <row r="730" spans="35:54" x14ac:dyDescent="0.25">
      <c r="AI730" s="1">
        <f>(((((Shape2!B227-Shape2!$E$5)*COS(RADIANS($D$6)))+((Shape2!C227-Shape2!$F$5)*SIN(RADIANS($D$6))))+Shape2!$E$5)+$E$6)*$AA$6*$Y$6</f>
        <v>0</v>
      </c>
      <c r="AJ730" s="1">
        <f>((((-1*(Shape2!B227-Shape2!$E$5)*SIN(RADIANS($D$6)))+((Shape2!C227-Shape2!$F$5)*COS(RADIANS($D$6))))+Shape2!$F$5)+$F$6)*$AB$6*$Y$6</f>
        <v>0</v>
      </c>
      <c r="AK730" s="9">
        <f t="shared" si="168"/>
        <v>0</v>
      </c>
      <c r="AL730" s="9">
        <f t="shared" si="169"/>
        <v>0</v>
      </c>
      <c r="AM730" s="9">
        <f t="shared" si="170"/>
        <v>0</v>
      </c>
      <c r="AN730" s="9">
        <f t="shared" si="171"/>
        <v>0</v>
      </c>
      <c r="AO730" s="9">
        <f t="shared" si="172"/>
        <v>0</v>
      </c>
      <c r="AP730" s="9">
        <f t="shared" si="173"/>
        <v>0</v>
      </c>
      <c r="AU730">
        <f>(((((Shape7!B227-Shape7!$E$5)*COS(RADIANS($D$11)))+((Shape7!C227-Shape7!$F$5)*SIN(RADIANS($D$11))))+Shape7!$E$5)+$E$11)*$AA$11*$Y$11</f>
        <v>0</v>
      </c>
      <c r="AV730">
        <f>((((-1*(Shape7!B227-Shape7!$E$5)*SIN(RADIANS($D$11)))+((Shape7!C227-Shape7!$F$5)*COS(RADIANS($D$11))))+Shape7!$F$5)+$F$11)*$AB$11*$Y$11</f>
        <v>0</v>
      </c>
      <c r="AW730" s="9">
        <f t="shared" si="174"/>
        <v>0</v>
      </c>
      <c r="AX730" s="9">
        <f t="shared" si="163"/>
        <v>0</v>
      </c>
      <c r="AY730" s="9">
        <f t="shared" si="164"/>
        <v>0</v>
      </c>
      <c r="AZ730" s="9">
        <f t="shared" si="165"/>
        <v>0</v>
      </c>
      <c r="BA730" s="9">
        <f t="shared" si="166"/>
        <v>0</v>
      </c>
      <c r="BB730" s="9">
        <f t="shared" si="167"/>
        <v>0</v>
      </c>
    </row>
    <row r="731" spans="35:54" x14ac:dyDescent="0.25">
      <c r="AI731" s="1">
        <f>(((((Shape2!B228-Shape2!$E$5)*COS(RADIANS($D$6)))+((Shape2!C228-Shape2!$F$5)*SIN(RADIANS($D$6))))+Shape2!$E$5)+$E$6)*$AA$6*$Y$6</f>
        <v>0</v>
      </c>
      <c r="AJ731" s="1">
        <f>((((-1*(Shape2!B228-Shape2!$E$5)*SIN(RADIANS($D$6)))+((Shape2!C228-Shape2!$F$5)*COS(RADIANS($D$6))))+Shape2!$F$5)+$F$6)*$AB$6*$Y$6</f>
        <v>0</v>
      </c>
      <c r="AK731" s="9">
        <f t="shared" si="168"/>
        <v>0</v>
      </c>
      <c r="AL731" s="9">
        <f t="shared" si="169"/>
        <v>0</v>
      </c>
      <c r="AM731" s="9">
        <f t="shared" si="170"/>
        <v>0</v>
      </c>
      <c r="AN731" s="9">
        <f t="shared" si="171"/>
        <v>0</v>
      </c>
      <c r="AO731" s="9">
        <f t="shared" si="172"/>
        <v>0</v>
      </c>
      <c r="AP731" s="9">
        <f t="shared" si="173"/>
        <v>0</v>
      </c>
      <c r="AU731">
        <f>(((((Shape7!B228-Shape7!$E$5)*COS(RADIANS($D$11)))+((Shape7!C228-Shape7!$F$5)*SIN(RADIANS($D$11))))+Shape7!$E$5)+$E$11)*$AA$11*$Y$11</f>
        <v>0</v>
      </c>
      <c r="AV731">
        <f>((((-1*(Shape7!B228-Shape7!$E$5)*SIN(RADIANS($D$11)))+((Shape7!C228-Shape7!$F$5)*COS(RADIANS($D$11))))+Shape7!$F$5)+$F$11)*$AB$11*$Y$11</f>
        <v>0</v>
      </c>
      <c r="AW731" s="9">
        <f t="shared" si="174"/>
        <v>0</v>
      </c>
      <c r="AX731" s="9">
        <f t="shared" si="163"/>
        <v>0</v>
      </c>
      <c r="AY731" s="9">
        <f t="shared" si="164"/>
        <v>0</v>
      </c>
      <c r="AZ731" s="9">
        <f t="shared" si="165"/>
        <v>0</v>
      </c>
      <c r="BA731" s="9">
        <f t="shared" si="166"/>
        <v>0</v>
      </c>
      <c r="BB731" s="9">
        <f t="shared" si="167"/>
        <v>0</v>
      </c>
    </row>
    <row r="732" spans="35:54" x14ac:dyDescent="0.25">
      <c r="AI732" s="1">
        <f>(((((Shape2!B229-Shape2!$E$5)*COS(RADIANS($D$6)))+((Shape2!C229-Shape2!$F$5)*SIN(RADIANS($D$6))))+Shape2!$E$5)+$E$6)*$AA$6*$Y$6</f>
        <v>0</v>
      </c>
      <c r="AJ732" s="1">
        <f>((((-1*(Shape2!B229-Shape2!$E$5)*SIN(RADIANS($D$6)))+((Shape2!C229-Shape2!$F$5)*COS(RADIANS($D$6))))+Shape2!$F$5)+$F$6)*$AB$6*$Y$6</f>
        <v>0</v>
      </c>
      <c r="AK732" s="9">
        <f t="shared" si="168"/>
        <v>0</v>
      </c>
      <c r="AL732" s="9">
        <f t="shared" si="169"/>
        <v>0</v>
      </c>
      <c r="AM732" s="9">
        <f t="shared" si="170"/>
        <v>0</v>
      </c>
      <c r="AN732" s="9">
        <f t="shared" si="171"/>
        <v>0</v>
      </c>
      <c r="AO732" s="9">
        <f t="shared" si="172"/>
        <v>0</v>
      </c>
      <c r="AP732" s="9">
        <f t="shared" si="173"/>
        <v>0</v>
      </c>
      <c r="AU732">
        <f>(((((Shape7!B229-Shape7!$E$5)*COS(RADIANS($D$11)))+((Shape7!C229-Shape7!$F$5)*SIN(RADIANS($D$11))))+Shape7!$E$5)+$E$11)*$AA$11*$Y$11</f>
        <v>0</v>
      </c>
      <c r="AV732">
        <f>((((-1*(Shape7!B229-Shape7!$E$5)*SIN(RADIANS($D$11)))+((Shape7!C229-Shape7!$F$5)*COS(RADIANS($D$11))))+Shape7!$F$5)+$F$11)*$AB$11*$Y$11</f>
        <v>0</v>
      </c>
      <c r="AW732" s="9">
        <f t="shared" si="174"/>
        <v>0</v>
      </c>
      <c r="AX732" s="9">
        <f t="shared" si="163"/>
        <v>0</v>
      </c>
      <c r="AY732" s="9">
        <f t="shared" si="164"/>
        <v>0</v>
      </c>
      <c r="AZ732" s="9">
        <f t="shared" si="165"/>
        <v>0</v>
      </c>
      <c r="BA732" s="9">
        <f t="shared" si="166"/>
        <v>0</v>
      </c>
      <c r="BB732" s="9">
        <f t="shared" si="167"/>
        <v>0</v>
      </c>
    </row>
    <row r="733" spans="35:54" x14ac:dyDescent="0.25">
      <c r="AI733" s="1">
        <f>(((((Shape2!B230-Shape2!$E$5)*COS(RADIANS($D$6)))+((Shape2!C230-Shape2!$F$5)*SIN(RADIANS($D$6))))+Shape2!$E$5)+$E$6)*$AA$6*$Y$6</f>
        <v>0</v>
      </c>
      <c r="AJ733" s="1">
        <f>((((-1*(Shape2!B230-Shape2!$E$5)*SIN(RADIANS($D$6)))+((Shape2!C230-Shape2!$F$5)*COS(RADIANS($D$6))))+Shape2!$F$5)+$F$6)*$AB$6*$Y$6</f>
        <v>0</v>
      </c>
      <c r="AK733" s="9">
        <f t="shared" si="168"/>
        <v>0</v>
      </c>
      <c r="AL733" s="9">
        <f t="shared" si="169"/>
        <v>0</v>
      </c>
      <c r="AM733" s="9">
        <f t="shared" si="170"/>
        <v>0</v>
      </c>
      <c r="AN733" s="9">
        <f t="shared" si="171"/>
        <v>0</v>
      </c>
      <c r="AO733" s="9">
        <f t="shared" si="172"/>
        <v>0</v>
      </c>
      <c r="AP733" s="9">
        <f t="shared" si="173"/>
        <v>0</v>
      </c>
      <c r="AU733">
        <f>(((((Shape7!B230-Shape7!$E$5)*COS(RADIANS($D$11)))+((Shape7!C230-Shape7!$F$5)*SIN(RADIANS($D$11))))+Shape7!$E$5)+$E$11)*$AA$11*$Y$11</f>
        <v>0</v>
      </c>
      <c r="AV733">
        <f>((((-1*(Shape7!B230-Shape7!$E$5)*SIN(RADIANS($D$11)))+((Shape7!C230-Shape7!$F$5)*COS(RADIANS($D$11))))+Shape7!$F$5)+$F$11)*$AB$11*$Y$11</f>
        <v>0</v>
      </c>
      <c r="AW733" s="9">
        <f t="shared" si="174"/>
        <v>0</v>
      </c>
      <c r="AX733" s="9">
        <f t="shared" si="163"/>
        <v>0</v>
      </c>
      <c r="AY733" s="9">
        <f t="shared" si="164"/>
        <v>0</v>
      </c>
      <c r="AZ733" s="9">
        <f t="shared" si="165"/>
        <v>0</v>
      </c>
      <c r="BA733" s="9">
        <f t="shared" si="166"/>
        <v>0</v>
      </c>
      <c r="BB733" s="9">
        <f t="shared" si="167"/>
        <v>0</v>
      </c>
    </row>
    <row r="734" spans="35:54" x14ac:dyDescent="0.25">
      <c r="AI734" s="1">
        <f>(((((Shape2!B231-Shape2!$E$5)*COS(RADIANS($D$6)))+((Shape2!C231-Shape2!$F$5)*SIN(RADIANS($D$6))))+Shape2!$E$5)+$E$6)*$AA$6*$Y$6</f>
        <v>0</v>
      </c>
      <c r="AJ734" s="1">
        <f>((((-1*(Shape2!B231-Shape2!$E$5)*SIN(RADIANS($D$6)))+((Shape2!C231-Shape2!$F$5)*COS(RADIANS($D$6))))+Shape2!$F$5)+$F$6)*$AB$6*$Y$6</f>
        <v>0</v>
      </c>
      <c r="AK734" s="9">
        <f t="shared" si="168"/>
        <v>0</v>
      </c>
      <c r="AL734" s="9">
        <f t="shared" si="169"/>
        <v>0</v>
      </c>
      <c r="AM734" s="9">
        <f t="shared" si="170"/>
        <v>0</v>
      </c>
      <c r="AN734" s="9">
        <f t="shared" si="171"/>
        <v>0</v>
      </c>
      <c r="AO734" s="9">
        <f t="shared" si="172"/>
        <v>0</v>
      </c>
      <c r="AP734" s="9">
        <f t="shared" si="173"/>
        <v>0</v>
      </c>
      <c r="AU734">
        <f>(((((Shape7!B231-Shape7!$E$5)*COS(RADIANS($D$11)))+((Shape7!C231-Shape7!$F$5)*SIN(RADIANS($D$11))))+Shape7!$E$5)+$E$11)*$AA$11*$Y$11</f>
        <v>0</v>
      </c>
      <c r="AV734">
        <f>((((-1*(Shape7!B231-Shape7!$E$5)*SIN(RADIANS($D$11)))+((Shape7!C231-Shape7!$F$5)*COS(RADIANS($D$11))))+Shape7!$F$5)+$F$11)*$AB$11*$Y$11</f>
        <v>0</v>
      </c>
      <c r="AW734" s="9">
        <f t="shared" si="174"/>
        <v>0</v>
      </c>
      <c r="AX734" s="9">
        <f t="shared" si="163"/>
        <v>0</v>
      </c>
      <c r="AY734" s="9">
        <f t="shared" si="164"/>
        <v>0</v>
      </c>
      <c r="AZ734" s="9">
        <f t="shared" si="165"/>
        <v>0</v>
      </c>
      <c r="BA734" s="9">
        <f t="shared" si="166"/>
        <v>0</v>
      </c>
      <c r="BB734" s="9">
        <f t="shared" si="167"/>
        <v>0</v>
      </c>
    </row>
    <row r="735" spans="35:54" x14ac:dyDescent="0.25">
      <c r="AI735" s="1">
        <f>(((((Shape2!B232-Shape2!$E$5)*COS(RADIANS($D$6)))+((Shape2!C232-Shape2!$F$5)*SIN(RADIANS($D$6))))+Shape2!$E$5)+$E$6)*$AA$6*$Y$6</f>
        <v>0</v>
      </c>
      <c r="AJ735" s="1">
        <f>((((-1*(Shape2!B232-Shape2!$E$5)*SIN(RADIANS($D$6)))+((Shape2!C232-Shape2!$F$5)*COS(RADIANS($D$6))))+Shape2!$F$5)+$F$6)*$AB$6*$Y$6</f>
        <v>0</v>
      </c>
      <c r="AK735" s="9">
        <f t="shared" si="168"/>
        <v>0</v>
      </c>
      <c r="AL735" s="9">
        <f t="shared" si="169"/>
        <v>0</v>
      </c>
      <c r="AM735" s="9">
        <f t="shared" si="170"/>
        <v>0</v>
      </c>
      <c r="AN735" s="9">
        <f t="shared" si="171"/>
        <v>0</v>
      </c>
      <c r="AO735" s="9">
        <f t="shared" si="172"/>
        <v>0</v>
      </c>
      <c r="AP735" s="9">
        <f t="shared" si="173"/>
        <v>0</v>
      </c>
      <c r="AU735">
        <f>(((((Shape7!B232-Shape7!$E$5)*COS(RADIANS($D$11)))+((Shape7!C232-Shape7!$F$5)*SIN(RADIANS($D$11))))+Shape7!$E$5)+$E$11)*$AA$11*$Y$11</f>
        <v>0</v>
      </c>
      <c r="AV735">
        <f>((((-1*(Shape7!B232-Shape7!$E$5)*SIN(RADIANS($D$11)))+((Shape7!C232-Shape7!$F$5)*COS(RADIANS($D$11))))+Shape7!$F$5)+$F$11)*$AB$11*$Y$11</f>
        <v>0</v>
      </c>
      <c r="AW735" s="9">
        <f t="shared" si="174"/>
        <v>0</v>
      </c>
      <c r="AX735" s="9">
        <f t="shared" si="163"/>
        <v>0</v>
      </c>
      <c r="AY735" s="9">
        <f t="shared" si="164"/>
        <v>0</v>
      </c>
      <c r="AZ735" s="9">
        <f t="shared" si="165"/>
        <v>0</v>
      </c>
      <c r="BA735" s="9">
        <f t="shared" si="166"/>
        <v>0</v>
      </c>
      <c r="BB735" s="9">
        <f t="shared" si="167"/>
        <v>0</v>
      </c>
    </row>
    <row r="736" spans="35:54" x14ac:dyDescent="0.25">
      <c r="AI736" s="1">
        <f>(((((Shape2!B233-Shape2!$E$5)*COS(RADIANS($D$6)))+((Shape2!C233-Shape2!$F$5)*SIN(RADIANS($D$6))))+Shape2!$E$5)+$E$6)*$AA$6*$Y$6</f>
        <v>0</v>
      </c>
      <c r="AJ736" s="1">
        <f>((((-1*(Shape2!B233-Shape2!$E$5)*SIN(RADIANS($D$6)))+((Shape2!C233-Shape2!$F$5)*COS(RADIANS($D$6))))+Shape2!$F$5)+$F$6)*$AB$6*$Y$6</f>
        <v>0</v>
      </c>
      <c r="AK736" s="9">
        <f t="shared" si="168"/>
        <v>0</v>
      </c>
      <c r="AL736" s="9">
        <f t="shared" si="169"/>
        <v>0</v>
      </c>
      <c r="AM736" s="9">
        <f t="shared" si="170"/>
        <v>0</v>
      </c>
      <c r="AN736" s="9">
        <f t="shared" si="171"/>
        <v>0</v>
      </c>
      <c r="AO736" s="9">
        <f t="shared" si="172"/>
        <v>0</v>
      </c>
      <c r="AP736" s="9">
        <f t="shared" si="173"/>
        <v>0</v>
      </c>
      <c r="AU736">
        <f>(((((Shape7!B233-Shape7!$E$5)*COS(RADIANS($D$11)))+((Shape7!C233-Shape7!$F$5)*SIN(RADIANS($D$11))))+Shape7!$E$5)+$E$11)*$AA$11*$Y$11</f>
        <v>0</v>
      </c>
      <c r="AV736">
        <f>((((-1*(Shape7!B233-Shape7!$E$5)*SIN(RADIANS($D$11)))+((Shape7!C233-Shape7!$F$5)*COS(RADIANS($D$11))))+Shape7!$F$5)+$F$11)*$AB$11*$Y$11</f>
        <v>0</v>
      </c>
      <c r="AW736" s="9">
        <f t="shared" si="174"/>
        <v>0</v>
      </c>
      <c r="AX736" s="9">
        <f t="shared" si="163"/>
        <v>0</v>
      </c>
      <c r="AY736" s="9">
        <f t="shared" si="164"/>
        <v>0</v>
      </c>
      <c r="AZ736" s="9">
        <f t="shared" si="165"/>
        <v>0</v>
      </c>
      <c r="BA736" s="9">
        <f t="shared" si="166"/>
        <v>0</v>
      </c>
      <c r="BB736" s="9">
        <f t="shared" si="167"/>
        <v>0</v>
      </c>
    </row>
    <row r="737" spans="35:54" x14ac:dyDescent="0.25">
      <c r="AI737" s="1">
        <f>(((((Shape2!B234-Shape2!$E$5)*COS(RADIANS($D$6)))+((Shape2!C234-Shape2!$F$5)*SIN(RADIANS($D$6))))+Shape2!$E$5)+$E$6)*$AA$6*$Y$6</f>
        <v>0</v>
      </c>
      <c r="AJ737" s="1">
        <f>((((-1*(Shape2!B234-Shape2!$E$5)*SIN(RADIANS($D$6)))+((Shape2!C234-Shape2!$F$5)*COS(RADIANS($D$6))))+Shape2!$F$5)+$F$6)*$AB$6*$Y$6</f>
        <v>0</v>
      </c>
      <c r="AK737" s="9">
        <f t="shared" si="168"/>
        <v>0</v>
      </c>
      <c r="AL737" s="9">
        <f t="shared" si="169"/>
        <v>0</v>
      </c>
      <c r="AM737" s="9">
        <f t="shared" si="170"/>
        <v>0</v>
      </c>
      <c r="AN737" s="9">
        <f t="shared" si="171"/>
        <v>0</v>
      </c>
      <c r="AO737" s="9">
        <f t="shared" si="172"/>
        <v>0</v>
      </c>
      <c r="AP737" s="9">
        <f t="shared" si="173"/>
        <v>0</v>
      </c>
      <c r="AU737">
        <f>(((((Shape7!B234-Shape7!$E$5)*COS(RADIANS($D$11)))+((Shape7!C234-Shape7!$F$5)*SIN(RADIANS($D$11))))+Shape7!$E$5)+$E$11)*$AA$11*$Y$11</f>
        <v>0</v>
      </c>
      <c r="AV737">
        <f>((((-1*(Shape7!B234-Shape7!$E$5)*SIN(RADIANS($D$11)))+((Shape7!C234-Shape7!$F$5)*COS(RADIANS($D$11))))+Shape7!$F$5)+$F$11)*$AB$11*$Y$11</f>
        <v>0</v>
      </c>
      <c r="AW737" s="9">
        <f t="shared" si="174"/>
        <v>0</v>
      </c>
      <c r="AX737" s="9">
        <f t="shared" si="163"/>
        <v>0</v>
      </c>
      <c r="AY737" s="9">
        <f t="shared" si="164"/>
        <v>0</v>
      </c>
      <c r="AZ737" s="9">
        <f t="shared" si="165"/>
        <v>0</v>
      </c>
      <c r="BA737" s="9">
        <f t="shared" si="166"/>
        <v>0</v>
      </c>
      <c r="BB737" s="9">
        <f t="shared" si="167"/>
        <v>0</v>
      </c>
    </row>
    <row r="738" spans="35:54" x14ac:dyDescent="0.25">
      <c r="AI738" s="1">
        <f>(((((Shape2!B235-Shape2!$E$5)*COS(RADIANS($D$6)))+((Shape2!C235-Shape2!$F$5)*SIN(RADIANS($D$6))))+Shape2!$E$5)+$E$6)*$AA$6*$Y$6</f>
        <v>0</v>
      </c>
      <c r="AJ738" s="1">
        <f>((((-1*(Shape2!B235-Shape2!$E$5)*SIN(RADIANS($D$6)))+((Shape2!C235-Shape2!$F$5)*COS(RADIANS($D$6))))+Shape2!$F$5)+$F$6)*$AB$6*$Y$6</f>
        <v>0</v>
      </c>
      <c r="AK738" s="9">
        <f t="shared" si="168"/>
        <v>0</v>
      </c>
      <c r="AL738" s="9">
        <f t="shared" si="169"/>
        <v>0</v>
      </c>
      <c r="AM738" s="9">
        <f t="shared" si="170"/>
        <v>0</v>
      </c>
      <c r="AN738" s="9">
        <f t="shared" si="171"/>
        <v>0</v>
      </c>
      <c r="AO738" s="9">
        <f t="shared" si="172"/>
        <v>0</v>
      </c>
      <c r="AP738" s="9">
        <f t="shared" si="173"/>
        <v>0</v>
      </c>
      <c r="AU738">
        <f>(((((Shape7!B235-Shape7!$E$5)*COS(RADIANS($D$11)))+((Shape7!C235-Shape7!$F$5)*SIN(RADIANS($D$11))))+Shape7!$E$5)+$E$11)*$AA$11*$Y$11</f>
        <v>0</v>
      </c>
      <c r="AV738">
        <f>((((-1*(Shape7!B235-Shape7!$E$5)*SIN(RADIANS($D$11)))+((Shape7!C235-Shape7!$F$5)*COS(RADIANS($D$11))))+Shape7!$F$5)+$F$11)*$AB$11*$Y$11</f>
        <v>0</v>
      </c>
      <c r="AW738" s="9">
        <f t="shared" si="174"/>
        <v>0</v>
      </c>
      <c r="AX738" s="9">
        <f t="shared" si="163"/>
        <v>0</v>
      </c>
      <c r="AY738" s="9">
        <f t="shared" si="164"/>
        <v>0</v>
      </c>
      <c r="AZ738" s="9">
        <f t="shared" si="165"/>
        <v>0</v>
      </c>
      <c r="BA738" s="9">
        <f t="shared" si="166"/>
        <v>0</v>
      </c>
      <c r="BB738" s="9">
        <f t="shared" si="167"/>
        <v>0</v>
      </c>
    </row>
    <row r="739" spans="35:54" x14ac:dyDescent="0.25">
      <c r="AI739" s="1">
        <f>(((((Shape2!B236-Shape2!$E$5)*COS(RADIANS($D$6)))+((Shape2!C236-Shape2!$F$5)*SIN(RADIANS($D$6))))+Shape2!$E$5)+$E$6)*$AA$6*$Y$6</f>
        <v>0</v>
      </c>
      <c r="AJ739" s="1">
        <f>((((-1*(Shape2!B236-Shape2!$E$5)*SIN(RADIANS($D$6)))+((Shape2!C236-Shape2!$F$5)*COS(RADIANS($D$6))))+Shape2!$F$5)+$F$6)*$AB$6*$Y$6</f>
        <v>0</v>
      </c>
      <c r="AK739" s="9">
        <f t="shared" si="168"/>
        <v>0</v>
      </c>
      <c r="AL739" s="9">
        <f t="shared" si="169"/>
        <v>0</v>
      </c>
      <c r="AM739" s="9">
        <f t="shared" si="170"/>
        <v>0</v>
      </c>
      <c r="AN739" s="9">
        <f t="shared" si="171"/>
        <v>0</v>
      </c>
      <c r="AO739" s="9">
        <f t="shared" si="172"/>
        <v>0</v>
      </c>
      <c r="AP739" s="9">
        <f t="shared" si="173"/>
        <v>0</v>
      </c>
      <c r="AU739">
        <f>(((((Shape7!B236-Shape7!$E$5)*COS(RADIANS($D$11)))+((Shape7!C236-Shape7!$F$5)*SIN(RADIANS($D$11))))+Shape7!$E$5)+$E$11)*$AA$11*$Y$11</f>
        <v>0</v>
      </c>
      <c r="AV739">
        <f>((((-1*(Shape7!B236-Shape7!$E$5)*SIN(RADIANS($D$11)))+((Shape7!C236-Shape7!$F$5)*COS(RADIANS($D$11))))+Shape7!$F$5)+$F$11)*$AB$11*$Y$11</f>
        <v>0</v>
      </c>
      <c r="AW739" s="9">
        <f t="shared" si="174"/>
        <v>0</v>
      </c>
      <c r="AX739" s="9">
        <f t="shared" si="163"/>
        <v>0</v>
      </c>
      <c r="AY739" s="9">
        <f t="shared" si="164"/>
        <v>0</v>
      </c>
      <c r="AZ739" s="9">
        <f t="shared" si="165"/>
        <v>0</v>
      </c>
      <c r="BA739" s="9">
        <f t="shared" si="166"/>
        <v>0</v>
      </c>
      <c r="BB739" s="9">
        <f t="shared" si="167"/>
        <v>0</v>
      </c>
    </row>
    <row r="740" spans="35:54" x14ac:dyDescent="0.25">
      <c r="AI740" s="1">
        <f>(((((Shape2!B237-Shape2!$E$5)*COS(RADIANS($D$6)))+((Shape2!C237-Shape2!$F$5)*SIN(RADIANS($D$6))))+Shape2!$E$5)+$E$6)*$AA$6*$Y$6</f>
        <v>0</v>
      </c>
      <c r="AJ740" s="1">
        <f>((((-1*(Shape2!B237-Shape2!$E$5)*SIN(RADIANS($D$6)))+((Shape2!C237-Shape2!$F$5)*COS(RADIANS($D$6))))+Shape2!$F$5)+$F$6)*$AB$6*$Y$6</f>
        <v>0</v>
      </c>
      <c r="AK740" s="9">
        <f t="shared" si="168"/>
        <v>0</v>
      </c>
      <c r="AL740" s="9">
        <f t="shared" si="169"/>
        <v>0</v>
      </c>
      <c r="AM740" s="9">
        <f t="shared" si="170"/>
        <v>0</v>
      </c>
      <c r="AN740" s="9">
        <f t="shared" si="171"/>
        <v>0</v>
      </c>
      <c r="AO740" s="9">
        <f t="shared" si="172"/>
        <v>0</v>
      </c>
      <c r="AP740" s="9">
        <f t="shared" si="173"/>
        <v>0</v>
      </c>
      <c r="AU740">
        <f>(((((Shape7!B237-Shape7!$E$5)*COS(RADIANS($D$11)))+((Shape7!C237-Shape7!$F$5)*SIN(RADIANS($D$11))))+Shape7!$E$5)+$E$11)*$AA$11*$Y$11</f>
        <v>0</v>
      </c>
      <c r="AV740">
        <f>((((-1*(Shape7!B237-Shape7!$E$5)*SIN(RADIANS($D$11)))+((Shape7!C237-Shape7!$F$5)*COS(RADIANS($D$11))))+Shape7!$F$5)+$F$11)*$AB$11*$Y$11</f>
        <v>0</v>
      </c>
      <c r="AW740" s="9">
        <f t="shared" si="174"/>
        <v>0</v>
      </c>
      <c r="AX740" s="9">
        <f t="shared" si="163"/>
        <v>0</v>
      </c>
      <c r="AY740" s="9">
        <f t="shared" si="164"/>
        <v>0</v>
      </c>
      <c r="AZ740" s="9">
        <f t="shared" si="165"/>
        <v>0</v>
      </c>
      <c r="BA740" s="9">
        <f t="shared" si="166"/>
        <v>0</v>
      </c>
      <c r="BB740" s="9">
        <f t="shared" si="167"/>
        <v>0</v>
      </c>
    </row>
    <row r="741" spans="35:54" x14ac:dyDescent="0.25">
      <c r="AI741" s="1">
        <f>(((((Shape2!B238-Shape2!$E$5)*COS(RADIANS($D$6)))+((Shape2!C238-Shape2!$F$5)*SIN(RADIANS($D$6))))+Shape2!$E$5)+$E$6)*$AA$6*$Y$6</f>
        <v>0</v>
      </c>
      <c r="AJ741" s="1">
        <f>((((-1*(Shape2!B238-Shape2!$E$5)*SIN(RADIANS($D$6)))+((Shape2!C238-Shape2!$F$5)*COS(RADIANS($D$6))))+Shape2!$F$5)+$F$6)*$AB$6*$Y$6</f>
        <v>0</v>
      </c>
      <c r="AK741" s="9">
        <f t="shared" si="168"/>
        <v>0</v>
      </c>
      <c r="AL741" s="9">
        <f t="shared" si="169"/>
        <v>0</v>
      </c>
      <c r="AM741" s="9">
        <f t="shared" si="170"/>
        <v>0</v>
      </c>
      <c r="AN741" s="9">
        <f t="shared" si="171"/>
        <v>0</v>
      </c>
      <c r="AO741" s="9">
        <f t="shared" si="172"/>
        <v>0</v>
      </c>
      <c r="AP741" s="9">
        <f t="shared" si="173"/>
        <v>0</v>
      </c>
      <c r="AU741">
        <f>(((((Shape7!B238-Shape7!$E$5)*COS(RADIANS($D$11)))+((Shape7!C238-Shape7!$F$5)*SIN(RADIANS($D$11))))+Shape7!$E$5)+$E$11)*$AA$11*$Y$11</f>
        <v>0</v>
      </c>
      <c r="AV741">
        <f>((((-1*(Shape7!B238-Shape7!$E$5)*SIN(RADIANS($D$11)))+((Shape7!C238-Shape7!$F$5)*COS(RADIANS($D$11))))+Shape7!$F$5)+$F$11)*$AB$11*$Y$11</f>
        <v>0</v>
      </c>
      <c r="AW741" s="9">
        <f t="shared" si="174"/>
        <v>0</v>
      </c>
      <c r="AX741" s="9">
        <f t="shared" si="163"/>
        <v>0</v>
      </c>
      <c r="AY741" s="9">
        <f t="shared" si="164"/>
        <v>0</v>
      </c>
      <c r="AZ741" s="9">
        <f t="shared" si="165"/>
        <v>0</v>
      </c>
      <c r="BA741" s="9">
        <f t="shared" si="166"/>
        <v>0</v>
      </c>
      <c r="BB741" s="9">
        <f t="shared" si="167"/>
        <v>0</v>
      </c>
    </row>
    <row r="742" spans="35:54" x14ac:dyDescent="0.25">
      <c r="AI742" s="1">
        <f>(((((Shape2!B239-Shape2!$E$5)*COS(RADIANS($D$6)))+((Shape2!C239-Shape2!$F$5)*SIN(RADIANS($D$6))))+Shape2!$E$5)+$E$6)*$AA$6*$Y$6</f>
        <v>0</v>
      </c>
      <c r="AJ742" s="1">
        <f>((((-1*(Shape2!B239-Shape2!$E$5)*SIN(RADIANS($D$6)))+((Shape2!C239-Shape2!$F$5)*COS(RADIANS($D$6))))+Shape2!$F$5)+$F$6)*$AB$6*$Y$6</f>
        <v>0</v>
      </c>
      <c r="AK742" s="9">
        <f t="shared" si="168"/>
        <v>0</v>
      </c>
      <c r="AL742" s="9">
        <f t="shared" si="169"/>
        <v>0</v>
      </c>
      <c r="AM742" s="9">
        <f t="shared" si="170"/>
        <v>0</v>
      </c>
      <c r="AN742" s="9">
        <f t="shared" si="171"/>
        <v>0</v>
      </c>
      <c r="AO742" s="9">
        <f t="shared" si="172"/>
        <v>0</v>
      </c>
      <c r="AP742" s="9">
        <f t="shared" si="173"/>
        <v>0</v>
      </c>
      <c r="AU742">
        <f>(((((Shape7!B239-Shape7!$E$5)*COS(RADIANS($D$11)))+((Shape7!C239-Shape7!$F$5)*SIN(RADIANS($D$11))))+Shape7!$E$5)+$E$11)*$AA$11*$Y$11</f>
        <v>0</v>
      </c>
      <c r="AV742">
        <f>((((-1*(Shape7!B239-Shape7!$E$5)*SIN(RADIANS($D$11)))+((Shape7!C239-Shape7!$F$5)*COS(RADIANS($D$11))))+Shape7!$F$5)+$F$11)*$AB$11*$Y$11</f>
        <v>0</v>
      </c>
      <c r="AW742" s="9">
        <f t="shared" si="174"/>
        <v>0</v>
      </c>
      <c r="AX742" s="9">
        <f t="shared" si="163"/>
        <v>0</v>
      </c>
      <c r="AY742" s="9">
        <f t="shared" si="164"/>
        <v>0</v>
      </c>
      <c r="AZ742" s="9">
        <f t="shared" si="165"/>
        <v>0</v>
      </c>
      <c r="BA742" s="9">
        <f t="shared" si="166"/>
        <v>0</v>
      </c>
      <c r="BB742" s="9">
        <f t="shared" si="167"/>
        <v>0</v>
      </c>
    </row>
    <row r="743" spans="35:54" x14ac:dyDescent="0.25">
      <c r="AI743" s="1">
        <f>(((((Shape2!B240-Shape2!$E$5)*COS(RADIANS($D$6)))+((Shape2!C240-Shape2!$F$5)*SIN(RADIANS($D$6))))+Shape2!$E$5)+$E$6)*$AA$6*$Y$6</f>
        <v>0</v>
      </c>
      <c r="AJ743" s="1">
        <f>((((-1*(Shape2!B240-Shape2!$E$5)*SIN(RADIANS($D$6)))+((Shape2!C240-Shape2!$F$5)*COS(RADIANS($D$6))))+Shape2!$F$5)+$F$6)*$AB$6*$Y$6</f>
        <v>0</v>
      </c>
      <c r="AK743" s="9">
        <f t="shared" si="168"/>
        <v>0</v>
      </c>
      <c r="AL743" s="9">
        <f t="shared" si="169"/>
        <v>0</v>
      </c>
      <c r="AM743" s="9">
        <f t="shared" si="170"/>
        <v>0</v>
      </c>
      <c r="AN743" s="9">
        <f t="shared" si="171"/>
        <v>0</v>
      </c>
      <c r="AO743" s="9">
        <f t="shared" si="172"/>
        <v>0</v>
      </c>
      <c r="AP743" s="9">
        <f t="shared" si="173"/>
        <v>0</v>
      </c>
      <c r="AU743">
        <f>(((((Shape7!B240-Shape7!$E$5)*COS(RADIANS($D$11)))+((Shape7!C240-Shape7!$F$5)*SIN(RADIANS($D$11))))+Shape7!$E$5)+$E$11)*$AA$11*$Y$11</f>
        <v>0</v>
      </c>
      <c r="AV743">
        <f>((((-1*(Shape7!B240-Shape7!$E$5)*SIN(RADIANS($D$11)))+((Shape7!C240-Shape7!$F$5)*COS(RADIANS($D$11))))+Shape7!$F$5)+$F$11)*$AB$11*$Y$11</f>
        <v>0</v>
      </c>
      <c r="AW743" s="9">
        <f t="shared" si="174"/>
        <v>0</v>
      </c>
      <c r="AX743" s="9">
        <f t="shared" si="163"/>
        <v>0</v>
      </c>
      <c r="AY743" s="9">
        <f t="shared" si="164"/>
        <v>0</v>
      </c>
      <c r="AZ743" s="9">
        <f t="shared" si="165"/>
        <v>0</v>
      </c>
      <c r="BA743" s="9">
        <f t="shared" si="166"/>
        <v>0</v>
      </c>
      <c r="BB743" s="9">
        <f t="shared" si="167"/>
        <v>0</v>
      </c>
    </row>
    <row r="744" spans="35:54" x14ac:dyDescent="0.25">
      <c r="AI744" s="1">
        <f>(((((Shape2!B241-Shape2!$E$5)*COS(RADIANS($D$6)))+((Shape2!C241-Shape2!$F$5)*SIN(RADIANS($D$6))))+Shape2!$E$5)+$E$6)*$AA$6*$Y$6</f>
        <v>0</v>
      </c>
      <c r="AJ744" s="1">
        <f>((((-1*(Shape2!B241-Shape2!$E$5)*SIN(RADIANS($D$6)))+((Shape2!C241-Shape2!$F$5)*COS(RADIANS($D$6))))+Shape2!$F$5)+$F$6)*$AB$6*$Y$6</f>
        <v>0</v>
      </c>
      <c r="AK744" s="9">
        <f t="shared" si="168"/>
        <v>0</v>
      </c>
      <c r="AL744" s="9">
        <f t="shared" si="169"/>
        <v>0</v>
      </c>
      <c r="AM744" s="9">
        <f t="shared" si="170"/>
        <v>0</v>
      </c>
      <c r="AN744" s="9">
        <f t="shared" si="171"/>
        <v>0</v>
      </c>
      <c r="AO744" s="9">
        <f t="shared" si="172"/>
        <v>0</v>
      </c>
      <c r="AP744" s="9">
        <f t="shared" si="173"/>
        <v>0</v>
      </c>
      <c r="AU744">
        <f>(((((Shape7!B241-Shape7!$E$5)*COS(RADIANS($D$11)))+((Shape7!C241-Shape7!$F$5)*SIN(RADIANS($D$11))))+Shape7!$E$5)+$E$11)*$AA$11*$Y$11</f>
        <v>0</v>
      </c>
      <c r="AV744">
        <f>((((-1*(Shape7!B241-Shape7!$E$5)*SIN(RADIANS($D$11)))+((Shape7!C241-Shape7!$F$5)*COS(RADIANS($D$11))))+Shape7!$F$5)+$F$11)*$AB$11*$Y$11</f>
        <v>0</v>
      </c>
      <c r="AW744" s="9">
        <f t="shared" si="174"/>
        <v>0</v>
      </c>
      <c r="AX744" s="9">
        <f t="shared" si="163"/>
        <v>0</v>
      </c>
      <c r="AY744" s="9">
        <f t="shared" si="164"/>
        <v>0</v>
      </c>
      <c r="AZ744" s="9">
        <f t="shared" si="165"/>
        <v>0</v>
      </c>
      <c r="BA744" s="9">
        <f t="shared" si="166"/>
        <v>0</v>
      </c>
      <c r="BB744" s="9">
        <f t="shared" si="167"/>
        <v>0</v>
      </c>
    </row>
    <row r="745" spans="35:54" x14ac:dyDescent="0.25">
      <c r="AI745" s="1">
        <f>(((((Shape2!B242-Shape2!$E$5)*COS(RADIANS($D$6)))+((Shape2!C242-Shape2!$F$5)*SIN(RADIANS($D$6))))+Shape2!$E$5)+$E$6)*$AA$6*$Y$6</f>
        <v>0</v>
      </c>
      <c r="AJ745" s="1">
        <f>((((-1*(Shape2!B242-Shape2!$E$5)*SIN(RADIANS($D$6)))+((Shape2!C242-Shape2!$F$5)*COS(RADIANS($D$6))))+Shape2!$F$5)+$F$6)*$AB$6*$Y$6</f>
        <v>0</v>
      </c>
      <c r="AK745" s="9">
        <f t="shared" si="168"/>
        <v>0</v>
      </c>
      <c r="AL745" s="9">
        <f t="shared" si="169"/>
        <v>0</v>
      </c>
      <c r="AM745" s="9">
        <f t="shared" si="170"/>
        <v>0</v>
      </c>
      <c r="AN745" s="9">
        <f t="shared" si="171"/>
        <v>0</v>
      </c>
      <c r="AO745" s="9">
        <f t="shared" si="172"/>
        <v>0</v>
      </c>
      <c r="AP745" s="9">
        <f t="shared" si="173"/>
        <v>0</v>
      </c>
      <c r="AU745">
        <f>(((((Shape7!B242-Shape7!$E$5)*COS(RADIANS($D$11)))+((Shape7!C242-Shape7!$F$5)*SIN(RADIANS($D$11))))+Shape7!$E$5)+$E$11)*$AA$11*$Y$11</f>
        <v>0</v>
      </c>
      <c r="AV745">
        <f>((((-1*(Shape7!B242-Shape7!$E$5)*SIN(RADIANS($D$11)))+((Shape7!C242-Shape7!$F$5)*COS(RADIANS($D$11))))+Shape7!$F$5)+$F$11)*$AB$11*$Y$11</f>
        <v>0</v>
      </c>
      <c r="AW745" s="9">
        <f t="shared" si="174"/>
        <v>0</v>
      </c>
      <c r="AX745" s="9">
        <f t="shared" si="163"/>
        <v>0</v>
      </c>
      <c r="AY745" s="9">
        <f t="shared" si="164"/>
        <v>0</v>
      </c>
      <c r="AZ745" s="9">
        <f t="shared" si="165"/>
        <v>0</v>
      </c>
      <c r="BA745" s="9">
        <f t="shared" si="166"/>
        <v>0</v>
      </c>
      <c r="BB745" s="9">
        <f t="shared" si="167"/>
        <v>0</v>
      </c>
    </row>
    <row r="746" spans="35:54" x14ac:dyDescent="0.25">
      <c r="AI746" s="1">
        <f>(((((Shape2!B243-Shape2!$E$5)*COS(RADIANS($D$6)))+((Shape2!C243-Shape2!$F$5)*SIN(RADIANS($D$6))))+Shape2!$E$5)+$E$6)*$AA$6*$Y$6</f>
        <v>0</v>
      </c>
      <c r="AJ746" s="1">
        <f>((((-1*(Shape2!B243-Shape2!$E$5)*SIN(RADIANS($D$6)))+((Shape2!C243-Shape2!$F$5)*COS(RADIANS($D$6))))+Shape2!$F$5)+$F$6)*$AB$6*$Y$6</f>
        <v>0</v>
      </c>
      <c r="AK746" s="9">
        <f t="shared" si="168"/>
        <v>0</v>
      </c>
      <c r="AL746" s="9">
        <f t="shared" si="169"/>
        <v>0</v>
      </c>
      <c r="AM746" s="9">
        <f t="shared" si="170"/>
        <v>0</v>
      </c>
      <c r="AN746" s="9">
        <f t="shared" si="171"/>
        <v>0</v>
      </c>
      <c r="AO746" s="9">
        <f t="shared" si="172"/>
        <v>0</v>
      </c>
      <c r="AP746" s="9">
        <f t="shared" si="173"/>
        <v>0</v>
      </c>
      <c r="AU746">
        <f>(((((Shape7!B243-Shape7!$E$5)*COS(RADIANS($D$11)))+((Shape7!C243-Shape7!$F$5)*SIN(RADIANS($D$11))))+Shape7!$E$5)+$E$11)*$AA$11*$Y$11</f>
        <v>0</v>
      </c>
      <c r="AV746">
        <f>((((-1*(Shape7!B243-Shape7!$E$5)*SIN(RADIANS($D$11)))+((Shape7!C243-Shape7!$F$5)*COS(RADIANS($D$11))))+Shape7!$F$5)+$F$11)*$AB$11*$Y$11</f>
        <v>0</v>
      </c>
      <c r="AW746" s="9">
        <f t="shared" si="174"/>
        <v>0</v>
      </c>
      <c r="AX746" s="9">
        <f t="shared" si="163"/>
        <v>0</v>
      </c>
      <c r="AY746" s="9">
        <f t="shared" si="164"/>
        <v>0</v>
      </c>
      <c r="AZ746" s="9">
        <f t="shared" si="165"/>
        <v>0</v>
      </c>
      <c r="BA746" s="9">
        <f t="shared" si="166"/>
        <v>0</v>
      </c>
      <c r="BB746" s="9">
        <f t="shared" si="167"/>
        <v>0</v>
      </c>
    </row>
    <row r="747" spans="35:54" x14ac:dyDescent="0.25">
      <c r="AI747" s="1">
        <f>(((((Shape2!B244-Shape2!$E$5)*COS(RADIANS($D$6)))+((Shape2!C244-Shape2!$F$5)*SIN(RADIANS($D$6))))+Shape2!$E$5)+$E$6)*$AA$6*$Y$6</f>
        <v>0</v>
      </c>
      <c r="AJ747" s="1">
        <f>((((-1*(Shape2!B244-Shape2!$E$5)*SIN(RADIANS($D$6)))+((Shape2!C244-Shape2!$F$5)*COS(RADIANS($D$6))))+Shape2!$F$5)+$F$6)*$AB$6*$Y$6</f>
        <v>0</v>
      </c>
      <c r="AK747" s="9">
        <f t="shared" si="168"/>
        <v>0</v>
      </c>
      <c r="AL747" s="9">
        <f t="shared" si="169"/>
        <v>0</v>
      </c>
      <c r="AM747" s="9">
        <f t="shared" si="170"/>
        <v>0</v>
      </c>
      <c r="AN747" s="9">
        <f t="shared" si="171"/>
        <v>0</v>
      </c>
      <c r="AO747" s="9">
        <f t="shared" si="172"/>
        <v>0</v>
      </c>
      <c r="AP747" s="9">
        <f t="shared" si="173"/>
        <v>0</v>
      </c>
      <c r="AU747">
        <f>(((((Shape7!B244-Shape7!$E$5)*COS(RADIANS($D$11)))+((Shape7!C244-Shape7!$F$5)*SIN(RADIANS($D$11))))+Shape7!$E$5)+$E$11)*$AA$11*$Y$11</f>
        <v>0</v>
      </c>
      <c r="AV747">
        <f>((((-1*(Shape7!B244-Shape7!$E$5)*SIN(RADIANS($D$11)))+((Shape7!C244-Shape7!$F$5)*COS(RADIANS($D$11))))+Shape7!$F$5)+$F$11)*$AB$11*$Y$11</f>
        <v>0</v>
      </c>
      <c r="AW747" s="9">
        <f t="shared" si="174"/>
        <v>0</v>
      </c>
      <c r="AX747" s="9">
        <f t="shared" si="163"/>
        <v>0</v>
      </c>
      <c r="AY747" s="9">
        <f t="shared" si="164"/>
        <v>0</v>
      </c>
      <c r="AZ747" s="9">
        <f t="shared" si="165"/>
        <v>0</v>
      </c>
      <c r="BA747" s="9">
        <f t="shared" si="166"/>
        <v>0</v>
      </c>
      <c r="BB747" s="9">
        <f t="shared" si="167"/>
        <v>0</v>
      </c>
    </row>
    <row r="748" spans="35:54" x14ac:dyDescent="0.25">
      <c r="AI748" s="1">
        <f>(((((Shape2!B245-Shape2!$E$5)*COS(RADIANS($D$6)))+((Shape2!C245-Shape2!$F$5)*SIN(RADIANS($D$6))))+Shape2!$E$5)+$E$6)*$AA$6*$Y$6</f>
        <v>0</v>
      </c>
      <c r="AJ748" s="1">
        <f>((((-1*(Shape2!B245-Shape2!$E$5)*SIN(RADIANS($D$6)))+((Shape2!C245-Shape2!$F$5)*COS(RADIANS($D$6))))+Shape2!$F$5)+$F$6)*$AB$6*$Y$6</f>
        <v>0</v>
      </c>
      <c r="AK748" s="9">
        <f t="shared" si="168"/>
        <v>0</v>
      </c>
      <c r="AL748" s="9">
        <f t="shared" si="169"/>
        <v>0</v>
      </c>
      <c r="AM748" s="9">
        <f t="shared" si="170"/>
        <v>0</v>
      </c>
      <c r="AN748" s="9">
        <f t="shared" si="171"/>
        <v>0</v>
      </c>
      <c r="AO748" s="9">
        <f t="shared" si="172"/>
        <v>0</v>
      </c>
      <c r="AP748" s="9">
        <f t="shared" si="173"/>
        <v>0</v>
      </c>
      <c r="AU748">
        <f>(((((Shape7!B245-Shape7!$E$5)*COS(RADIANS($D$11)))+((Shape7!C245-Shape7!$F$5)*SIN(RADIANS($D$11))))+Shape7!$E$5)+$E$11)*$AA$11*$Y$11</f>
        <v>0</v>
      </c>
      <c r="AV748">
        <f>((((-1*(Shape7!B245-Shape7!$E$5)*SIN(RADIANS($D$11)))+((Shape7!C245-Shape7!$F$5)*COS(RADIANS($D$11))))+Shape7!$F$5)+$F$11)*$AB$11*$Y$11</f>
        <v>0</v>
      </c>
      <c r="AW748" s="9">
        <f t="shared" si="174"/>
        <v>0</v>
      </c>
      <c r="AX748" s="9">
        <f t="shared" si="163"/>
        <v>0</v>
      </c>
      <c r="AY748" s="9">
        <f t="shared" si="164"/>
        <v>0</v>
      </c>
      <c r="AZ748" s="9">
        <f t="shared" si="165"/>
        <v>0</v>
      </c>
      <c r="BA748" s="9">
        <f t="shared" si="166"/>
        <v>0</v>
      </c>
      <c r="BB748" s="9">
        <f t="shared" si="167"/>
        <v>0</v>
      </c>
    </row>
    <row r="749" spans="35:54" x14ac:dyDescent="0.25">
      <c r="AI749" s="1">
        <f>(((((Shape2!B246-Shape2!$E$5)*COS(RADIANS($D$6)))+((Shape2!C246-Shape2!$F$5)*SIN(RADIANS($D$6))))+Shape2!$E$5)+$E$6)*$AA$6*$Y$6</f>
        <v>0</v>
      </c>
      <c r="AJ749" s="1">
        <f>((((-1*(Shape2!B246-Shape2!$E$5)*SIN(RADIANS($D$6)))+((Shape2!C246-Shape2!$F$5)*COS(RADIANS($D$6))))+Shape2!$F$5)+$F$6)*$AB$6*$Y$6</f>
        <v>0</v>
      </c>
      <c r="AK749" s="9">
        <f t="shared" si="168"/>
        <v>0</v>
      </c>
      <c r="AL749" s="9">
        <f t="shared" si="169"/>
        <v>0</v>
      </c>
      <c r="AM749" s="9">
        <f t="shared" si="170"/>
        <v>0</v>
      </c>
      <c r="AN749" s="9">
        <f t="shared" si="171"/>
        <v>0</v>
      </c>
      <c r="AO749" s="9">
        <f t="shared" si="172"/>
        <v>0</v>
      </c>
      <c r="AP749" s="9">
        <f t="shared" si="173"/>
        <v>0</v>
      </c>
      <c r="AU749">
        <f>(((((Shape7!B246-Shape7!$E$5)*COS(RADIANS($D$11)))+((Shape7!C246-Shape7!$F$5)*SIN(RADIANS($D$11))))+Shape7!$E$5)+$E$11)*$AA$11*$Y$11</f>
        <v>0</v>
      </c>
      <c r="AV749">
        <f>((((-1*(Shape7!B246-Shape7!$E$5)*SIN(RADIANS($D$11)))+((Shape7!C246-Shape7!$F$5)*COS(RADIANS($D$11))))+Shape7!$F$5)+$F$11)*$AB$11*$Y$11</f>
        <v>0</v>
      </c>
      <c r="AW749" s="9">
        <f t="shared" si="174"/>
        <v>0</v>
      </c>
      <c r="AX749" s="9">
        <f t="shared" si="163"/>
        <v>0</v>
      </c>
      <c r="AY749" s="9">
        <f t="shared" si="164"/>
        <v>0</v>
      </c>
      <c r="AZ749" s="9">
        <f t="shared" si="165"/>
        <v>0</v>
      </c>
      <c r="BA749" s="9">
        <f t="shared" si="166"/>
        <v>0</v>
      </c>
      <c r="BB749" s="9">
        <f t="shared" si="167"/>
        <v>0</v>
      </c>
    </row>
    <row r="750" spans="35:54" x14ac:dyDescent="0.25">
      <c r="AI750" s="1">
        <f>(((((Shape2!B247-Shape2!$E$5)*COS(RADIANS($D$6)))+((Shape2!C247-Shape2!$F$5)*SIN(RADIANS($D$6))))+Shape2!$E$5)+$E$6)*$AA$6*$Y$6</f>
        <v>0</v>
      </c>
      <c r="AJ750" s="1">
        <f>((((-1*(Shape2!B247-Shape2!$E$5)*SIN(RADIANS($D$6)))+((Shape2!C247-Shape2!$F$5)*COS(RADIANS($D$6))))+Shape2!$F$5)+$F$6)*$AB$6*$Y$6</f>
        <v>0</v>
      </c>
      <c r="AK750" s="9">
        <f t="shared" si="168"/>
        <v>0</v>
      </c>
      <c r="AL750" s="9">
        <f t="shared" si="169"/>
        <v>0</v>
      </c>
      <c r="AM750" s="9">
        <f t="shared" si="170"/>
        <v>0</v>
      </c>
      <c r="AN750" s="9">
        <f t="shared" si="171"/>
        <v>0</v>
      </c>
      <c r="AO750" s="9">
        <f t="shared" si="172"/>
        <v>0</v>
      </c>
      <c r="AP750" s="9">
        <f t="shared" si="173"/>
        <v>0</v>
      </c>
      <c r="AU750">
        <f>(((((Shape7!B247-Shape7!$E$5)*COS(RADIANS($D$11)))+((Shape7!C247-Shape7!$F$5)*SIN(RADIANS($D$11))))+Shape7!$E$5)+$E$11)*$AA$11*$Y$11</f>
        <v>0</v>
      </c>
      <c r="AV750">
        <f>((((-1*(Shape7!B247-Shape7!$E$5)*SIN(RADIANS($D$11)))+((Shape7!C247-Shape7!$F$5)*COS(RADIANS($D$11))))+Shape7!$F$5)+$F$11)*$AB$11*$Y$11</f>
        <v>0</v>
      </c>
      <c r="AW750" s="9">
        <f t="shared" si="174"/>
        <v>0</v>
      </c>
      <c r="AX750" s="9">
        <f t="shared" si="163"/>
        <v>0</v>
      </c>
      <c r="AY750" s="9">
        <f t="shared" si="164"/>
        <v>0</v>
      </c>
      <c r="AZ750" s="9">
        <f t="shared" si="165"/>
        <v>0</v>
      </c>
      <c r="BA750" s="9">
        <f t="shared" si="166"/>
        <v>0</v>
      </c>
      <c r="BB750" s="9">
        <f t="shared" si="167"/>
        <v>0</v>
      </c>
    </row>
    <row r="751" spans="35:54" x14ac:dyDescent="0.25">
      <c r="AI751" s="1">
        <f>(((((Shape2!B248-Shape2!$E$5)*COS(RADIANS($D$6)))+((Shape2!C248-Shape2!$F$5)*SIN(RADIANS($D$6))))+Shape2!$E$5)+$E$6)*$AA$6*$Y$6</f>
        <v>0</v>
      </c>
      <c r="AJ751" s="1">
        <f>((((-1*(Shape2!B248-Shape2!$E$5)*SIN(RADIANS($D$6)))+((Shape2!C248-Shape2!$F$5)*COS(RADIANS($D$6))))+Shape2!$F$5)+$F$6)*$AB$6*$Y$6</f>
        <v>0</v>
      </c>
      <c r="AK751" s="9">
        <f t="shared" si="168"/>
        <v>0</v>
      </c>
      <c r="AL751" s="9">
        <f t="shared" si="169"/>
        <v>0</v>
      </c>
      <c r="AM751" s="9">
        <f t="shared" si="170"/>
        <v>0</v>
      </c>
      <c r="AN751" s="9">
        <f t="shared" si="171"/>
        <v>0</v>
      </c>
      <c r="AO751" s="9">
        <f t="shared" si="172"/>
        <v>0</v>
      </c>
      <c r="AP751" s="9">
        <f t="shared" si="173"/>
        <v>0</v>
      </c>
      <c r="AU751">
        <f>(((((Shape7!B248-Shape7!$E$5)*COS(RADIANS($D$11)))+((Shape7!C248-Shape7!$F$5)*SIN(RADIANS($D$11))))+Shape7!$E$5)+$E$11)*$AA$11*$Y$11</f>
        <v>0</v>
      </c>
      <c r="AV751">
        <f>((((-1*(Shape7!B248-Shape7!$E$5)*SIN(RADIANS($D$11)))+((Shape7!C248-Shape7!$F$5)*COS(RADIANS($D$11))))+Shape7!$F$5)+$F$11)*$AB$11*$Y$11</f>
        <v>0</v>
      </c>
      <c r="AW751" s="9">
        <f t="shared" si="174"/>
        <v>0</v>
      </c>
      <c r="AX751" s="9">
        <f t="shared" si="163"/>
        <v>0</v>
      </c>
      <c r="AY751" s="9">
        <f t="shared" si="164"/>
        <v>0</v>
      </c>
      <c r="AZ751" s="9">
        <f t="shared" si="165"/>
        <v>0</v>
      </c>
      <c r="BA751" s="9">
        <f t="shared" si="166"/>
        <v>0</v>
      </c>
      <c r="BB751" s="9">
        <f t="shared" si="167"/>
        <v>0</v>
      </c>
    </row>
    <row r="752" spans="35:54" x14ac:dyDescent="0.25">
      <c r="AI752" s="1">
        <f>(((((Shape2!B249-Shape2!$E$5)*COS(RADIANS($D$6)))+((Shape2!C249-Shape2!$F$5)*SIN(RADIANS($D$6))))+Shape2!$E$5)+$E$6)*$AA$6*$Y$6</f>
        <v>0</v>
      </c>
      <c r="AJ752" s="1">
        <f>((((-1*(Shape2!B249-Shape2!$E$5)*SIN(RADIANS($D$6)))+((Shape2!C249-Shape2!$F$5)*COS(RADIANS($D$6))))+Shape2!$F$5)+$F$6)*$AB$6*$Y$6</f>
        <v>0</v>
      </c>
      <c r="AK752" s="9">
        <f t="shared" si="168"/>
        <v>0</v>
      </c>
      <c r="AL752" s="9">
        <f t="shared" si="169"/>
        <v>0</v>
      </c>
      <c r="AM752" s="9">
        <f t="shared" si="170"/>
        <v>0</v>
      </c>
      <c r="AN752" s="9">
        <f t="shared" si="171"/>
        <v>0</v>
      </c>
      <c r="AO752" s="9">
        <f t="shared" si="172"/>
        <v>0</v>
      </c>
      <c r="AP752" s="9">
        <f t="shared" si="173"/>
        <v>0</v>
      </c>
      <c r="AU752">
        <f>(((((Shape7!B249-Shape7!$E$5)*COS(RADIANS($D$11)))+((Shape7!C249-Shape7!$F$5)*SIN(RADIANS($D$11))))+Shape7!$E$5)+$E$11)*$AA$11*$Y$11</f>
        <v>0</v>
      </c>
      <c r="AV752">
        <f>((((-1*(Shape7!B249-Shape7!$E$5)*SIN(RADIANS($D$11)))+((Shape7!C249-Shape7!$F$5)*COS(RADIANS($D$11))))+Shape7!$F$5)+$F$11)*$AB$11*$Y$11</f>
        <v>0</v>
      </c>
      <c r="AW752" s="9">
        <f t="shared" si="174"/>
        <v>0</v>
      </c>
      <c r="AX752" s="9">
        <f t="shared" si="163"/>
        <v>0</v>
      </c>
      <c r="AY752" s="9">
        <f t="shared" si="164"/>
        <v>0</v>
      </c>
      <c r="AZ752" s="9">
        <f t="shared" si="165"/>
        <v>0</v>
      </c>
      <c r="BA752" s="9">
        <f t="shared" si="166"/>
        <v>0</v>
      </c>
      <c r="BB752" s="9">
        <f t="shared" si="167"/>
        <v>0</v>
      </c>
    </row>
    <row r="753" spans="35:54" x14ac:dyDescent="0.25">
      <c r="AI753" s="1">
        <f>(((((Shape2!B250-Shape2!$E$5)*COS(RADIANS($D$6)))+((Shape2!C250-Shape2!$F$5)*SIN(RADIANS($D$6))))+Shape2!$E$5)+$E$6)*$AA$6*$Y$6</f>
        <v>0</v>
      </c>
      <c r="AJ753" s="1">
        <f>((((-1*(Shape2!B250-Shape2!$E$5)*SIN(RADIANS($D$6)))+((Shape2!C250-Shape2!$F$5)*COS(RADIANS($D$6))))+Shape2!$F$5)+$F$6)*$AB$6*$Y$6</f>
        <v>0</v>
      </c>
      <c r="AK753" s="9">
        <f t="shared" si="168"/>
        <v>0</v>
      </c>
      <c r="AL753" s="9">
        <f t="shared" si="169"/>
        <v>0</v>
      </c>
      <c r="AM753" s="9">
        <f t="shared" si="170"/>
        <v>0</v>
      </c>
      <c r="AN753" s="9">
        <f t="shared" si="171"/>
        <v>0</v>
      </c>
      <c r="AO753" s="9">
        <f t="shared" si="172"/>
        <v>0</v>
      </c>
      <c r="AP753" s="9">
        <f t="shared" si="173"/>
        <v>0</v>
      </c>
      <c r="AU753">
        <f>(((((Shape7!B250-Shape7!$E$5)*COS(RADIANS($D$11)))+((Shape7!C250-Shape7!$F$5)*SIN(RADIANS($D$11))))+Shape7!$E$5)+$E$11)*$AA$11*$Y$11</f>
        <v>0</v>
      </c>
      <c r="AV753">
        <f>((((-1*(Shape7!B250-Shape7!$E$5)*SIN(RADIANS($D$11)))+((Shape7!C250-Shape7!$F$5)*COS(RADIANS($D$11))))+Shape7!$F$5)+$F$11)*$AB$11*$Y$11</f>
        <v>0</v>
      </c>
      <c r="AW753" s="9">
        <f t="shared" si="174"/>
        <v>0</v>
      </c>
      <c r="AX753" s="9">
        <f t="shared" si="163"/>
        <v>0</v>
      </c>
      <c r="AY753" s="9">
        <f t="shared" si="164"/>
        <v>0</v>
      </c>
      <c r="AZ753" s="9">
        <f t="shared" si="165"/>
        <v>0</v>
      </c>
      <c r="BA753" s="9">
        <f t="shared" si="166"/>
        <v>0</v>
      </c>
      <c r="BB753" s="9">
        <f t="shared" si="167"/>
        <v>0</v>
      </c>
    </row>
    <row r="754" spans="35:54" x14ac:dyDescent="0.25">
      <c r="AI754" s="1">
        <f>(((((Shape2!B251-Shape2!$E$5)*COS(RADIANS($D$6)))+((Shape2!C251-Shape2!$F$5)*SIN(RADIANS($D$6))))+Shape2!$E$5)+$E$6)*$AA$6*$Y$6</f>
        <v>0</v>
      </c>
      <c r="AJ754" s="1">
        <f>((((-1*(Shape2!B251-Shape2!$E$5)*SIN(RADIANS($D$6)))+((Shape2!C251-Shape2!$F$5)*COS(RADIANS($D$6))))+Shape2!$F$5)+$F$6)*$AB$6*$Y$6</f>
        <v>0</v>
      </c>
      <c r="AK754" s="9">
        <f t="shared" si="168"/>
        <v>0</v>
      </c>
      <c r="AL754" s="9">
        <f t="shared" si="169"/>
        <v>0</v>
      </c>
      <c r="AM754" s="9">
        <f t="shared" si="170"/>
        <v>0</v>
      </c>
      <c r="AN754" s="9">
        <f t="shared" si="171"/>
        <v>0</v>
      </c>
      <c r="AO754" s="9">
        <f t="shared" si="172"/>
        <v>0</v>
      </c>
      <c r="AP754" s="9">
        <f t="shared" si="173"/>
        <v>0</v>
      </c>
      <c r="AU754">
        <f>(((((Shape7!B251-Shape7!$E$5)*COS(RADIANS($D$11)))+((Shape7!C251-Shape7!$F$5)*SIN(RADIANS($D$11))))+Shape7!$E$5)+$E$11)*$AA$11*$Y$11</f>
        <v>0</v>
      </c>
      <c r="AV754">
        <f>((((-1*(Shape7!B251-Shape7!$E$5)*SIN(RADIANS($D$11)))+((Shape7!C251-Shape7!$F$5)*COS(RADIANS($D$11))))+Shape7!$F$5)+$F$11)*$AB$11*$Y$11</f>
        <v>0</v>
      </c>
      <c r="AW754" s="9">
        <f t="shared" si="174"/>
        <v>0</v>
      </c>
      <c r="AX754" s="9">
        <f t="shared" si="163"/>
        <v>0</v>
      </c>
      <c r="AY754" s="9">
        <f t="shared" si="164"/>
        <v>0</v>
      </c>
      <c r="AZ754" s="9">
        <f t="shared" si="165"/>
        <v>0</v>
      </c>
      <c r="BA754" s="9">
        <f t="shared" si="166"/>
        <v>0</v>
      </c>
      <c r="BB754" s="9">
        <f t="shared" si="167"/>
        <v>0</v>
      </c>
    </row>
    <row r="755" spans="35:54" x14ac:dyDescent="0.25">
      <c r="AI755" s="1">
        <f>(((((Shape2!B252-Shape2!$E$5)*COS(RADIANS($D$6)))+((Shape2!C252-Shape2!$F$5)*SIN(RADIANS($D$6))))+Shape2!$E$5)+$E$6)*$AA$6*$Y$6</f>
        <v>0</v>
      </c>
      <c r="AJ755" s="1">
        <f>((((-1*(Shape2!B252-Shape2!$E$5)*SIN(RADIANS($D$6)))+((Shape2!C252-Shape2!$F$5)*COS(RADIANS($D$6))))+Shape2!$F$5)+$F$6)*$AB$6*$Y$6</f>
        <v>0</v>
      </c>
      <c r="AK755" s="9">
        <f t="shared" si="168"/>
        <v>0</v>
      </c>
      <c r="AL755" s="9">
        <f t="shared" si="169"/>
        <v>0</v>
      </c>
      <c r="AM755" s="9">
        <f t="shared" si="170"/>
        <v>0</v>
      </c>
      <c r="AN755" s="9">
        <f t="shared" si="171"/>
        <v>0</v>
      </c>
      <c r="AO755" s="9">
        <f t="shared" si="172"/>
        <v>0</v>
      </c>
      <c r="AP755" s="9">
        <f t="shared" si="173"/>
        <v>0</v>
      </c>
      <c r="AU755">
        <f>(((((Shape7!B252-Shape7!$E$5)*COS(RADIANS($D$11)))+((Shape7!C252-Shape7!$F$5)*SIN(RADIANS($D$11))))+Shape7!$E$5)+$E$11)*$AA$11*$Y$11</f>
        <v>0</v>
      </c>
      <c r="AV755">
        <f>((((-1*(Shape7!B252-Shape7!$E$5)*SIN(RADIANS($D$11)))+((Shape7!C252-Shape7!$F$5)*COS(RADIANS($D$11))))+Shape7!$F$5)+$F$11)*$AB$11*$Y$11</f>
        <v>0</v>
      </c>
      <c r="AW755" s="9">
        <f t="shared" si="174"/>
        <v>0</v>
      </c>
      <c r="AX755" s="9">
        <f t="shared" si="163"/>
        <v>0</v>
      </c>
      <c r="AY755" s="9">
        <f t="shared" si="164"/>
        <v>0</v>
      </c>
      <c r="AZ755" s="9">
        <f t="shared" si="165"/>
        <v>0</v>
      </c>
      <c r="BA755" s="9">
        <f t="shared" si="166"/>
        <v>0</v>
      </c>
      <c r="BB755" s="9">
        <f t="shared" si="167"/>
        <v>0</v>
      </c>
    </row>
    <row r="756" spans="35:54" x14ac:dyDescent="0.25">
      <c r="AI756" s="1">
        <f>(((((Shape2!B253-Shape2!$E$5)*COS(RADIANS($D$6)))+((Shape2!C253-Shape2!$F$5)*SIN(RADIANS($D$6))))+Shape2!$E$5)+$E$6)*$AA$6*$Y$6</f>
        <v>0</v>
      </c>
      <c r="AJ756" s="1">
        <f>((((-1*(Shape2!B253-Shape2!$E$5)*SIN(RADIANS($D$6)))+((Shape2!C253-Shape2!$F$5)*COS(RADIANS($D$6))))+Shape2!$F$5)+$F$6)*$AB$6*$Y$6</f>
        <v>0</v>
      </c>
      <c r="AK756" s="9">
        <f t="shared" si="168"/>
        <v>0</v>
      </c>
      <c r="AL756" s="9">
        <f t="shared" si="169"/>
        <v>0</v>
      </c>
      <c r="AM756" s="9">
        <f t="shared" si="170"/>
        <v>0</v>
      </c>
      <c r="AN756" s="9">
        <f t="shared" si="171"/>
        <v>0</v>
      </c>
      <c r="AO756" s="9">
        <f t="shared" si="172"/>
        <v>0</v>
      </c>
      <c r="AP756" s="9">
        <f t="shared" si="173"/>
        <v>0</v>
      </c>
      <c r="AU756">
        <f>(((((Shape7!B253-Shape7!$E$5)*COS(RADIANS($D$11)))+((Shape7!C253-Shape7!$F$5)*SIN(RADIANS($D$11))))+Shape7!$E$5)+$E$11)*$AA$11*$Y$11</f>
        <v>0</v>
      </c>
      <c r="AV756">
        <f>((((-1*(Shape7!B253-Shape7!$E$5)*SIN(RADIANS($D$11)))+((Shape7!C253-Shape7!$F$5)*COS(RADIANS($D$11))))+Shape7!$F$5)+$F$11)*$AB$11*$Y$11</f>
        <v>0</v>
      </c>
      <c r="AW756" s="9">
        <f t="shared" si="174"/>
        <v>0</v>
      </c>
      <c r="AX756" s="9">
        <f t="shared" si="163"/>
        <v>0</v>
      </c>
      <c r="AY756" s="9">
        <f t="shared" si="164"/>
        <v>0</v>
      </c>
      <c r="AZ756" s="9">
        <f t="shared" si="165"/>
        <v>0</v>
      </c>
      <c r="BA756" s="9">
        <f t="shared" si="166"/>
        <v>0</v>
      </c>
      <c r="BB756" s="9">
        <f t="shared" si="167"/>
        <v>0</v>
      </c>
    </row>
    <row r="757" spans="35:54" x14ac:dyDescent="0.25">
      <c r="AI757" s="1">
        <f>(((((Shape2!B254-Shape2!$E$5)*COS(RADIANS($D$6)))+((Shape2!C254-Shape2!$F$5)*SIN(RADIANS($D$6))))+Shape2!$E$5)+$E$6)*$AA$6*$Y$6</f>
        <v>0</v>
      </c>
      <c r="AJ757" s="1">
        <f>((((-1*(Shape2!B254-Shape2!$E$5)*SIN(RADIANS($D$6)))+((Shape2!C254-Shape2!$F$5)*COS(RADIANS($D$6))))+Shape2!$F$5)+$F$6)*$AB$6*$Y$6</f>
        <v>0</v>
      </c>
      <c r="AK757" s="9">
        <f t="shared" si="168"/>
        <v>0</v>
      </c>
      <c r="AL757" s="9">
        <f t="shared" si="169"/>
        <v>0</v>
      </c>
      <c r="AM757" s="9">
        <f t="shared" si="170"/>
        <v>0</v>
      </c>
      <c r="AN757" s="9">
        <f t="shared" si="171"/>
        <v>0</v>
      </c>
      <c r="AO757" s="9">
        <f t="shared" si="172"/>
        <v>0</v>
      </c>
      <c r="AP757" s="9">
        <f t="shared" si="173"/>
        <v>0</v>
      </c>
      <c r="AU757">
        <f>(((((Shape7!B254-Shape7!$E$5)*COS(RADIANS($D$11)))+((Shape7!C254-Shape7!$F$5)*SIN(RADIANS($D$11))))+Shape7!$E$5)+$E$11)*$AA$11*$Y$11</f>
        <v>0</v>
      </c>
      <c r="AV757">
        <f>((((-1*(Shape7!B254-Shape7!$E$5)*SIN(RADIANS($D$11)))+((Shape7!C254-Shape7!$F$5)*COS(RADIANS($D$11))))+Shape7!$F$5)+$F$11)*$AB$11*$Y$11</f>
        <v>0</v>
      </c>
      <c r="AW757" s="9">
        <f t="shared" si="174"/>
        <v>0</v>
      </c>
      <c r="AX757" s="9">
        <f t="shared" si="163"/>
        <v>0</v>
      </c>
      <c r="AY757" s="9">
        <f t="shared" si="164"/>
        <v>0</v>
      </c>
      <c r="AZ757" s="9">
        <f t="shared" si="165"/>
        <v>0</v>
      </c>
      <c r="BA757" s="9">
        <f t="shared" si="166"/>
        <v>0</v>
      </c>
      <c r="BB757" s="9">
        <f t="shared" si="167"/>
        <v>0</v>
      </c>
    </row>
    <row r="758" spans="35:54" x14ac:dyDescent="0.25">
      <c r="AI758" s="1">
        <f>(((((Shape2!B255-Shape2!$E$5)*COS(RADIANS($D$6)))+((Shape2!C255-Shape2!$F$5)*SIN(RADIANS($D$6))))+Shape2!$E$5)+$E$6)*$AA$6*$Y$6</f>
        <v>0</v>
      </c>
      <c r="AJ758" s="1">
        <f>((((-1*(Shape2!B255-Shape2!$E$5)*SIN(RADIANS($D$6)))+((Shape2!C255-Shape2!$F$5)*COS(RADIANS($D$6))))+Shape2!$F$5)+$F$6)*$AB$6*$Y$6</f>
        <v>0</v>
      </c>
      <c r="AK758" s="9">
        <f t="shared" si="168"/>
        <v>0</v>
      </c>
      <c r="AL758" s="9">
        <f t="shared" si="169"/>
        <v>0</v>
      </c>
      <c r="AM758" s="9">
        <f t="shared" si="170"/>
        <v>0</v>
      </c>
      <c r="AN758" s="9">
        <f t="shared" si="171"/>
        <v>0</v>
      </c>
      <c r="AO758" s="9">
        <f t="shared" si="172"/>
        <v>0</v>
      </c>
      <c r="AP758" s="9">
        <f t="shared" si="173"/>
        <v>0</v>
      </c>
      <c r="AU758">
        <f>(((((Shape7!B255-Shape7!$E$5)*COS(RADIANS($D$11)))+((Shape7!C255-Shape7!$F$5)*SIN(RADIANS($D$11))))+Shape7!$E$5)+$E$11)*$AA$11*$Y$11</f>
        <v>0</v>
      </c>
      <c r="AV758">
        <f>((((-1*(Shape7!B255-Shape7!$E$5)*SIN(RADIANS($D$11)))+((Shape7!C255-Shape7!$F$5)*COS(RADIANS($D$11))))+Shape7!$F$5)+$F$11)*$AB$11*$Y$11</f>
        <v>0</v>
      </c>
      <c r="AW758" s="9">
        <f t="shared" si="174"/>
        <v>0</v>
      </c>
      <c r="AX758" s="9">
        <f t="shared" si="163"/>
        <v>0</v>
      </c>
      <c r="AY758" s="9">
        <f t="shared" si="164"/>
        <v>0</v>
      </c>
      <c r="AZ758" s="9">
        <f t="shared" si="165"/>
        <v>0</v>
      </c>
      <c r="BA758" s="9">
        <f t="shared" si="166"/>
        <v>0</v>
      </c>
      <c r="BB758" s="9">
        <f t="shared" si="167"/>
        <v>0</v>
      </c>
    </row>
    <row r="759" spans="35:54" x14ac:dyDescent="0.25">
      <c r="AI759" s="1">
        <f>(((((Shape2!B256-Shape2!$E$5)*COS(RADIANS($D$6)))+((Shape2!C256-Shape2!$F$5)*SIN(RADIANS($D$6))))+Shape2!$E$5)+$E$6)*$AA$6*$Y$6</f>
        <v>0</v>
      </c>
      <c r="AJ759" s="1">
        <f>((((-1*(Shape2!B256-Shape2!$E$5)*SIN(RADIANS($D$6)))+((Shape2!C256-Shape2!$F$5)*COS(RADIANS($D$6))))+Shape2!$F$5)+$F$6)*$AB$6*$Y$6</f>
        <v>0</v>
      </c>
      <c r="AK759" s="9">
        <f t="shared" si="168"/>
        <v>0</v>
      </c>
      <c r="AL759" s="9">
        <f t="shared" si="169"/>
        <v>0</v>
      </c>
      <c r="AM759" s="9">
        <f t="shared" si="170"/>
        <v>0</v>
      </c>
      <c r="AN759" s="9">
        <f t="shared" si="171"/>
        <v>0</v>
      </c>
      <c r="AO759" s="9">
        <f t="shared" si="172"/>
        <v>0</v>
      </c>
      <c r="AP759" s="9">
        <f t="shared" si="173"/>
        <v>0</v>
      </c>
      <c r="AU759">
        <f>(((((Shape7!B256-Shape7!$E$5)*COS(RADIANS($D$11)))+((Shape7!C256-Shape7!$F$5)*SIN(RADIANS($D$11))))+Shape7!$E$5)+$E$11)*$AA$11*$Y$11</f>
        <v>0</v>
      </c>
      <c r="AV759">
        <f>((((-1*(Shape7!B256-Shape7!$E$5)*SIN(RADIANS($D$11)))+((Shape7!C256-Shape7!$F$5)*COS(RADIANS($D$11))))+Shape7!$F$5)+$F$11)*$AB$11*$Y$11</f>
        <v>0</v>
      </c>
      <c r="AW759" s="9">
        <f t="shared" si="174"/>
        <v>0</v>
      </c>
      <c r="AX759" s="9">
        <f t="shared" si="163"/>
        <v>0</v>
      </c>
      <c r="AY759" s="9">
        <f t="shared" si="164"/>
        <v>0</v>
      </c>
      <c r="AZ759" s="9">
        <f t="shared" si="165"/>
        <v>0</v>
      </c>
      <c r="BA759" s="9">
        <f t="shared" si="166"/>
        <v>0</v>
      </c>
      <c r="BB759" s="9">
        <f t="shared" si="167"/>
        <v>0</v>
      </c>
    </row>
    <row r="760" spans="35:54" x14ac:dyDescent="0.25">
      <c r="AI760" s="1">
        <f>(((((Shape2!B257-Shape2!$E$5)*COS(RADIANS($D$6)))+((Shape2!C257-Shape2!$F$5)*SIN(RADIANS($D$6))))+Shape2!$E$5)+$E$6)*$AA$6*$Y$6</f>
        <v>0</v>
      </c>
      <c r="AJ760" s="1">
        <f>((((-1*(Shape2!B257-Shape2!$E$5)*SIN(RADIANS($D$6)))+((Shape2!C257-Shape2!$F$5)*COS(RADIANS($D$6))))+Shape2!$F$5)+$F$6)*$AB$6*$Y$6</f>
        <v>0</v>
      </c>
      <c r="AK760" s="9">
        <f t="shared" si="168"/>
        <v>0</v>
      </c>
      <c r="AL760" s="9">
        <f t="shared" si="169"/>
        <v>0</v>
      </c>
      <c r="AM760" s="9">
        <f t="shared" si="170"/>
        <v>0</v>
      </c>
      <c r="AN760" s="9">
        <f t="shared" si="171"/>
        <v>0</v>
      </c>
      <c r="AO760" s="9">
        <f t="shared" si="172"/>
        <v>0</v>
      </c>
      <c r="AP760" s="9">
        <f t="shared" si="173"/>
        <v>0</v>
      </c>
      <c r="AU760">
        <f>(((((Shape7!B257-Shape7!$E$5)*COS(RADIANS($D$11)))+((Shape7!C257-Shape7!$F$5)*SIN(RADIANS($D$11))))+Shape7!$E$5)+$E$11)*$AA$11*$Y$11</f>
        <v>0</v>
      </c>
      <c r="AV760">
        <f>((((-1*(Shape7!B257-Shape7!$E$5)*SIN(RADIANS($D$11)))+((Shape7!C257-Shape7!$F$5)*COS(RADIANS($D$11))))+Shape7!$F$5)+$F$11)*$AB$11*$Y$11</f>
        <v>0</v>
      </c>
      <c r="AW760" s="9">
        <f t="shared" si="174"/>
        <v>0</v>
      </c>
      <c r="AX760" s="9">
        <f t="shared" si="163"/>
        <v>0</v>
      </c>
      <c r="AY760" s="9">
        <f t="shared" si="164"/>
        <v>0</v>
      </c>
      <c r="AZ760" s="9">
        <f t="shared" si="165"/>
        <v>0</v>
      </c>
      <c r="BA760" s="9">
        <f t="shared" si="166"/>
        <v>0</v>
      </c>
      <c r="BB760" s="9">
        <f t="shared" si="167"/>
        <v>0</v>
      </c>
    </row>
    <row r="761" spans="35:54" x14ac:dyDescent="0.25">
      <c r="AI761" s="1">
        <f>(((((Shape2!B258-Shape2!$E$5)*COS(RADIANS($D$6)))+((Shape2!C258-Shape2!$F$5)*SIN(RADIANS($D$6))))+Shape2!$E$5)+$E$6)*$AA$6*$Y$6</f>
        <v>0</v>
      </c>
      <c r="AJ761" s="1">
        <f>((((-1*(Shape2!B258-Shape2!$E$5)*SIN(RADIANS($D$6)))+((Shape2!C258-Shape2!$F$5)*COS(RADIANS($D$6))))+Shape2!$F$5)+$F$6)*$AB$6*$Y$6</f>
        <v>0</v>
      </c>
      <c r="AK761" s="9">
        <f t="shared" si="168"/>
        <v>0</v>
      </c>
      <c r="AL761" s="9">
        <f t="shared" si="169"/>
        <v>0</v>
      </c>
      <c r="AM761" s="9">
        <f t="shared" si="170"/>
        <v>0</v>
      </c>
      <c r="AN761" s="9">
        <f t="shared" si="171"/>
        <v>0</v>
      </c>
      <c r="AO761" s="9">
        <f t="shared" si="172"/>
        <v>0</v>
      </c>
      <c r="AP761" s="9">
        <f t="shared" si="173"/>
        <v>0</v>
      </c>
      <c r="AU761">
        <f>(((((Shape7!B258-Shape7!$E$5)*COS(RADIANS($D$11)))+((Shape7!C258-Shape7!$F$5)*SIN(RADIANS($D$11))))+Shape7!$E$5)+$E$11)*$AA$11*$Y$11</f>
        <v>0</v>
      </c>
      <c r="AV761">
        <f>((((-1*(Shape7!B258-Shape7!$E$5)*SIN(RADIANS($D$11)))+((Shape7!C258-Shape7!$F$5)*COS(RADIANS($D$11))))+Shape7!$F$5)+$F$11)*$AB$11*$Y$11</f>
        <v>0</v>
      </c>
      <c r="AW761" s="9">
        <f t="shared" si="174"/>
        <v>0</v>
      </c>
      <c r="AX761" s="9">
        <f t="shared" si="163"/>
        <v>0</v>
      </c>
      <c r="AY761" s="9">
        <f t="shared" si="164"/>
        <v>0</v>
      </c>
      <c r="AZ761" s="9">
        <f t="shared" si="165"/>
        <v>0</v>
      </c>
      <c r="BA761" s="9">
        <f t="shared" si="166"/>
        <v>0</v>
      </c>
      <c r="BB761" s="9">
        <f t="shared" si="167"/>
        <v>0</v>
      </c>
    </row>
    <row r="762" spans="35:54" x14ac:dyDescent="0.25">
      <c r="AI762" s="1">
        <f>(((((Shape2!B259-Shape2!$E$5)*COS(RADIANS($D$6)))+((Shape2!C259-Shape2!$F$5)*SIN(RADIANS($D$6))))+Shape2!$E$5)+$E$6)*$AA$6*$Y$6</f>
        <v>0</v>
      </c>
      <c r="AJ762" s="1">
        <f>((((-1*(Shape2!B259-Shape2!$E$5)*SIN(RADIANS($D$6)))+((Shape2!C259-Shape2!$F$5)*COS(RADIANS($D$6))))+Shape2!$F$5)+$F$6)*$AB$6*$Y$6</f>
        <v>0</v>
      </c>
      <c r="AK762" s="9">
        <f t="shared" si="168"/>
        <v>0</v>
      </c>
      <c r="AL762" s="9">
        <f t="shared" si="169"/>
        <v>0</v>
      </c>
      <c r="AM762" s="9">
        <f t="shared" si="170"/>
        <v>0</v>
      </c>
      <c r="AN762" s="9">
        <f t="shared" si="171"/>
        <v>0</v>
      </c>
      <c r="AO762" s="9">
        <f t="shared" si="172"/>
        <v>0</v>
      </c>
      <c r="AP762" s="9">
        <f t="shared" si="173"/>
        <v>0</v>
      </c>
      <c r="AU762">
        <f>(((((Shape7!B259-Shape7!$E$5)*COS(RADIANS($D$11)))+((Shape7!C259-Shape7!$F$5)*SIN(RADIANS($D$11))))+Shape7!$E$5)+$E$11)*$AA$11*$Y$11</f>
        <v>0</v>
      </c>
      <c r="AV762">
        <f>((((-1*(Shape7!B259-Shape7!$E$5)*SIN(RADIANS($D$11)))+((Shape7!C259-Shape7!$F$5)*COS(RADIANS($D$11))))+Shape7!$F$5)+$F$11)*$AB$11*$Y$11</f>
        <v>0</v>
      </c>
      <c r="AW762" s="9">
        <f t="shared" si="174"/>
        <v>0</v>
      </c>
      <c r="AX762" s="9">
        <f t="shared" si="163"/>
        <v>0</v>
      </c>
      <c r="AY762" s="9">
        <f t="shared" si="164"/>
        <v>0</v>
      </c>
      <c r="AZ762" s="9">
        <f t="shared" si="165"/>
        <v>0</v>
      </c>
      <c r="BA762" s="9">
        <f t="shared" si="166"/>
        <v>0</v>
      </c>
      <c r="BB762" s="9">
        <f t="shared" si="167"/>
        <v>0</v>
      </c>
    </row>
    <row r="763" spans="35:54" x14ac:dyDescent="0.25">
      <c r="AI763" s="1">
        <f>(((((Shape2!B260-Shape2!$E$5)*COS(RADIANS($D$6)))+((Shape2!C260-Shape2!$F$5)*SIN(RADIANS($D$6))))+Shape2!$E$5)+$E$6)*$AA$6*$Y$6</f>
        <v>0</v>
      </c>
      <c r="AJ763" s="1">
        <f>((((-1*(Shape2!B260-Shape2!$E$5)*SIN(RADIANS($D$6)))+((Shape2!C260-Shape2!$F$5)*COS(RADIANS($D$6))))+Shape2!$F$5)+$F$6)*$AB$6*$Y$6</f>
        <v>0</v>
      </c>
      <c r="AK763" s="9">
        <f t="shared" si="168"/>
        <v>0</v>
      </c>
      <c r="AL763" s="9">
        <f t="shared" si="169"/>
        <v>0</v>
      </c>
      <c r="AM763" s="9">
        <f t="shared" si="170"/>
        <v>0</v>
      </c>
      <c r="AN763" s="9">
        <f t="shared" si="171"/>
        <v>0</v>
      </c>
      <c r="AO763" s="9">
        <f t="shared" si="172"/>
        <v>0</v>
      </c>
      <c r="AP763" s="9">
        <f t="shared" si="173"/>
        <v>0</v>
      </c>
      <c r="AU763">
        <f>(((((Shape7!B260-Shape7!$E$5)*COS(RADIANS($D$11)))+((Shape7!C260-Shape7!$F$5)*SIN(RADIANS($D$11))))+Shape7!$E$5)+$E$11)*$AA$11*$Y$11</f>
        <v>0</v>
      </c>
      <c r="AV763">
        <f>((((-1*(Shape7!B260-Shape7!$E$5)*SIN(RADIANS($D$11)))+((Shape7!C260-Shape7!$F$5)*COS(RADIANS($D$11))))+Shape7!$F$5)+$F$11)*$AB$11*$Y$11</f>
        <v>0</v>
      </c>
      <c r="AW763" s="9">
        <f t="shared" si="174"/>
        <v>0</v>
      </c>
      <c r="AX763" s="9">
        <f t="shared" si="163"/>
        <v>0</v>
      </c>
      <c r="AY763" s="9">
        <f t="shared" si="164"/>
        <v>0</v>
      </c>
      <c r="AZ763" s="9">
        <f t="shared" si="165"/>
        <v>0</v>
      </c>
      <c r="BA763" s="9">
        <f t="shared" si="166"/>
        <v>0</v>
      </c>
      <c r="BB763" s="9">
        <f t="shared" si="167"/>
        <v>0</v>
      </c>
    </row>
    <row r="764" spans="35:54" x14ac:dyDescent="0.25">
      <c r="AI764" s="1">
        <f>(((((Shape2!B261-Shape2!$E$5)*COS(RADIANS($D$6)))+((Shape2!C261-Shape2!$F$5)*SIN(RADIANS($D$6))))+Shape2!$E$5)+$E$6)*$AA$6*$Y$6</f>
        <v>0</v>
      </c>
      <c r="AJ764" s="1">
        <f>((((-1*(Shape2!B261-Shape2!$E$5)*SIN(RADIANS($D$6)))+((Shape2!C261-Shape2!$F$5)*COS(RADIANS($D$6))))+Shape2!$F$5)+$F$6)*$AB$6*$Y$6</f>
        <v>0</v>
      </c>
      <c r="AK764" s="9">
        <f t="shared" si="168"/>
        <v>0</v>
      </c>
      <c r="AL764" s="9">
        <f t="shared" si="169"/>
        <v>0</v>
      </c>
      <c r="AM764" s="9">
        <f t="shared" si="170"/>
        <v>0</v>
      </c>
      <c r="AN764" s="9">
        <f t="shared" si="171"/>
        <v>0</v>
      </c>
      <c r="AO764" s="9">
        <f t="shared" si="172"/>
        <v>0</v>
      </c>
      <c r="AP764" s="9">
        <f t="shared" si="173"/>
        <v>0</v>
      </c>
      <c r="AU764">
        <f>(((((Shape7!B261-Shape7!$E$5)*COS(RADIANS($D$11)))+((Shape7!C261-Shape7!$F$5)*SIN(RADIANS($D$11))))+Shape7!$E$5)+$E$11)*$AA$11*$Y$11</f>
        <v>0</v>
      </c>
      <c r="AV764">
        <f>((((-1*(Shape7!B261-Shape7!$E$5)*SIN(RADIANS($D$11)))+((Shape7!C261-Shape7!$F$5)*COS(RADIANS($D$11))))+Shape7!$F$5)+$F$11)*$AB$11*$Y$11</f>
        <v>0</v>
      </c>
      <c r="AW764" s="9">
        <f t="shared" si="174"/>
        <v>0</v>
      </c>
      <c r="AX764" s="9">
        <f t="shared" si="163"/>
        <v>0</v>
      </c>
      <c r="AY764" s="9">
        <f t="shared" si="164"/>
        <v>0</v>
      </c>
      <c r="AZ764" s="9">
        <f t="shared" si="165"/>
        <v>0</v>
      </c>
      <c r="BA764" s="9">
        <f t="shared" si="166"/>
        <v>0</v>
      </c>
      <c r="BB764" s="9">
        <f t="shared" si="167"/>
        <v>0</v>
      </c>
    </row>
    <row r="765" spans="35:54" x14ac:dyDescent="0.25">
      <c r="AI765" s="1">
        <f>(((((Shape2!B262-Shape2!$E$5)*COS(RADIANS($D$6)))+((Shape2!C262-Shape2!$F$5)*SIN(RADIANS($D$6))))+Shape2!$E$5)+$E$6)*$AA$6*$Y$6</f>
        <v>0</v>
      </c>
      <c r="AJ765" s="1">
        <f>((((-1*(Shape2!B262-Shape2!$E$5)*SIN(RADIANS($D$6)))+((Shape2!C262-Shape2!$F$5)*COS(RADIANS($D$6))))+Shape2!$F$5)+$F$6)*$AB$6*$Y$6</f>
        <v>0</v>
      </c>
      <c r="AK765" s="9">
        <f t="shared" si="168"/>
        <v>0</v>
      </c>
      <c r="AL765" s="9">
        <f t="shared" si="169"/>
        <v>0</v>
      </c>
      <c r="AM765" s="9">
        <f t="shared" si="170"/>
        <v>0</v>
      </c>
      <c r="AN765" s="9">
        <f t="shared" si="171"/>
        <v>0</v>
      </c>
      <c r="AO765" s="9">
        <f t="shared" si="172"/>
        <v>0</v>
      </c>
      <c r="AP765" s="9">
        <f t="shared" si="173"/>
        <v>0</v>
      </c>
      <c r="AU765">
        <f>(((((Shape7!B262-Shape7!$E$5)*COS(RADIANS($D$11)))+((Shape7!C262-Shape7!$F$5)*SIN(RADIANS($D$11))))+Shape7!$E$5)+$E$11)*$AA$11*$Y$11</f>
        <v>0</v>
      </c>
      <c r="AV765">
        <f>((((-1*(Shape7!B262-Shape7!$E$5)*SIN(RADIANS($D$11)))+((Shape7!C262-Shape7!$F$5)*COS(RADIANS($D$11))))+Shape7!$F$5)+$F$11)*$AB$11*$Y$11</f>
        <v>0</v>
      </c>
      <c r="AW765" s="9">
        <f t="shared" si="174"/>
        <v>0</v>
      </c>
      <c r="AX765" s="9">
        <f t="shared" si="163"/>
        <v>0</v>
      </c>
      <c r="AY765" s="9">
        <f t="shared" si="164"/>
        <v>0</v>
      </c>
      <c r="AZ765" s="9">
        <f t="shared" si="165"/>
        <v>0</v>
      </c>
      <c r="BA765" s="9">
        <f t="shared" si="166"/>
        <v>0</v>
      </c>
      <c r="BB765" s="9">
        <f t="shared" si="167"/>
        <v>0</v>
      </c>
    </row>
    <row r="766" spans="35:54" x14ac:dyDescent="0.25">
      <c r="AI766" s="1">
        <f>(((((Shape2!B263-Shape2!$E$5)*COS(RADIANS($D$6)))+((Shape2!C263-Shape2!$F$5)*SIN(RADIANS($D$6))))+Shape2!$E$5)+$E$6)*$AA$6*$Y$6</f>
        <v>0</v>
      </c>
      <c r="AJ766" s="1">
        <f>((((-1*(Shape2!B263-Shape2!$E$5)*SIN(RADIANS($D$6)))+((Shape2!C263-Shape2!$F$5)*COS(RADIANS($D$6))))+Shape2!$F$5)+$F$6)*$AB$6*$Y$6</f>
        <v>0</v>
      </c>
      <c r="AK766" s="9">
        <f t="shared" si="168"/>
        <v>0</v>
      </c>
      <c r="AL766" s="9">
        <f t="shared" si="169"/>
        <v>0</v>
      </c>
      <c r="AM766" s="9">
        <f t="shared" si="170"/>
        <v>0</v>
      </c>
      <c r="AN766" s="9">
        <f t="shared" si="171"/>
        <v>0</v>
      </c>
      <c r="AO766" s="9">
        <f t="shared" si="172"/>
        <v>0</v>
      </c>
      <c r="AP766" s="9">
        <f t="shared" si="173"/>
        <v>0</v>
      </c>
      <c r="AU766">
        <f>(((((Shape7!B263-Shape7!$E$5)*COS(RADIANS($D$11)))+((Shape7!C263-Shape7!$F$5)*SIN(RADIANS($D$11))))+Shape7!$E$5)+$E$11)*$AA$11*$Y$11</f>
        <v>0</v>
      </c>
      <c r="AV766">
        <f>((((-1*(Shape7!B263-Shape7!$E$5)*SIN(RADIANS($D$11)))+((Shape7!C263-Shape7!$F$5)*COS(RADIANS($D$11))))+Shape7!$F$5)+$F$11)*$AB$11*$Y$11</f>
        <v>0</v>
      </c>
      <c r="AW766" s="9">
        <f t="shared" si="174"/>
        <v>0</v>
      </c>
      <c r="AX766" s="9">
        <f t="shared" si="163"/>
        <v>0</v>
      </c>
      <c r="AY766" s="9">
        <f t="shared" si="164"/>
        <v>0</v>
      </c>
      <c r="AZ766" s="9">
        <f t="shared" si="165"/>
        <v>0</v>
      </c>
      <c r="BA766" s="9">
        <f t="shared" si="166"/>
        <v>0</v>
      </c>
      <c r="BB766" s="9">
        <f t="shared" si="167"/>
        <v>0</v>
      </c>
    </row>
    <row r="767" spans="35:54" x14ac:dyDescent="0.25">
      <c r="AI767" s="1">
        <f>(((((Shape2!B264-Shape2!$E$5)*COS(RADIANS($D$6)))+((Shape2!C264-Shape2!$F$5)*SIN(RADIANS($D$6))))+Shape2!$E$5)+$E$6)*$AA$6*$Y$6</f>
        <v>0</v>
      </c>
      <c r="AJ767" s="1">
        <f>((((-1*(Shape2!B264-Shape2!$E$5)*SIN(RADIANS($D$6)))+((Shape2!C264-Shape2!$F$5)*COS(RADIANS($D$6))))+Shape2!$F$5)+$F$6)*$AB$6*$Y$6</f>
        <v>0</v>
      </c>
      <c r="AK767" s="9">
        <f t="shared" si="168"/>
        <v>0</v>
      </c>
      <c r="AL767" s="9">
        <f t="shared" si="169"/>
        <v>0</v>
      </c>
      <c r="AM767" s="9">
        <f t="shared" si="170"/>
        <v>0</v>
      </c>
      <c r="AN767" s="9">
        <f t="shared" si="171"/>
        <v>0</v>
      </c>
      <c r="AO767" s="9">
        <f t="shared" si="172"/>
        <v>0</v>
      </c>
      <c r="AP767" s="9">
        <f t="shared" si="173"/>
        <v>0</v>
      </c>
      <c r="AU767">
        <f>(((((Shape7!B264-Shape7!$E$5)*COS(RADIANS($D$11)))+((Shape7!C264-Shape7!$F$5)*SIN(RADIANS($D$11))))+Shape7!$E$5)+$E$11)*$AA$11*$Y$11</f>
        <v>0</v>
      </c>
      <c r="AV767">
        <f>((((-1*(Shape7!B264-Shape7!$E$5)*SIN(RADIANS($D$11)))+((Shape7!C264-Shape7!$F$5)*COS(RADIANS($D$11))))+Shape7!$F$5)+$F$11)*$AB$11*$Y$11</f>
        <v>0</v>
      </c>
      <c r="AW767" s="9">
        <f t="shared" si="174"/>
        <v>0</v>
      </c>
      <c r="AX767" s="9">
        <f t="shared" ref="AX767:AX830" si="175">(AU767+AU766)*((AU766*AV767)-(AU767*AV766))*(1/6)</f>
        <v>0</v>
      </c>
      <c r="AY767" s="9">
        <f t="shared" ref="AY767:AY830" si="176">(AV767+AV766)*((AU766*AV767)-(AU767*AV766))*(1/6)</f>
        <v>0</v>
      </c>
      <c r="AZ767" s="9">
        <f t="shared" ref="AZ767:AZ830" si="177">(((AV766*AV766)+(AV766*AV767)+(AV767*AV767))*((AU766*AV767)-(AU767*AV766)))/12</f>
        <v>0</v>
      </c>
      <c r="BA767" s="9">
        <f t="shared" ref="BA767:BA830" si="178">(((AU766*AU766)+(AU766*AU767)+(AU767*AU767))*((AU766*AV767)-(AU767*AV766)))/12</f>
        <v>0</v>
      </c>
      <c r="BB767" s="9">
        <f t="shared" ref="BB767:BB830" si="179">(((AU766*AV767)+(2*AU766*AV766)+(2*AU767*AV767)+(AU767*AV766))*((AU766*AV767)-(AU767*AV766)))/24</f>
        <v>0</v>
      </c>
    </row>
    <row r="768" spans="35:54" x14ac:dyDescent="0.25">
      <c r="AI768" s="1">
        <f>(((((Shape2!B265-Shape2!$E$5)*COS(RADIANS($D$6)))+((Shape2!C265-Shape2!$F$5)*SIN(RADIANS($D$6))))+Shape2!$E$5)+$E$6)*$AA$6*$Y$6</f>
        <v>0</v>
      </c>
      <c r="AJ768" s="1">
        <f>((((-1*(Shape2!B265-Shape2!$E$5)*SIN(RADIANS($D$6)))+((Shape2!C265-Shape2!$F$5)*COS(RADIANS($D$6))))+Shape2!$F$5)+$F$6)*$AB$6*$Y$6</f>
        <v>0</v>
      </c>
      <c r="AK768" s="9">
        <f t="shared" ref="AK768:AK831" si="180">((AI767*AJ768)-(AI768*AJ767))*0.5</f>
        <v>0</v>
      </c>
      <c r="AL768" s="9">
        <f t="shared" ref="AL768:AL831" si="181">(AI768+AI767)*((AI767*AJ768)-(AI768*AJ767))*(1/6)</f>
        <v>0</v>
      </c>
      <c r="AM768" s="9">
        <f t="shared" ref="AM768:AM831" si="182">(AJ768+AJ767)*((AI767*AJ768)-(AI768*AJ767))*(1/6)</f>
        <v>0</v>
      </c>
      <c r="AN768" s="9">
        <f t="shared" ref="AN768:AN831" si="183">(((AJ767*AJ767)+(AJ767*AJ768)+(AJ768*AJ768))*((AI767*AJ768)-(AI768*AJ767)))/12</f>
        <v>0</v>
      </c>
      <c r="AO768" s="9">
        <f t="shared" ref="AO768:AO831" si="184">(((AI767*AI767)+(AI767*AI768)+(AI768*AI768))*((AI767*AJ768)-(AI768*AJ767)))/12</f>
        <v>0</v>
      </c>
      <c r="AP768" s="9">
        <f t="shared" ref="AP768:AP831" si="185">(((AI767*AJ768)+(2*AI767*AJ767)+(2*AI768*AJ768)+(AI768*AJ767))*((AI767*AJ768)-(AI768*AJ767)))/24</f>
        <v>0</v>
      </c>
      <c r="AU768">
        <f>(((((Shape7!B265-Shape7!$E$5)*COS(RADIANS($D$11)))+((Shape7!C265-Shape7!$F$5)*SIN(RADIANS($D$11))))+Shape7!$E$5)+$E$11)*$AA$11*$Y$11</f>
        <v>0</v>
      </c>
      <c r="AV768">
        <f>((((-1*(Shape7!B265-Shape7!$E$5)*SIN(RADIANS($D$11)))+((Shape7!C265-Shape7!$F$5)*COS(RADIANS($D$11))))+Shape7!$F$5)+$F$11)*$AB$11*$Y$11</f>
        <v>0</v>
      </c>
      <c r="AW768" s="9">
        <f t="shared" ref="AW768:AW831" si="186">((AU767*AV768)-(AU768*AV767))*0.5</f>
        <v>0</v>
      </c>
      <c r="AX768" s="9">
        <f t="shared" si="175"/>
        <v>0</v>
      </c>
      <c r="AY768" s="9">
        <f t="shared" si="176"/>
        <v>0</v>
      </c>
      <c r="AZ768" s="9">
        <f t="shared" si="177"/>
        <v>0</v>
      </c>
      <c r="BA768" s="9">
        <f t="shared" si="178"/>
        <v>0</v>
      </c>
      <c r="BB768" s="9">
        <f t="shared" si="179"/>
        <v>0</v>
      </c>
    </row>
    <row r="769" spans="35:54" x14ac:dyDescent="0.25">
      <c r="AI769" s="1">
        <f>(((((Shape2!B266-Shape2!$E$5)*COS(RADIANS($D$6)))+((Shape2!C266-Shape2!$F$5)*SIN(RADIANS($D$6))))+Shape2!$E$5)+$E$6)*$AA$6*$Y$6</f>
        <v>0</v>
      </c>
      <c r="AJ769" s="1">
        <f>((((-1*(Shape2!B266-Shape2!$E$5)*SIN(RADIANS($D$6)))+((Shape2!C266-Shape2!$F$5)*COS(RADIANS($D$6))))+Shape2!$F$5)+$F$6)*$AB$6*$Y$6</f>
        <v>0</v>
      </c>
      <c r="AK769" s="9">
        <f t="shared" si="180"/>
        <v>0</v>
      </c>
      <c r="AL769" s="9">
        <f t="shared" si="181"/>
        <v>0</v>
      </c>
      <c r="AM769" s="9">
        <f t="shared" si="182"/>
        <v>0</v>
      </c>
      <c r="AN769" s="9">
        <f t="shared" si="183"/>
        <v>0</v>
      </c>
      <c r="AO769" s="9">
        <f t="shared" si="184"/>
        <v>0</v>
      </c>
      <c r="AP769" s="9">
        <f t="shared" si="185"/>
        <v>0</v>
      </c>
      <c r="AU769">
        <f>(((((Shape7!B266-Shape7!$E$5)*COS(RADIANS($D$11)))+((Shape7!C266-Shape7!$F$5)*SIN(RADIANS($D$11))))+Shape7!$E$5)+$E$11)*$AA$11*$Y$11</f>
        <v>0</v>
      </c>
      <c r="AV769">
        <f>((((-1*(Shape7!B266-Shape7!$E$5)*SIN(RADIANS($D$11)))+((Shape7!C266-Shape7!$F$5)*COS(RADIANS($D$11))))+Shape7!$F$5)+$F$11)*$AB$11*$Y$11</f>
        <v>0</v>
      </c>
      <c r="AW769" s="9">
        <f t="shared" si="186"/>
        <v>0</v>
      </c>
      <c r="AX769" s="9">
        <f t="shared" si="175"/>
        <v>0</v>
      </c>
      <c r="AY769" s="9">
        <f t="shared" si="176"/>
        <v>0</v>
      </c>
      <c r="AZ769" s="9">
        <f t="shared" si="177"/>
        <v>0</v>
      </c>
      <c r="BA769" s="9">
        <f t="shared" si="178"/>
        <v>0</v>
      </c>
      <c r="BB769" s="9">
        <f t="shared" si="179"/>
        <v>0</v>
      </c>
    </row>
    <row r="770" spans="35:54" x14ac:dyDescent="0.25">
      <c r="AI770" s="1">
        <f>(((((Shape2!B267-Shape2!$E$5)*COS(RADIANS($D$6)))+((Shape2!C267-Shape2!$F$5)*SIN(RADIANS($D$6))))+Shape2!$E$5)+$E$6)*$AA$6*$Y$6</f>
        <v>0</v>
      </c>
      <c r="AJ770" s="1">
        <f>((((-1*(Shape2!B267-Shape2!$E$5)*SIN(RADIANS($D$6)))+((Shape2!C267-Shape2!$F$5)*COS(RADIANS($D$6))))+Shape2!$F$5)+$F$6)*$AB$6*$Y$6</f>
        <v>0</v>
      </c>
      <c r="AK770" s="9">
        <f t="shared" si="180"/>
        <v>0</v>
      </c>
      <c r="AL770" s="9">
        <f t="shared" si="181"/>
        <v>0</v>
      </c>
      <c r="AM770" s="9">
        <f t="shared" si="182"/>
        <v>0</v>
      </c>
      <c r="AN770" s="9">
        <f t="shared" si="183"/>
        <v>0</v>
      </c>
      <c r="AO770" s="9">
        <f t="shared" si="184"/>
        <v>0</v>
      </c>
      <c r="AP770" s="9">
        <f t="shared" si="185"/>
        <v>0</v>
      </c>
      <c r="AU770">
        <f>(((((Shape7!B267-Shape7!$E$5)*COS(RADIANS($D$11)))+((Shape7!C267-Shape7!$F$5)*SIN(RADIANS($D$11))))+Shape7!$E$5)+$E$11)*$AA$11*$Y$11</f>
        <v>0</v>
      </c>
      <c r="AV770">
        <f>((((-1*(Shape7!B267-Shape7!$E$5)*SIN(RADIANS($D$11)))+((Shape7!C267-Shape7!$F$5)*COS(RADIANS($D$11))))+Shape7!$F$5)+$F$11)*$AB$11*$Y$11</f>
        <v>0</v>
      </c>
      <c r="AW770" s="9">
        <f t="shared" si="186"/>
        <v>0</v>
      </c>
      <c r="AX770" s="9">
        <f t="shared" si="175"/>
        <v>0</v>
      </c>
      <c r="AY770" s="9">
        <f t="shared" si="176"/>
        <v>0</v>
      </c>
      <c r="AZ770" s="9">
        <f t="shared" si="177"/>
        <v>0</v>
      </c>
      <c r="BA770" s="9">
        <f t="shared" si="178"/>
        <v>0</v>
      </c>
      <c r="BB770" s="9">
        <f t="shared" si="179"/>
        <v>0</v>
      </c>
    </row>
    <row r="771" spans="35:54" x14ac:dyDescent="0.25">
      <c r="AI771" s="1">
        <f>(((((Shape2!B268-Shape2!$E$5)*COS(RADIANS($D$6)))+((Shape2!C268-Shape2!$F$5)*SIN(RADIANS($D$6))))+Shape2!$E$5)+$E$6)*$AA$6*$Y$6</f>
        <v>0</v>
      </c>
      <c r="AJ771" s="1">
        <f>((((-1*(Shape2!B268-Shape2!$E$5)*SIN(RADIANS($D$6)))+((Shape2!C268-Shape2!$F$5)*COS(RADIANS($D$6))))+Shape2!$F$5)+$F$6)*$AB$6*$Y$6</f>
        <v>0</v>
      </c>
      <c r="AK771" s="9">
        <f t="shared" si="180"/>
        <v>0</v>
      </c>
      <c r="AL771" s="9">
        <f t="shared" si="181"/>
        <v>0</v>
      </c>
      <c r="AM771" s="9">
        <f t="shared" si="182"/>
        <v>0</v>
      </c>
      <c r="AN771" s="9">
        <f t="shared" si="183"/>
        <v>0</v>
      </c>
      <c r="AO771" s="9">
        <f t="shared" si="184"/>
        <v>0</v>
      </c>
      <c r="AP771" s="9">
        <f t="shared" si="185"/>
        <v>0</v>
      </c>
      <c r="AU771">
        <f>(((((Shape7!B268-Shape7!$E$5)*COS(RADIANS($D$11)))+((Shape7!C268-Shape7!$F$5)*SIN(RADIANS($D$11))))+Shape7!$E$5)+$E$11)*$AA$11*$Y$11</f>
        <v>0</v>
      </c>
      <c r="AV771">
        <f>((((-1*(Shape7!B268-Shape7!$E$5)*SIN(RADIANS($D$11)))+((Shape7!C268-Shape7!$F$5)*COS(RADIANS($D$11))))+Shape7!$F$5)+$F$11)*$AB$11*$Y$11</f>
        <v>0</v>
      </c>
      <c r="AW771" s="9">
        <f t="shared" si="186"/>
        <v>0</v>
      </c>
      <c r="AX771" s="9">
        <f t="shared" si="175"/>
        <v>0</v>
      </c>
      <c r="AY771" s="9">
        <f t="shared" si="176"/>
        <v>0</v>
      </c>
      <c r="AZ771" s="9">
        <f t="shared" si="177"/>
        <v>0</v>
      </c>
      <c r="BA771" s="9">
        <f t="shared" si="178"/>
        <v>0</v>
      </c>
      <c r="BB771" s="9">
        <f t="shared" si="179"/>
        <v>0</v>
      </c>
    </row>
    <row r="772" spans="35:54" x14ac:dyDescent="0.25">
      <c r="AI772" s="1">
        <f>(((((Shape2!B269-Shape2!$E$5)*COS(RADIANS($D$6)))+((Shape2!C269-Shape2!$F$5)*SIN(RADIANS($D$6))))+Shape2!$E$5)+$E$6)*$AA$6*$Y$6</f>
        <v>0</v>
      </c>
      <c r="AJ772" s="1">
        <f>((((-1*(Shape2!B269-Shape2!$E$5)*SIN(RADIANS($D$6)))+((Shape2!C269-Shape2!$F$5)*COS(RADIANS($D$6))))+Shape2!$F$5)+$F$6)*$AB$6*$Y$6</f>
        <v>0</v>
      </c>
      <c r="AK772" s="9">
        <f t="shared" si="180"/>
        <v>0</v>
      </c>
      <c r="AL772" s="9">
        <f t="shared" si="181"/>
        <v>0</v>
      </c>
      <c r="AM772" s="9">
        <f t="shared" si="182"/>
        <v>0</v>
      </c>
      <c r="AN772" s="9">
        <f t="shared" si="183"/>
        <v>0</v>
      </c>
      <c r="AO772" s="9">
        <f t="shared" si="184"/>
        <v>0</v>
      </c>
      <c r="AP772" s="9">
        <f t="shared" si="185"/>
        <v>0</v>
      </c>
      <c r="AU772">
        <f>(((((Shape7!B269-Shape7!$E$5)*COS(RADIANS($D$11)))+((Shape7!C269-Shape7!$F$5)*SIN(RADIANS($D$11))))+Shape7!$E$5)+$E$11)*$AA$11*$Y$11</f>
        <v>0</v>
      </c>
      <c r="AV772">
        <f>((((-1*(Shape7!B269-Shape7!$E$5)*SIN(RADIANS($D$11)))+((Shape7!C269-Shape7!$F$5)*COS(RADIANS($D$11))))+Shape7!$F$5)+$F$11)*$AB$11*$Y$11</f>
        <v>0</v>
      </c>
      <c r="AW772" s="9">
        <f t="shared" si="186"/>
        <v>0</v>
      </c>
      <c r="AX772" s="9">
        <f t="shared" si="175"/>
        <v>0</v>
      </c>
      <c r="AY772" s="9">
        <f t="shared" si="176"/>
        <v>0</v>
      </c>
      <c r="AZ772" s="9">
        <f t="shared" si="177"/>
        <v>0</v>
      </c>
      <c r="BA772" s="9">
        <f t="shared" si="178"/>
        <v>0</v>
      </c>
      <c r="BB772" s="9">
        <f t="shared" si="179"/>
        <v>0</v>
      </c>
    </row>
    <row r="773" spans="35:54" x14ac:dyDescent="0.25">
      <c r="AI773" s="1">
        <f>(((((Shape2!B270-Shape2!$E$5)*COS(RADIANS($D$6)))+((Shape2!C270-Shape2!$F$5)*SIN(RADIANS($D$6))))+Shape2!$E$5)+$E$6)*$AA$6*$Y$6</f>
        <v>0</v>
      </c>
      <c r="AJ773" s="1">
        <f>((((-1*(Shape2!B270-Shape2!$E$5)*SIN(RADIANS($D$6)))+((Shape2!C270-Shape2!$F$5)*COS(RADIANS($D$6))))+Shape2!$F$5)+$F$6)*$AB$6*$Y$6</f>
        <v>0</v>
      </c>
      <c r="AK773" s="9">
        <f t="shared" si="180"/>
        <v>0</v>
      </c>
      <c r="AL773" s="9">
        <f t="shared" si="181"/>
        <v>0</v>
      </c>
      <c r="AM773" s="9">
        <f t="shared" si="182"/>
        <v>0</v>
      </c>
      <c r="AN773" s="9">
        <f t="shared" si="183"/>
        <v>0</v>
      </c>
      <c r="AO773" s="9">
        <f t="shared" si="184"/>
        <v>0</v>
      </c>
      <c r="AP773" s="9">
        <f t="shared" si="185"/>
        <v>0</v>
      </c>
      <c r="AU773">
        <f>(((((Shape7!B270-Shape7!$E$5)*COS(RADIANS($D$11)))+((Shape7!C270-Shape7!$F$5)*SIN(RADIANS($D$11))))+Shape7!$E$5)+$E$11)*$AA$11*$Y$11</f>
        <v>0</v>
      </c>
      <c r="AV773">
        <f>((((-1*(Shape7!B270-Shape7!$E$5)*SIN(RADIANS($D$11)))+((Shape7!C270-Shape7!$F$5)*COS(RADIANS($D$11))))+Shape7!$F$5)+$F$11)*$AB$11*$Y$11</f>
        <v>0</v>
      </c>
      <c r="AW773" s="9">
        <f t="shared" si="186"/>
        <v>0</v>
      </c>
      <c r="AX773" s="9">
        <f t="shared" si="175"/>
        <v>0</v>
      </c>
      <c r="AY773" s="9">
        <f t="shared" si="176"/>
        <v>0</v>
      </c>
      <c r="AZ773" s="9">
        <f t="shared" si="177"/>
        <v>0</v>
      </c>
      <c r="BA773" s="9">
        <f t="shared" si="178"/>
        <v>0</v>
      </c>
      <c r="BB773" s="9">
        <f t="shared" si="179"/>
        <v>0</v>
      </c>
    </row>
    <row r="774" spans="35:54" x14ac:dyDescent="0.25">
      <c r="AI774" s="1">
        <f>(((((Shape2!B271-Shape2!$E$5)*COS(RADIANS($D$6)))+((Shape2!C271-Shape2!$F$5)*SIN(RADIANS($D$6))))+Shape2!$E$5)+$E$6)*$AA$6*$Y$6</f>
        <v>0</v>
      </c>
      <c r="AJ774" s="1">
        <f>((((-1*(Shape2!B271-Shape2!$E$5)*SIN(RADIANS($D$6)))+((Shape2!C271-Shape2!$F$5)*COS(RADIANS($D$6))))+Shape2!$F$5)+$F$6)*$AB$6*$Y$6</f>
        <v>0</v>
      </c>
      <c r="AK774" s="9">
        <f t="shared" si="180"/>
        <v>0</v>
      </c>
      <c r="AL774" s="9">
        <f t="shared" si="181"/>
        <v>0</v>
      </c>
      <c r="AM774" s="9">
        <f t="shared" si="182"/>
        <v>0</v>
      </c>
      <c r="AN774" s="9">
        <f t="shared" si="183"/>
        <v>0</v>
      </c>
      <c r="AO774" s="9">
        <f t="shared" si="184"/>
        <v>0</v>
      </c>
      <c r="AP774" s="9">
        <f t="shared" si="185"/>
        <v>0</v>
      </c>
      <c r="AU774">
        <f>(((((Shape7!B271-Shape7!$E$5)*COS(RADIANS($D$11)))+((Shape7!C271-Shape7!$F$5)*SIN(RADIANS($D$11))))+Shape7!$E$5)+$E$11)*$AA$11*$Y$11</f>
        <v>0</v>
      </c>
      <c r="AV774">
        <f>((((-1*(Shape7!B271-Shape7!$E$5)*SIN(RADIANS($D$11)))+((Shape7!C271-Shape7!$F$5)*COS(RADIANS($D$11))))+Shape7!$F$5)+$F$11)*$AB$11*$Y$11</f>
        <v>0</v>
      </c>
      <c r="AW774" s="9">
        <f t="shared" si="186"/>
        <v>0</v>
      </c>
      <c r="AX774" s="9">
        <f t="shared" si="175"/>
        <v>0</v>
      </c>
      <c r="AY774" s="9">
        <f t="shared" si="176"/>
        <v>0</v>
      </c>
      <c r="AZ774" s="9">
        <f t="shared" si="177"/>
        <v>0</v>
      </c>
      <c r="BA774" s="9">
        <f t="shared" si="178"/>
        <v>0</v>
      </c>
      <c r="BB774" s="9">
        <f t="shared" si="179"/>
        <v>0</v>
      </c>
    </row>
    <row r="775" spans="35:54" x14ac:dyDescent="0.25">
      <c r="AI775" s="1">
        <f>(((((Shape2!B272-Shape2!$E$5)*COS(RADIANS($D$6)))+((Shape2!C272-Shape2!$F$5)*SIN(RADIANS($D$6))))+Shape2!$E$5)+$E$6)*$AA$6*$Y$6</f>
        <v>0</v>
      </c>
      <c r="AJ775" s="1">
        <f>((((-1*(Shape2!B272-Shape2!$E$5)*SIN(RADIANS($D$6)))+((Shape2!C272-Shape2!$F$5)*COS(RADIANS($D$6))))+Shape2!$F$5)+$F$6)*$AB$6*$Y$6</f>
        <v>0</v>
      </c>
      <c r="AK775" s="9">
        <f t="shared" si="180"/>
        <v>0</v>
      </c>
      <c r="AL775" s="9">
        <f t="shared" si="181"/>
        <v>0</v>
      </c>
      <c r="AM775" s="9">
        <f t="shared" si="182"/>
        <v>0</v>
      </c>
      <c r="AN775" s="9">
        <f t="shared" si="183"/>
        <v>0</v>
      </c>
      <c r="AO775" s="9">
        <f t="shared" si="184"/>
        <v>0</v>
      </c>
      <c r="AP775" s="9">
        <f t="shared" si="185"/>
        <v>0</v>
      </c>
      <c r="AU775">
        <f>(((((Shape7!B272-Shape7!$E$5)*COS(RADIANS($D$11)))+((Shape7!C272-Shape7!$F$5)*SIN(RADIANS($D$11))))+Shape7!$E$5)+$E$11)*$AA$11*$Y$11</f>
        <v>0</v>
      </c>
      <c r="AV775">
        <f>((((-1*(Shape7!B272-Shape7!$E$5)*SIN(RADIANS($D$11)))+((Shape7!C272-Shape7!$F$5)*COS(RADIANS($D$11))))+Shape7!$F$5)+$F$11)*$AB$11*$Y$11</f>
        <v>0</v>
      </c>
      <c r="AW775" s="9">
        <f t="shared" si="186"/>
        <v>0</v>
      </c>
      <c r="AX775" s="9">
        <f t="shared" si="175"/>
        <v>0</v>
      </c>
      <c r="AY775" s="9">
        <f t="shared" si="176"/>
        <v>0</v>
      </c>
      <c r="AZ775" s="9">
        <f t="shared" si="177"/>
        <v>0</v>
      </c>
      <c r="BA775" s="9">
        <f t="shared" si="178"/>
        <v>0</v>
      </c>
      <c r="BB775" s="9">
        <f t="shared" si="179"/>
        <v>0</v>
      </c>
    </row>
    <row r="776" spans="35:54" x14ac:dyDescent="0.25">
      <c r="AI776" s="1">
        <f>(((((Shape2!B273-Shape2!$E$5)*COS(RADIANS($D$6)))+((Shape2!C273-Shape2!$F$5)*SIN(RADIANS($D$6))))+Shape2!$E$5)+$E$6)*$AA$6*$Y$6</f>
        <v>0</v>
      </c>
      <c r="AJ776" s="1">
        <f>((((-1*(Shape2!B273-Shape2!$E$5)*SIN(RADIANS($D$6)))+((Shape2!C273-Shape2!$F$5)*COS(RADIANS($D$6))))+Shape2!$F$5)+$F$6)*$AB$6*$Y$6</f>
        <v>0</v>
      </c>
      <c r="AK776" s="9">
        <f t="shared" si="180"/>
        <v>0</v>
      </c>
      <c r="AL776" s="9">
        <f t="shared" si="181"/>
        <v>0</v>
      </c>
      <c r="AM776" s="9">
        <f t="shared" si="182"/>
        <v>0</v>
      </c>
      <c r="AN776" s="9">
        <f t="shared" si="183"/>
        <v>0</v>
      </c>
      <c r="AO776" s="9">
        <f t="shared" si="184"/>
        <v>0</v>
      </c>
      <c r="AP776" s="9">
        <f t="shared" si="185"/>
        <v>0</v>
      </c>
      <c r="AU776">
        <f>(((((Shape7!B273-Shape7!$E$5)*COS(RADIANS($D$11)))+((Shape7!C273-Shape7!$F$5)*SIN(RADIANS($D$11))))+Shape7!$E$5)+$E$11)*$AA$11*$Y$11</f>
        <v>0</v>
      </c>
      <c r="AV776">
        <f>((((-1*(Shape7!B273-Shape7!$E$5)*SIN(RADIANS($D$11)))+((Shape7!C273-Shape7!$F$5)*COS(RADIANS($D$11))))+Shape7!$F$5)+$F$11)*$AB$11*$Y$11</f>
        <v>0</v>
      </c>
      <c r="AW776" s="9">
        <f t="shared" si="186"/>
        <v>0</v>
      </c>
      <c r="AX776" s="9">
        <f t="shared" si="175"/>
        <v>0</v>
      </c>
      <c r="AY776" s="9">
        <f t="shared" si="176"/>
        <v>0</v>
      </c>
      <c r="AZ776" s="9">
        <f t="shared" si="177"/>
        <v>0</v>
      </c>
      <c r="BA776" s="9">
        <f t="shared" si="178"/>
        <v>0</v>
      </c>
      <c r="BB776" s="9">
        <f t="shared" si="179"/>
        <v>0</v>
      </c>
    </row>
    <row r="777" spans="35:54" x14ac:dyDescent="0.25">
      <c r="AI777" s="1">
        <f>(((((Shape2!B274-Shape2!$E$5)*COS(RADIANS($D$6)))+((Shape2!C274-Shape2!$F$5)*SIN(RADIANS($D$6))))+Shape2!$E$5)+$E$6)*$AA$6*$Y$6</f>
        <v>0</v>
      </c>
      <c r="AJ777" s="1">
        <f>((((-1*(Shape2!B274-Shape2!$E$5)*SIN(RADIANS($D$6)))+((Shape2!C274-Shape2!$F$5)*COS(RADIANS($D$6))))+Shape2!$F$5)+$F$6)*$AB$6*$Y$6</f>
        <v>0</v>
      </c>
      <c r="AK777" s="9">
        <f t="shared" si="180"/>
        <v>0</v>
      </c>
      <c r="AL777" s="9">
        <f t="shared" si="181"/>
        <v>0</v>
      </c>
      <c r="AM777" s="9">
        <f t="shared" si="182"/>
        <v>0</v>
      </c>
      <c r="AN777" s="9">
        <f t="shared" si="183"/>
        <v>0</v>
      </c>
      <c r="AO777" s="9">
        <f t="shared" si="184"/>
        <v>0</v>
      </c>
      <c r="AP777" s="9">
        <f t="shared" si="185"/>
        <v>0</v>
      </c>
      <c r="AU777">
        <f>(((((Shape7!B274-Shape7!$E$5)*COS(RADIANS($D$11)))+((Shape7!C274-Shape7!$F$5)*SIN(RADIANS($D$11))))+Shape7!$E$5)+$E$11)*$AA$11*$Y$11</f>
        <v>0</v>
      </c>
      <c r="AV777">
        <f>((((-1*(Shape7!B274-Shape7!$E$5)*SIN(RADIANS($D$11)))+((Shape7!C274-Shape7!$F$5)*COS(RADIANS($D$11))))+Shape7!$F$5)+$F$11)*$AB$11*$Y$11</f>
        <v>0</v>
      </c>
      <c r="AW777" s="9">
        <f t="shared" si="186"/>
        <v>0</v>
      </c>
      <c r="AX777" s="9">
        <f t="shared" si="175"/>
        <v>0</v>
      </c>
      <c r="AY777" s="9">
        <f t="shared" si="176"/>
        <v>0</v>
      </c>
      <c r="AZ777" s="9">
        <f t="shared" si="177"/>
        <v>0</v>
      </c>
      <c r="BA777" s="9">
        <f t="shared" si="178"/>
        <v>0</v>
      </c>
      <c r="BB777" s="9">
        <f t="shared" si="179"/>
        <v>0</v>
      </c>
    </row>
    <row r="778" spans="35:54" x14ac:dyDescent="0.25">
      <c r="AI778" s="1">
        <f>(((((Shape2!B275-Shape2!$E$5)*COS(RADIANS($D$6)))+((Shape2!C275-Shape2!$F$5)*SIN(RADIANS($D$6))))+Shape2!$E$5)+$E$6)*$AA$6*$Y$6</f>
        <v>0</v>
      </c>
      <c r="AJ778" s="1">
        <f>((((-1*(Shape2!B275-Shape2!$E$5)*SIN(RADIANS($D$6)))+((Shape2!C275-Shape2!$F$5)*COS(RADIANS($D$6))))+Shape2!$F$5)+$F$6)*$AB$6*$Y$6</f>
        <v>0</v>
      </c>
      <c r="AK778" s="9">
        <f t="shared" si="180"/>
        <v>0</v>
      </c>
      <c r="AL778" s="9">
        <f t="shared" si="181"/>
        <v>0</v>
      </c>
      <c r="AM778" s="9">
        <f t="shared" si="182"/>
        <v>0</v>
      </c>
      <c r="AN778" s="9">
        <f t="shared" si="183"/>
        <v>0</v>
      </c>
      <c r="AO778" s="9">
        <f t="shared" si="184"/>
        <v>0</v>
      </c>
      <c r="AP778" s="9">
        <f t="shared" si="185"/>
        <v>0</v>
      </c>
      <c r="AU778">
        <f>(((((Shape7!B275-Shape7!$E$5)*COS(RADIANS($D$11)))+((Shape7!C275-Shape7!$F$5)*SIN(RADIANS($D$11))))+Shape7!$E$5)+$E$11)*$AA$11*$Y$11</f>
        <v>0</v>
      </c>
      <c r="AV778">
        <f>((((-1*(Shape7!B275-Shape7!$E$5)*SIN(RADIANS($D$11)))+((Shape7!C275-Shape7!$F$5)*COS(RADIANS($D$11))))+Shape7!$F$5)+$F$11)*$AB$11*$Y$11</f>
        <v>0</v>
      </c>
      <c r="AW778" s="9">
        <f t="shared" si="186"/>
        <v>0</v>
      </c>
      <c r="AX778" s="9">
        <f t="shared" si="175"/>
        <v>0</v>
      </c>
      <c r="AY778" s="9">
        <f t="shared" si="176"/>
        <v>0</v>
      </c>
      <c r="AZ778" s="9">
        <f t="shared" si="177"/>
        <v>0</v>
      </c>
      <c r="BA778" s="9">
        <f t="shared" si="178"/>
        <v>0</v>
      </c>
      <c r="BB778" s="9">
        <f t="shared" si="179"/>
        <v>0</v>
      </c>
    </row>
    <row r="779" spans="35:54" x14ac:dyDescent="0.25">
      <c r="AI779" s="1">
        <f>(((((Shape2!B276-Shape2!$E$5)*COS(RADIANS($D$6)))+((Shape2!C276-Shape2!$F$5)*SIN(RADIANS($D$6))))+Shape2!$E$5)+$E$6)*$AA$6*$Y$6</f>
        <v>0</v>
      </c>
      <c r="AJ779" s="1">
        <f>((((-1*(Shape2!B276-Shape2!$E$5)*SIN(RADIANS($D$6)))+((Shape2!C276-Shape2!$F$5)*COS(RADIANS($D$6))))+Shape2!$F$5)+$F$6)*$AB$6*$Y$6</f>
        <v>0</v>
      </c>
      <c r="AK779" s="9">
        <f t="shared" si="180"/>
        <v>0</v>
      </c>
      <c r="AL779" s="9">
        <f t="shared" si="181"/>
        <v>0</v>
      </c>
      <c r="AM779" s="9">
        <f t="shared" si="182"/>
        <v>0</v>
      </c>
      <c r="AN779" s="9">
        <f t="shared" si="183"/>
        <v>0</v>
      </c>
      <c r="AO779" s="9">
        <f t="shared" si="184"/>
        <v>0</v>
      </c>
      <c r="AP779" s="9">
        <f t="shared" si="185"/>
        <v>0</v>
      </c>
      <c r="AU779">
        <f>(((((Shape7!B276-Shape7!$E$5)*COS(RADIANS($D$11)))+((Shape7!C276-Shape7!$F$5)*SIN(RADIANS($D$11))))+Shape7!$E$5)+$E$11)*$AA$11*$Y$11</f>
        <v>0</v>
      </c>
      <c r="AV779">
        <f>((((-1*(Shape7!B276-Shape7!$E$5)*SIN(RADIANS($D$11)))+((Shape7!C276-Shape7!$F$5)*COS(RADIANS($D$11))))+Shape7!$F$5)+$F$11)*$AB$11*$Y$11</f>
        <v>0</v>
      </c>
      <c r="AW779" s="9">
        <f t="shared" si="186"/>
        <v>0</v>
      </c>
      <c r="AX779" s="9">
        <f t="shared" si="175"/>
        <v>0</v>
      </c>
      <c r="AY779" s="9">
        <f t="shared" si="176"/>
        <v>0</v>
      </c>
      <c r="AZ779" s="9">
        <f t="shared" si="177"/>
        <v>0</v>
      </c>
      <c r="BA779" s="9">
        <f t="shared" si="178"/>
        <v>0</v>
      </c>
      <c r="BB779" s="9">
        <f t="shared" si="179"/>
        <v>0</v>
      </c>
    </row>
    <row r="780" spans="35:54" x14ac:dyDescent="0.25">
      <c r="AI780" s="1">
        <f>(((((Shape2!B277-Shape2!$E$5)*COS(RADIANS($D$6)))+((Shape2!C277-Shape2!$F$5)*SIN(RADIANS($D$6))))+Shape2!$E$5)+$E$6)*$AA$6*$Y$6</f>
        <v>0</v>
      </c>
      <c r="AJ780" s="1">
        <f>((((-1*(Shape2!B277-Shape2!$E$5)*SIN(RADIANS($D$6)))+((Shape2!C277-Shape2!$F$5)*COS(RADIANS($D$6))))+Shape2!$F$5)+$F$6)*$AB$6*$Y$6</f>
        <v>0</v>
      </c>
      <c r="AK780" s="9">
        <f t="shared" si="180"/>
        <v>0</v>
      </c>
      <c r="AL780" s="9">
        <f t="shared" si="181"/>
        <v>0</v>
      </c>
      <c r="AM780" s="9">
        <f t="shared" si="182"/>
        <v>0</v>
      </c>
      <c r="AN780" s="9">
        <f t="shared" si="183"/>
        <v>0</v>
      </c>
      <c r="AO780" s="9">
        <f t="shared" si="184"/>
        <v>0</v>
      </c>
      <c r="AP780" s="9">
        <f t="shared" si="185"/>
        <v>0</v>
      </c>
      <c r="AU780">
        <f>(((((Shape7!B277-Shape7!$E$5)*COS(RADIANS($D$11)))+((Shape7!C277-Shape7!$F$5)*SIN(RADIANS($D$11))))+Shape7!$E$5)+$E$11)*$AA$11*$Y$11</f>
        <v>0</v>
      </c>
      <c r="AV780">
        <f>((((-1*(Shape7!B277-Shape7!$E$5)*SIN(RADIANS($D$11)))+((Shape7!C277-Shape7!$F$5)*COS(RADIANS($D$11))))+Shape7!$F$5)+$F$11)*$AB$11*$Y$11</f>
        <v>0</v>
      </c>
      <c r="AW780" s="9">
        <f t="shared" si="186"/>
        <v>0</v>
      </c>
      <c r="AX780" s="9">
        <f t="shared" si="175"/>
        <v>0</v>
      </c>
      <c r="AY780" s="9">
        <f t="shared" si="176"/>
        <v>0</v>
      </c>
      <c r="AZ780" s="9">
        <f t="shared" si="177"/>
        <v>0</v>
      </c>
      <c r="BA780" s="9">
        <f t="shared" si="178"/>
        <v>0</v>
      </c>
      <c r="BB780" s="9">
        <f t="shared" si="179"/>
        <v>0</v>
      </c>
    </row>
    <row r="781" spans="35:54" x14ac:dyDescent="0.25">
      <c r="AI781" s="1">
        <f>(((((Shape2!B278-Shape2!$E$5)*COS(RADIANS($D$6)))+((Shape2!C278-Shape2!$F$5)*SIN(RADIANS($D$6))))+Shape2!$E$5)+$E$6)*$AA$6*$Y$6</f>
        <v>0</v>
      </c>
      <c r="AJ781" s="1">
        <f>((((-1*(Shape2!B278-Shape2!$E$5)*SIN(RADIANS($D$6)))+((Shape2!C278-Shape2!$F$5)*COS(RADIANS($D$6))))+Shape2!$F$5)+$F$6)*$AB$6*$Y$6</f>
        <v>0</v>
      </c>
      <c r="AK781" s="9">
        <f t="shared" si="180"/>
        <v>0</v>
      </c>
      <c r="AL781" s="9">
        <f t="shared" si="181"/>
        <v>0</v>
      </c>
      <c r="AM781" s="9">
        <f t="shared" si="182"/>
        <v>0</v>
      </c>
      <c r="AN781" s="9">
        <f t="shared" si="183"/>
        <v>0</v>
      </c>
      <c r="AO781" s="9">
        <f t="shared" si="184"/>
        <v>0</v>
      </c>
      <c r="AP781" s="9">
        <f t="shared" si="185"/>
        <v>0</v>
      </c>
      <c r="AU781">
        <f>(((((Shape7!B278-Shape7!$E$5)*COS(RADIANS($D$11)))+((Shape7!C278-Shape7!$F$5)*SIN(RADIANS($D$11))))+Shape7!$E$5)+$E$11)*$AA$11*$Y$11</f>
        <v>0</v>
      </c>
      <c r="AV781">
        <f>((((-1*(Shape7!B278-Shape7!$E$5)*SIN(RADIANS($D$11)))+((Shape7!C278-Shape7!$F$5)*COS(RADIANS($D$11))))+Shape7!$F$5)+$F$11)*$AB$11*$Y$11</f>
        <v>0</v>
      </c>
      <c r="AW781" s="9">
        <f t="shared" si="186"/>
        <v>0</v>
      </c>
      <c r="AX781" s="9">
        <f t="shared" si="175"/>
        <v>0</v>
      </c>
      <c r="AY781" s="9">
        <f t="shared" si="176"/>
        <v>0</v>
      </c>
      <c r="AZ781" s="9">
        <f t="shared" si="177"/>
        <v>0</v>
      </c>
      <c r="BA781" s="9">
        <f t="shared" si="178"/>
        <v>0</v>
      </c>
      <c r="BB781" s="9">
        <f t="shared" si="179"/>
        <v>0</v>
      </c>
    </row>
    <row r="782" spans="35:54" x14ac:dyDescent="0.25">
      <c r="AI782" s="1">
        <f>(((((Shape2!B279-Shape2!$E$5)*COS(RADIANS($D$6)))+((Shape2!C279-Shape2!$F$5)*SIN(RADIANS($D$6))))+Shape2!$E$5)+$E$6)*$AA$6*$Y$6</f>
        <v>0</v>
      </c>
      <c r="AJ782" s="1">
        <f>((((-1*(Shape2!B279-Shape2!$E$5)*SIN(RADIANS($D$6)))+((Shape2!C279-Shape2!$F$5)*COS(RADIANS($D$6))))+Shape2!$F$5)+$F$6)*$AB$6*$Y$6</f>
        <v>0</v>
      </c>
      <c r="AK782" s="9">
        <f t="shared" si="180"/>
        <v>0</v>
      </c>
      <c r="AL782" s="9">
        <f t="shared" si="181"/>
        <v>0</v>
      </c>
      <c r="AM782" s="9">
        <f t="shared" si="182"/>
        <v>0</v>
      </c>
      <c r="AN782" s="9">
        <f t="shared" si="183"/>
        <v>0</v>
      </c>
      <c r="AO782" s="9">
        <f t="shared" si="184"/>
        <v>0</v>
      </c>
      <c r="AP782" s="9">
        <f t="shared" si="185"/>
        <v>0</v>
      </c>
      <c r="AU782">
        <f>(((((Shape7!B279-Shape7!$E$5)*COS(RADIANS($D$11)))+((Shape7!C279-Shape7!$F$5)*SIN(RADIANS($D$11))))+Shape7!$E$5)+$E$11)*$AA$11*$Y$11</f>
        <v>0</v>
      </c>
      <c r="AV782">
        <f>((((-1*(Shape7!B279-Shape7!$E$5)*SIN(RADIANS($D$11)))+((Shape7!C279-Shape7!$F$5)*COS(RADIANS($D$11))))+Shape7!$F$5)+$F$11)*$AB$11*$Y$11</f>
        <v>0</v>
      </c>
      <c r="AW782" s="9">
        <f t="shared" si="186"/>
        <v>0</v>
      </c>
      <c r="AX782" s="9">
        <f t="shared" si="175"/>
        <v>0</v>
      </c>
      <c r="AY782" s="9">
        <f t="shared" si="176"/>
        <v>0</v>
      </c>
      <c r="AZ782" s="9">
        <f t="shared" si="177"/>
        <v>0</v>
      </c>
      <c r="BA782" s="9">
        <f t="shared" si="178"/>
        <v>0</v>
      </c>
      <c r="BB782" s="9">
        <f t="shared" si="179"/>
        <v>0</v>
      </c>
    </row>
    <row r="783" spans="35:54" x14ac:dyDescent="0.25">
      <c r="AI783" s="1">
        <f>(((((Shape2!B280-Shape2!$E$5)*COS(RADIANS($D$6)))+((Shape2!C280-Shape2!$F$5)*SIN(RADIANS($D$6))))+Shape2!$E$5)+$E$6)*$AA$6*$Y$6</f>
        <v>0</v>
      </c>
      <c r="AJ783" s="1">
        <f>((((-1*(Shape2!B280-Shape2!$E$5)*SIN(RADIANS($D$6)))+((Shape2!C280-Shape2!$F$5)*COS(RADIANS($D$6))))+Shape2!$F$5)+$F$6)*$AB$6*$Y$6</f>
        <v>0</v>
      </c>
      <c r="AK783" s="9">
        <f t="shared" si="180"/>
        <v>0</v>
      </c>
      <c r="AL783" s="9">
        <f t="shared" si="181"/>
        <v>0</v>
      </c>
      <c r="AM783" s="9">
        <f t="shared" si="182"/>
        <v>0</v>
      </c>
      <c r="AN783" s="9">
        <f t="shared" si="183"/>
        <v>0</v>
      </c>
      <c r="AO783" s="9">
        <f t="shared" si="184"/>
        <v>0</v>
      </c>
      <c r="AP783" s="9">
        <f t="shared" si="185"/>
        <v>0</v>
      </c>
      <c r="AU783">
        <f>(((((Shape7!B280-Shape7!$E$5)*COS(RADIANS($D$11)))+((Shape7!C280-Shape7!$F$5)*SIN(RADIANS($D$11))))+Shape7!$E$5)+$E$11)*$AA$11*$Y$11</f>
        <v>0</v>
      </c>
      <c r="AV783">
        <f>((((-1*(Shape7!B280-Shape7!$E$5)*SIN(RADIANS($D$11)))+((Shape7!C280-Shape7!$F$5)*COS(RADIANS($D$11))))+Shape7!$F$5)+$F$11)*$AB$11*$Y$11</f>
        <v>0</v>
      </c>
      <c r="AW783" s="9">
        <f t="shared" si="186"/>
        <v>0</v>
      </c>
      <c r="AX783" s="9">
        <f t="shared" si="175"/>
        <v>0</v>
      </c>
      <c r="AY783" s="9">
        <f t="shared" si="176"/>
        <v>0</v>
      </c>
      <c r="AZ783" s="9">
        <f t="shared" si="177"/>
        <v>0</v>
      </c>
      <c r="BA783" s="9">
        <f t="shared" si="178"/>
        <v>0</v>
      </c>
      <c r="BB783" s="9">
        <f t="shared" si="179"/>
        <v>0</v>
      </c>
    </row>
    <row r="784" spans="35:54" x14ac:dyDescent="0.25">
      <c r="AI784" s="1">
        <f>(((((Shape2!B281-Shape2!$E$5)*COS(RADIANS($D$6)))+((Shape2!C281-Shape2!$F$5)*SIN(RADIANS($D$6))))+Shape2!$E$5)+$E$6)*$AA$6*$Y$6</f>
        <v>0</v>
      </c>
      <c r="AJ784" s="1">
        <f>((((-1*(Shape2!B281-Shape2!$E$5)*SIN(RADIANS($D$6)))+((Shape2!C281-Shape2!$F$5)*COS(RADIANS($D$6))))+Shape2!$F$5)+$F$6)*$AB$6*$Y$6</f>
        <v>0</v>
      </c>
      <c r="AK784" s="9">
        <f t="shared" si="180"/>
        <v>0</v>
      </c>
      <c r="AL784" s="9">
        <f t="shared" si="181"/>
        <v>0</v>
      </c>
      <c r="AM784" s="9">
        <f t="shared" si="182"/>
        <v>0</v>
      </c>
      <c r="AN784" s="9">
        <f t="shared" si="183"/>
        <v>0</v>
      </c>
      <c r="AO784" s="9">
        <f t="shared" si="184"/>
        <v>0</v>
      </c>
      <c r="AP784" s="9">
        <f t="shared" si="185"/>
        <v>0</v>
      </c>
      <c r="AU784">
        <f>(((((Shape7!B281-Shape7!$E$5)*COS(RADIANS($D$11)))+((Shape7!C281-Shape7!$F$5)*SIN(RADIANS($D$11))))+Shape7!$E$5)+$E$11)*$AA$11*$Y$11</f>
        <v>0</v>
      </c>
      <c r="AV784">
        <f>((((-1*(Shape7!B281-Shape7!$E$5)*SIN(RADIANS($D$11)))+((Shape7!C281-Shape7!$F$5)*COS(RADIANS($D$11))))+Shape7!$F$5)+$F$11)*$AB$11*$Y$11</f>
        <v>0</v>
      </c>
      <c r="AW784" s="9">
        <f t="shared" si="186"/>
        <v>0</v>
      </c>
      <c r="AX784" s="9">
        <f t="shared" si="175"/>
        <v>0</v>
      </c>
      <c r="AY784" s="9">
        <f t="shared" si="176"/>
        <v>0</v>
      </c>
      <c r="AZ784" s="9">
        <f t="shared" si="177"/>
        <v>0</v>
      </c>
      <c r="BA784" s="9">
        <f t="shared" si="178"/>
        <v>0</v>
      </c>
      <c r="BB784" s="9">
        <f t="shared" si="179"/>
        <v>0</v>
      </c>
    </row>
    <row r="785" spans="35:54" x14ac:dyDescent="0.25">
      <c r="AI785" s="1">
        <f>(((((Shape2!B282-Shape2!$E$5)*COS(RADIANS($D$6)))+((Shape2!C282-Shape2!$F$5)*SIN(RADIANS($D$6))))+Shape2!$E$5)+$E$6)*$AA$6*$Y$6</f>
        <v>0</v>
      </c>
      <c r="AJ785" s="1">
        <f>((((-1*(Shape2!B282-Shape2!$E$5)*SIN(RADIANS($D$6)))+((Shape2!C282-Shape2!$F$5)*COS(RADIANS($D$6))))+Shape2!$F$5)+$F$6)*$AB$6*$Y$6</f>
        <v>0</v>
      </c>
      <c r="AK785" s="9">
        <f t="shared" si="180"/>
        <v>0</v>
      </c>
      <c r="AL785" s="9">
        <f t="shared" si="181"/>
        <v>0</v>
      </c>
      <c r="AM785" s="9">
        <f t="shared" si="182"/>
        <v>0</v>
      </c>
      <c r="AN785" s="9">
        <f t="shared" si="183"/>
        <v>0</v>
      </c>
      <c r="AO785" s="9">
        <f t="shared" si="184"/>
        <v>0</v>
      </c>
      <c r="AP785" s="9">
        <f t="shared" si="185"/>
        <v>0</v>
      </c>
      <c r="AU785">
        <f>(((((Shape7!B282-Shape7!$E$5)*COS(RADIANS($D$11)))+((Shape7!C282-Shape7!$F$5)*SIN(RADIANS($D$11))))+Shape7!$E$5)+$E$11)*$AA$11*$Y$11</f>
        <v>0</v>
      </c>
      <c r="AV785">
        <f>((((-1*(Shape7!B282-Shape7!$E$5)*SIN(RADIANS($D$11)))+((Shape7!C282-Shape7!$F$5)*COS(RADIANS($D$11))))+Shape7!$F$5)+$F$11)*$AB$11*$Y$11</f>
        <v>0</v>
      </c>
      <c r="AW785" s="9">
        <f t="shared" si="186"/>
        <v>0</v>
      </c>
      <c r="AX785" s="9">
        <f t="shared" si="175"/>
        <v>0</v>
      </c>
      <c r="AY785" s="9">
        <f t="shared" si="176"/>
        <v>0</v>
      </c>
      <c r="AZ785" s="9">
        <f t="shared" si="177"/>
        <v>0</v>
      </c>
      <c r="BA785" s="9">
        <f t="shared" si="178"/>
        <v>0</v>
      </c>
      <c r="BB785" s="9">
        <f t="shared" si="179"/>
        <v>0</v>
      </c>
    </row>
    <row r="786" spans="35:54" x14ac:dyDescent="0.25">
      <c r="AI786" s="1">
        <f>(((((Shape2!B283-Shape2!$E$5)*COS(RADIANS($D$6)))+((Shape2!C283-Shape2!$F$5)*SIN(RADIANS($D$6))))+Shape2!$E$5)+$E$6)*$AA$6*$Y$6</f>
        <v>0</v>
      </c>
      <c r="AJ786" s="1">
        <f>((((-1*(Shape2!B283-Shape2!$E$5)*SIN(RADIANS($D$6)))+((Shape2!C283-Shape2!$F$5)*COS(RADIANS($D$6))))+Shape2!$F$5)+$F$6)*$AB$6*$Y$6</f>
        <v>0</v>
      </c>
      <c r="AK786" s="9">
        <f t="shared" si="180"/>
        <v>0</v>
      </c>
      <c r="AL786" s="9">
        <f t="shared" si="181"/>
        <v>0</v>
      </c>
      <c r="AM786" s="9">
        <f t="shared" si="182"/>
        <v>0</v>
      </c>
      <c r="AN786" s="9">
        <f t="shared" si="183"/>
        <v>0</v>
      </c>
      <c r="AO786" s="9">
        <f t="shared" si="184"/>
        <v>0</v>
      </c>
      <c r="AP786" s="9">
        <f t="shared" si="185"/>
        <v>0</v>
      </c>
      <c r="AU786">
        <f>(((((Shape7!B283-Shape7!$E$5)*COS(RADIANS($D$11)))+((Shape7!C283-Shape7!$F$5)*SIN(RADIANS($D$11))))+Shape7!$E$5)+$E$11)*$AA$11*$Y$11</f>
        <v>0</v>
      </c>
      <c r="AV786">
        <f>((((-1*(Shape7!B283-Shape7!$E$5)*SIN(RADIANS($D$11)))+((Shape7!C283-Shape7!$F$5)*COS(RADIANS($D$11))))+Shape7!$F$5)+$F$11)*$AB$11*$Y$11</f>
        <v>0</v>
      </c>
      <c r="AW786" s="9">
        <f t="shared" si="186"/>
        <v>0</v>
      </c>
      <c r="AX786" s="9">
        <f t="shared" si="175"/>
        <v>0</v>
      </c>
      <c r="AY786" s="9">
        <f t="shared" si="176"/>
        <v>0</v>
      </c>
      <c r="AZ786" s="9">
        <f t="shared" si="177"/>
        <v>0</v>
      </c>
      <c r="BA786" s="9">
        <f t="shared" si="178"/>
        <v>0</v>
      </c>
      <c r="BB786" s="9">
        <f t="shared" si="179"/>
        <v>0</v>
      </c>
    </row>
    <row r="787" spans="35:54" x14ac:dyDescent="0.25">
      <c r="AI787" s="1">
        <f>(((((Shape2!B284-Shape2!$E$5)*COS(RADIANS($D$6)))+((Shape2!C284-Shape2!$F$5)*SIN(RADIANS($D$6))))+Shape2!$E$5)+$E$6)*$AA$6*$Y$6</f>
        <v>0</v>
      </c>
      <c r="AJ787" s="1">
        <f>((((-1*(Shape2!B284-Shape2!$E$5)*SIN(RADIANS($D$6)))+((Shape2!C284-Shape2!$F$5)*COS(RADIANS($D$6))))+Shape2!$F$5)+$F$6)*$AB$6*$Y$6</f>
        <v>0</v>
      </c>
      <c r="AK787" s="9">
        <f t="shared" si="180"/>
        <v>0</v>
      </c>
      <c r="AL787" s="9">
        <f t="shared" si="181"/>
        <v>0</v>
      </c>
      <c r="AM787" s="9">
        <f t="shared" si="182"/>
        <v>0</v>
      </c>
      <c r="AN787" s="9">
        <f t="shared" si="183"/>
        <v>0</v>
      </c>
      <c r="AO787" s="9">
        <f t="shared" si="184"/>
        <v>0</v>
      </c>
      <c r="AP787" s="9">
        <f t="shared" si="185"/>
        <v>0</v>
      </c>
      <c r="AU787">
        <f>(((((Shape7!B284-Shape7!$E$5)*COS(RADIANS($D$11)))+((Shape7!C284-Shape7!$F$5)*SIN(RADIANS($D$11))))+Shape7!$E$5)+$E$11)*$AA$11*$Y$11</f>
        <v>0</v>
      </c>
      <c r="AV787">
        <f>((((-1*(Shape7!B284-Shape7!$E$5)*SIN(RADIANS($D$11)))+((Shape7!C284-Shape7!$F$5)*COS(RADIANS($D$11))))+Shape7!$F$5)+$F$11)*$AB$11*$Y$11</f>
        <v>0</v>
      </c>
      <c r="AW787" s="9">
        <f t="shared" si="186"/>
        <v>0</v>
      </c>
      <c r="AX787" s="9">
        <f t="shared" si="175"/>
        <v>0</v>
      </c>
      <c r="AY787" s="9">
        <f t="shared" si="176"/>
        <v>0</v>
      </c>
      <c r="AZ787" s="9">
        <f t="shared" si="177"/>
        <v>0</v>
      </c>
      <c r="BA787" s="9">
        <f t="shared" si="178"/>
        <v>0</v>
      </c>
      <c r="BB787" s="9">
        <f t="shared" si="179"/>
        <v>0</v>
      </c>
    </row>
    <row r="788" spans="35:54" x14ac:dyDescent="0.25">
      <c r="AI788" s="1">
        <f>(((((Shape2!B285-Shape2!$E$5)*COS(RADIANS($D$6)))+((Shape2!C285-Shape2!$F$5)*SIN(RADIANS($D$6))))+Shape2!$E$5)+$E$6)*$AA$6*$Y$6</f>
        <v>0</v>
      </c>
      <c r="AJ788" s="1">
        <f>((((-1*(Shape2!B285-Shape2!$E$5)*SIN(RADIANS($D$6)))+((Shape2!C285-Shape2!$F$5)*COS(RADIANS($D$6))))+Shape2!$F$5)+$F$6)*$AB$6*$Y$6</f>
        <v>0</v>
      </c>
      <c r="AK788" s="9">
        <f t="shared" si="180"/>
        <v>0</v>
      </c>
      <c r="AL788" s="9">
        <f t="shared" si="181"/>
        <v>0</v>
      </c>
      <c r="AM788" s="9">
        <f t="shared" si="182"/>
        <v>0</v>
      </c>
      <c r="AN788" s="9">
        <f t="shared" si="183"/>
        <v>0</v>
      </c>
      <c r="AO788" s="9">
        <f t="shared" si="184"/>
        <v>0</v>
      </c>
      <c r="AP788" s="9">
        <f t="shared" si="185"/>
        <v>0</v>
      </c>
      <c r="AU788">
        <f>(((((Shape7!B285-Shape7!$E$5)*COS(RADIANS($D$11)))+((Shape7!C285-Shape7!$F$5)*SIN(RADIANS($D$11))))+Shape7!$E$5)+$E$11)*$AA$11*$Y$11</f>
        <v>0</v>
      </c>
      <c r="AV788">
        <f>((((-1*(Shape7!B285-Shape7!$E$5)*SIN(RADIANS($D$11)))+((Shape7!C285-Shape7!$F$5)*COS(RADIANS($D$11))))+Shape7!$F$5)+$F$11)*$AB$11*$Y$11</f>
        <v>0</v>
      </c>
      <c r="AW788" s="9">
        <f t="shared" si="186"/>
        <v>0</v>
      </c>
      <c r="AX788" s="9">
        <f t="shared" si="175"/>
        <v>0</v>
      </c>
      <c r="AY788" s="9">
        <f t="shared" si="176"/>
        <v>0</v>
      </c>
      <c r="AZ788" s="9">
        <f t="shared" si="177"/>
        <v>0</v>
      </c>
      <c r="BA788" s="9">
        <f t="shared" si="178"/>
        <v>0</v>
      </c>
      <c r="BB788" s="9">
        <f t="shared" si="179"/>
        <v>0</v>
      </c>
    </row>
    <row r="789" spans="35:54" x14ac:dyDescent="0.25">
      <c r="AI789" s="1">
        <f>(((((Shape2!B286-Shape2!$E$5)*COS(RADIANS($D$6)))+((Shape2!C286-Shape2!$F$5)*SIN(RADIANS($D$6))))+Shape2!$E$5)+$E$6)*$AA$6*$Y$6</f>
        <v>0</v>
      </c>
      <c r="AJ789" s="1">
        <f>((((-1*(Shape2!B286-Shape2!$E$5)*SIN(RADIANS($D$6)))+((Shape2!C286-Shape2!$F$5)*COS(RADIANS($D$6))))+Shape2!$F$5)+$F$6)*$AB$6*$Y$6</f>
        <v>0</v>
      </c>
      <c r="AK789" s="9">
        <f t="shared" si="180"/>
        <v>0</v>
      </c>
      <c r="AL789" s="9">
        <f t="shared" si="181"/>
        <v>0</v>
      </c>
      <c r="AM789" s="9">
        <f t="shared" si="182"/>
        <v>0</v>
      </c>
      <c r="AN789" s="9">
        <f t="shared" si="183"/>
        <v>0</v>
      </c>
      <c r="AO789" s="9">
        <f t="shared" si="184"/>
        <v>0</v>
      </c>
      <c r="AP789" s="9">
        <f t="shared" si="185"/>
        <v>0</v>
      </c>
      <c r="AU789">
        <f>(((((Shape7!B286-Shape7!$E$5)*COS(RADIANS($D$11)))+((Shape7!C286-Shape7!$F$5)*SIN(RADIANS($D$11))))+Shape7!$E$5)+$E$11)*$AA$11*$Y$11</f>
        <v>0</v>
      </c>
      <c r="AV789">
        <f>((((-1*(Shape7!B286-Shape7!$E$5)*SIN(RADIANS($D$11)))+((Shape7!C286-Shape7!$F$5)*COS(RADIANS($D$11))))+Shape7!$F$5)+$F$11)*$AB$11*$Y$11</f>
        <v>0</v>
      </c>
      <c r="AW789" s="9">
        <f t="shared" si="186"/>
        <v>0</v>
      </c>
      <c r="AX789" s="9">
        <f t="shared" si="175"/>
        <v>0</v>
      </c>
      <c r="AY789" s="9">
        <f t="shared" si="176"/>
        <v>0</v>
      </c>
      <c r="AZ789" s="9">
        <f t="shared" si="177"/>
        <v>0</v>
      </c>
      <c r="BA789" s="9">
        <f t="shared" si="178"/>
        <v>0</v>
      </c>
      <c r="BB789" s="9">
        <f t="shared" si="179"/>
        <v>0</v>
      </c>
    </row>
    <row r="790" spans="35:54" x14ac:dyDescent="0.25">
      <c r="AI790" s="1">
        <f>(((((Shape2!B287-Shape2!$E$5)*COS(RADIANS($D$6)))+((Shape2!C287-Shape2!$F$5)*SIN(RADIANS($D$6))))+Shape2!$E$5)+$E$6)*$AA$6*$Y$6</f>
        <v>0</v>
      </c>
      <c r="AJ790" s="1">
        <f>((((-1*(Shape2!B287-Shape2!$E$5)*SIN(RADIANS($D$6)))+((Shape2!C287-Shape2!$F$5)*COS(RADIANS($D$6))))+Shape2!$F$5)+$F$6)*$AB$6*$Y$6</f>
        <v>0</v>
      </c>
      <c r="AK790" s="9">
        <f t="shared" si="180"/>
        <v>0</v>
      </c>
      <c r="AL790" s="9">
        <f t="shared" si="181"/>
        <v>0</v>
      </c>
      <c r="AM790" s="9">
        <f t="shared" si="182"/>
        <v>0</v>
      </c>
      <c r="AN790" s="9">
        <f t="shared" si="183"/>
        <v>0</v>
      </c>
      <c r="AO790" s="9">
        <f t="shared" si="184"/>
        <v>0</v>
      </c>
      <c r="AP790" s="9">
        <f t="shared" si="185"/>
        <v>0</v>
      </c>
      <c r="AU790">
        <f>(((((Shape7!B287-Shape7!$E$5)*COS(RADIANS($D$11)))+((Shape7!C287-Shape7!$F$5)*SIN(RADIANS($D$11))))+Shape7!$E$5)+$E$11)*$AA$11*$Y$11</f>
        <v>0</v>
      </c>
      <c r="AV790">
        <f>((((-1*(Shape7!B287-Shape7!$E$5)*SIN(RADIANS($D$11)))+((Shape7!C287-Shape7!$F$5)*COS(RADIANS($D$11))))+Shape7!$F$5)+$F$11)*$AB$11*$Y$11</f>
        <v>0</v>
      </c>
      <c r="AW790" s="9">
        <f t="shared" si="186"/>
        <v>0</v>
      </c>
      <c r="AX790" s="9">
        <f t="shared" si="175"/>
        <v>0</v>
      </c>
      <c r="AY790" s="9">
        <f t="shared" si="176"/>
        <v>0</v>
      </c>
      <c r="AZ790" s="9">
        <f t="shared" si="177"/>
        <v>0</v>
      </c>
      <c r="BA790" s="9">
        <f t="shared" si="178"/>
        <v>0</v>
      </c>
      <c r="BB790" s="9">
        <f t="shared" si="179"/>
        <v>0</v>
      </c>
    </row>
    <row r="791" spans="35:54" x14ac:dyDescent="0.25">
      <c r="AI791" s="1">
        <f>(((((Shape2!B288-Shape2!$E$5)*COS(RADIANS($D$6)))+((Shape2!C288-Shape2!$F$5)*SIN(RADIANS($D$6))))+Shape2!$E$5)+$E$6)*$AA$6*$Y$6</f>
        <v>0</v>
      </c>
      <c r="AJ791" s="1">
        <f>((((-1*(Shape2!B288-Shape2!$E$5)*SIN(RADIANS($D$6)))+((Shape2!C288-Shape2!$F$5)*COS(RADIANS($D$6))))+Shape2!$F$5)+$F$6)*$AB$6*$Y$6</f>
        <v>0</v>
      </c>
      <c r="AK791" s="9">
        <f t="shared" si="180"/>
        <v>0</v>
      </c>
      <c r="AL791" s="9">
        <f t="shared" si="181"/>
        <v>0</v>
      </c>
      <c r="AM791" s="9">
        <f t="shared" si="182"/>
        <v>0</v>
      </c>
      <c r="AN791" s="9">
        <f t="shared" si="183"/>
        <v>0</v>
      </c>
      <c r="AO791" s="9">
        <f t="shared" si="184"/>
        <v>0</v>
      </c>
      <c r="AP791" s="9">
        <f t="shared" si="185"/>
        <v>0</v>
      </c>
      <c r="AU791">
        <f>(((((Shape7!B288-Shape7!$E$5)*COS(RADIANS($D$11)))+((Shape7!C288-Shape7!$F$5)*SIN(RADIANS($D$11))))+Shape7!$E$5)+$E$11)*$AA$11*$Y$11</f>
        <v>0</v>
      </c>
      <c r="AV791">
        <f>((((-1*(Shape7!B288-Shape7!$E$5)*SIN(RADIANS($D$11)))+((Shape7!C288-Shape7!$F$5)*COS(RADIANS($D$11))))+Shape7!$F$5)+$F$11)*$AB$11*$Y$11</f>
        <v>0</v>
      </c>
      <c r="AW791" s="9">
        <f t="shared" si="186"/>
        <v>0</v>
      </c>
      <c r="AX791" s="9">
        <f t="shared" si="175"/>
        <v>0</v>
      </c>
      <c r="AY791" s="9">
        <f t="shared" si="176"/>
        <v>0</v>
      </c>
      <c r="AZ791" s="9">
        <f t="shared" si="177"/>
        <v>0</v>
      </c>
      <c r="BA791" s="9">
        <f t="shared" si="178"/>
        <v>0</v>
      </c>
      <c r="BB791" s="9">
        <f t="shared" si="179"/>
        <v>0</v>
      </c>
    </row>
    <row r="792" spans="35:54" x14ac:dyDescent="0.25">
      <c r="AI792" s="1">
        <f>(((((Shape2!B289-Shape2!$E$5)*COS(RADIANS($D$6)))+((Shape2!C289-Shape2!$F$5)*SIN(RADIANS($D$6))))+Shape2!$E$5)+$E$6)*$AA$6*$Y$6</f>
        <v>0</v>
      </c>
      <c r="AJ792" s="1">
        <f>((((-1*(Shape2!B289-Shape2!$E$5)*SIN(RADIANS($D$6)))+((Shape2!C289-Shape2!$F$5)*COS(RADIANS($D$6))))+Shape2!$F$5)+$F$6)*$AB$6*$Y$6</f>
        <v>0</v>
      </c>
      <c r="AK792" s="9">
        <f t="shared" si="180"/>
        <v>0</v>
      </c>
      <c r="AL792" s="9">
        <f t="shared" si="181"/>
        <v>0</v>
      </c>
      <c r="AM792" s="9">
        <f t="shared" si="182"/>
        <v>0</v>
      </c>
      <c r="AN792" s="9">
        <f t="shared" si="183"/>
        <v>0</v>
      </c>
      <c r="AO792" s="9">
        <f t="shared" si="184"/>
        <v>0</v>
      </c>
      <c r="AP792" s="9">
        <f t="shared" si="185"/>
        <v>0</v>
      </c>
      <c r="AU792">
        <f>(((((Shape7!B289-Shape7!$E$5)*COS(RADIANS($D$11)))+((Shape7!C289-Shape7!$F$5)*SIN(RADIANS($D$11))))+Shape7!$E$5)+$E$11)*$AA$11*$Y$11</f>
        <v>0</v>
      </c>
      <c r="AV792">
        <f>((((-1*(Shape7!B289-Shape7!$E$5)*SIN(RADIANS($D$11)))+((Shape7!C289-Shape7!$F$5)*COS(RADIANS($D$11))))+Shape7!$F$5)+$F$11)*$AB$11*$Y$11</f>
        <v>0</v>
      </c>
      <c r="AW792" s="9">
        <f t="shared" si="186"/>
        <v>0</v>
      </c>
      <c r="AX792" s="9">
        <f t="shared" si="175"/>
        <v>0</v>
      </c>
      <c r="AY792" s="9">
        <f t="shared" si="176"/>
        <v>0</v>
      </c>
      <c r="AZ792" s="9">
        <f t="shared" si="177"/>
        <v>0</v>
      </c>
      <c r="BA792" s="9">
        <f t="shared" si="178"/>
        <v>0</v>
      </c>
      <c r="BB792" s="9">
        <f t="shared" si="179"/>
        <v>0</v>
      </c>
    </row>
    <row r="793" spans="35:54" x14ac:dyDescent="0.25">
      <c r="AI793" s="1">
        <f>(((((Shape2!B290-Shape2!$E$5)*COS(RADIANS($D$6)))+((Shape2!C290-Shape2!$F$5)*SIN(RADIANS($D$6))))+Shape2!$E$5)+$E$6)*$AA$6*$Y$6</f>
        <v>0</v>
      </c>
      <c r="AJ793" s="1">
        <f>((((-1*(Shape2!B290-Shape2!$E$5)*SIN(RADIANS($D$6)))+((Shape2!C290-Shape2!$F$5)*COS(RADIANS($D$6))))+Shape2!$F$5)+$F$6)*$AB$6*$Y$6</f>
        <v>0</v>
      </c>
      <c r="AK793" s="9">
        <f t="shared" si="180"/>
        <v>0</v>
      </c>
      <c r="AL793" s="9">
        <f t="shared" si="181"/>
        <v>0</v>
      </c>
      <c r="AM793" s="9">
        <f t="shared" si="182"/>
        <v>0</v>
      </c>
      <c r="AN793" s="9">
        <f t="shared" si="183"/>
        <v>0</v>
      </c>
      <c r="AO793" s="9">
        <f t="shared" si="184"/>
        <v>0</v>
      </c>
      <c r="AP793" s="9">
        <f t="shared" si="185"/>
        <v>0</v>
      </c>
      <c r="AU793">
        <f>(((((Shape7!B290-Shape7!$E$5)*COS(RADIANS($D$11)))+((Shape7!C290-Shape7!$F$5)*SIN(RADIANS($D$11))))+Shape7!$E$5)+$E$11)*$AA$11*$Y$11</f>
        <v>0</v>
      </c>
      <c r="AV793">
        <f>((((-1*(Shape7!B290-Shape7!$E$5)*SIN(RADIANS($D$11)))+((Shape7!C290-Shape7!$F$5)*COS(RADIANS($D$11))))+Shape7!$F$5)+$F$11)*$AB$11*$Y$11</f>
        <v>0</v>
      </c>
      <c r="AW793" s="9">
        <f t="shared" si="186"/>
        <v>0</v>
      </c>
      <c r="AX793" s="9">
        <f t="shared" si="175"/>
        <v>0</v>
      </c>
      <c r="AY793" s="9">
        <f t="shared" si="176"/>
        <v>0</v>
      </c>
      <c r="AZ793" s="9">
        <f t="shared" si="177"/>
        <v>0</v>
      </c>
      <c r="BA793" s="9">
        <f t="shared" si="178"/>
        <v>0</v>
      </c>
      <c r="BB793" s="9">
        <f t="shared" si="179"/>
        <v>0</v>
      </c>
    </row>
    <row r="794" spans="35:54" x14ac:dyDescent="0.25">
      <c r="AI794" s="1">
        <f>(((((Shape2!B291-Shape2!$E$5)*COS(RADIANS($D$6)))+((Shape2!C291-Shape2!$F$5)*SIN(RADIANS($D$6))))+Shape2!$E$5)+$E$6)*$AA$6*$Y$6</f>
        <v>0</v>
      </c>
      <c r="AJ794" s="1">
        <f>((((-1*(Shape2!B291-Shape2!$E$5)*SIN(RADIANS($D$6)))+((Shape2!C291-Shape2!$F$5)*COS(RADIANS($D$6))))+Shape2!$F$5)+$F$6)*$AB$6*$Y$6</f>
        <v>0</v>
      </c>
      <c r="AK794" s="9">
        <f t="shared" si="180"/>
        <v>0</v>
      </c>
      <c r="AL794" s="9">
        <f t="shared" si="181"/>
        <v>0</v>
      </c>
      <c r="AM794" s="9">
        <f t="shared" si="182"/>
        <v>0</v>
      </c>
      <c r="AN794" s="9">
        <f t="shared" si="183"/>
        <v>0</v>
      </c>
      <c r="AO794" s="9">
        <f t="shared" si="184"/>
        <v>0</v>
      </c>
      <c r="AP794" s="9">
        <f t="shared" si="185"/>
        <v>0</v>
      </c>
      <c r="AU794">
        <f>(((((Shape7!B291-Shape7!$E$5)*COS(RADIANS($D$11)))+((Shape7!C291-Shape7!$F$5)*SIN(RADIANS($D$11))))+Shape7!$E$5)+$E$11)*$AA$11*$Y$11</f>
        <v>0</v>
      </c>
      <c r="AV794">
        <f>((((-1*(Shape7!B291-Shape7!$E$5)*SIN(RADIANS($D$11)))+((Shape7!C291-Shape7!$F$5)*COS(RADIANS($D$11))))+Shape7!$F$5)+$F$11)*$AB$11*$Y$11</f>
        <v>0</v>
      </c>
      <c r="AW794" s="9">
        <f t="shared" si="186"/>
        <v>0</v>
      </c>
      <c r="AX794" s="9">
        <f t="shared" si="175"/>
        <v>0</v>
      </c>
      <c r="AY794" s="9">
        <f t="shared" si="176"/>
        <v>0</v>
      </c>
      <c r="AZ794" s="9">
        <f t="shared" si="177"/>
        <v>0</v>
      </c>
      <c r="BA794" s="9">
        <f t="shared" si="178"/>
        <v>0</v>
      </c>
      <c r="BB794" s="9">
        <f t="shared" si="179"/>
        <v>0</v>
      </c>
    </row>
    <row r="795" spans="35:54" x14ac:dyDescent="0.25">
      <c r="AI795" s="1">
        <f>(((((Shape2!B292-Shape2!$E$5)*COS(RADIANS($D$6)))+((Shape2!C292-Shape2!$F$5)*SIN(RADIANS($D$6))))+Shape2!$E$5)+$E$6)*$AA$6*$Y$6</f>
        <v>0</v>
      </c>
      <c r="AJ795" s="1">
        <f>((((-1*(Shape2!B292-Shape2!$E$5)*SIN(RADIANS($D$6)))+((Shape2!C292-Shape2!$F$5)*COS(RADIANS($D$6))))+Shape2!$F$5)+$F$6)*$AB$6*$Y$6</f>
        <v>0</v>
      </c>
      <c r="AK795" s="9">
        <f t="shared" si="180"/>
        <v>0</v>
      </c>
      <c r="AL795" s="9">
        <f t="shared" si="181"/>
        <v>0</v>
      </c>
      <c r="AM795" s="9">
        <f t="shared" si="182"/>
        <v>0</v>
      </c>
      <c r="AN795" s="9">
        <f t="shared" si="183"/>
        <v>0</v>
      </c>
      <c r="AO795" s="9">
        <f t="shared" si="184"/>
        <v>0</v>
      </c>
      <c r="AP795" s="9">
        <f t="shared" si="185"/>
        <v>0</v>
      </c>
      <c r="AU795">
        <f>(((((Shape7!B292-Shape7!$E$5)*COS(RADIANS($D$11)))+((Shape7!C292-Shape7!$F$5)*SIN(RADIANS($D$11))))+Shape7!$E$5)+$E$11)*$AA$11*$Y$11</f>
        <v>0</v>
      </c>
      <c r="AV795">
        <f>((((-1*(Shape7!B292-Shape7!$E$5)*SIN(RADIANS($D$11)))+((Shape7!C292-Shape7!$F$5)*COS(RADIANS($D$11))))+Shape7!$F$5)+$F$11)*$AB$11*$Y$11</f>
        <v>0</v>
      </c>
      <c r="AW795" s="9">
        <f t="shared" si="186"/>
        <v>0</v>
      </c>
      <c r="AX795" s="9">
        <f t="shared" si="175"/>
        <v>0</v>
      </c>
      <c r="AY795" s="9">
        <f t="shared" si="176"/>
        <v>0</v>
      </c>
      <c r="AZ795" s="9">
        <f t="shared" si="177"/>
        <v>0</v>
      </c>
      <c r="BA795" s="9">
        <f t="shared" si="178"/>
        <v>0</v>
      </c>
      <c r="BB795" s="9">
        <f t="shared" si="179"/>
        <v>0</v>
      </c>
    </row>
    <row r="796" spans="35:54" x14ac:dyDescent="0.25">
      <c r="AI796" s="1">
        <f>(((((Shape2!B293-Shape2!$E$5)*COS(RADIANS($D$6)))+((Shape2!C293-Shape2!$F$5)*SIN(RADIANS($D$6))))+Shape2!$E$5)+$E$6)*$AA$6*$Y$6</f>
        <v>0</v>
      </c>
      <c r="AJ796" s="1">
        <f>((((-1*(Shape2!B293-Shape2!$E$5)*SIN(RADIANS($D$6)))+((Shape2!C293-Shape2!$F$5)*COS(RADIANS($D$6))))+Shape2!$F$5)+$F$6)*$AB$6*$Y$6</f>
        <v>0</v>
      </c>
      <c r="AK796" s="9">
        <f t="shared" si="180"/>
        <v>0</v>
      </c>
      <c r="AL796" s="9">
        <f t="shared" si="181"/>
        <v>0</v>
      </c>
      <c r="AM796" s="9">
        <f t="shared" si="182"/>
        <v>0</v>
      </c>
      <c r="AN796" s="9">
        <f t="shared" si="183"/>
        <v>0</v>
      </c>
      <c r="AO796" s="9">
        <f t="shared" si="184"/>
        <v>0</v>
      </c>
      <c r="AP796" s="9">
        <f t="shared" si="185"/>
        <v>0</v>
      </c>
      <c r="AU796">
        <f>(((((Shape7!B293-Shape7!$E$5)*COS(RADIANS($D$11)))+((Shape7!C293-Shape7!$F$5)*SIN(RADIANS($D$11))))+Shape7!$E$5)+$E$11)*$AA$11*$Y$11</f>
        <v>0</v>
      </c>
      <c r="AV796">
        <f>((((-1*(Shape7!B293-Shape7!$E$5)*SIN(RADIANS($D$11)))+((Shape7!C293-Shape7!$F$5)*COS(RADIANS($D$11))))+Shape7!$F$5)+$F$11)*$AB$11*$Y$11</f>
        <v>0</v>
      </c>
      <c r="AW796" s="9">
        <f t="shared" si="186"/>
        <v>0</v>
      </c>
      <c r="AX796" s="9">
        <f t="shared" si="175"/>
        <v>0</v>
      </c>
      <c r="AY796" s="9">
        <f t="shared" si="176"/>
        <v>0</v>
      </c>
      <c r="AZ796" s="9">
        <f t="shared" si="177"/>
        <v>0</v>
      </c>
      <c r="BA796" s="9">
        <f t="shared" si="178"/>
        <v>0</v>
      </c>
      <c r="BB796" s="9">
        <f t="shared" si="179"/>
        <v>0</v>
      </c>
    </row>
    <row r="797" spans="35:54" x14ac:dyDescent="0.25">
      <c r="AI797" s="1">
        <f>(((((Shape2!B294-Shape2!$E$5)*COS(RADIANS($D$6)))+((Shape2!C294-Shape2!$F$5)*SIN(RADIANS($D$6))))+Shape2!$E$5)+$E$6)*$AA$6*$Y$6</f>
        <v>0</v>
      </c>
      <c r="AJ797" s="1">
        <f>((((-1*(Shape2!B294-Shape2!$E$5)*SIN(RADIANS($D$6)))+((Shape2!C294-Shape2!$F$5)*COS(RADIANS($D$6))))+Shape2!$F$5)+$F$6)*$AB$6*$Y$6</f>
        <v>0</v>
      </c>
      <c r="AK797" s="9">
        <f t="shared" si="180"/>
        <v>0</v>
      </c>
      <c r="AL797" s="9">
        <f t="shared" si="181"/>
        <v>0</v>
      </c>
      <c r="AM797" s="9">
        <f t="shared" si="182"/>
        <v>0</v>
      </c>
      <c r="AN797" s="9">
        <f t="shared" si="183"/>
        <v>0</v>
      </c>
      <c r="AO797" s="9">
        <f t="shared" si="184"/>
        <v>0</v>
      </c>
      <c r="AP797" s="9">
        <f t="shared" si="185"/>
        <v>0</v>
      </c>
      <c r="AU797">
        <f>(((((Shape7!B294-Shape7!$E$5)*COS(RADIANS($D$11)))+((Shape7!C294-Shape7!$F$5)*SIN(RADIANS($D$11))))+Shape7!$E$5)+$E$11)*$AA$11*$Y$11</f>
        <v>0</v>
      </c>
      <c r="AV797">
        <f>((((-1*(Shape7!B294-Shape7!$E$5)*SIN(RADIANS($D$11)))+((Shape7!C294-Shape7!$F$5)*COS(RADIANS($D$11))))+Shape7!$F$5)+$F$11)*$AB$11*$Y$11</f>
        <v>0</v>
      </c>
      <c r="AW797" s="9">
        <f t="shared" si="186"/>
        <v>0</v>
      </c>
      <c r="AX797" s="9">
        <f t="shared" si="175"/>
        <v>0</v>
      </c>
      <c r="AY797" s="9">
        <f t="shared" si="176"/>
        <v>0</v>
      </c>
      <c r="AZ797" s="9">
        <f t="shared" si="177"/>
        <v>0</v>
      </c>
      <c r="BA797" s="9">
        <f t="shared" si="178"/>
        <v>0</v>
      </c>
      <c r="BB797" s="9">
        <f t="shared" si="179"/>
        <v>0</v>
      </c>
    </row>
    <row r="798" spans="35:54" x14ac:dyDescent="0.25">
      <c r="AI798" s="1">
        <f>(((((Shape2!B295-Shape2!$E$5)*COS(RADIANS($D$6)))+((Shape2!C295-Shape2!$F$5)*SIN(RADIANS($D$6))))+Shape2!$E$5)+$E$6)*$AA$6*$Y$6</f>
        <v>0</v>
      </c>
      <c r="AJ798" s="1">
        <f>((((-1*(Shape2!B295-Shape2!$E$5)*SIN(RADIANS($D$6)))+((Shape2!C295-Shape2!$F$5)*COS(RADIANS($D$6))))+Shape2!$F$5)+$F$6)*$AB$6*$Y$6</f>
        <v>0</v>
      </c>
      <c r="AK798" s="9">
        <f t="shared" si="180"/>
        <v>0</v>
      </c>
      <c r="AL798" s="9">
        <f t="shared" si="181"/>
        <v>0</v>
      </c>
      <c r="AM798" s="9">
        <f t="shared" si="182"/>
        <v>0</v>
      </c>
      <c r="AN798" s="9">
        <f t="shared" si="183"/>
        <v>0</v>
      </c>
      <c r="AO798" s="9">
        <f t="shared" si="184"/>
        <v>0</v>
      </c>
      <c r="AP798" s="9">
        <f t="shared" si="185"/>
        <v>0</v>
      </c>
      <c r="AU798">
        <f>(((((Shape7!B295-Shape7!$E$5)*COS(RADIANS($D$11)))+((Shape7!C295-Shape7!$F$5)*SIN(RADIANS($D$11))))+Shape7!$E$5)+$E$11)*$AA$11*$Y$11</f>
        <v>0</v>
      </c>
      <c r="AV798">
        <f>((((-1*(Shape7!B295-Shape7!$E$5)*SIN(RADIANS($D$11)))+((Shape7!C295-Shape7!$F$5)*COS(RADIANS($D$11))))+Shape7!$F$5)+$F$11)*$AB$11*$Y$11</f>
        <v>0</v>
      </c>
      <c r="AW798" s="9">
        <f t="shared" si="186"/>
        <v>0</v>
      </c>
      <c r="AX798" s="9">
        <f t="shared" si="175"/>
        <v>0</v>
      </c>
      <c r="AY798" s="9">
        <f t="shared" si="176"/>
        <v>0</v>
      </c>
      <c r="AZ798" s="9">
        <f t="shared" si="177"/>
        <v>0</v>
      </c>
      <c r="BA798" s="9">
        <f t="shared" si="178"/>
        <v>0</v>
      </c>
      <c r="BB798" s="9">
        <f t="shared" si="179"/>
        <v>0</v>
      </c>
    </row>
    <row r="799" spans="35:54" x14ac:dyDescent="0.25">
      <c r="AI799" s="1">
        <f>(((((Shape2!B296-Shape2!$E$5)*COS(RADIANS($D$6)))+((Shape2!C296-Shape2!$F$5)*SIN(RADIANS($D$6))))+Shape2!$E$5)+$E$6)*$AA$6*$Y$6</f>
        <v>0</v>
      </c>
      <c r="AJ799" s="1">
        <f>((((-1*(Shape2!B296-Shape2!$E$5)*SIN(RADIANS($D$6)))+((Shape2!C296-Shape2!$F$5)*COS(RADIANS($D$6))))+Shape2!$F$5)+$F$6)*$AB$6*$Y$6</f>
        <v>0</v>
      </c>
      <c r="AK799" s="9">
        <f t="shared" si="180"/>
        <v>0</v>
      </c>
      <c r="AL799" s="9">
        <f t="shared" si="181"/>
        <v>0</v>
      </c>
      <c r="AM799" s="9">
        <f t="shared" si="182"/>
        <v>0</v>
      </c>
      <c r="AN799" s="9">
        <f t="shared" si="183"/>
        <v>0</v>
      </c>
      <c r="AO799" s="9">
        <f t="shared" si="184"/>
        <v>0</v>
      </c>
      <c r="AP799" s="9">
        <f t="shared" si="185"/>
        <v>0</v>
      </c>
      <c r="AU799">
        <f>(((((Shape7!B296-Shape7!$E$5)*COS(RADIANS($D$11)))+((Shape7!C296-Shape7!$F$5)*SIN(RADIANS($D$11))))+Shape7!$E$5)+$E$11)*$AA$11*$Y$11</f>
        <v>0</v>
      </c>
      <c r="AV799">
        <f>((((-1*(Shape7!B296-Shape7!$E$5)*SIN(RADIANS($D$11)))+((Shape7!C296-Shape7!$F$5)*COS(RADIANS($D$11))))+Shape7!$F$5)+$F$11)*$AB$11*$Y$11</f>
        <v>0</v>
      </c>
      <c r="AW799" s="9">
        <f t="shared" si="186"/>
        <v>0</v>
      </c>
      <c r="AX799" s="9">
        <f t="shared" si="175"/>
        <v>0</v>
      </c>
      <c r="AY799" s="9">
        <f t="shared" si="176"/>
        <v>0</v>
      </c>
      <c r="AZ799" s="9">
        <f t="shared" si="177"/>
        <v>0</v>
      </c>
      <c r="BA799" s="9">
        <f t="shared" si="178"/>
        <v>0</v>
      </c>
      <c r="BB799" s="9">
        <f t="shared" si="179"/>
        <v>0</v>
      </c>
    </row>
    <row r="800" spans="35:54" x14ac:dyDescent="0.25">
      <c r="AI800" s="1">
        <f>(((((Shape2!B297-Shape2!$E$5)*COS(RADIANS($D$6)))+((Shape2!C297-Shape2!$F$5)*SIN(RADIANS($D$6))))+Shape2!$E$5)+$E$6)*$AA$6*$Y$6</f>
        <v>0</v>
      </c>
      <c r="AJ800" s="1">
        <f>((((-1*(Shape2!B297-Shape2!$E$5)*SIN(RADIANS($D$6)))+((Shape2!C297-Shape2!$F$5)*COS(RADIANS($D$6))))+Shape2!$F$5)+$F$6)*$AB$6*$Y$6</f>
        <v>0</v>
      </c>
      <c r="AK800" s="9">
        <f t="shared" si="180"/>
        <v>0</v>
      </c>
      <c r="AL800" s="9">
        <f t="shared" si="181"/>
        <v>0</v>
      </c>
      <c r="AM800" s="9">
        <f t="shared" si="182"/>
        <v>0</v>
      </c>
      <c r="AN800" s="9">
        <f t="shared" si="183"/>
        <v>0</v>
      </c>
      <c r="AO800" s="9">
        <f t="shared" si="184"/>
        <v>0</v>
      </c>
      <c r="AP800" s="9">
        <f t="shared" si="185"/>
        <v>0</v>
      </c>
      <c r="AU800">
        <f>(((((Shape7!B297-Shape7!$E$5)*COS(RADIANS($D$11)))+((Shape7!C297-Shape7!$F$5)*SIN(RADIANS($D$11))))+Shape7!$E$5)+$E$11)*$AA$11*$Y$11</f>
        <v>0</v>
      </c>
      <c r="AV800">
        <f>((((-1*(Shape7!B297-Shape7!$E$5)*SIN(RADIANS($D$11)))+((Shape7!C297-Shape7!$F$5)*COS(RADIANS($D$11))))+Shape7!$F$5)+$F$11)*$AB$11*$Y$11</f>
        <v>0</v>
      </c>
      <c r="AW800" s="9">
        <f t="shared" si="186"/>
        <v>0</v>
      </c>
      <c r="AX800" s="9">
        <f t="shared" si="175"/>
        <v>0</v>
      </c>
      <c r="AY800" s="9">
        <f t="shared" si="176"/>
        <v>0</v>
      </c>
      <c r="AZ800" s="9">
        <f t="shared" si="177"/>
        <v>0</v>
      </c>
      <c r="BA800" s="9">
        <f t="shared" si="178"/>
        <v>0</v>
      </c>
      <c r="BB800" s="9">
        <f t="shared" si="179"/>
        <v>0</v>
      </c>
    </row>
    <row r="801" spans="35:54" x14ac:dyDescent="0.25">
      <c r="AI801" s="1">
        <f>(((((Shape2!B298-Shape2!$E$5)*COS(RADIANS($D$6)))+((Shape2!C298-Shape2!$F$5)*SIN(RADIANS($D$6))))+Shape2!$E$5)+$E$6)*$AA$6*$Y$6</f>
        <v>0</v>
      </c>
      <c r="AJ801" s="1">
        <f>((((-1*(Shape2!B298-Shape2!$E$5)*SIN(RADIANS($D$6)))+((Shape2!C298-Shape2!$F$5)*COS(RADIANS($D$6))))+Shape2!$F$5)+$F$6)*$AB$6*$Y$6</f>
        <v>0</v>
      </c>
      <c r="AK801" s="9">
        <f t="shared" si="180"/>
        <v>0</v>
      </c>
      <c r="AL801" s="9">
        <f t="shared" si="181"/>
        <v>0</v>
      </c>
      <c r="AM801" s="9">
        <f t="shared" si="182"/>
        <v>0</v>
      </c>
      <c r="AN801" s="9">
        <f t="shared" si="183"/>
        <v>0</v>
      </c>
      <c r="AO801" s="9">
        <f t="shared" si="184"/>
        <v>0</v>
      </c>
      <c r="AP801" s="9">
        <f t="shared" si="185"/>
        <v>0</v>
      </c>
      <c r="AU801">
        <f>(((((Shape7!B298-Shape7!$E$5)*COS(RADIANS($D$11)))+((Shape7!C298-Shape7!$F$5)*SIN(RADIANS($D$11))))+Shape7!$E$5)+$E$11)*$AA$11*$Y$11</f>
        <v>0</v>
      </c>
      <c r="AV801">
        <f>((((-1*(Shape7!B298-Shape7!$E$5)*SIN(RADIANS($D$11)))+((Shape7!C298-Shape7!$F$5)*COS(RADIANS($D$11))))+Shape7!$F$5)+$F$11)*$AB$11*$Y$11</f>
        <v>0</v>
      </c>
      <c r="AW801" s="9">
        <f t="shared" si="186"/>
        <v>0</v>
      </c>
      <c r="AX801" s="9">
        <f t="shared" si="175"/>
        <v>0</v>
      </c>
      <c r="AY801" s="9">
        <f t="shared" si="176"/>
        <v>0</v>
      </c>
      <c r="AZ801" s="9">
        <f t="shared" si="177"/>
        <v>0</v>
      </c>
      <c r="BA801" s="9">
        <f t="shared" si="178"/>
        <v>0</v>
      </c>
      <c r="BB801" s="9">
        <f t="shared" si="179"/>
        <v>0</v>
      </c>
    </row>
    <row r="802" spans="35:54" x14ac:dyDescent="0.25">
      <c r="AI802" s="1">
        <f>(((((Shape2!B299-Shape2!$E$5)*COS(RADIANS($D$6)))+((Shape2!C299-Shape2!$F$5)*SIN(RADIANS($D$6))))+Shape2!$E$5)+$E$6)*$AA$6*$Y$6</f>
        <v>0</v>
      </c>
      <c r="AJ802" s="1">
        <f>((((-1*(Shape2!B299-Shape2!$E$5)*SIN(RADIANS($D$6)))+((Shape2!C299-Shape2!$F$5)*COS(RADIANS($D$6))))+Shape2!$F$5)+$F$6)*$AB$6*$Y$6</f>
        <v>0</v>
      </c>
      <c r="AK802" s="9">
        <f t="shared" si="180"/>
        <v>0</v>
      </c>
      <c r="AL802" s="9">
        <f t="shared" si="181"/>
        <v>0</v>
      </c>
      <c r="AM802" s="9">
        <f t="shared" si="182"/>
        <v>0</v>
      </c>
      <c r="AN802" s="9">
        <f t="shared" si="183"/>
        <v>0</v>
      </c>
      <c r="AO802" s="9">
        <f t="shared" si="184"/>
        <v>0</v>
      </c>
      <c r="AP802" s="9">
        <f t="shared" si="185"/>
        <v>0</v>
      </c>
      <c r="AU802">
        <f>(((((Shape7!B299-Shape7!$E$5)*COS(RADIANS($D$11)))+((Shape7!C299-Shape7!$F$5)*SIN(RADIANS($D$11))))+Shape7!$E$5)+$E$11)*$AA$11*$Y$11</f>
        <v>0</v>
      </c>
      <c r="AV802">
        <f>((((-1*(Shape7!B299-Shape7!$E$5)*SIN(RADIANS($D$11)))+((Shape7!C299-Shape7!$F$5)*COS(RADIANS($D$11))))+Shape7!$F$5)+$F$11)*$AB$11*$Y$11</f>
        <v>0</v>
      </c>
      <c r="AW802" s="9">
        <f t="shared" si="186"/>
        <v>0</v>
      </c>
      <c r="AX802" s="9">
        <f t="shared" si="175"/>
        <v>0</v>
      </c>
      <c r="AY802" s="9">
        <f t="shared" si="176"/>
        <v>0</v>
      </c>
      <c r="AZ802" s="9">
        <f t="shared" si="177"/>
        <v>0</v>
      </c>
      <c r="BA802" s="9">
        <f t="shared" si="178"/>
        <v>0</v>
      </c>
      <c r="BB802" s="9">
        <f t="shared" si="179"/>
        <v>0</v>
      </c>
    </row>
    <row r="803" spans="35:54" x14ac:dyDescent="0.25">
      <c r="AI803" s="1">
        <f>(((((Shape2!B300-Shape2!$E$5)*COS(RADIANS($D$6)))+((Shape2!C300-Shape2!$F$5)*SIN(RADIANS($D$6))))+Shape2!$E$5)+$E$6)*$AA$6*$Y$6</f>
        <v>0</v>
      </c>
      <c r="AJ803" s="1">
        <f>((((-1*(Shape2!B300-Shape2!$E$5)*SIN(RADIANS($D$6)))+((Shape2!C300-Shape2!$F$5)*COS(RADIANS($D$6))))+Shape2!$F$5)+$F$6)*$AB$6*$Y$6</f>
        <v>0</v>
      </c>
      <c r="AK803" s="9">
        <f t="shared" si="180"/>
        <v>0</v>
      </c>
      <c r="AL803" s="9">
        <f t="shared" si="181"/>
        <v>0</v>
      </c>
      <c r="AM803" s="9">
        <f t="shared" si="182"/>
        <v>0</v>
      </c>
      <c r="AN803" s="9">
        <f t="shared" si="183"/>
        <v>0</v>
      </c>
      <c r="AO803" s="9">
        <f t="shared" si="184"/>
        <v>0</v>
      </c>
      <c r="AP803" s="9">
        <f t="shared" si="185"/>
        <v>0</v>
      </c>
      <c r="AU803">
        <f>(((((Shape7!B300-Shape7!$E$5)*COS(RADIANS($D$11)))+((Shape7!C300-Shape7!$F$5)*SIN(RADIANS($D$11))))+Shape7!$E$5)+$E$11)*$AA$11*$Y$11</f>
        <v>0</v>
      </c>
      <c r="AV803">
        <f>((((-1*(Shape7!B300-Shape7!$E$5)*SIN(RADIANS($D$11)))+((Shape7!C300-Shape7!$F$5)*COS(RADIANS($D$11))))+Shape7!$F$5)+$F$11)*$AB$11*$Y$11</f>
        <v>0</v>
      </c>
      <c r="AW803" s="9">
        <f t="shared" si="186"/>
        <v>0</v>
      </c>
      <c r="AX803" s="9">
        <f t="shared" si="175"/>
        <v>0</v>
      </c>
      <c r="AY803" s="9">
        <f t="shared" si="176"/>
        <v>0</v>
      </c>
      <c r="AZ803" s="9">
        <f t="shared" si="177"/>
        <v>0</v>
      </c>
      <c r="BA803" s="9">
        <f t="shared" si="178"/>
        <v>0</v>
      </c>
      <c r="BB803" s="9">
        <f t="shared" si="179"/>
        <v>0</v>
      </c>
    </row>
    <row r="804" spans="35:54" x14ac:dyDescent="0.25">
      <c r="AI804" s="1">
        <f>(((((Shape2!B301-Shape2!$E$5)*COS(RADIANS($D$6)))+((Shape2!C301-Shape2!$F$5)*SIN(RADIANS($D$6))))+Shape2!$E$5)+$E$6)*$AA$6*$Y$6</f>
        <v>0</v>
      </c>
      <c r="AJ804" s="1">
        <f>((((-1*(Shape2!B301-Shape2!$E$5)*SIN(RADIANS($D$6)))+((Shape2!C301-Shape2!$F$5)*COS(RADIANS($D$6))))+Shape2!$F$5)+$F$6)*$AB$6*$Y$6</f>
        <v>0</v>
      </c>
      <c r="AK804" s="9">
        <f t="shared" si="180"/>
        <v>0</v>
      </c>
      <c r="AL804" s="9">
        <f t="shared" si="181"/>
        <v>0</v>
      </c>
      <c r="AM804" s="9">
        <f t="shared" si="182"/>
        <v>0</v>
      </c>
      <c r="AN804" s="9">
        <f t="shared" si="183"/>
        <v>0</v>
      </c>
      <c r="AO804" s="9">
        <f t="shared" si="184"/>
        <v>0</v>
      </c>
      <c r="AP804" s="9">
        <f t="shared" si="185"/>
        <v>0</v>
      </c>
      <c r="AU804">
        <f>(((((Shape7!B301-Shape7!$E$5)*COS(RADIANS($D$11)))+((Shape7!C301-Shape7!$F$5)*SIN(RADIANS($D$11))))+Shape7!$E$5)+$E$11)*$AA$11*$Y$11</f>
        <v>0</v>
      </c>
      <c r="AV804">
        <f>((((-1*(Shape7!B301-Shape7!$E$5)*SIN(RADIANS($D$11)))+((Shape7!C301-Shape7!$F$5)*COS(RADIANS($D$11))))+Shape7!$F$5)+$F$11)*$AB$11*$Y$11</f>
        <v>0</v>
      </c>
      <c r="AW804" s="9">
        <f t="shared" si="186"/>
        <v>0</v>
      </c>
      <c r="AX804" s="9">
        <f t="shared" si="175"/>
        <v>0</v>
      </c>
      <c r="AY804" s="9">
        <f t="shared" si="176"/>
        <v>0</v>
      </c>
      <c r="AZ804" s="9">
        <f t="shared" si="177"/>
        <v>0</v>
      </c>
      <c r="BA804" s="9">
        <f t="shared" si="178"/>
        <v>0</v>
      </c>
      <c r="BB804" s="9">
        <f t="shared" si="179"/>
        <v>0</v>
      </c>
    </row>
    <row r="805" spans="35:54" x14ac:dyDescent="0.25">
      <c r="AI805" s="1">
        <f>(((((Shape2!B302-Shape2!$E$5)*COS(RADIANS($D$6)))+((Shape2!C302-Shape2!$F$5)*SIN(RADIANS($D$6))))+Shape2!$E$5)+$E$6)*$AA$6*$Y$6</f>
        <v>0</v>
      </c>
      <c r="AJ805" s="1">
        <f>((((-1*(Shape2!B302-Shape2!$E$5)*SIN(RADIANS($D$6)))+((Shape2!C302-Shape2!$F$5)*COS(RADIANS($D$6))))+Shape2!$F$5)+$F$6)*$AB$6*$Y$6</f>
        <v>0</v>
      </c>
      <c r="AK805" s="9">
        <f t="shared" si="180"/>
        <v>0</v>
      </c>
      <c r="AL805" s="9">
        <f t="shared" si="181"/>
        <v>0</v>
      </c>
      <c r="AM805" s="9">
        <f t="shared" si="182"/>
        <v>0</v>
      </c>
      <c r="AN805" s="9">
        <f t="shared" si="183"/>
        <v>0</v>
      </c>
      <c r="AO805" s="9">
        <f t="shared" si="184"/>
        <v>0</v>
      </c>
      <c r="AP805" s="9">
        <f t="shared" si="185"/>
        <v>0</v>
      </c>
      <c r="AU805">
        <f>(((((Shape7!B302-Shape7!$E$5)*COS(RADIANS($D$11)))+((Shape7!C302-Shape7!$F$5)*SIN(RADIANS($D$11))))+Shape7!$E$5)+$E$11)*$AA$11*$Y$11</f>
        <v>0</v>
      </c>
      <c r="AV805">
        <f>((((-1*(Shape7!B302-Shape7!$E$5)*SIN(RADIANS($D$11)))+((Shape7!C302-Shape7!$F$5)*COS(RADIANS($D$11))))+Shape7!$F$5)+$F$11)*$AB$11*$Y$11</f>
        <v>0</v>
      </c>
      <c r="AW805" s="9">
        <f t="shared" si="186"/>
        <v>0</v>
      </c>
      <c r="AX805" s="9">
        <f t="shared" si="175"/>
        <v>0</v>
      </c>
      <c r="AY805" s="9">
        <f t="shared" si="176"/>
        <v>0</v>
      </c>
      <c r="AZ805" s="9">
        <f t="shared" si="177"/>
        <v>0</v>
      </c>
      <c r="BA805" s="9">
        <f t="shared" si="178"/>
        <v>0</v>
      </c>
      <c r="BB805" s="9">
        <f t="shared" si="179"/>
        <v>0</v>
      </c>
    </row>
    <row r="806" spans="35:54" x14ac:dyDescent="0.25">
      <c r="AI806" s="1">
        <f>(((((Shape2!B303-Shape2!$E$5)*COS(RADIANS($D$6)))+((Shape2!C303-Shape2!$F$5)*SIN(RADIANS($D$6))))+Shape2!$E$5)+$E$6)*$AA$6*$Y$6</f>
        <v>0</v>
      </c>
      <c r="AJ806" s="1">
        <f>((((-1*(Shape2!B303-Shape2!$E$5)*SIN(RADIANS($D$6)))+((Shape2!C303-Shape2!$F$5)*COS(RADIANS($D$6))))+Shape2!$F$5)+$F$6)*$AB$6*$Y$6</f>
        <v>0</v>
      </c>
      <c r="AK806" s="9">
        <f t="shared" si="180"/>
        <v>0</v>
      </c>
      <c r="AL806" s="9">
        <f t="shared" si="181"/>
        <v>0</v>
      </c>
      <c r="AM806" s="9">
        <f t="shared" si="182"/>
        <v>0</v>
      </c>
      <c r="AN806" s="9">
        <f t="shared" si="183"/>
        <v>0</v>
      </c>
      <c r="AO806" s="9">
        <f t="shared" si="184"/>
        <v>0</v>
      </c>
      <c r="AP806" s="9">
        <f t="shared" si="185"/>
        <v>0</v>
      </c>
      <c r="AU806">
        <f>(((((Shape7!B303-Shape7!$E$5)*COS(RADIANS($D$11)))+((Shape7!C303-Shape7!$F$5)*SIN(RADIANS($D$11))))+Shape7!$E$5)+$E$11)*$AA$11*$Y$11</f>
        <v>0</v>
      </c>
      <c r="AV806">
        <f>((((-1*(Shape7!B303-Shape7!$E$5)*SIN(RADIANS($D$11)))+((Shape7!C303-Shape7!$F$5)*COS(RADIANS($D$11))))+Shape7!$F$5)+$F$11)*$AB$11*$Y$11</f>
        <v>0</v>
      </c>
      <c r="AW806" s="9">
        <f t="shared" si="186"/>
        <v>0</v>
      </c>
      <c r="AX806" s="9">
        <f t="shared" si="175"/>
        <v>0</v>
      </c>
      <c r="AY806" s="9">
        <f t="shared" si="176"/>
        <v>0</v>
      </c>
      <c r="AZ806" s="9">
        <f t="shared" si="177"/>
        <v>0</v>
      </c>
      <c r="BA806" s="9">
        <f t="shared" si="178"/>
        <v>0</v>
      </c>
      <c r="BB806" s="9">
        <f t="shared" si="179"/>
        <v>0</v>
      </c>
    </row>
    <row r="807" spans="35:54" x14ac:dyDescent="0.25">
      <c r="AI807" s="1">
        <f>(((((Shape2!B304-Shape2!$E$5)*COS(RADIANS($D$6)))+((Shape2!C304-Shape2!$F$5)*SIN(RADIANS($D$6))))+Shape2!$E$5)+$E$6)*$AA$6*$Y$6</f>
        <v>0</v>
      </c>
      <c r="AJ807" s="1">
        <f>((((-1*(Shape2!B304-Shape2!$E$5)*SIN(RADIANS($D$6)))+((Shape2!C304-Shape2!$F$5)*COS(RADIANS($D$6))))+Shape2!$F$5)+$F$6)*$AB$6*$Y$6</f>
        <v>0</v>
      </c>
      <c r="AK807" s="9">
        <f t="shared" si="180"/>
        <v>0</v>
      </c>
      <c r="AL807" s="9">
        <f t="shared" si="181"/>
        <v>0</v>
      </c>
      <c r="AM807" s="9">
        <f t="shared" si="182"/>
        <v>0</v>
      </c>
      <c r="AN807" s="9">
        <f t="shared" si="183"/>
        <v>0</v>
      </c>
      <c r="AO807" s="9">
        <f t="shared" si="184"/>
        <v>0</v>
      </c>
      <c r="AP807" s="9">
        <f t="shared" si="185"/>
        <v>0</v>
      </c>
      <c r="AU807">
        <f>(((((Shape7!B304-Shape7!$E$5)*COS(RADIANS($D$11)))+((Shape7!C304-Shape7!$F$5)*SIN(RADIANS($D$11))))+Shape7!$E$5)+$E$11)*$AA$11*$Y$11</f>
        <v>0</v>
      </c>
      <c r="AV807">
        <f>((((-1*(Shape7!B304-Shape7!$E$5)*SIN(RADIANS($D$11)))+((Shape7!C304-Shape7!$F$5)*COS(RADIANS($D$11))))+Shape7!$F$5)+$F$11)*$AB$11*$Y$11</f>
        <v>0</v>
      </c>
      <c r="AW807" s="9">
        <f t="shared" si="186"/>
        <v>0</v>
      </c>
      <c r="AX807" s="9">
        <f t="shared" si="175"/>
        <v>0</v>
      </c>
      <c r="AY807" s="9">
        <f t="shared" si="176"/>
        <v>0</v>
      </c>
      <c r="AZ807" s="9">
        <f t="shared" si="177"/>
        <v>0</v>
      </c>
      <c r="BA807" s="9">
        <f t="shared" si="178"/>
        <v>0</v>
      </c>
      <c r="BB807" s="9">
        <f t="shared" si="179"/>
        <v>0</v>
      </c>
    </row>
    <row r="808" spans="35:54" x14ac:dyDescent="0.25">
      <c r="AI808" s="1">
        <f>(((((Shape2!B305-Shape2!$E$5)*COS(RADIANS($D$6)))+((Shape2!C305-Shape2!$F$5)*SIN(RADIANS($D$6))))+Shape2!$E$5)+$E$6)*$AA$6*$Y$6</f>
        <v>0</v>
      </c>
      <c r="AJ808" s="1">
        <f>((((-1*(Shape2!B305-Shape2!$E$5)*SIN(RADIANS($D$6)))+((Shape2!C305-Shape2!$F$5)*COS(RADIANS($D$6))))+Shape2!$F$5)+$F$6)*$AB$6*$Y$6</f>
        <v>0</v>
      </c>
      <c r="AK808" s="9">
        <f t="shared" si="180"/>
        <v>0</v>
      </c>
      <c r="AL808" s="9">
        <f t="shared" si="181"/>
        <v>0</v>
      </c>
      <c r="AM808" s="9">
        <f t="shared" si="182"/>
        <v>0</v>
      </c>
      <c r="AN808" s="9">
        <f t="shared" si="183"/>
        <v>0</v>
      </c>
      <c r="AO808" s="9">
        <f t="shared" si="184"/>
        <v>0</v>
      </c>
      <c r="AP808" s="9">
        <f t="shared" si="185"/>
        <v>0</v>
      </c>
      <c r="AU808">
        <f>(((((Shape7!B305-Shape7!$E$5)*COS(RADIANS($D$11)))+((Shape7!C305-Shape7!$F$5)*SIN(RADIANS($D$11))))+Shape7!$E$5)+$E$11)*$AA$11*$Y$11</f>
        <v>0</v>
      </c>
      <c r="AV808">
        <f>((((-1*(Shape7!B305-Shape7!$E$5)*SIN(RADIANS($D$11)))+((Shape7!C305-Shape7!$F$5)*COS(RADIANS($D$11))))+Shape7!$F$5)+$F$11)*$AB$11*$Y$11</f>
        <v>0</v>
      </c>
      <c r="AW808" s="9">
        <f t="shared" si="186"/>
        <v>0</v>
      </c>
      <c r="AX808" s="9">
        <f t="shared" si="175"/>
        <v>0</v>
      </c>
      <c r="AY808" s="9">
        <f t="shared" si="176"/>
        <v>0</v>
      </c>
      <c r="AZ808" s="9">
        <f t="shared" si="177"/>
        <v>0</v>
      </c>
      <c r="BA808" s="9">
        <f t="shared" si="178"/>
        <v>0</v>
      </c>
      <c r="BB808" s="9">
        <f t="shared" si="179"/>
        <v>0</v>
      </c>
    </row>
    <row r="809" spans="35:54" x14ac:dyDescent="0.25">
      <c r="AI809" s="1">
        <f>(((((Shape2!B306-Shape2!$E$5)*COS(RADIANS($D$6)))+((Shape2!C306-Shape2!$F$5)*SIN(RADIANS($D$6))))+Shape2!$E$5)+$E$6)*$AA$6*$Y$6</f>
        <v>0</v>
      </c>
      <c r="AJ809" s="1">
        <f>((((-1*(Shape2!B306-Shape2!$E$5)*SIN(RADIANS($D$6)))+((Shape2!C306-Shape2!$F$5)*COS(RADIANS($D$6))))+Shape2!$F$5)+$F$6)*$AB$6*$Y$6</f>
        <v>0</v>
      </c>
      <c r="AK809" s="9">
        <f t="shared" si="180"/>
        <v>0</v>
      </c>
      <c r="AL809" s="9">
        <f t="shared" si="181"/>
        <v>0</v>
      </c>
      <c r="AM809" s="9">
        <f t="shared" si="182"/>
        <v>0</v>
      </c>
      <c r="AN809" s="9">
        <f t="shared" si="183"/>
        <v>0</v>
      </c>
      <c r="AO809" s="9">
        <f t="shared" si="184"/>
        <v>0</v>
      </c>
      <c r="AP809" s="9">
        <f t="shared" si="185"/>
        <v>0</v>
      </c>
      <c r="AU809">
        <f>(((((Shape7!B306-Shape7!$E$5)*COS(RADIANS($D$11)))+((Shape7!C306-Shape7!$F$5)*SIN(RADIANS($D$11))))+Shape7!$E$5)+$E$11)*$AA$11*$Y$11</f>
        <v>0</v>
      </c>
      <c r="AV809">
        <f>((((-1*(Shape7!B306-Shape7!$E$5)*SIN(RADIANS($D$11)))+((Shape7!C306-Shape7!$F$5)*COS(RADIANS($D$11))))+Shape7!$F$5)+$F$11)*$AB$11*$Y$11</f>
        <v>0</v>
      </c>
      <c r="AW809" s="9">
        <f t="shared" si="186"/>
        <v>0</v>
      </c>
      <c r="AX809" s="9">
        <f t="shared" si="175"/>
        <v>0</v>
      </c>
      <c r="AY809" s="9">
        <f t="shared" si="176"/>
        <v>0</v>
      </c>
      <c r="AZ809" s="9">
        <f t="shared" si="177"/>
        <v>0</v>
      </c>
      <c r="BA809" s="9">
        <f t="shared" si="178"/>
        <v>0</v>
      </c>
      <c r="BB809" s="9">
        <f t="shared" si="179"/>
        <v>0</v>
      </c>
    </row>
    <row r="810" spans="35:54" x14ac:dyDescent="0.25">
      <c r="AI810" s="1">
        <f>(((((Shape2!B307-Shape2!$E$5)*COS(RADIANS($D$6)))+((Shape2!C307-Shape2!$F$5)*SIN(RADIANS($D$6))))+Shape2!$E$5)+$E$6)*$AA$6*$Y$6</f>
        <v>0</v>
      </c>
      <c r="AJ810" s="1">
        <f>((((-1*(Shape2!B307-Shape2!$E$5)*SIN(RADIANS($D$6)))+((Shape2!C307-Shape2!$F$5)*COS(RADIANS($D$6))))+Shape2!$F$5)+$F$6)*$AB$6*$Y$6</f>
        <v>0</v>
      </c>
      <c r="AK810" s="9">
        <f t="shared" si="180"/>
        <v>0</v>
      </c>
      <c r="AL810" s="9">
        <f t="shared" si="181"/>
        <v>0</v>
      </c>
      <c r="AM810" s="9">
        <f t="shared" si="182"/>
        <v>0</v>
      </c>
      <c r="AN810" s="9">
        <f t="shared" si="183"/>
        <v>0</v>
      </c>
      <c r="AO810" s="9">
        <f t="shared" si="184"/>
        <v>0</v>
      </c>
      <c r="AP810" s="9">
        <f t="shared" si="185"/>
        <v>0</v>
      </c>
      <c r="AU810">
        <f>(((((Shape7!B307-Shape7!$E$5)*COS(RADIANS($D$11)))+((Shape7!C307-Shape7!$F$5)*SIN(RADIANS($D$11))))+Shape7!$E$5)+$E$11)*$AA$11*$Y$11</f>
        <v>0</v>
      </c>
      <c r="AV810">
        <f>((((-1*(Shape7!B307-Shape7!$E$5)*SIN(RADIANS($D$11)))+((Shape7!C307-Shape7!$F$5)*COS(RADIANS($D$11))))+Shape7!$F$5)+$F$11)*$AB$11*$Y$11</f>
        <v>0</v>
      </c>
      <c r="AW810" s="9">
        <f t="shared" si="186"/>
        <v>0</v>
      </c>
      <c r="AX810" s="9">
        <f t="shared" si="175"/>
        <v>0</v>
      </c>
      <c r="AY810" s="9">
        <f t="shared" si="176"/>
        <v>0</v>
      </c>
      <c r="AZ810" s="9">
        <f t="shared" si="177"/>
        <v>0</v>
      </c>
      <c r="BA810" s="9">
        <f t="shared" si="178"/>
        <v>0</v>
      </c>
      <c r="BB810" s="9">
        <f t="shared" si="179"/>
        <v>0</v>
      </c>
    </row>
    <row r="811" spans="35:54" x14ac:dyDescent="0.25">
      <c r="AI811" s="1">
        <f>(((((Shape2!B308-Shape2!$E$5)*COS(RADIANS($D$6)))+((Shape2!C308-Shape2!$F$5)*SIN(RADIANS($D$6))))+Shape2!$E$5)+$E$6)*$AA$6*$Y$6</f>
        <v>0</v>
      </c>
      <c r="AJ811" s="1">
        <f>((((-1*(Shape2!B308-Shape2!$E$5)*SIN(RADIANS($D$6)))+((Shape2!C308-Shape2!$F$5)*COS(RADIANS($D$6))))+Shape2!$F$5)+$F$6)*$AB$6*$Y$6</f>
        <v>0</v>
      </c>
      <c r="AK811" s="9">
        <f t="shared" si="180"/>
        <v>0</v>
      </c>
      <c r="AL811" s="9">
        <f t="shared" si="181"/>
        <v>0</v>
      </c>
      <c r="AM811" s="9">
        <f t="shared" si="182"/>
        <v>0</v>
      </c>
      <c r="AN811" s="9">
        <f t="shared" si="183"/>
        <v>0</v>
      </c>
      <c r="AO811" s="9">
        <f t="shared" si="184"/>
        <v>0</v>
      </c>
      <c r="AP811" s="9">
        <f t="shared" si="185"/>
        <v>0</v>
      </c>
      <c r="AU811">
        <f>(((((Shape7!B308-Shape7!$E$5)*COS(RADIANS($D$11)))+((Shape7!C308-Shape7!$F$5)*SIN(RADIANS($D$11))))+Shape7!$E$5)+$E$11)*$AA$11*$Y$11</f>
        <v>0</v>
      </c>
      <c r="AV811">
        <f>((((-1*(Shape7!B308-Shape7!$E$5)*SIN(RADIANS($D$11)))+((Shape7!C308-Shape7!$F$5)*COS(RADIANS($D$11))))+Shape7!$F$5)+$F$11)*$AB$11*$Y$11</f>
        <v>0</v>
      </c>
      <c r="AW811" s="9">
        <f t="shared" si="186"/>
        <v>0</v>
      </c>
      <c r="AX811" s="9">
        <f t="shared" si="175"/>
        <v>0</v>
      </c>
      <c r="AY811" s="9">
        <f t="shared" si="176"/>
        <v>0</v>
      </c>
      <c r="AZ811" s="9">
        <f t="shared" si="177"/>
        <v>0</v>
      </c>
      <c r="BA811" s="9">
        <f t="shared" si="178"/>
        <v>0</v>
      </c>
      <c r="BB811" s="9">
        <f t="shared" si="179"/>
        <v>0</v>
      </c>
    </row>
    <row r="812" spans="35:54" x14ac:dyDescent="0.25">
      <c r="AI812" s="1">
        <f>(((((Shape2!B309-Shape2!$E$5)*COS(RADIANS($D$6)))+((Shape2!C309-Shape2!$F$5)*SIN(RADIANS($D$6))))+Shape2!$E$5)+$E$6)*$AA$6*$Y$6</f>
        <v>0</v>
      </c>
      <c r="AJ812" s="1">
        <f>((((-1*(Shape2!B309-Shape2!$E$5)*SIN(RADIANS($D$6)))+((Shape2!C309-Shape2!$F$5)*COS(RADIANS($D$6))))+Shape2!$F$5)+$F$6)*$AB$6*$Y$6</f>
        <v>0</v>
      </c>
      <c r="AK812" s="9">
        <f t="shared" si="180"/>
        <v>0</v>
      </c>
      <c r="AL812" s="9">
        <f t="shared" si="181"/>
        <v>0</v>
      </c>
      <c r="AM812" s="9">
        <f t="shared" si="182"/>
        <v>0</v>
      </c>
      <c r="AN812" s="9">
        <f t="shared" si="183"/>
        <v>0</v>
      </c>
      <c r="AO812" s="9">
        <f t="shared" si="184"/>
        <v>0</v>
      </c>
      <c r="AP812" s="9">
        <f t="shared" si="185"/>
        <v>0</v>
      </c>
      <c r="AU812">
        <f>(((((Shape7!B309-Shape7!$E$5)*COS(RADIANS($D$11)))+((Shape7!C309-Shape7!$F$5)*SIN(RADIANS($D$11))))+Shape7!$E$5)+$E$11)*$AA$11*$Y$11</f>
        <v>0</v>
      </c>
      <c r="AV812">
        <f>((((-1*(Shape7!B309-Shape7!$E$5)*SIN(RADIANS($D$11)))+((Shape7!C309-Shape7!$F$5)*COS(RADIANS($D$11))))+Shape7!$F$5)+$F$11)*$AB$11*$Y$11</f>
        <v>0</v>
      </c>
      <c r="AW812" s="9">
        <f t="shared" si="186"/>
        <v>0</v>
      </c>
      <c r="AX812" s="9">
        <f t="shared" si="175"/>
        <v>0</v>
      </c>
      <c r="AY812" s="9">
        <f t="shared" si="176"/>
        <v>0</v>
      </c>
      <c r="AZ812" s="9">
        <f t="shared" si="177"/>
        <v>0</v>
      </c>
      <c r="BA812" s="9">
        <f t="shared" si="178"/>
        <v>0</v>
      </c>
      <c r="BB812" s="9">
        <f t="shared" si="179"/>
        <v>0</v>
      </c>
    </row>
    <row r="813" spans="35:54" x14ac:dyDescent="0.25">
      <c r="AI813" s="1">
        <f>(((((Shape2!B310-Shape2!$E$5)*COS(RADIANS($D$6)))+((Shape2!C310-Shape2!$F$5)*SIN(RADIANS($D$6))))+Shape2!$E$5)+$E$6)*$AA$6*$Y$6</f>
        <v>0</v>
      </c>
      <c r="AJ813" s="1">
        <f>((((-1*(Shape2!B310-Shape2!$E$5)*SIN(RADIANS($D$6)))+((Shape2!C310-Shape2!$F$5)*COS(RADIANS($D$6))))+Shape2!$F$5)+$F$6)*$AB$6*$Y$6</f>
        <v>0</v>
      </c>
      <c r="AK813" s="9">
        <f t="shared" si="180"/>
        <v>0</v>
      </c>
      <c r="AL813" s="9">
        <f t="shared" si="181"/>
        <v>0</v>
      </c>
      <c r="AM813" s="9">
        <f t="shared" si="182"/>
        <v>0</v>
      </c>
      <c r="AN813" s="9">
        <f t="shared" si="183"/>
        <v>0</v>
      </c>
      <c r="AO813" s="9">
        <f t="shared" si="184"/>
        <v>0</v>
      </c>
      <c r="AP813" s="9">
        <f t="shared" si="185"/>
        <v>0</v>
      </c>
      <c r="AU813">
        <f>(((((Shape7!B310-Shape7!$E$5)*COS(RADIANS($D$11)))+((Shape7!C310-Shape7!$F$5)*SIN(RADIANS($D$11))))+Shape7!$E$5)+$E$11)*$AA$11*$Y$11</f>
        <v>0</v>
      </c>
      <c r="AV813">
        <f>((((-1*(Shape7!B310-Shape7!$E$5)*SIN(RADIANS($D$11)))+((Shape7!C310-Shape7!$F$5)*COS(RADIANS($D$11))))+Shape7!$F$5)+$F$11)*$AB$11*$Y$11</f>
        <v>0</v>
      </c>
      <c r="AW813" s="9">
        <f t="shared" si="186"/>
        <v>0</v>
      </c>
      <c r="AX813" s="9">
        <f t="shared" si="175"/>
        <v>0</v>
      </c>
      <c r="AY813" s="9">
        <f t="shared" si="176"/>
        <v>0</v>
      </c>
      <c r="AZ813" s="9">
        <f t="shared" si="177"/>
        <v>0</v>
      </c>
      <c r="BA813" s="9">
        <f t="shared" si="178"/>
        <v>0</v>
      </c>
      <c r="BB813" s="9">
        <f t="shared" si="179"/>
        <v>0</v>
      </c>
    </row>
    <row r="814" spans="35:54" x14ac:dyDescent="0.25">
      <c r="AI814" s="1">
        <f>(((((Shape2!B311-Shape2!$E$5)*COS(RADIANS($D$6)))+((Shape2!C311-Shape2!$F$5)*SIN(RADIANS($D$6))))+Shape2!$E$5)+$E$6)*$AA$6*$Y$6</f>
        <v>0</v>
      </c>
      <c r="AJ814" s="1">
        <f>((((-1*(Shape2!B311-Shape2!$E$5)*SIN(RADIANS($D$6)))+((Shape2!C311-Shape2!$F$5)*COS(RADIANS($D$6))))+Shape2!$F$5)+$F$6)*$AB$6*$Y$6</f>
        <v>0</v>
      </c>
      <c r="AK814" s="9">
        <f t="shared" si="180"/>
        <v>0</v>
      </c>
      <c r="AL814" s="9">
        <f t="shared" si="181"/>
        <v>0</v>
      </c>
      <c r="AM814" s="9">
        <f t="shared" si="182"/>
        <v>0</v>
      </c>
      <c r="AN814" s="9">
        <f t="shared" si="183"/>
        <v>0</v>
      </c>
      <c r="AO814" s="9">
        <f t="shared" si="184"/>
        <v>0</v>
      </c>
      <c r="AP814" s="9">
        <f t="shared" si="185"/>
        <v>0</v>
      </c>
      <c r="AU814">
        <f>(((((Shape7!B311-Shape7!$E$5)*COS(RADIANS($D$11)))+((Shape7!C311-Shape7!$F$5)*SIN(RADIANS($D$11))))+Shape7!$E$5)+$E$11)*$AA$11*$Y$11</f>
        <v>0</v>
      </c>
      <c r="AV814">
        <f>((((-1*(Shape7!B311-Shape7!$E$5)*SIN(RADIANS($D$11)))+((Shape7!C311-Shape7!$F$5)*COS(RADIANS($D$11))))+Shape7!$F$5)+$F$11)*$AB$11*$Y$11</f>
        <v>0</v>
      </c>
      <c r="AW814" s="9">
        <f t="shared" si="186"/>
        <v>0</v>
      </c>
      <c r="AX814" s="9">
        <f t="shared" si="175"/>
        <v>0</v>
      </c>
      <c r="AY814" s="9">
        <f t="shared" si="176"/>
        <v>0</v>
      </c>
      <c r="AZ814" s="9">
        <f t="shared" si="177"/>
        <v>0</v>
      </c>
      <c r="BA814" s="9">
        <f t="shared" si="178"/>
        <v>0</v>
      </c>
      <c r="BB814" s="9">
        <f t="shared" si="179"/>
        <v>0</v>
      </c>
    </row>
    <row r="815" spans="35:54" x14ac:dyDescent="0.25">
      <c r="AI815" s="1">
        <f>(((((Shape2!B312-Shape2!$E$5)*COS(RADIANS($D$6)))+((Shape2!C312-Shape2!$F$5)*SIN(RADIANS($D$6))))+Shape2!$E$5)+$E$6)*$AA$6*$Y$6</f>
        <v>0</v>
      </c>
      <c r="AJ815" s="1">
        <f>((((-1*(Shape2!B312-Shape2!$E$5)*SIN(RADIANS($D$6)))+((Shape2!C312-Shape2!$F$5)*COS(RADIANS($D$6))))+Shape2!$F$5)+$F$6)*$AB$6*$Y$6</f>
        <v>0</v>
      </c>
      <c r="AK815" s="9">
        <f t="shared" si="180"/>
        <v>0</v>
      </c>
      <c r="AL815" s="9">
        <f t="shared" si="181"/>
        <v>0</v>
      </c>
      <c r="AM815" s="9">
        <f t="shared" si="182"/>
        <v>0</v>
      </c>
      <c r="AN815" s="9">
        <f t="shared" si="183"/>
        <v>0</v>
      </c>
      <c r="AO815" s="9">
        <f t="shared" si="184"/>
        <v>0</v>
      </c>
      <c r="AP815" s="9">
        <f t="shared" si="185"/>
        <v>0</v>
      </c>
      <c r="AU815">
        <f>(((((Shape7!B312-Shape7!$E$5)*COS(RADIANS($D$11)))+((Shape7!C312-Shape7!$F$5)*SIN(RADIANS($D$11))))+Shape7!$E$5)+$E$11)*$AA$11*$Y$11</f>
        <v>0</v>
      </c>
      <c r="AV815">
        <f>((((-1*(Shape7!B312-Shape7!$E$5)*SIN(RADIANS($D$11)))+((Shape7!C312-Shape7!$F$5)*COS(RADIANS($D$11))))+Shape7!$F$5)+$F$11)*$AB$11*$Y$11</f>
        <v>0</v>
      </c>
      <c r="AW815" s="9">
        <f t="shared" si="186"/>
        <v>0</v>
      </c>
      <c r="AX815" s="9">
        <f t="shared" si="175"/>
        <v>0</v>
      </c>
      <c r="AY815" s="9">
        <f t="shared" si="176"/>
        <v>0</v>
      </c>
      <c r="AZ815" s="9">
        <f t="shared" si="177"/>
        <v>0</v>
      </c>
      <c r="BA815" s="9">
        <f t="shared" si="178"/>
        <v>0</v>
      </c>
      <c r="BB815" s="9">
        <f t="shared" si="179"/>
        <v>0</v>
      </c>
    </row>
    <row r="816" spans="35:54" x14ac:dyDescent="0.25">
      <c r="AI816" s="1">
        <f>(((((Shape2!B313-Shape2!$E$5)*COS(RADIANS($D$6)))+((Shape2!C313-Shape2!$F$5)*SIN(RADIANS($D$6))))+Shape2!$E$5)+$E$6)*$AA$6*$Y$6</f>
        <v>0</v>
      </c>
      <c r="AJ816" s="1">
        <f>((((-1*(Shape2!B313-Shape2!$E$5)*SIN(RADIANS($D$6)))+((Shape2!C313-Shape2!$F$5)*COS(RADIANS($D$6))))+Shape2!$F$5)+$F$6)*$AB$6*$Y$6</f>
        <v>0</v>
      </c>
      <c r="AK816" s="9">
        <f t="shared" si="180"/>
        <v>0</v>
      </c>
      <c r="AL816" s="9">
        <f t="shared" si="181"/>
        <v>0</v>
      </c>
      <c r="AM816" s="9">
        <f t="shared" si="182"/>
        <v>0</v>
      </c>
      <c r="AN816" s="9">
        <f t="shared" si="183"/>
        <v>0</v>
      </c>
      <c r="AO816" s="9">
        <f t="shared" si="184"/>
        <v>0</v>
      </c>
      <c r="AP816" s="9">
        <f t="shared" si="185"/>
        <v>0</v>
      </c>
      <c r="AU816">
        <f>(((((Shape7!B313-Shape7!$E$5)*COS(RADIANS($D$11)))+((Shape7!C313-Shape7!$F$5)*SIN(RADIANS($D$11))))+Shape7!$E$5)+$E$11)*$AA$11*$Y$11</f>
        <v>0</v>
      </c>
      <c r="AV816">
        <f>((((-1*(Shape7!B313-Shape7!$E$5)*SIN(RADIANS($D$11)))+((Shape7!C313-Shape7!$F$5)*COS(RADIANS($D$11))))+Shape7!$F$5)+$F$11)*$AB$11*$Y$11</f>
        <v>0</v>
      </c>
      <c r="AW816" s="9">
        <f t="shared" si="186"/>
        <v>0</v>
      </c>
      <c r="AX816" s="9">
        <f t="shared" si="175"/>
        <v>0</v>
      </c>
      <c r="AY816" s="9">
        <f t="shared" si="176"/>
        <v>0</v>
      </c>
      <c r="AZ816" s="9">
        <f t="shared" si="177"/>
        <v>0</v>
      </c>
      <c r="BA816" s="9">
        <f t="shared" si="178"/>
        <v>0</v>
      </c>
      <c r="BB816" s="9">
        <f t="shared" si="179"/>
        <v>0</v>
      </c>
    </row>
    <row r="817" spans="35:54" x14ac:dyDescent="0.25">
      <c r="AI817" s="1">
        <f>(((((Shape2!B314-Shape2!$E$5)*COS(RADIANS($D$6)))+((Shape2!C314-Shape2!$F$5)*SIN(RADIANS($D$6))))+Shape2!$E$5)+$E$6)*$AA$6*$Y$6</f>
        <v>0</v>
      </c>
      <c r="AJ817" s="1">
        <f>((((-1*(Shape2!B314-Shape2!$E$5)*SIN(RADIANS($D$6)))+((Shape2!C314-Shape2!$F$5)*COS(RADIANS($D$6))))+Shape2!$F$5)+$F$6)*$AB$6*$Y$6</f>
        <v>0</v>
      </c>
      <c r="AK817" s="9">
        <f t="shared" si="180"/>
        <v>0</v>
      </c>
      <c r="AL817" s="9">
        <f t="shared" si="181"/>
        <v>0</v>
      </c>
      <c r="AM817" s="9">
        <f t="shared" si="182"/>
        <v>0</v>
      </c>
      <c r="AN817" s="9">
        <f t="shared" si="183"/>
        <v>0</v>
      </c>
      <c r="AO817" s="9">
        <f t="shared" si="184"/>
        <v>0</v>
      </c>
      <c r="AP817" s="9">
        <f t="shared" si="185"/>
        <v>0</v>
      </c>
      <c r="AU817">
        <f>(((((Shape7!B314-Shape7!$E$5)*COS(RADIANS($D$11)))+((Shape7!C314-Shape7!$F$5)*SIN(RADIANS($D$11))))+Shape7!$E$5)+$E$11)*$AA$11*$Y$11</f>
        <v>0</v>
      </c>
      <c r="AV817">
        <f>((((-1*(Shape7!B314-Shape7!$E$5)*SIN(RADIANS($D$11)))+((Shape7!C314-Shape7!$F$5)*COS(RADIANS($D$11))))+Shape7!$F$5)+$F$11)*$AB$11*$Y$11</f>
        <v>0</v>
      </c>
      <c r="AW817" s="9">
        <f t="shared" si="186"/>
        <v>0</v>
      </c>
      <c r="AX817" s="9">
        <f t="shared" si="175"/>
        <v>0</v>
      </c>
      <c r="AY817" s="9">
        <f t="shared" si="176"/>
        <v>0</v>
      </c>
      <c r="AZ817" s="9">
        <f t="shared" si="177"/>
        <v>0</v>
      </c>
      <c r="BA817" s="9">
        <f t="shared" si="178"/>
        <v>0</v>
      </c>
      <c r="BB817" s="9">
        <f t="shared" si="179"/>
        <v>0</v>
      </c>
    </row>
    <row r="818" spans="35:54" x14ac:dyDescent="0.25">
      <c r="AI818" s="1">
        <f>(((((Shape2!B315-Shape2!$E$5)*COS(RADIANS($D$6)))+((Shape2!C315-Shape2!$F$5)*SIN(RADIANS($D$6))))+Shape2!$E$5)+$E$6)*$AA$6*$Y$6</f>
        <v>0</v>
      </c>
      <c r="AJ818" s="1">
        <f>((((-1*(Shape2!B315-Shape2!$E$5)*SIN(RADIANS($D$6)))+((Shape2!C315-Shape2!$F$5)*COS(RADIANS($D$6))))+Shape2!$F$5)+$F$6)*$AB$6*$Y$6</f>
        <v>0</v>
      </c>
      <c r="AK818" s="9">
        <f t="shared" si="180"/>
        <v>0</v>
      </c>
      <c r="AL818" s="9">
        <f t="shared" si="181"/>
        <v>0</v>
      </c>
      <c r="AM818" s="9">
        <f t="shared" si="182"/>
        <v>0</v>
      </c>
      <c r="AN818" s="9">
        <f t="shared" si="183"/>
        <v>0</v>
      </c>
      <c r="AO818" s="9">
        <f t="shared" si="184"/>
        <v>0</v>
      </c>
      <c r="AP818" s="9">
        <f t="shared" si="185"/>
        <v>0</v>
      </c>
      <c r="AU818">
        <f>(((((Shape7!B315-Shape7!$E$5)*COS(RADIANS($D$11)))+((Shape7!C315-Shape7!$F$5)*SIN(RADIANS($D$11))))+Shape7!$E$5)+$E$11)*$AA$11*$Y$11</f>
        <v>0</v>
      </c>
      <c r="AV818">
        <f>((((-1*(Shape7!B315-Shape7!$E$5)*SIN(RADIANS($D$11)))+((Shape7!C315-Shape7!$F$5)*COS(RADIANS($D$11))))+Shape7!$F$5)+$F$11)*$AB$11*$Y$11</f>
        <v>0</v>
      </c>
      <c r="AW818" s="9">
        <f t="shared" si="186"/>
        <v>0</v>
      </c>
      <c r="AX818" s="9">
        <f t="shared" si="175"/>
        <v>0</v>
      </c>
      <c r="AY818" s="9">
        <f t="shared" si="176"/>
        <v>0</v>
      </c>
      <c r="AZ818" s="9">
        <f t="shared" si="177"/>
        <v>0</v>
      </c>
      <c r="BA818" s="9">
        <f t="shared" si="178"/>
        <v>0</v>
      </c>
      <c r="BB818" s="9">
        <f t="shared" si="179"/>
        <v>0</v>
      </c>
    </row>
    <row r="819" spans="35:54" x14ac:dyDescent="0.25">
      <c r="AI819" s="1">
        <f>(((((Shape2!B316-Shape2!$E$5)*COS(RADIANS($D$6)))+((Shape2!C316-Shape2!$F$5)*SIN(RADIANS($D$6))))+Shape2!$E$5)+$E$6)*$AA$6*$Y$6</f>
        <v>0</v>
      </c>
      <c r="AJ819" s="1">
        <f>((((-1*(Shape2!B316-Shape2!$E$5)*SIN(RADIANS($D$6)))+((Shape2!C316-Shape2!$F$5)*COS(RADIANS($D$6))))+Shape2!$F$5)+$F$6)*$AB$6*$Y$6</f>
        <v>0</v>
      </c>
      <c r="AK819" s="9">
        <f t="shared" si="180"/>
        <v>0</v>
      </c>
      <c r="AL819" s="9">
        <f t="shared" si="181"/>
        <v>0</v>
      </c>
      <c r="AM819" s="9">
        <f t="shared" si="182"/>
        <v>0</v>
      </c>
      <c r="AN819" s="9">
        <f t="shared" si="183"/>
        <v>0</v>
      </c>
      <c r="AO819" s="9">
        <f t="shared" si="184"/>
        <v>0</v>
      </c>
      <c r="AP819" s="9">
        <f t="shared" si="185"/>
        <v>0</v>
      </c>
      <c r="AU819">
        <f>(((((Shape7!B316-Shape7!$E$5)*COS(RADIANS($D$11)))+((Shape7!C316-Shape7!$F$5)*SIN(RADIANS($D$11))))+Shape7!$E$5)+$E$11)*$AA$11*$Y$11</f>
        <v>0</v>
      </c>
      <c r="AV819">
        <f>((((-1*(Shape7!B316-Shape7!$E$5)*SIN(RADIANS($D$11)))+((Shape7!C316-Shape7!$F$5)*COS(RADIANS($D$11))))+Shape7!$F$5)+$F$11)*$AB$11*$Y$11</f>
        <v>0</v>
      </c>
      <c r="AW819" s="9">
        <f t="shared" si="186"/>
        <v>0</v>
      </c>
      <c r="AX819" s="9">
        <f t="shared" si="175"/>
        <v>0</v>
      </c>
      <c r="AY819" s="9">
        <f t="shared" si="176"/>
        <v>0</v>
      </c>
      <c r="AZ819" s="9">
        <f t="shared" si="177"/>
        <v>0</v>
      </c>
      <c r="BA819" s="9">
        <f t="shared" si="178"/>
        <v>0</v>
      </c>
      <c r="BB819" s="9">
        <f t="shared" si="179"/>
        <v>0</v>
      </c>
    </row>
    <row r="820" spans="35:54" x14ac:dyDescent="0.25">
      <c r="AI820" s="1">
        <f>(((((Shape2!B317-Shape2!$E$5)*COS(RADIANS($D$6)))+((Shape2!C317-Shape2!$F$5)*SIN(RADIANS($D$6))))+Shape2!$E$5)+$E$6)*$AA$6*$Y$6</f>
        <v>0</v>
      </c>
      <c r="AJ820" s="1">
        <f>((((-1*(Shape2!B317-Shape2!$E$5)*SIN(RADIANS($D$6)))+((Shape2!C317-Shape2!$F$5)*COS(RADIANS($D$6))))+Shape2!$F$5)+$F$6)*$AB$6*$Y$6</f>
        <v>0</v>
      </c>
      <c r="AK820" s="9">
        <f t="shared" si="180"/>
        <v>0</v>
      </c>
      <c r="AL820" s="9">
        <f t="shared" si="181"/>
        <v>0</v>
      </c>
      <c r="AM820" s="9">
        <f t="shared" si="182"/>
        <v>0</v>
      </c>
      <c r="AN820" s="9">
        <f t="shared" si="183"/>
        <v>0</v>
      </c>
      <c r="AO820" s="9">
        <f t="shared" si="184"/>
        <v>0</v>
      </c>
      <c r="AP820" s="9">
        <f t="shared" si="185"/>
        <v>0</v>
      </c>
      <c r="AU820">
        <f>(((((Shape7!B317-Shape7!$E$5)*COS(RADIANS($D$11)))+((Shape7!C317-Shape7!$F$5)*SIN(RADIANS($D$11))))+Shape7!$E$5)+$E$11)*$AA$11*$Y$11</f>
        <v>0</v>
      </c>
      <c r="AV820">
        <f>((((-1*(Shape7!B317-Shape7!$E$5)*SIN(RADIANS($D$11)))+((Shape7!C317-Shape7!$F$5)*COS(RADIANS($D$11))))+Shape7!$F$5)+$F$11)*$AB$11*$Y$11</f>
        <v>0</v>
      </c>
      <c r="AW820" s="9">
        <f t="shared" si="186"/>
        <v>0</v>
      </c>
      <c r="AX820" s="9">
        <f t="shared" si="175"/>
        <v>0</v>
      </c>
      <c r="AY820" s="9">
        <f t="shared" si="176"/>
        <v>0</v>
      </c>
      <c r="AZ820" s="9">
        <f t="shared" si="177"/>
        <v>0</v>
      </c>
      <c r="BA820" s="9">
        <f t="shared" si="178"/>
        <v>0</v>
      </c>
      <c r="BB820" s="9">
        <f t="shared" si="179"/>
        <v>0</v>
      </c>
    </row>
    <row r="821" spans="35:54" x14ac:dyDescent="0.25">
      <c r="AI821" s="1">
        <f>(((((Shape2!B318-Shape2!$E$5)*COS(RADIANS($D$6)))+((Shape2!C318-Shape2!$F$5)*SIN(RADIANS($D$6))))+Shape2!$E$5)+$E$6)*$AA$6*$Y$6</f>
        <v>0</v>
      </c>
      <c r="AJ821" s="1">
        <f>((((-1*(Shape2!B318-Shape2!$E$5)*SIN(RADIANS($D$6)))+((Shape2!C318-Shape2!$F$5)*COS(RADIANS($D$6))))+Shape2!$F$5)+$F$6)*$AB$6*$Y$6</f>
        <v>0</v>
      </c>
      <c r="AK821" s="9">
        <f t="shared" si="180"/>
        <v>0</v>
      </c>
      <c r="AL821" s="9">
        <f t="shared" si="181"/>
        <v>0</v>
      </c>
      <c r="AM821" s="9">
        <f t="shared" si="182"/>
        <v>0</v>
      </c>
      <c r="AN821" s="9">
        <f t="shared" si="183"/>
        <v>0</v>
      </c>
      <c r="AO821" s="9">
        <f t="shared" si="184"/>
        <v>0</v>
      </c>
      <c r="AP821" s="9">
        <f t="shared" si="185"/>
        <v>0</v>
      </c>
      <c r="AU821">
        <f>(((((Shape7!B318-Shape7!$E$5)*COS(RADIANS($D$11)))+((Shape7!C318-Shape7!$F$5)*SIN(RADIANS($D$11))))+Shape7!$E$5)+$E$11)*$AA$11*$Y$11</f>
        <v>0</v>
      </c>
      <c r="AV821">
        <f>((((-1*(Shape7!B318-Shape7!$E$5)*SIN(RADIANS($D$11)))+((Shape7!C318-Shape7!$F$5)*COS(RADIANS($D$11))))+Shape7!$F$5)+$F$11)*$AB$11*$Y$11</f>
        <v>0</v>
      </c>
      <c r="AW821" s="9">
        <f t="shared" si="186"/>
        <v>0</v>
      </c>
      <c r="AX821" s="9">
        <f t="shared" si="175"/>
        <v>0</v>
      </c>
      <c r="AY821" s="9">
        <f t="shared" si="176"/>
        <v>0</v>
      </c>
      <c r="AZ821" s="9">
        <f t="shared" si="177"/>
        <v>0</v>
      </c>
      <c r="BA821" s="9">
        <f t="shared" si="178"/>
        <v>0</v>
      </c>
      <c r="BB821" s="9">
        <f t="shared" si="179"/>
        <v>0</v>
      </c>
    </row>
    <row r="822" spans="35:54" x14ac:dyDescent="0.25">
      <c r="AI822" s="1">
        <f>(((((Shape2!B319-Shape2!$E$5)*COS(RADIANS($D$6)))+((Shape2!C319-Shape2!$F$5)*SIN(RADIANS($D$6))))+Shape2!$E$5)+$E$6)*$AA$6*$Y$6</f>
        <v>0</v>
      </c>
      <c r="AJ822" s="1">
        <f>((((-1*(Shape2!B319-Shape2!$E$5)*SIN(RADIANS($D$6)))+((Shape2!C319-Shape2!$F$5)*COS(RADIANS($D$6))))+Shape2!$F$5)+$F$6)*$AB$6*$Y$6</f>
        <v>0</v>
      </c>
      <c r="AK822" s="9">
        <f t="shared" si="180"/>
        <v>0</v>
      </c>
      <c r="AL822" s="9">
        <f t="shared" si="181"/>
        <v>0</v>
      </c>
      <c r="AM822" s="9">
        <f t="shared" si="182"/>
        <v>0</v>
      </c>
      <c r="AN822" s="9">
        <f t="shared" si="183"/>
        <v>0</v>
      </c>
      <c r="AO822" s="9">
        <f t="shared" si="184"/>
        <v>0</v>
      </c>
      <c r="AP822" s="9">
        <f t="shared" si="185"/>
        <v>0</v>
      </c>
      <c r="AU822">
        <f>(((((Shape7!B319-Shape7!$E$5)*COS(RADIANS($D$11)))+((Shape7!C319-Shape7!$F$5)*SIN(RADIANS($D$11))))+Shape7!$E$5)+$E$11)*$AA$11*$Y$11</f>
        <v>0</v>
      </c>
      <c r="AV822">
        <f>((((-1*(Shape7!B319-Shape7!$E$5)*SIN(RADIANS($D$11)))+((Shape7!C319-Shape7!$F$5)*COS(RADIANS($D$11))))+Shape7!$F$5)+$F$11)*$AB$11*$Y$11</f>
        <v>0</v>
      </c>
      <c r="AW822" s="9">
        <f t="shared" si="186"/>
        <v>0</v>
      </c>
      <c r="AX822" s="9">
        <f t="shared" si="175"/>
        <v>0</v>
      </c>
      <c r="AY822" s="9">
        <f t="shared" si="176"/>
        <v>0</v>
      </c>
      <c r="AZ822" s="9">
        <f t="shared" si="177"/>
        <v>0</v>
      </c>
      <c r="BA822" s="9">
        <f t="shared" si="178"/>
        <v>0</v>
      </c>
      <c r="BB822" s="9">
        <f t="shared" si="179"/>
        <v>0</v>
      </c>
    </row>
    <row r="823" spans="35:54" x14ac:dyDescent="0.25">
      <c r="AI823" s="1">
        <f>(((((Shape2!B320-Shape2!$E$5)*COS(RADIANS($D$6)))+((Shape2!C320-Shape2!$F$5)*SIN(RADIANS($D$6))))+Shape2!$E$5)+$E$6)*$AA$6*$Y$6</f>
        <v>0</v>
      </c>
      <c r="AJ823" s="1">
        <f>((((-1*(Shape2!B320-Shape2!$E$5)*SIN(RADIANS($D$6)))+((Shape2!C320-Shape2!$F$5)*COS(RADIANS($D$6))))+Shape2!$F$5)+$F$6)*$AB$6*$Y$6</f>
        <v>0</v>
      </c>
      <c r="AK823" s="9">
        <f t="shared" si="180"/>
        <v>0</v>
      </c>
      <c r="AL823" s="9">
        <f t="shared" si="181"/>
        <v>0</v>
      </c>
      <c r="AM823" s="9">
        <f t="shared" si="182"/>
        <v>0</v>
      </c>
      <c r="AN823" s="9">
        <f t="shared" si="183"/>
        <v>0</v>
      </c>
      <c r="AO823" s="9">
        <f t="shared" si="184"/>
        <v>0</v>
      </c>
      <c r="AP823" s="9">
        <f t="shared" si="185"/>
        <v>0</v>
      </c>
      <c r="AU823">
        <f>(((((Shape7!B320-Shape7!$E$5)*COS(RADIANS($D$11)))+((Shape7!C320-Shape7!$F$5)*SIN(RADIANS($D$11))))+Shape7!$E$5)+$E$11)*$AA$11*$Y$11</f>
        <v>0</v>
      </c>
      <c r="AV823">
        <f>((((-1*(Shape7!B320-Shape7!$E$5)*SIN(RADIANS($D$11)))+((Shape7!C320-Shape7!$F$5)*COS(RADIANS($D$11))))+Shape7!$F$5)+$F$11)*$AB$11*$Y$11</f>
        <v>0</v>
      </c>
      <c r="AW823" s="9">
        <f t="shared" si="186"/>
        <v>0</v>
      </c>
      <c r="AX823" s="9">
        <f t="shared" si="175"/>
        <v>0</v>
      </c>
      <c r="AY823" s="9">
        <f t="shared" si="176"/>
        <v>0</v>
      </c>
      <c r="AZ823" s="9">
        <f t="shared" si="177"/>
        <v>0</v>
      </c>
      <c r="BA823" s="9">
        <f t="shared" si="178"/>
        <v>0</v>
      </c>
      <c r="BB823" s="9">
        <f t="shared" si="179"/>
        <v>0</v>
      </c>
    </row>
    <row r="824" spans="35:54" x14ac:dyDescent="0.25">
      <c r="AI824" s="1">
        <f>(((((Shape2!B321-Shape2!$E$5)*COS(RADIANS($D$6)))+((Shape2!C321-Shape2!$F$5)*SIN(RADIANS($D$6))))+Shape2!$E$5)+$E$6)*$AA$6*$Y$6</f>
        <v>0</v>
      </c>
      <c r="AJ824" s="1">
        <f>((((-1*(Shape2!B321-Shape2!$E$5)*SIN(RADIANS($D$6)))+((Shape2!C321-Shape2!$F$5)*COS(RADIANS($D$6))))+Shape2!$F$5)+$F$6)*$AB$6*$Y$6</f>
        <v>0</v>
      </c>
      <c r="AK824" s="9">
        <f t="shared" si="180"/>
        <v>0</v>
      </c>
      <c r="AL824" s="9">
        <f t="shared" si="181"/>
        <v>0</v>
      </c>
      <c r="AM824" s="9">
        <f t="shared" si="182"/>
        <v>0</v>
      </c>
      <c r="AN824" s="9">
        <f t="shared" si="183"/>
        <v>0</v>
      </c>
      <c r="AO824" s="9">
        <f t="shared" si="184"/>
        <v>0</v>
      </c>
      <c r="AP824" s="9">
        <f t="shared" si="185"/>
        <v>0</v>
      </c>
      <c r="AU824">
        <f>(((((Shape7!B321-Shape7!$E$5)*COS(RADIANS($D$11)))+((Shape7!C321-Shape7!$F$5)*SIN(RADIANS($D$11))))+Shape7!$E$5)+$E$11)*$AA$11*$Y$11</f>
        <v>0</v>
      </c>
      <c r="AV824">
        <f>((((-1*(Shape7!B321-Shape7!$E$5)*SIN(RADIANS($D$11)))+((Shape7!C321-Shape7!$F$5)*COS(RADIANS($D$11))))+Shape7!$F$5)+$F$11)*$AB$11*$Y$11</f>
        <v>0</v>
      </c>
      <c r="AW824" s="9">
        <f t="shared" si="186"/>
        <v>0</v>
      </c>
      <c r="AX824" s="9">
        <f t="shared" si="175"/>
        <v>0</v>
      </c>
      <c r="AY824" s="9">
        <f t="shared" si="176"/>
        <v>0</v>
      </c>
      <c r="AZ824" s="9">
        <f t="shared" si="177"/>
        <v>0</v>
      </c>
      <c r="BA824" s="9">
        <f t="shared" si="178"/>
        <v>0</v>
      </c>
      <c r="BB824" s="9">
        <f t="shared" si="179"/>
        <v>0</v>
      </c>
    </row>
    <row r="825" spans="35:54" x14ac:dyDescent="0.25">
      <c r="AI825" s="1">
        <f>(((((Shape2!B322-Shape2!$E$5)*COS(RADIANS($D$6)))+((Shape2!C322-Shape2!$F$5)*SIN(RADIANS($D$6))))+Shape2!$E$5)+$E$6)*$AA$6*$Y$6</f>
        <v>0</v>
      </c>
      <c r="AJ825" s="1">
        <f>((((-1*(Shape2!B322-Shape2!$E$5)*SIN(RADIANS($D$6)))+((Shape2!C322-Shape2!$F$5)*COS(RADIANS($D$6))))+Shape2!$F$5)+$F$6)*$AB$6*$Y$6</f>
        <v>0</v>
      </c>
      <c r="AK825" s="9">
        <f t="shared" si="180"/>
        <v>0</v>
      </c>
      <c r="AL825" s="9">
        <f t="shared" si="181"/>
        <v>0</v>
      </c>
      <c r="AM825" s="9">
        <f t="shared" si="182"/>
        <v>0</v>
      </c>
      <c r="AN825" s="9">
        <f t="shared" si="183"/>
        <v>0</v>
      </c>
      <c r="AO825" s="9">
        <f t="shared" si="184"/>
        <v>0</v>
      </c>
      <c r="AP825" s="9">
        <f t="shared" si="185"/>
        <v>0</v>
      </c>
      <c r="AU825">
        <f>(((((Shape7!B322-Shape7!$E$5)*COS(RADIANS($D$11)))+((Shape7!C322-Shape7!$F$5)*SIN(RADIANS($D$11))))+Shape7!$E$5)+$E$11)*$AA$11*$Y$11</f>
        <v>0</v>
      </c>
      <c r="AV825">
        <f>((((-1*(Shape7!B322-Shape7!$E$5)*SIN(RADIANS($D$11)))+((Shape7!C322-Shape7!$F$5)*COS(RADIANS($D$11))))+Shape7!$F$5)+$F$11)*$AB$11*$Y$11</f>
        <v>0</v>
      </c>
      <c r="AW825" s="9">
        <f t="shared" si="186"/>
        <v>0</v>
      </c>
      <c r="AX825" s="9">
        <f t="shared" si="175"/>
        <v>0</v>
      </c>
      <c r="AY825" s="9">
        <f t="shared" si="176"/>
        <v>0</v>
      </c>
      <c r="AZ825" s="9">
        <f t="shared" si="177"/>
        <v>0</v>
      </c>
      <c r="BA825" s="9">
        <f t="shared" si="178"/>
        <v>0</v>
      </c>
      <c r="BB825" s="9">
        <f t="shared" si="179"/>
        <v>0</v>
      </c>
    </row>
    <row r="826" spans="35:54" x14ac:dyDescent="0.25">
      <c r="AI826" s="1">
        <f>(((((Shape2!B323-Shape2!$E$5)*COS(RADIANS($D$6)))+((Shape2!C323-Shape2!$F$5)*SIN(RADIANS($D$6))))+Shape2!$E$5)+$E$6)*$AA$6*$Y$6</f>
        <v>0</v>
      </c>
      <c r="AJ826" s="1">
        <f>((((-1*(Shape2!B323-Shape2!$E$5)*SIN(RADIANS($D$6)))+((Shape2!C323-Shape2!$F$5)*COS(RADIANS($D$6))))+Shape2!$F$5)+$F$6)*$AB$6*$Y$6</f>
        <v>0</v>
      </c>
      <c r="AK826" s="9">
        <f t="shared" si="180"/>
        <v>0</v>
      </c>
      <c r="AL826" s="9">
        <f t="shared" si="181"/>
        <v>0</v>
      </c>
      <c r="AM826" s="9">
        <f t="shared" si="182"/>
        <v>0</v>
      </c>
      <c r="AN826" s="9">
        <f t="shared" si="183"/>
        <v>0</v>
      </c>
      <c r="AO826" s="9">
        <f t="shared" si="184"/>
        <v>0</v>
      </c>
      <c r="AP826" s="9">
        <f t="shared" si="185"/>
        <v>0</v>
      </c>
      <c r="AU826">
        <f>(((((Shape7!B323-Shape7!$E$5)*COS(RADIANS($D$11)))+((Shape7!C323-Shape7!$F$5)*SIN(RADIANS($D$11))))+Shape7!$E$5)+$E$11)*$AA$11*$Y$11</f>
        <v>0</v>
      </c>
      <c r="AV826">
        <f>((((-1*(Shape7!B323-Shape7!$E$5)*SIN(RADIANS($D$11)))+((Shape7!C323-Shape7!$F$5)*COS(RADIANS($D$11))))+Shape7!$F$5)+$F$11)*$AB$11*$Y$11</f>
        <v>0</v>
      </c>
      <c r="AW826" s="9">
        <f t="shared" si="186"/>
        <v>0</v>
      </c>
      <c r="AX826" s="9">
        <f t="shared" si="175"/>
        <v>0</v>
      </c>
      <c r="AY826" s="9">
        <f t="shared" si="176"/>
        <v>0</v>
      </c>
      <c r="AZ826" s="9">
        <f t="shared" si="177"/>
        <v>0</v>
      </c>
      <c r="BA826" s="9">
        <f t="shared" si="178"/>
        <v>0</v>
      </c>
      <c r="BB826" s="9">
        <f t="shared" si="179"/>
        <v>0</v>
      </c>
    </row>
    <row r="827" spans="35:54" x14ac:dyDescent="0.25">
      <c r="AI827" s="1">
        <f>(((((Shape2!B324-Shape2!$E$5)*COS(RADIANS($D$6)))+((Shape2!C324-Shape2!$F$5)*SIN(RADIANS($D$6))))+Shape2!$E$5)+$E$6)*$AA$6*$Y$6</f>
        <v>0</v>
      </c>
      <c r="AJ827" s="1">
        <f>((((-1*(Shape2!B324-Shape2!$E$5)*SIN(RADIANS($D$6)))+((Shape2!C324-Shape2!$F$5)*COS(RADIANS($D$6))))+Shape2!$F$5)+$F$6)*$AB$6*$Y$6</f>
        <v>0</v>
      </c>
      <c r="AK827" s="9">
        <f t="shared" si="180"/>
        <v>0</v>
      </c>
      <c r="AL827" s="9">
        <f t="shared" si="181"/>
        <v>0</v>
      </c>
      <c r="AM827" s="9">
        <f t="shared" si="182"/>
        <v>0</v>
      </c>
      <c r="AN827" s="9">
        <f t="shared" si="183"/>
        <v>0</v>
      </c>
      <c r="AO827" s="9">
        <f t="shared" si="184"/>
        <v>0</v>
      </c>
      <c r="AP827" s="9">
        <f t="shared" si="185"/>
        <v>0</v>
      </c>
      <c r="AU827">
        <f>(((((Shape7!B324-Shape7!$E$5)*COS(RADIANS($D$11)))+((Shape7!C324-Shape7!$F$5)*SIN(RADIANS($D$11))))+Shape7!$E$5)+$E$11)*$AA$11*$Y$11</f>
        <v>0</v>
      </c>
      <c r="AV827">
        <f>((((-1*(Shape7!B324-Shape7!$E$5)*SIN(RADIANS($D$11)))+((Shape7!C324-Shape7!$F$5)*COS(RADIANS($D$11))))+Shape7!$F$5)+$F$11)*$AB$11*$Y$11</f>
        <v>0</v>
      </c>
      <c r="AW827" s="9">
        <f t="shared" si="186"/>
        <v>0</v>
      </c>
      <c r="AX827" s="9">
        <f t="shared" si="175"/>
        <v>0</v>
      </c>
      <c r="AY827" s="9">
        <f t="shared" si="176"/>
        <v>0</v>
      </c>
      <c r="AZ827" s="9">
        <f t="shared" si="177"/>
        <v>0</v>
      </c>
      <c r="BA827" s="9">
        <f t="shared" si="178"/>
        <v>0</v>
      </c>
      <c r="BB827" s="9">
        <f t="shared" si="179"/>
        <v>0</v>
      </c>
    </row>
    <row r="828" spans="35:54" x14ac:dyDescent="0.25">
      <c r="AI828" s="1">
        <f>(((((Shape2!B325-Shape2!$E$5)*COS(RADIANS($D$6)))+((Shape2!C325-Shape2!$F$5)*SIN(RADIANS($D$6))))+Shape2!$E$5)+$E$6)*$AA$6*$Y$6</f>
        <v>0</v>
      </c>
      <c r="AJ828" s="1">
        <f>((((-1*(Shape2!B325-Shape2!$E$5)*SIN(RADIANS($D$6)))+((Shape2!C325-Shape2!$F$5)*COS(RADIANS($D$6))))+Shape2!$F$5)+$F$6)*$AB$6*$Y$6</f>
        <v>0</v>
      </c>
      <c r="AK828" s="9">
        <f t="shared" si="180"/>
        <v>0</v>
      </c>
      <c r="AL828" s="9">
        <f t="shared" si="181"/>
        <v>0</v>
      </c>
      <c r="AM828" s="9">
        <f t="shared" si="182"/>
        <v>0</v>
      </c>
      <c r="AN828" s="9">
        <f t="shared" si="183"/>
        <v>0</v>
      </c>
      <c r="AO828" s="9">
        <f t="shared" si="184"/>
        <v>0</v>
      </c>
      <c r="AP828" s="9">
        <f t="shared" si="185"/>
        <v>0</v>
      </c>
      <c r="AU828">
        <f>(((((Shape7!B325-Shape7!$E$5)*COS(RADIANS($D$11)))+((Shape7!C325-Shape7!$F$5)*SIN(RADIANS($D$11))))+Shape7!$E$5)+$E$11)*$AA$11*$Y$11</f>
        <v>0</v>
      </c>
      <c r="AV828">
        <f>((((-1*(Shape7!B325-Shape7!$E$5)*SIN(RADIANS($D$11)))+((Shape7!C325-Shape7!$F$5)*COS(RADIANS($D$11))))+Shape7!$F$5)+$F$11)*$AB$11*$Y$11</f>
        <v>0</v>
      </c>
      <c r="AW828" s="9">
        <f t="shared" si="186"/>
        <v>0</v>
      </c>
      <c r="AX828" s="9">
        <f t="shared" si="175"/>
        <v>0</v>
      </c>
      <c r="AY828" s="9">
        <f t="shared" si="176"/>
        <v>0</v>
      </c>
      <c r="AZ828" s="9">
        <f t="shared" si="177"/>
        <v>0</v>
      </c>
      <c r="BA828" s="9">
        <f t="shared" si="178"/>
        <v>0</v>
      </c>
      <c r="BB828" s="9">
        <f t="shared" si="179"/>
        <v>0</v>
      </c>
    </row>
    <row r="829" spans="35:54" x14ac:dyDescent="0.25">
      <c r="AI829" s="1">
        <f>(((((Shape2!B326-Shape2!$E$5)*COS(RADIANS($D$6)))+((Shape2!C326-Shape2!$F$5)*SIN(RADIANS($D$6))))+Shape2!$E$5)+$E$6)*$AA$6*$Y$6</f>
        <v>0</v>
      </c>
      <c r="AJ829" s="1">
        <f>((((-1*(Shape2!B326-Shape2!$E$5)*SIN(RADIANS($D$6)))+((Shape2!C326-Shape2!$F$5)*COS(RADIANS($D$6))))+Shape2!$F$5)+$F$6)*$AB$6*$Y$6</f>
        <v>0</v>
      </c>
      <c r="AK829" s="9">
        <f t="shared" si="180"/>
        <v>0</v>
      </c>
      <c r="AL829" s="9">
        <f t="shared" si="181"/>
        <v>0</v>
      </c>
      <c r="AM829" s="9">
        <f t="shared" si="182"/>
        <v>0</v>
      </c>
      <c r="AN829" s="9">
        <f t="shared" si="183"/>
        <v>0</v>
      </c>
      <c r="AO829" s="9">
        <f t="shared" si="184"/>
        <v>0</v>
      </c>
      <c r="AP829" s="9">
        <f t="shared" si="185"/>
        <v>0</v>
      </c>
      <c r="AU829">
        <f>(((((Shape7!B326-Shape7!$E$5)*COS(RADIANS($D$11)))+((Shape7!C326-Shape7!$F$5)*SIN(RADIANS($D$11))))+Shape7!$E$5)+$E$11)*$AA$11*$Y$11</f>
        <v>0</v>
      </c>
      <c r="AV829">
        <f>((((-1*(Shape7!B326-Shape7!$E$5)*SIN(RADIANS($D$11)))+((Shape7!C326-Shape7!$F$5)*COS(RADIANS($D$11))))+Shape7!$F$5)+$F$11)*$AB$11*$Y$11</f>
        <v>0</v>
      </c>
      <c r="AW829" s="9">
        <f t="shared" si="186"/>
        <v>0</v>
      </c>
      <c r="AX829" s="9">
        <f t="shared" si="175"/>
        <v>0</v>
      </c>
      <c r="AY829" s="9">
        <f t="shared" si="176"/>
        <v>0</v>
      </c>
      <c r="AZ829" s="9">
        <f t="shared" si="177"/>
        <v>0</v>
      </c>
      <c r="BA829" s="9">
        <f t="shared" si="178"/>
        <v>0</v>
      </c>
      <c r="BB829" s="9">
        <f t="shared" si="179"/>
        <v>0</v>
      </c>
    </row>
    <row r="830" spans="35:54" x14ac:dyDescent="0.25">
      <c r="AI830" s="1">
        <f>(((((Shape2!B327-Shape2!$E$5)*COS(RADIANS($D$6)))+((Shape2!C327-Shape2!$F$5)*SIN(RADIANS($D$6))))+Shape2!$E$5)+$E$6)*$AA$6*$Y$6</f>
        <v>0</v>
      </c>
      <c r="AJ830" s="1">
        <f>((((-1*(Shape2!B327-Shape2!$E$5)*SIN(RADIANS($D$6)))+((Shape2!C327-Shape2!$F$5)*COS(RADIANS($D$6))))+Shape2!$F$5)+$F$6)*$AB$6*$Y$6</f>
        <v>0</v>
      </c>
      <c r="AK830" s="9">
        <f t="shared" si="180"/>
        <v>0</v>
      </c>
      <c r="AL830" s="9">
        <f t="shared" si="181"/>
        <v>0</v>
      </c>
      <c r="AM830" s="9">
        <f t="shared" si="182"/>
        <v>0</v>
      </c>
      <c r="AN830" s="9">
        <f t="shared" si="183"/>
        <v>0</v>
      </c>
      <c r="AO830" s="9">
        <f t="shared" si="184"/>
        <v>0</v>
      </c>
      <c r="AP830" s="9">
        <f t="shared" si="185"/>
        <v>0</v>
      </c>
      <c r="AU830">
        <f>(((((Shape7!B327-Shape7!$E$5)*COS(RADIANS($D$11)))+((Shape7!C327-Shape7!$F$5)*SIN(RADIANS($D$11))))+Shape7!$E$5)+$E$11)*$AA$11*$Y$11</f>
        <v>0</v>
      </c>
      <c r="AV830">
        <f>((((-1*(Shape7!B327-Shape7!$E$5)*SIN(RADIANS($D$11)))+((Shape7!C327-Shape7!$F$5)*COS(RADIANS($D$11))))+Shape7!$F$5)+$F$11)*$AB$11*$Y$11</f>
        <v>0</v>
      </c>
      <c r="AW830" s="9">
        <f t="shared" si="186"/>
        <v>0</v>
      </c>
      <c r="AX830" s="9">
        <f t="shared" si="175"/>
        <v>0</v>
      </c>
      <c r="AY830" s="9">
        <f t="shared" si="176"/>
        <v>0</v>
      </c>
      <c r="AZ830" s="9">
        <f t="shared" si="177"/>
        <v>0</v>
      </c>
      <c r="BA830" s="9">
        <f t="shared" si="178"/>
        <v>0</v>
      </c>
      <c r="BB830" s="9">
        <f t="shared" si="179"/>
        <v>0</v>
      </c>
    </row>
    <row r="831" spans="35:54" x14ac:dyDescent="0.25">
      <c r="AI831" s="1">
        <f>(((((Shape2!B328-Shape2!$E$5)*COS(RADIANS($D$6)))+((Shape2!C328-Shape2!$F$5)*SIN(RADIANS($D$6))))+Shape2!$E$5)+$E$6)*$AA$6*$Y$6</f>
        <v>0</v>
      </c>
      <c r="AJ831" s="1">
        <f>((((-1*(Shape2!B328-Shape2!$E$5)*SIN(RADIANS($D$6)))+((Shape2!C328-Shape2!$F$5)*COS(RADIANS($D$6))))+Shape2!$F$5)+$F$6)*$AB$6*$Y$6</f>
        <v>0</v>
      </c>
      <c r="AK831" s="9">
        <f t="shared" si="180"/>
        <v>0</v>
      </c>
      <c r="AL831" s="9">
        <f t="shared" si="181"/>
        <v>0</v>
      </c>
      <c r="AM831" s="9">
        <f t="shared" si="182"/>
        <v>0</v>
      </c>
      <c r="AN831" s="9">
        <f t="shared" si="183"/>
        <v>0</v>
      </c>
      <c r="AO831" s="9">
        <f t="shared" si="184"/>
        <v>0</v>
      </c>
      <c r="AP831" s="9">
        <f t="shared" si="185"/>
        <v>0</v>
      </c>
      <c r="AU831">
        <f>(((((Shape7!B328-Shape7!$E$5)*COS(RADIANS($D$11)))+((Shape7!C328-Shape7!$F$5)*SIN(RADIANS($D$11))))+Shape7!$E$5)+$E$11)*$AA$11*$Y$11</f>
        <v>0</v>
      </c>
      <c r="AV831">
        <f>((((-1*(Shape7!B328-Shape7!$E$5)*SIN(RADIANS($D$11)))+((Shape7!C328-Shape7!$F$5)*COS(RADIANS($D$11))))+Shape7!$F$5)+$F$11)*$AB$11*$Y$11</f>
        <v>0</v>
      </c>
      <c r="AW831" s="9">
        <f t="shared" si="186"/>
        <v>0</v>
      </c>
      <c r="AX831" s="9">
        <f t="shared" ref="AX831:AX894" si="187">(AU831+AU830)*((AU830*AV831)-(AU831*AV830))*(1/6)</f>
        <v>0</v>
      </c>
      <c r="AY831" s="9">
        <f t="shared" ref="AY831:AY894" si="188">(AV831+AV830)*((AU830*AV831)-(AU831*AV830))*(1/6)</f>
        <v>0</v>
      </c>
      <c r="AZ831" s="9">
        <f t="shared" ref="AZ831:AZ894" si="189">(((AV830*AV830)+(AV830*AV831)+(AV831*AV831))*((AU830*AV831)-(AU831*AV830)))/12</f>
        <v>0</v>
      </c>
      <c r="BA831" s="9">
        <f t="shared" ref="BA831:BA894" si="190">(((AU830*AU830)+(AU830*AU831)+(AU831*AU831))*((AU830*AV831)-(AU831*AV830)))/12</f>
        <v>0</v>
      </c>
      <c r="BB831" s="9">
        <f t="shared" ref="BB831:BB894" si="191">(((AU830*AV831)+(2*AU830*AV830)+(2*AU831*AV831)+(AU831*AV830))*((AU830*AV831)-(AU831*AV830)))/24</f>
        <v>0</v>
      </c>
    </row>
    <row r="832" spans="35:54" x14ac:dyDescent="0.25">
      <c r="AI832" s="1">
        <f>(((((Shape2!B329-Shape2!$E$5)*COS(RADIANS($D$6)))+((Shape2!C329-Shape2!$F$5)*SIN(RADIANS($D$6))))+Shape2!$E$5)+$E$6)*$AA$6*$Y$6</f>
        <v>0</v>
      </c>
      <c r="AJ832" s="1">
        <f>((((-1*(Shape2!B329-Shape2!$E$5)*SIN(RADIANS($D$6)))+((Shape2!C329-Shape2!$F$5)*COS(RADIANS($D$6))))+Shape2!$F$5)+$F$6)*$AB$6*$Y$6</f>
        <v>0</v>
      </c>
      <c r="AK832" s="9">
        <f t="shared" ref="AK832:AK895" si="192">((AI831*AJ832)-(AI832*AJ831))*0.5</f>
        <v>0</v>
      </c>
      <c r="AL832" s="9">
        <f t="shared" ref="AL832:AL895" si="193">(AI832+AI831)*((AI831*AJ832)-(AI832*AJ831))*(1/6)</f>
        <v>0</v>
      </c>
      <c r="AM832" s="9">
        <f t="shared" ref="AM832:AM895" si="194">(AJ832+AJ831)*((AI831*AJ832)-(AI832*AJ831))*(1/6)</f>
        <v>0</v>
      </c>
      <c r="AN832" s="9">
        <f t="shared" ref="AN832:AN895" si="195">(((AJ831*AJ831)+(AJ831*AJ832)+(AJ832*AJ832))*((AI831*AJ832)-(AI832*AJ831)))/12</f>
        <v>0</v>
      </c>
      <c r="AO832" s="9">
        <f t="shared" ref="AO832:AO895" si="196">(((AI831*AI831)+(AI831*AI832)+(AI832*AI832))*((AI831*AJ832)-(AI832*AJ831)))/12</f>
        <v>0</v>
      </c>
      <c r="AP832" s="9">
        <f t="shared" ref="AP832:AP895" si="197">(((AI831*AJ832)+(2*AI831*AJ831)+(2*AI832*AJ832)+(AI832*AJ831))*((AI831*AJ832)-(AI832*AJ831)))/24</f>
        <v>0</v>
      </c>
      <c r="AU832">
        <f>(((((Shape7!B329-Shape7!$E$5)*COS(RADIANS($D$11)))+((Shape7!C329-Shape7!$F$5)*SIN(RADIANS($D$11))))+Shape7!$E$5)+$E$11)*$AA$11*$Y$11</f>
        <v>0</v>
      </c>
      <c r="AV832">
        <f>((((-1*(Shape7!B329-Shape7!$E$5)*SIN(RADIANS($D$11)))+((Shape7!C329-Shape7!$F$5)*COS(RADIANS($D$11))))+Shape7!$F$5)+$F$11)*$AB$11*$Y$11</f>
        <v>0</v>
      </c>
      <c r="AW832" s="9">
        <f t="shared" ref="AW832:AW895" si="198">((AU831*AV832)-(AU832*AV831))*0.5</f>
        <v>0</v>
      </c>
      <c r="AX832" s="9">
        <f t="shared" si="187"/>
        <v>0</v>
      </c>
      <c r="AY832" s="9">
        <f t="shared" si="188"/>
        <v>0</v>
      </c>
      <c r="AZ832" s="9">
        <f t="shared" si="189"/>
        <v>0</v>
      </c>
      <c r="BA832" s="9">
        <f t="shared" si="190"/>
        <v>0</v>
      </c>
      <c r="BB832" s="9">
        <f t="shared" si="191"/>
        <v>0</v>
      </c>
    </row>
    <row r="833" spans="35:54" x14ac:dyDescent="0.25">
      <c r="AI833" s="1">
        <f>(((((Shape2!B330-Shape2!$E$5)*COS(RADIANS($D$6)))+((Shape2!C330-Shape2!$F$5)*SIN(RADIANS($D$6))))+Shape2!$E$5)+$E$6)*$AA$6*$Y$6</f>
        <v>0</v>
      </c>
      <c r="AJ833" s="1">
        <f>((((-1*(Shape2!B330-Shape2!$E$5)*SIN(RADIANS($D$6)))+((Shape2!C330-Shape2!$F$5)*COS(RADIANS($D$6))))+Shape2!$F$5)+$F$6)*$AB$6*$Y$6</f>
        <v>0</v>
      </c>
      <c r="AK833" s="9">
        <f t="shared" si="192"/>
        <v>0</v>
      </c>
      <c r="AL833" s="9">
        <f t="shared" si="193"/>
        <v>0</v>
      </c>
      <c r="AM833" s="9">
        <f t="shared" si="194"/>
        <v>0</v>
      </c>
      <c r="AN833" s="9">
        <f t="shared" si="195"/>
        <v>0</v>
      </c>
      <c r="AO833" s="9">
        <f t="shared" si="196"/>
        <v>0</v>
      </c>
      <c r="AP833" s="9">
        <f t="shared" si="197"/>
        <v>0</v>
      </c>
      <c r="AU833">
        <f>(((((Shape7!B330-Shape7!$E$5)*COS(RADIANS($D$11)))+((Shape7!C330-Shape7!$F$5)*SIN(RADIANS($D$11))))+Shape7!$E$5)+$E$11)*$AA$11*$Y$11</f>
        <v>0</v>
      </c>
      <c r="AV833">
        <f>((((-1*(Shape7!B330-Shape7!$E$5)*SIN(RADIANS($D$11)))+((Shape7!C330-Shape7!$F$5)*COS(RADIANS($D$11))))+Shape7!$F$5)+$F$11)*$AB$11*$Y$11</f>
        <v>0</v>
      </c>
      <c r="AW833" s="9">
        <f t="shared" si="198"/>
        <v>0</v>
      </c>
      <c r="AX833" s="9">
        <f t="shared" si="187"/>
        <v>0</v>
      </c>
      <c r="AY833" s="9">
        <f t="shared" si="188"/>
        <v>0</v>
      </c>
      <c r="AZ833" s="9">
        <f t="shared" si="189"/>
        <v>0</v>
      </c>
      <c r="BA833" s="9">
        <f t="shared" si="190"/>
        <v>0</v>
      </c>
      <c r="BB833" s="9">
        <f t="shared" si="191"/>
        <v>0</v>
      </c>
    </row>
    <row r="834" spans="35:54" x14ac:dyDescent="0.25">
      <c r="AI834" s="1">
        <f>(((((Shape2!B331-Shape2!$E$5)*COS(RADIANS($D$6)))+((Shape2!C331-Shape2!$F$5)*SIN(RADIANS($D$6))))+Shape2!$E$5)+$E$6)*$AA$6*$Y$6</f>
        <v>0</v>
      </c>
      <c r="AJ834" s="1">
        <f>((((-1*(Shape2!B331-Shape2!$E$5)*SIN(RADIANS($D$6)))+((Shape2!C331-Shape2!$F$5)*COS(RADIANS($D$6))))+Shape2!$F$5)+$F$6)*$AB$6*$Y$6</f>
        <v>0</v>
      </c>
      <c r="AK834" s="9">
        <f t="shared" si="192"/>
        <v>0</v>
      </c>
      <c r="AL834" s="9">
        <f t="shared" si="193"/>
        <v>0</v>
      </c>
      <c r="AM834" s="9">
        <f t="shared" si="194"/>
        <v>0</v>
      </c>
      <c r="AN834" s="9">
        <f t="shared" si="195"/>
        <v>0</v>
      </c>
      <c r="AO834" s="9">
        <f t="shared" si="196"/>
        <v>0</v>
      </c>
      <c r="AP834" s="9">
        <f t="shared" si="197"/>
        <v>0</v>
      </c>
      <c r="AU834">
        <f>(((((Shape7!B331-Shape7!$E$5)*COS(RADIANS($D$11)))+((Shape7!C331-Shape7!$F$5)*SIN(RADIANS($D$11))))+Shape7!$E$5)+$E$11)*$AA$11*$Y$11</f>
        <v>0</v>
      </c>
      <c r="AV834">
        <f>((((-1*(Shape7!B331-Shape7!$E$5)*SIN(RADIANS($D$11)))+((Shape7!C331-Shape7!$F$5)*COS(RADIANS($D$11))))+Shape7!$F$5)+$F$11)*$AB$11*$Y$11</f>
        <v>0</v>
      </c>
      <c r="AW834" s="9">
        <f t="shared" si="198"/>
        <v>0</v>
      </c>
      <c r="AX834" s="9">
        <f t="shared" si="187"/>
        <v>0</v>
      </c>
      <c r="AY834" s="9">
        <f t="shared" si="188"/>
        <v>0</v>
      </c>
      <c r="AZ834" s="9">
        <f t="shared" si="189"/>
        <v>0</v>
      </c>
      <c r="BA834" s="9">
        <f t="shared" si="190"/>
        <v>0</v>
      </c>
      <c r="BB834" s="9">
        <f t="shared" si="191"/>
        <v>0</v>
      </c>
    </row>
    <row r="835" spans="35:54" x14ac:dyDescent="0.25">
      <c r="AI835" s="1">
        <f>(((((Shape2!B332-Shape2!$E$5)*COS(RADIANS($D$6)))+((Shape2!C332-Shape2!$F$5)*SIN(RADIANS($D$6))))+Shape2!$E$5)+$E$6)*$AA$6*$Y$6</f>
        <v>0</v>
      </c>
      <c r="AJ835" s="1">
        <f>((((-1*(Shape2!B332-Shape2!$E$5)*SIN(RADIANS($D$6)))+((Shape2!C332-Shape2!$F$5)*COS(RADIANS($D$6))))+Shape2!$F$5)+$F$6)*$AB$6*$Y$6</f>
        <v>0</v>
      </c>
      <c r="AK835" s="9">
        <f t="shared" si="192"/>
        <v>0</v>
      </c>
      <c r="AL835" s="9">
        <f t="shared" si="193"/>
        <v>0</v>
      </c>
      <c r="AM835" s="9">
        <f t="shared" si="194"/>
        <v>0</v>
      </c>
      <c r="AN835" s="9">
        <f t="shared" si="195"/>
        <v>0</v>
      </c>
      <c r="AO835" s="9">
        <f t="shared" si="196"/>
        <v>0</v>
      </c>
      <c r="AP835" s="9">
        <f t="shared" si="197"/>
        <v>0</v>
      </c>
      <c r="AU835">
        <f>(((((Shape7!B332-Shape7!$E$5)*COS(RADIANS($D$11)))+((Shape7!C332-Shape7!$F$5)*SIN(RADIANS($D$11))))+Shape7!$E$5)+$E$11)*$AA$11*$Y$11</f>
        <v>0</v>
      </c>
      <c r="AV835">
        <f>((((-1*(Shape7!B332-Shape7!$E$5)*SIN(RADIANS($D$11)))+((Shape7!C332-Shape7!$F$5)*COS(RADIANS($D$11))))+Shape7!$F$5)+$F$11)*$AB$11*$Y$11</f>
        <v>0</v>
      </c>
      <c r="AW835" s="9">
        <f t="shared" si="198"/>
        <v>0</v>
      </c>
      <c r="AX835" s="9">
        <f t="shared" si="187"/>
        <v>0</v>
      </c>
      <c r="AY835" s="9">
        <f t="shared" si="188"/>
        <v>0</v>
      </c>
      <c r="AZ835" s="9">
        <f t="shared" si="189"/>
        <v>0</v>
      </c>
      <c r="BA835" s="9">
        <f t="shared" si="190"/>
        <v>0</v>
      </c>
      <c r="BB835" s="9">
        <f t="shared" si="191"/>
        <v>0</v>
      </c>
    </row>
    <row r="836" spans="35:54" x14ac:dyDescent="0.25">
      <c r="AI836" s="1">
        <f>(((((Shape2!B333-Shape2!$E$5)*COS(RADIANS($D$6)))+((Shape2!C333-Shape2!$F$5)*SIN(RADIANS($D$6))))+Shape2!$E$5)+$E$6)*$AA$6*$Y$6</f>
        <v>0</v>
      </c>
      <c r="AJ836" s="1">
        <f>((((-1*(Shape2!B333-Shape2!$E$5)*SIN(RADIANS($D$6)))+((Shape2!C333-Shape2!$F$5)*COS(RADIANS($D$6))))+Shape2!$F$5)+$F$6)*$AB$6*$Y$6</f>
        <v>0</v>
      </c>
      <c r="AK836" s="9">
        <f t="shared" si="192"/>
        <v>0</v>
      </c>
      <c r="AL836" s="9">
        <f t="shared" si="193"/>
        <v>0</v>
      </c>
      <c r="AM836" s="9">
        <f t="shared" si="194"/>
        <v>0</v>
      </c>
      <c r="AN836" s="9">
        <f t="shared" si="195"/>
        <v>0</v>
      </c>
      <c r="AO836" s="9">
        <f t="shared" si="196"/>
        <v>0</v>
      </c>
      <c r="AP836" s="9">
        <f t="shared" si="197"/>
        <v>0</v>
      </c>
      <c r="AU836">
        <f>(((((Shape7!B333-Shape7!$E$5)*COS(RADIANS($D$11)))+((Shape7!C333-Shape7!$F$5)*SIN(RADIANS($D$11))))+Shape7!$E$5)+$E$11)*$AA$11*$Y$11</f>
        <v>0</v>
      </c>
      <c r="AV836">
        <f>((((-1*(Shape7!B333-Shape7!$E$5)*SIN(RADIANS($D$11)))+((Shape7!C333-Shape7!$F$5)*COS(RADIANS($D$11))))+Shape7!$F$5)+$F$11)*$AB$11*$Y$11</f>
        <v>0</v>
      </c>
      <c r="AW836" s="9">
        <f t="shared" si="198"/>
        <v>0</v>
      </c>
      <c r="AX836" s="9">
        <f t="shared" si="187"/>
        <v>0</v>
      </c>
      <c r="AY836" s="9">
        <f t="shared" si="188"/>
        <v>0</v>
      </c>
      <c r="AZ836" s="9">
        <f t="shared" si="189"/>
        <v>0</v>
      </c>
      <c r="BA836" s="9">
        <f t="shared" si="190"/>
        <v>0</v>
      </c>
      <c r="BB836" s="9">
        <f t="shared" si="191"/>
        <v>0</v>
      </c>
    </row>
    <row r="837" spans="35:54" x14ac:dyDescent="0.25">
      <c r="AI837" s="1">
        <f>(((((Shape2!B334-Shape2!$E$5)*COS(RADIANS($D$6)))+((Shape2!C334-Shape2!$F$5)*SIN(RADIANS($D$6))))+Shape2!$E$5)+$E$6)*$AA$6*$Y$6</f>
        <v>0</v>
      </c>
      <c r="AJ837" s="1">
        <f>((((-1*(Shape2!B334-Shape2!$E$5)*SIN(RADIANS($D$6)))+((Shape2!C334-Shape2!$F$5)*COS(RADIANS($D$6))))+Shape2!$F$5)+$F$6)*$AB$6*$Y$6</f>
        <v>0</v>
      </c>
      <c r="AK837" s="9">
        <f t="shared" si="192"/>
        <v>0</v>
      </c>
      <c r="AL837" s="9">
        <f t="shared" si="193"/>
        <v>0</v>
      </c>
      <c r="AM837" s="9">
        <f t="shared" si="194"/>
        <v>0</v>
      </c>
      <c r="AN837" s="9">
        <f t="shared" si="195"/>
        <v>0</v>
      </c>
      <c r="AO837" s="9">
        <f t="shared" si="196"/>
        <v>0</v>
      </c>
      <c r="AP837" s="9">
        <f t="shared" si="197"/>
        <v>0</v>
      </c>
      <c r="AU837">
        <f>(((((Shape7!B334-Shape7!$E$5)*COS(RADIANS($D$11)))+((Shape7!C334-Shape7!$F$5)*SIN(RADIANS($D$11))))+Shape7!$E$5)+$E$11)*$AA$11*$Y$11</f>
        <v>0</v>
      </c>
      <c r="AV837">
        <f>((((-1*(Shape7!B334-Shape7!$E$5)*SIN(RADIANS($D$11)))+((Shape7!C334-Shape7!$F$5)*COS(RADIANS($D$11))))+Shape7!$F$5)+$F$11)*$AB$11*$Y$11</f>
        <v>0</v>
      </c>
      <c r="AW837" s="9">
        <f t="shared" si="198"/>
        <v>0</v>
      </c>
      <c r="AX837" s="9">
        <f t="shared" si="187"/>
        <v>0</v>
      </c>
      <c r="AY837" s="9">
        <f t="shared" si="188"/>
        <v>0</v>
      </c>
      <c r="AZ837" s="9">
        <f t="shared" si="189"/>
        <v>0</v>
      </c>
      <c r="BA837" s="9">
        <f t="shared" si="190"/>
        <v>0</v>
      </c>
      <c r="BB837" s="9">
        <f t="shared" si="191"/>
        <v>0</v>
      </c>
    </row>
    <row r="838" spans="35:54" x14ac:dyDescent="0.25">
      <c r="AI838" s="1">
        <f>(((((Shape2!B335-Shape2!$E$5)*COS(RADIANS($D$6)))+((Shape2!C335-Shape2!$F$5)*SIN(RADIANS($D$6))))+Shape2!$E$5)+$E$6)*$AA$6*$Y$6</f>
        <v>0</v>
      </c>
      <c r="AJ838" s="1">
        <f>((((-1*(Shape2!B335-Shape2!$E$5)*SIN(RADIANS($D$6)))+((Shape2!C335-Shape2!$F$5)*COS(RADIANS($D$6))))+Shape2!$F$5)+$F$6)*$AB$6*$Y$6</f>
        <v>0</v>
      </c>
      <c r="AK838" s="9">
        <f t="shared" si="192"/>
        <v>0</v>
      </c>
      <c r="AL838" s="9">
        <f t="shared" si="193"/>
        <v>0</v>
      </c>
      <c r="AM838" s="9">
        <f t="shared" si="194"/>
        <v>0</v>
      </c>
      <c r="AN838" s="9">
        <f t="shared" si="195"/>
        <v>0</v>
      </c>
      <c r="AO838" s="9">
        <f t="shared" si="196"/>
        <v>0</v>
      </c>
      <c r="AP838" s="9">
        <f t="shared" si="197"/>
        <v>0</v>
      </c>
      <c r="AU838">
        <f>(((((Shape7!B335-Shape7!$E$5)*COS(RADIANS($D$11)))+((Shape7!C335-Shape7!$F$5)*SIN(RADIANS($D$11))))+Shape7!$E$5)+$E$11)*$AA$11*$Y$11</f>
        <v>0</v>
      </c>
      <c r="AV838">
        <f>((((-1*(Shape7!B335-Shape7!$E$5)*SIN(RADIANS($D$11)))+((Shape7!C335-Shape7!$F$5)*COS(RADIANS($D$11))))+Shape7!$F$5)+$F$11)*$AB$11*$Y$11</f>
        <v>0</v>
      </c>
      <c r="AW838" s="9">
        <f t="shared" si="198"/>
        <v>0</v>
      </c>
      <c r="AX838" s="9">
        <f t="shared" si="187"/>
        <v>0</v>
      </c>
      <c r="AY838" s="9">
        <f t="shared" si="188"/>
        <v>0</v>
      </c>
      <c r="AZ838" s="9">
        <f t="shared" si="189"/>
        <v>0</v>
      </c>
      <c r="BA838" s="9">
        <f t="shared" si="190"/>
        <v>0</v>
      </c>
      <c r="BB838" s="9">
        <f t="shared" si="191"/>
        <v>0</v>
      </c>
    </row>
    <row r="839" spans="35:54" x14ac:dyDescent="0.25">
      <c r="AI839" s="1">
        <f>(((((Shape2!B336-Shape2!$E$5)*COS(RADIANS($D$6)))+((Shape2!C336-Shape2!$F$5)*SIN(RADIANS($D$6))))+Shape2!$E$5)+$E$6)*$AA$6*$Y$6</f>
        <v>0</v>
      </c>
      <c r="AJ839" s="1">
        <f>((((-1*(Shape2!B336-Shape2!$E$5)*SIN(RADIANS($D$6)))+((Shape2!C336-Shape2!$F$5)*COS(RADIANS($D$6))))+Shape2!$F$5)+$F$6)*$AB$6*$Y$6</f>
        <v>0</v>
      </c>
      <c r="AK839" s="9">
        <f t="shared" si="192"/>
        <v>0</v>
      </c>
      <c r="AL839" s="9">
        <f t="shared" si="193"/>
        <v>0</v>
      </c>
      <c r="AM839" s="9">
        <f t="shared" si="194"/>
        <v>0</v>
      </c>
      <c r="AN839" s="9">
        <f t="shared" si="195"/>
        <v>0</v>
      </c>
      <c r="AO839" s="9">
        <f t="shared" si="196"/>
        <v>0</v>
      </c>
      <c r="AP839" s="9">
        <f t="shared" si="197"/>
        <v>0</v>
      </c>
      <c r="AU839">
        <f>(((((Shape7!B336-Shape7!$E$5)*COS(RADIANS($D$11)))+((Shape7!C336-Shape7!$F$5)*SIN(RADIANS($D$11))))+Shape7!$E$5)+$E$11)*$AA$11*$Y$11</f>
        <v>0</v>
      </c>
      <c r="AV839">
        <f>((((-1*(Shape7!B336-Shape7!$E$5)*SIN(RADIANS($D$11)))+((Shape7!C336-Shape7!$F$5)*COS(RADIANS($D$11))))+Shape7!$F$5)+$F$11)*$AB$11*$Y$11</f>
        <v>0</v>
      </c>
      <c r="AW839" s="9">
        <f t="shared" si="198"/>
        <v>0</v>
      </c>
      <c r="AX839" s="9">
        <f t="shared" si="187"/>
        <v>0</v>
      </c>
      <c r="AY839" s="9">
        <f t="shared" si="188"/>
        <v>0</v>
      </c>
      <c r="AZ839" s="9">
        <f t="shared" si="189"/>
        <v>0</v>
      </c>
      <c r="BA839" s="9">
        <f t="shared" si="190"/>
        <v>0</v>
      </c>
      <c r="BB839" s="9">
        <f t="shared" si="191"/>
        <v>0</v>
      </c>
    </row>
    <row r="840" spans="35:54" x14ac:dyDescent="0.25">
      <c r="AI840" s="1">
        <f>(((((Shape2!B337-Shape2!$E$5)*COS(RADIANS($D$6)))+((Shape2!C337-Shape2!$F$5)*SIN(RADIANS($D$6))))+Shape2!$E$5)+$E$6)*$AA$6*$Y$6</f>
        <v>0</v>
      </c>
      <c r="AJ840" s="1">
        <f>((((-1*(Shape2!B337-Shape2!$E$5)*SIN(RADIANS($D$6)))+((Shape2!C337-Shape2!$F$5)*COS(RADIANS($D$6))))+Shape2!$F$5)+$F$6)*$AB$6*$Y$6</f>
        <v>0</v>
      </c>
      <c r="AK840" s="9">
        <f t="shared" si="192"/>
        <v>0</v>
      </c>
      <c r="AL840" s="9">
        <f t="shared" si="193"/>
        <v>0</v>
      </c>
      <c r="AM840" s="9">
        <f t="shared" si="194"/>
        <v>0</v>
      </c>
      <c r="AN840" s="9">
        <f t="shared" si="195"/>
        <v>0</v>
      </c>
      <c r="AO840" s="9">
        <f t="shared" si="196"/>
        <v>0</v>
      </c>
      <c r="AP840" s="9">
        <f t="shared" si="197"/>
        <v>0</v>
      </c>
      <c r="AU840">
        <f>(((((Shape7!B337-Shape7!$E$5)*COS(RADIANS($D$11)))+((Shape7!C337-Shape7!$F$5)*SIN(RADIANS($D$11))))+Shape7!$E$5)+$E$11)*$AA$11*$Y$11</f>
        <v>0</v>
      </c>
      <c r="AV840">
        <f>((((-1*(Shape7!B337-Shape7!$E$5)*SIN(RADIANS($D$11)))+((Shape7!C337-Shape7!$F$5)*COS(RADIANS($D$11))))+Shape7!$F$5)+$F$11)*$AB$11*$Y$11</f>
        <v>0</v>
      </c>
      <c r="AW840" s="9">
        <f t="shared" si="198"/>
        <v>0</v>
      </c>
      <c r="AX840" s="9">
        <f t="shared" si="187"/>
        <v>0</v>
      </c>
      <c r="AY840" s="9">
        <f t="shared" si="188"/>
        <v>0</v>
      </c>
      <c r="AZ840" s="9">
        <f t="shared" si="189"/>
        <v>0</v>
      </c>
      <c r="BA840" s="9">
        <f t="shared" si="190"/>
        <v>0</v>
      </c>
      <c r="BB840" s="9">
        <f t="shared" si="191"/>
        <v>0</v>
      </c>
    </row>
    <row r="841" spans="35:54" x14ac:dyDescent="0.25">
      <c r="AI841" s="1">
        <f>(((((Shape2!B338-Shape2!$E$5)*COS(RADIANS($D$6)))+((Shape2!C338-Shape2!$F$5)*SIN(RADIANS($D$6))))+Shape2!$E$5)+$E$6)*$AA$6*$Y$6</f>
        <v>0</v>
      </c>
      <c r="AJ841" s="1">
        <f>((((-1*(Shape2!B338-Shape2!$E$5)*SIN(RADIANS($D$6)))+((Shape2!C338-Shape2!$F$5)*COS(RADIANS($D$6))))+Shape2!$F$5)+$F$6)*$AB$6*$Y$6</f>
        <v>0</v>
      </c>
      <c r="AK841" s="9">
        <f t="shared" si="192"/>
        <v>0</v>
      </c>
      <c r="AL841" s="9">
        <f t="shared" si="193"/>
        <v>0</v>
      </c>
      <c r="AM841" s="9">
        <f t="shared" si="194"/>
        <v>0</v>
      </c>
      <c r="AN841" s="9">
        <f t="shared" si="195"/>
        <v>0</v>
      </c>
      <c r="AO841" s="9">
        <f t="shared" si="196"/>
        <v>0</v>
      </c>
      <c r="AP841" s="9">
        <f t="shared" si="197"/>
        <v>0</v>
      </c>
      <c r="AU841">
        <f>(((((Shape7!B338-Shape7!$E$5)*COS(RADIANS($D$11)))+((Shape7!C338-Shape7!$F$5)*SIN(RADIANS($D$11))))+Shape7!$E$5)+$E$11)*$AA$11*$Y$11</f>
        <v>0</v>
      </c>
      <c r="AV841">
        <f>((((-1*(Shape7!B338-Shape7!$E$5)*SIN(RADIANS($D$11)))+((Shape7!C338-Shape7!$F$5)*COS(RADIANS($D$11))))+Shape7!$F$5)+$F$11)*$AB$11*$Y$11</f>
        <v>0</v>
      </c>
      <c r="AW841" s="9">
        <f t="shared" si="198"/>
        <v>0</v>
      </c>
      <c r="AX841" s="9">
        <f t="shared" si="187"/>
        <v>0</v>
      </c>
      <c r="AY841" s="9">
        <f t="shared" si="188"/>
        <v>0</v>
      </c>
      <c r="AZ841" s="9">
        <f t="shared" si="189"/>
        <v>0</v>
      </c>
      <c r="BA841" s="9">
        <f t="shared" si="190"/>
        <v>0</v>
      </c>
      <c r="BB841" s="9">
        <f t="shared" si="191"/>
        <v>0</v>
      </c>
    </row>
    <row r="842" spans="35:54" x14ac:dyDescent="0.25">
      <c r="AI842" s="1">
        <f>(((((Shape2!B339-Shape2!$E$5)*COS(RADIANS($D$6)))+((Shape2!C339-Shape2!$F$5)*SIN(RADIANS($D$6))))+Shape2!$E$5)+$E$6)*$AA$6*$Y$6</f>
        <v>0</v>
      </c>
      <c r="AJ842" s="1">
        <f>((((-1*(Shape2!B339-Shape2!$E$5)*SIN(RADIANS($D$6)))+((Shape2!C339-Shape2!$F$5)*COS(RADIANS($D$6))))+Shape2!$F$5)+$F$6)*$AB$6*$Y$6</f>
        <v>0</v>
      </c>
      <c r="AK842" s="9">
        <f t="shared" si="192"/>
        <v>0</v>
      </c>
      <c r="AL842" s="9">
        <f t="shared" si="193"/>
        <v>0</v>
      </c>
      <c r="AM842" s="9">
        <f t="shared" si="194"/>
        <v>0</v>
      </c>
      <c r="AN842" s="9">
        <f t="shared" si="195"/>
        <v>0</v>
      </c>
      <c r="AO842" s="9">
        <f t="shared" si="196"/>
        <v>0</v>
      </c>
      <c r="AP842" s="9">
        <f t="shared" si="197"/>
        <v>0</v>
      </c>
      <c r="AU842">
        <f>(((((Shape7!B339-Shape7!$E$5)*COS(RADIANS($D$11)))+((Shape7!C339-Shape7!$F$5)*SIN(RADIANS($D$11))))+Shape7!$E$5)+$E$11)*$AA$11*$Y$11</f>
        <v>0</v>
      </c>
      <c r="AV842">
        <f>((((-1*(Shape7!B339-Shape7!$E$5)*SIN(RADIANS($D$11)))+((Shape7!C339-Shape7!$F$5)*COS(RADIANS($D$11))))+Shape7!$F$5)+$F$11)*$AB$11*$Y$11</f>
        <v>0</v>
      </c>
      <c r="AW842" s="9">
        <f t="shared" si="198"/>
        <v>0</v>
      </c>
      <c r="AX842" s="9">
        <f t="shared" si="187"/>
        <v>0</v>
      </c>
      <c r="AY842" s="9">
        <f t="shared" si="188"/>
        <v>0</v>
      </c>
      <c r="AZ842" s="9">
        <f t="shared" si="189"/>
        <v>0</v>
      </c>
      <c r="BA842" s="9">
        <f t="shared" si="190"/>
        <v>0</v>
      </c>
      <c r="BB842" s="9">
        <f t="shared" si="191"/>
        <v>0</v>
      </c>
    </row>
    <row r="843" spans="35:54" x14ac:dyDescent="0.25">
      <c r="AI843" s="1">
        <f>(((((Shape2!B340-Shape2!$E$5)*COS(RADIANS($D$6)))+((Shape2!C340-Shape2!$F$5)*SIN(RADIANS($D$6))))+Shape2!$E$5)+$E$6)*$AA$6*$Y$6</f>
        <v>0</v>
      </c>
      <c r="AJ843" s="1">
        <f>((((-1*(Shape2!B340-Shape2!$E$5)*SIN(RADIANS($D$6)))+((Shape2!C340-Shape2!$F$5)*COS(RADIANS($D$6))))+Shape2!$F$5)+$F$6)*$AB$6*$Y$6</f>
        <v>0</v>
      </c>
      <c r="AK843" s="9">
        <f t="shared" si="192"/>
        <v>0</v>
      </c>
      <c r="AL843" s="9">
        <f t="shared" si="193"/>
        <v>0</v>
      </c>
      <c r="AM843" s="9">
        <f t="shared" si="194"/>
        <v>0</v>
      </c>
      <c r="AN843" s="9">
        <f t="shared" si="195"/>
        <v>0</v>
      </c>
      <c r="AO843" s="9">
        <f t="shared" si="196"/>
        <v>0</v>
      </c>
      <c r="AP843" s="9">
        <f t="shared" si="197"/>
        <v>0</v>
      </c>
      <c r="AU843">
        <f>(((((Shape7!B340-Shape7!$E$5)*COS(RADIANS($D$11)))+((Shape7!C340-Shape7!$F$5)*SIN(RADIANS($D$11))))+Shape7!$E$5)+$E$11)*$AA$11*$Y$11</f>
        <v>0</v>
      </c>
      <c r="AV843">
        <f>((((-1*(Shape7!B340-Shape7!$E$5)*SIN(RADIANS($D$11)))+((Shape7!C340-Shape7!$F$5)*COS(RADIANS($D$11))))+Shape7!$F$5)+$F$11)*$AB$11*$Y$11</f>
        <v>0</v>
      </c>
      <c r="AW843" s="9">
        <f t="shared" si="198"/>
        <v>0</v>
      </c>
      <c r="AX843" s="9">
        <f t="shared" si="187"/>
        <v>0</v>
      </c>
      <c r="AY843" s="9">
        <f t="shared" si="188"/>
        <v>0</v>
      </c>
      <c r="AZ843" s="9">
        <f t="shared" si="189"/>
        <v>0</v>
      </c>
      <c r="BA843" s="9">
        <f t="shared" si="190"/>
        <v>0</v>
      </c>
      <c r="BB843" s="9">
        <f t="shared" si="191"/>
        <v>0</v>
      </c>
    </row>
    <row r="844" spans="35:54" x14ac:dyDescent="0.25">
      <c r="AI844" s="1">
        <f>(((((Shape2!B341-Shape2!$E$5)*COS(RADIANS($D$6)))+((Shape2!C341-Shape2!$F$5)*SIN(RADIANS($D$6))))+Shape2!$E$5)+$E$6)*$AA$6*$Y$6</f>
        <v>0</v>
      </c>
      <c r="AJ844" s="1">
        <f>((((-1*(Shape2!B341-Shape2!$E$5)*SIN(RADIANS($D$6)))+((Shape2!C341-Shape2!$F$5)*COS(RADIANS($D$6))))+Shape2!$F$5)+$F$6)*$AB$6*$Y$6</f>
        <v>0</v>
      </c>
      <c r="AK844" s="9">
        <f t="shared" si="192"/>
        <v>0</v>
      </c>
      <c r="AL844" s="9">
        <f t="shared" si="193"/>
        <v>0</v>
      </c>
      <c r="AM844" s="9">
        <f t="shared" si="194"/>
        <v>0</v>
      </c>
      <c r="AN844" s="9">
        <f t="shared" si="195"/>
        <v>0</v>
      </c>
      <c r="AO844" s="9">
        <f t="shared" si="196"/>
        <v>0</v>
      </c>
      <c r="AP844" s="9">
        <f t="shared" si="197"/>
        <v>0</v>
      </c>
      <c r="AU844">
        <f>(((((Shape7!B341-Shape7!$E$5)*COS(RADIANS($D$11)))+((Shape7!C341-Shape7!$F$5)*SIN(RADIANS($D$11))))+Shape7!$E$5)+$E$11)*$AA$11*$Y$11</f>
        <v>0</v>
      </c>
      <c r="AV844">
        <f>((((-1*(Shape7!B341-Shape7!$E$5)*SIN(RADIANS($D$11)))+((Shape7!C341-Shape7!$F$5)*COS(RADIANS($D$11))))+Shape7!$F$5)+$F$11)*$AB$11*$Y$11</f>
        <v>0</v>
      </c>
      <c r="AW844" s="9">
        <f t="shared" si="198"/>
        <v>0</v>
      </c>
      <c r="AX844" s="9">
        <f t="shared" si="187"/>
        <v>0</v>
      </c>
      <c r="AY844" s="9">
        <f t="shared" si="188"/>
        <v>0</v>
      </c>
      <c r="AZ844" s="9">
        <f t="shared" si="189"/>
        <v>0</v>
      </c>
      <c r="BA844" s="9">
        <f t="shared" si="190"/>
        <v>0</v>
      </c>
      <c r="BB844" s="9">
        <f t="shared" si="191"/>
        <v>0</v>
      </c>
    </row>
    <row r="845" spans="35:54" x14ac:dyDescent="0.25">
      <c r="AI845" s="1">
        <f>(((((Shape2!B342-Shape2!$E$5)*COS(RADIANS($D$6)))+((Shape2!C342-Shape2!$F$5)*SIN(RADIANS($D$6))))+Shape2!$E$5)+$E$6)*$AA$6*$Y$6</f>
        <v>0</v>
      </c>
      <c r="AJ845" s="1">
        <f>((((-1*(Shape2!B342-Shape2!$E$5)*SIN(RADIANS($D$6)))+((Shape2!C342-Shape2!$F$5)*COS(RADIANS($D$6))))+Shape2!$F$5)+$F$6)*$AB$6*$Y$6</f>
        <v>0</v>
      </c>
      <c r="AK845" s="9">
        <f t="shared" si="192"/>
        <v>0</v>
      </c>
      <c r="AL845" s="9">
        <f t="shared" si="193"/>
        <v>0</v>
      </c>
      <c r="AM845" s="9">
        <f t="shared" si="194"/>
        <v>0</v>
      </c>
      <c r="AN845" s="9">
        <f t="shared" si="195"/>
        <v>0</v>
      </c>
      <c r="AO845" s="9">
        <f t="shared" si="196"/>
        <v>0</v>
      </c>
      <c r="AP845" s="9">
        <f t="shared" si="197"/>
        <v>0</v>
      </c>
      <c r="AU845">
        <f>(((((Shape7!B342-Shape7!$E$5)*COS(RADIANS($D$11)))+((Shape7!C342-Shape7!$F$5)*SIN(RADIANS($D$11))))+Shape7!$E$5)+$E$11)*$AA$11*$Y$11</f>
        <v>0</v>
      </c>
      <c r="AV845">
        <f>((((-1*(Shape7!B342-Shape7!$E$5)*SIN(RADIANS($D$11)))+((Shape7!C342-Shape7!$F$5)*COS(RADIANS($D$11))))+Shape7!$F$5)+$F$11)*$AB$11*$Y$11</f>
        <v>0</v>
      </c>
      <c r="AW845" s="9">
        <f t="shared" si="198"/>
        <v>0</v>
      </c>
      <c r="AX845" s="9">
        <f t="shared" si="187"/>
        <v>0</v>
      </c>
      <c r="AY845" s="9">
        <f t="shared" si="188"/>
        <v>0</v>
      </c>
      <c r="AZ845" s="9">
        <f t="shared" si="189"/>
        <v>0</v>
      </c>
      <c r="BA845" s="9">
        <f t="shared" si="190"/>
        <v>0</v>
      </c>
      <c r="BB845" s="9">
        <f t="shared" si="191"/>
        <v>0</v>
      </c>
    </row>
    <row r="846" spans="35:54" x14ac:dyDescent="0.25">
      <c r="AI846" s="1">
        <f>(((((Shape2!B343-Shape2!$E$5)*COS(RADIANS($D$6)))+((Shape2!C343-Shape2!$F$5)*SIN(RADIANS($D$6))))+Shape2!$E$5)+$E$6)*$AA$6*$Y$6</f>
        <v>0</v>
      </c>
      <c r="AJ846" s="1">
        <f>((((-1*(Shape2!B343-Shape2!$E$5)*SIN(RADIANS($D$6)))+((Shape2!C343-Shape2!$F$5)*COS(RADIANS($D$6))))+Shape2!$F$5)+$F$6)*$AB$6*$Y$6</f>
        <v>0</v>
      </c>
      <c r="AK846" s="9">
        <f t="shared" si="192"/>
        <v>0</v>
      </c>
      <c r="AL846" s="9">
        <f t="shared" si="193"/>
        <v>0</v>
      </c>
      <c r="AM846" s="9">
        <f t="shared" si="194"/>
        <v>0</v>
      </c>
      <c r="AN846" s="9">
        <f t="shared" si="195"/>
        <v>0</v>
      </c>
      <c r="AO846" s="9">
        <f t="shared" si="196"/>
        <v>0</v>
      </c>
      <c r="AP846" s="9">
        <f t="shared" si="197"/>
        <v>0</v>
      </c>
      <c r="AU846">
        <f>(((((Shape7!B343-Shape7!$E$5)*COS(RADIANS($D$11)))+((Shape7!C343-Shape7!$F$5)*SIN(RADIANS($D$11))))+Shape7!$E$5)+$E$11)*$AA$11*$Y$11</f>
        <v>0</v>
      </c>
      <c r="AV846">
        <f>((((-1*(Shape7!B343-Shape7!$E$5)*SIN(RADIANS($D$11)))+((Shape7!C343-Shape7!$F$5)*COS(RADIANS($D$11))))+Shape7!$F$5)+$F$11)*$AB$11*$Y$11</f>
        <v>0</v>
      </c>
      <c r="AW846" s="9">
        <f t="shared" si="198"/>
        <v>0</v>
      </c>
      <c r="AX846" s="9">
        <f t="shared" si="187"/>
        <v>0</v>
      </c>
      <c r="AY846" s="9">
        <f t="shared" si="188"/>
        <v>0</v>
      </c>
      <c r="AZ846" s="9">
        <f t="shared" si="189"/>
        <v>0</v>
      </c>
      <c r="BA846" s="9">
        <f t="shared" si="190"/>
        <v>0</v>
      </c>
      <c r="BB846" s="9">
        <f t="shared" si="191"/>
        <v>0</v>
      </c>
    </row>
    <row r="847" spans="35:54" x14ac:dyDescent="0.25">
      <c r="AI847" s="1">
        <f>(((((Shape2!B344-Shape2!$E$5)*COS(RADIANS($D$6)))+((Shape2!C344-Shape2!$F$5)*SIN(RADIANS($D$6))))+Shape2!$E$5)+$E$6)*$AA$6*$Y$6</f>
        <v>0</v>
      </c>
      <c r="AJ847" s="1">
        <f>((((-1*(Shape2!B344-Shape2!$E$5)*SIN(RADIANS($D$6)))+((Shape2!C344-Shape2!$F$5)*COS(RADIANS($D$6))))+Shape2!$F$5)+$F$6)*$AB$6*$Y$6</f>
        <v>0</v>
      </c>
      <c r="AK847" s="9">
        <f t="shared" si="192"/>
        <v>0</v>
      </c>
      <c r="AL847" s="9">
        <f t="shared" si="193"/>
        <v>0</v>
      </c>
      <c r="AM847" s="9">
        <f t="shared" si="194"/>
        <v>0</v>
      </c>
      <c r="AN847" s="9">
        <f t="shared" si="195"/>
        <v>0</v>
      </c>
      <c r="AO847" s="9">
        <f t="shared" si="196"/>
        <v>0</v>
      </c>
      <c r="AP847" s="9">
        <f t="shared" si="197"/>
        <v>0</v>
      </c>
      <c r="AU847">
        <f>(((((Shape7!B344-Shape7!$E$5)*COS(RADIANS($D$11)))+((Shape7!C344-Shape7!$F$5)*SIN(RADIANS($D$11))))+Shape7!$E$5)+$E$11)*$AA$11*$Y$11</f>
        <v>0</v>
      </c>
      <c r="AV847">
        <f>((((-1*(Shape7!B344-Shape7!$E$5)*SIN(RADIANS($D$11)))+((Shape7!C344-Shape7!$F$5)*COS(RADIANS($D$11))))+Shape7!$F$5)+$F$11)*$AB$11*$Y$11</f>
        <v>0</v>
      </c>
      <c r="AW847" s="9">
        <f t="shared" si="198"/>
        <v>0</v>
      </c>
      <c r="AX847" s="9">
        <f t="shared" si="187"/>
        <v>0</v>
      </c>
      <c r="AY847" s="9">
        <f t="shared" si="188"/>
        <v>0</v>
      </c>
      <c r="AZ847" s="9">
        <f t="shared" si="189"/>
        <v>0</v>
      </c>
      <c r="BA847" s="9">
        <f t="shared" si="190"/>
        <v>0</v>
      </c>
      <c r="BB847" s="9">
        <f t="shared" si="191"/>
        <v>0</v>
      </c>
    </row>
    <row r="848" spans="35:54" x14ac:dyDescent="0.25">
      <c r="AI848" s="1">
        <f>(((((Shape2!B345-Shape2!$E$5)*COS(RADIANS($D$6)))+((Shape2!C345-Shape2!$F$5)*SIN(RADIANS($D$6))))+Shape2!$E$5)+$E$6)*$AA$6*$Y$6</f>
        <v>0</v>
      </c>
      <c r="AJ848" s="1">
        <f>((((-1*(Shape2!B345-Shape2!$E$5)*SIN(RADIANS($D$6)))+((Shape2!C345-Shape2!$F$5)*COS(RADIANS($D$6))))+Shape2!$F$5)+$F$6)*$AB$6*$Y$6</f>
        <v>0</v>
      </c>
      <c r="AK848" s="9">
        <f t="shared" si="192"/>
        <v>0</v>
      </c>
      <c r="AL848" s="9">
        <f t="shared" si="193"/>
        <v>0</v>
      </c>
      <c r="AM848" s="9">
        <f t="shared" si="194"/>
        <v>0</v>
      </c>
      <c r="AN848" s="9">
        <f t="shared" si="195"/>
        <v>0</v>
      </c>
      <c r="AO848" s="9">
        <f t="shared" si="196"/>
        <v>0</v>
      </c>
      <c r="AP848" s="9">
        <f t="shared" si="197"/>
        <v>0</v>
      </c>
      <c r="AU848">
        <f>(((((Shape7!B345-Shape7!$E$5)*COS(RADIANS($D$11)))+((Shape7!C345-Shape7!$F$5)*SIN(RADIANS($D$11))))+Shape7!$E$5)+$E$11)*$AA$11*$Y$11</f>
        <v>0</v>
      </c>
      <c r="AV848">
        <f>((((-1*(Shape7!B345-Shape7!$E$5)*SIN(RADIANS($D$11)))+((Shape7!C345-Shape7!$F$5)*COS(RADIANS($D$11))))+Shape7!$F$5)+$F$11)*$AB$11*$Y$11</f>
        <v>0</v>
      </c>
      <c r="AW848" s="9">
        <f t="shared" si="198"/>
        <v>0</v>
      </c>
      <c r="AX848" s="9">
        <f t="shared" si="187"/>
        <v>0</v>
      </c>
      <c r="AY848" s="9">
        <f t="shared" si="188"/>
        <v>0</v>
      </c>
      <c r="AZ848" s="9">
        <f t="shared" si="189"/>
        <v>0</v>
      </c>
      <c r="BA848" s="9">
        <f t="shared" si="190"/>
        <v>0</v>
      </c>
      <c r="BB848" s="9">
        <f t="shared" si="191"/>
        <v>0</v>
      </c>
    </row>
    <row r="849" spans="35:54" x14ac:dyDescent="0.25">
      <c r="AI849" s="1">
        <f>(((((Shape2!B346-Shape2!$E$5)*COS(RADIANS($D$6)))+((Shape2!C346-Shape2!$F$5)*SIN(RADIANS($D$6))))+Shape2!$E$5)+$E$6)*$AA$6*$Y$6</f>
        <v>0</v>
      </c>
      <c r="AJ849" s="1">
        <f>((((-1*(Shape2!B346-Shape2!$E$5)*SIN(RADIANS($D$6)))+((Shape2!C346-Shape2!$F$5)*COS(RADIANS($D$6))))+Shape2!$F$5)+$F$6)*$AB$6*$Y$6</f>
        <v>0</v>
      </c>
      <c r="AK849" s="9">
        <f t="shared" si="192"/>
        <v>0</v>
      </c>
      <c r="AL849" s="9">
        <f t="shared" si="193"/>
        <v>0</v>
      </c>
      <c r="AM849" s="9">
        <f t="shared" si="194"/>
        <v>0</v>
      </c>
      <c r="AN849" s="9">
        <f t="shared" si="195"/>
        <v>0</v>
      </c>
      <c r="AO849" s="9">
        <f t="shared" si="196"/>
        <v>0</v>
      </c>
      <c r="AP849" s="9">
        <f t="shared" si="197"/>
        <v>0</v>
      </c>
      <c r="AU849">
        <f>(((((Shape7!B346-Shape7!$E$5)*COS(RADIANS($D$11)))+((Shape7!C346-Shape7!$F$5)*SIN(RADIANS($D$11))))+Shape7!$E$5)+$E$11)*$AA$11*$Y$11</f>
        <v>0</v>
      </c>
      <c r="AV849">
        <f>((((-1*(Shape7!B346-Shape7!$E$5)*SIN(RADIANS($D$11)))+((Shape7!C346-Shape7!$F$5)*COS(RADIANS($D$11))))+Shape7!$F$5)+$F$11)*$AB$11*$Y$11</f>
        <v>0</v>
      </c>
      <c r="AW849" s="9">
        <f t="shared" si="198"/>
        <v>0</v>
      </c>
      <c r="AX849" s="9">
        <f t="shared" si="187"/>
        <v>0</v>
      </c>
      <c r="AY849" s="9">
        <f t="shared" si="188"/>
        <v>0</v>
      </c>
      <c r="AZ849" s="9">
        <f t="shared" si="189"/>
        <v>0</v>
      </c>
      <c r="BA849" s="9">
        <f t="shared" si="190"/>
        <v>0</v>
      </c>
      <c r="BB849" s="9">
        <f t="shared" si="191"/>
        <v>0</v>
      </c>
    </row>
    <row r="850" spans="35:54" x14ac:dyDescent="0.25">
      <c r="AI850" s="1">
        <f>(((((Shape2!B347-Shape2!$E$5)*COS(RADIANS($D$6)))+((Shape2!C347-Shape2!$F$5)*SIN(RADIANS($D$6))))+Shape2!$E$5)+$E$6)*$AA$6*$Y$6</f>
        <v>0</v>
      </c>
      <c r="AJ850" s="1">
        <f>((((-1*(Shape2!B347-Shape2!$E$5)*SIN(RADIANS($D$6)))+((Shape2!C347-Shape2!$F$5)*COS(RADIANS($D$6))))+Shape2!$F$5)+$F$6)*$AB$6*$Y$6</f>
        <v>0</v>
      </c>
      <c r="AK850" s="9">
        <f t="shared" si="192"/>
        <v>0</v>
      </c>
      <c r="AL850" s="9">
        <f t="shared" si="193"/>
        <v>0</v>
      </c>
      <c r="AM850" s="9">
        <f t="shared" si="194"/>
        <v>0</v>
      </c>
      <c r="AN850" s="9">
        <f t="shared" si="195"/>
        <v>0</v>
      </c>
      <c r="AO850" s="9">
        <f t="shared" si="196"/>
        <v>0</v>
      </c>
      <c r="AP850" s="9">
        <f t="shared" si="197"/>
        <v>0</v>
      </c>
      <c r="AU850">
        <f>(((((Shape7!B347-Shape7!$E$5)*COS(RADIANS($D$11)))+((Shape7!C347-Shape7!$F$5)*SIN(RADIANS($D$11))))+Shape7!$E$5)+$E$11)*$AA$11*$Y$11</f>
        <v>0</v>
      </c>
      <c r="AV850">
        <f>((((-1*(Shape7!B347-Shape7!$E$5)*SIN(RADIANS($D$11)))+((Shape7!C347-Shape7!$F$5)*COS(RADIANS($D$11))))+Shape7!$F$5)+$F$11)*$AB$11*$Y$11</f>
        <v>0</v>
      </c>
      <c r="AW850" s="9">
        <f t="shared" si="198"/>
        <v>0</v>
      </c>
      <c r="AX850" s="9">
        <f t="shared" si="187"/>
        <v>0</v>
      </c>
      <c r="AY850" s="9">
        <f t="shared" si="188"/>
        <v>0</v>
      </c>
      <c r="AZ850" s="9">
        <f t="shared" si="189"/>
        <v>0</v>
      </c>
      <c r="BA850" s="9">
        <f t="shared" si="190"/>
        <v>0</v>
      </c>
      <c r="BB850" s="9">
        <f t="shared" si="191"/>
        <v>0</v>
      </c>
    </row>
    <row r="851" spans="35:54" x14ac:dyDescent="0.25">
      <c r="AI851" s="1">
        <f>(((((Shape2!B348-Shape2!$E$5)*COS(RADIANS($D$6)))+((Shape2!C348-Shape2!$F$5)*SIN(RADIANS($D$6))))+Shape2!$E$5)+$E$6)*$AA$6*$Y$6</f>
        <v>0</v>
      </c>
      <c r="AJ851" s="1">
        <f>((((-1*(Shape2!B348-Shape2!$E$5)*SIN(RADIANS($D$6)))+((Shape2!C348-Shape2!$F$5)*COS(RADIANS($D$6))))+Shape2!$F$5)+$F$6)*$AB$6*$Y$6</f>
        <v>0</v>
      </c>
      <c r="AK851" s="9">
        <f t="shared" si="192"/>
        <v>0</v>
      </c>
      <c r="AL851" s="9">
        <f t="shared" si="193"/>
        <v>0</v>
      </c>
      <c r="AM851" s="9">
        <f t="shared" si="194"/>
        <v>0</v>
      </c>
      <c r="AN851" s="9">
        <f t="shared" si="195"/>
        <v>0</v>
      </c>
      <c r="AO851" s="9">
        <f t="shared" si="196"/>
        <v>0</v>
      </c>
      <c r="AP851" s="9">
        <f t="shared" si="197"/>
        <v>0</v>
      </c>
      <c r="AU851">
        <f>(((((Shape7!B348-Shape7!$E$5)*COS(RADIANS($D$11)))+((Shape7!C348-Shape7!$F$5)*SIN(RADIANS($D$11))))+Shape7!$E$5)+$E$11)*$AA$11*$Y$11</f>
        <v>0</v>
      </c>
      <c r="AV851">
        <f>((((-1*(Shape7!B348-Shape7!$E$5)*SIN(RADIANS($D$11)))+((Shape7!C348-Shape7!$F$5)*COS(RADIANS($D$11))))+Shape7!$F$5)+$F$11)*$AB$11*$Y$11</f>
        <v>0</v>
      </c>
      <c r="AW851" s="9">
        <f t="shared" si="198"/>
        <v>0</v>
      </c>
      <c r="AX851" s="9">
        <f t="shared" si="187"/>
        <v>0</v>
      </c>
      <c r="AY851" s="9">
        <f t="shared" si="188"/>
        <v>0</v>
      </c>
      <c r="AZ851" s="9">
        <f t="shared" si="189"/>
        <v>0</v>
      </c>
      <c r="BA851" s="9">
        <f t="shared" si="190"/>
        <v>0</v>
      </c>
      <c r="BB851" s="9">
        <f t="shared" si="191"/>
        <v>0</v>
      </c>
    </row>
    <row r="852" spans="35:54" x14ac:dyDescent="0.25">
      <c r="AI852" s="1">
        <f>(((((Shape2!B349-Shape2!$E$5)*COS(RADIANS($D$6)))+((Shape2!C349-Shape2!$F$5)*SIN(RADIANS($D$6))))+Shape2!$E$5)+$E$6)*$AA$6*$Y$6</f>
        <v>0</v>
      </c>
      <c r="AJ852" s="1">
        <f>((((-1*(Shape2!B349-Shape2!$E$5)*SIN(RADIANS($D$6)))+((Shape2!C349-Shape2!$F$5)*COS(RADIANS($D$6))))+Shape2!$F$5)+$F$6)*$AB$6*$Y$6</f>
        <v>0</v>
      </c>
      <c r="AK852" s="9">
        <f t="shared" si="192"/>
        <v>0</v>
      </c>
      <c r="AL852" s="9">
        <f t="shared" si="193"/>
        <v>0</v>
      </c>
      <c r="AM852" s="9">
        <f t="shared" si="194"/>
        <v>0</v>
      </c>
      <c r="AN852" s="9">
        <f t="shared" si="195"/>
        <v>0</v>
      </c>
      <c r="AO852" s="9">
        <f t="shared" si="196"/>
        <v>0</v>
      </c>
      <c r="AP852" s="9">
        <f t="shared" si="197"/>
        <v>0</v>
      </c>
      <c r="AU852">
        <f>(((((Shape7!B349-Shape7!$E$5)*COS(RADIANS($D$11)))+((Shape7!C349-Shape7!$F$5)*SIN(RADIANS($D$11))))+Shape7!$E$5)+$E$11)*$AA$11*$Y$11</f>
        <v>0</v>
      </c>
      <c r="AV852">
        <f>((((-1*(Shape7!B349-Shape7!$E$5)*SIN(RADIANS($D$11)))+((Shape7!C349-Shape7!$F$5)*COS(RADIANS($D$11))))+Shape7!$F$5)+$F$11)*$AB$11*$Y$11</f>
        <v>0</v>
      </c>
      <c r="AW852" s="9">
        <f t="shared" si="198"/>
        <v>0</v>
      </c>
      <c r="AX852" s="9">
        <f t="shared" si="187"/>
        <v>0</v>
      </c>
      <c r="AY852" s="9">
        <f t="shared" si="188"/>
        <v>0</v>
      </c>
      <c r="AZ852" s="9">
        <f t="shared" si="189"/>
        <v>0</v>
      </c>
      <c r="BA852" s="9">
        <f t="shared" si="190"/>
        <v>0</v>
      </c>
      <c r="BB852" s="9">
        <f t="shared" si="191"/>
        <v>0</v>
      </c>
    </row>
    <row r="853" spans="35:54" x14ac:dyDescent="0.25">
      <c r="AI853" s="1">
        <f>(((((Shape2!B350-Shape2!$E$5)*COS(RADIANS($D$6)))+((Shape2!C350-Shape2!$F$5)*SIN(RADIANS($D$6))))+Shape2!$E$5)+$E$6)*$AA$6*$Y$6</f>
        <v>0</v>
      </c>
      <c r="AJ853" s="1">
        <f>((((-1*(Shape2!B350-Shape2!$E$5)*SIN(RADIANS($D$6)))+((Shape2!C350-Shape2!$F$5)*COS(RADIANS($D$6))))+Shape2!$F$5)+$F$6)*$AB$6*$Y$6</f>
        <v>0</v>
      </c>
      <c r="AK853" s="9">
        <f t="shared" si="192"/>
        <v>0</v>
      </c>
      <c r="AL853" s="9">
        <f t="shared" si="193"/>
        <v>0</v>
      </c>
      <c r="AM853" s="9">
        <f t="shared" si="194"/>
        <v>0</v>
      </c>
      <c r="AN853" s="9">
        <f t="shared" si="195"/>
        <v>0</v>
      </c>
      <c r="AO853" s="9">
        <f t="shared" si="196"/>
        <v>0</v>
      </c>
      <c r="AP853" s="9">
        <f t="shared" si="197"/>
        <v>0</v>
      </c>
      <c r="AU853">
        <f>(((((Shape7!B350-Shape7!$E$5)*COS(RADIANS($D$11)))+((Shape7!C350-Shape7!$F$5)*SIN(RADIANS($D$11))))+Shape7!$E$5)+$E$11)*$AA$11*$Y$11</f>
        <v>0</v>
      </c>
      <c r="AV853">
        <f>((((-1*(Shape7!B350-Shape7!$E$5)*SIN(RADIANS($D$11)))+((Shape7!C350-Shape7!$F$5)*COS(RADIANS($D$11))))+Shape7!$F$5)+$F$11)*$AB$11*$Y$11</f>
        <v>0</v>
      </c>
      <c r="AW853" s="9">
        <f t="shared" si="198"/>
        <v>0</v>
      </c>
      <c r="AX853" s="9">
        <f t="shared" si="187"/>
        <v>0</v>
      </c>
      <c r="AY853" s="9">
        <f t="shared" si="188"/>
        <v>0</v>
      </c>
      <c r="AZ853" s="9">
        <f t="shared" si="189"/>
        <v>0</v>
      </c>
      <c r="BA853" s="9">
        <f t="shared" si="190"/>
        <v>0</v>
      </c>
      <c r="BB853" s="9">
        <f t="shared" si="191"/>
        <v>0</v>
      </c>
    </row>
    <row r="854" spans="35:54" x14ac:dyDescent="0.25">
      <c r="AI854" s="1">
        <f>(((((Shape2!B351-Shape2!$E$5)*COS(RADIANS($D$6)))+((Shape2!C351-Shape2!$F$5)*SIN(RADIANS($D$6))))+Shape2!$E$5)+$E$6)*$AA$6*$Y$6</f>
        <v>0</v>
      </c>
      <c r="AJ854" s="1">
        <f>((((-1*(Shape2!B351-Shape2!$E$5)*SIN(RADIANS($D$6)))+((Shape2!C351-Shape2!$F$5)*COS(RADIANS($D$6))))+Shape2!$F$5)+$F$6)*$AB$6*$Y$6</f>
        <v>0</v>
      </c>
      <c r="AK854" s="9">
        <f t="shared" si="192"/>
        <v>0</v>
      </c>
      <c r="AL854" s="9">
        <f t="shared" si="193"/>
        <v>0</v>
      </c>
      <c r="AM854" s="9">
        <f t="shared" si="194"/>
        <v>0</v>
      </c>
      <c r="AN854" s="9">
        <f t="shared" si="195"/>
        <v>0</v>
      </c>
      <c r="AO854" s="9">
        <f t="shared" si="196"/>
        <v>0</v>
      </c>
      <c r="AP854" s="9">
        <f t="shared" si="197"/>
        <v>0</v>
      </c>
      <c r="AU854">
        <f>(((((Shape7!B351-Shape7!$E$5)*COS(RADIANS($D$11)))+((Shape7!C351-Shape7!$F$5)*SIN(RADIANS($D$11))))+Shape7!$E$5)+$E$11)*$AA$11*$Y$11</f>
        <v>0</v>
      </c>
      <c r="AV854">
        <f>((((-1*(Shape7!B351-Shape7!$E$5)*SIN(RADIANS($D$11)))+((Shape7!C351-Shape7!$F$5)*COS(RADIANS($D$11))))+Shape7!$F$5)+$F$11)*$AB$11*$Y$11</f>
        <v>0</v>
      </c>
      <c r="AW854" s="9">
        <f t="shared" si="198"/>
        <v>0</v>
      </c>
      <c r="AX854" s="9">
        <f t="shared" si="187"/>
        <v>0</v>
      </c>
      <c r="AY854" s="9">
        <f t="shared" si="188"/>
        <v>0</v>
      </c>
      <c r="AZ854" s="9">
        <f t="shared" si="189"/>
        <v>0</v>
      </c>
      <c r="BA854" s="9">
        <f t="shared" si="190"/>
        <v>0</v>
      </c>
      <c r="BB854" s="9">
        <f t="shared" si="191"/>
        <v>0</v>
      </c>
    </row>
    <row r="855" spans="35:54" x14ac:dyDescent="0.25">
      <c r="AI855" s="1">
        <f>(((((Shape2!B352-Shape2!$E$5)*COS(RADIANS($D$6)))+((Shape2!C352-Shape2!$F$5)*SIN(RADIANS($D$6))))+Shape2!$E$5)+$E$6)*$AA$6*$Y$6</f>
        <v>0</v>
      </c>
      <c r="AJ855" s="1">
        <f>((((-1*(Shape2!B352-Shape2!$E$5)*SIN(RADIANS($D$6)))+((Shape2!C352-Shape2!$F$5)*COS(RADIANS($D$6))))+Shape2!$F$5)+$F$6)*$AB$6*$Y$6</f>
        <v>0</v>
      </c>
      <c r="AK855" s="9">
        <f t="shared" si="192"/>
        <v>0</v>
      </c>
      <c r="AL855" s="9">
        <f t="shared" si="193"/>
        <v>0</v>
      </c>
      <c r="AM855" s="9">
        <f t="shared" si="194"/>
        <v>0</v>
      </c>
      <c r="AN855" s="9">
        <f t="shared" si="195"/>
        <v>0</v>
      </c>
      <c r="AO855" s="9">
        <f t="shared" si="196"/>
        <v>0</v>
      </c>
      <c r="AP855" s="9">
        <f t="shared" si="197"/>
        <v>0</v>
      </c>
      <c r="AU855">
        <f>(((((Shape7!B352-Shape7!$E$5)*COS(RADIANS($D$11)))+((Shape7!C352-Shape7!$F$5)*SIN(RADIANS($D$11))))+Shape7!$E$5)+$E$11)*$AA$11*$Y$11</f>
        <v>0</v>
      </c>
      <c r="AV855">
        <f>((((-1*(Shape7!B352-Shape7!$E$5)*SIN(RADIANS($D$11)))+((Shape7!C352-Shape7!$F$5)*COS(RADIANS($D$11))))+Shape7!$F$5)+$F$11)*$AB$11*$Y$11</f>
        <v>0</v>
      </c>
      <c r="AW855" s="9">
        <f t="shared" si="198"/>
        <v>0</v>
      </c>
      <c r="AX855" s="9">
        <f t="shared" si="187"/>
        <v>0</v>
      </c>
      <c r="AY855" s="9">
        <f t="shared" si="188"/>
        <v>0</v>
      </c>
      <c r="AZ855" s="9">
        <f t="shared" si="189"/>
        <v>0</v>
      </c>
      <c r="BA855" s="9">
        <f t="shared" si="190"/>
        <v>0</v>
      </c>
      <c r="BB855" s="9">
        <f t="shared" si="191"/>
        <v>0</v>
      </c>
    </row>
    <row r="856" spans="35:54" x14ac:dyDescent="0.25">
      <c r="AI856" s="1">
        <f>(((((Shape2!B353-Shape2!$E$5)*COS(RADIANS($D$6)))+((Shape2!C353-Shape2!$F$5)*SIN(RADIANS($D$6))))+Shape2!$E$5)+$E$6)*$AA$6*$Y$6</f>
        <v>0</v>
      </c>
      <c r="AJ856" s="1">
        <f>((((-1*(Shape2!B353-Shape2!$E$5)*SIN(RADIANS($D$6)))+((Shape2!C353-Shape2!$F$5)*COS(RADIANS($D$6))))+Shape2!$F$5)+$F$6)*$AB$6*$Y$6</f>
        <v>0</v>
      </c>
      <c r="AK856" s="9">
        <f t="shared" si="192"/>
        <v>0</v>
      </c>
      <c r="AL856" s="9">
        <f t="shared" si="193"/>
        <v>0</v>
      </c>
      <c r="AM856" s="9">
        <f t="shared" si="194"/>
        <v>0</v>
      </c>
      <c r="AN856" s="9">
        <f t="shared" si="195"/>
        <v>0</v>
      </c>
      <c r="AO856" s="9">
        <f t="shared" si="196"/>
        <v>0</v>
      </c>
      <c r="AP856" s="9">
        <f t="shared" si="197"/>
        <v>0</v>
      </c>
      <c r="AU856">
        <f>(((((Shape7!B353-Shape7!$E$5)*COS(RADIANS($D$11)))+((Shape7!C353-Shape7!$F$5)*SIN(RADIANS($D$11))))+Shape7!$E$5)+$E$11)*$AA$11*$Y$11</f>
        <v>0</v>
      </c>
      <c r="AV856">
        <f>((((-1*(Shape7!B353-Shape7!$E$5)*SIN(RADIANS($D$11)))+((Shape7!C353-Shape7!$F$5)*COS(RADIANS($D$11))))+Shape7!$F$5)+$F$11)*$AB$11*$Y$11</f>
        <v>0</v>
      </c>
      <c r="AW856" s="9">
        <f t="shared" si="198"/>
        <v>0</v>
      </c>
      <c r="AX856" s="9">
        <f t="shared" si="187"/>
        <v>0</v>
      </c>
      <c r="AY856" s="9">
        <f t="shared" si="188"/>
        <v>0</v>
      </c>
      <c r="AZ856" s="9">
        <f t="shared" si="189"/>
        <v>0</v>
      </c>
      <c r="BA856" s="9">
        <f t="shared" si="190"/>
        <v>0</v>
      </c>
      <c r="BB856" s="9">
        <f t="shared" si="191"/>
        <v>0</v>
      </c>
    </row>
    <row r="857" spans="35:54" x14ac:dyDescent="0.25">
      <c r="AI857" s="1">
        <f>(((((Shape2!B354-Shape2!$E$5)*COS(RADIANS($D$6)))+((Shape2!C354-Shape2!$F$5)*SIN(RADIANS($D$6))))+Shape2!$E$5)+$E$6)*$AA$6*$Y$6</f>
        <v>0</v>
      </c>
      <c r="AJ857" s="1">
        <f>((((-1*(Shape2!B354-Shape2!$E$5)*SIN(RADIANS($D$6)))+((Shape2!C354-Shape2!$F$5)*COS(RADIANS($D$6))))+Shape2!$F$5)+$F$6)*$AB$6*$Y$6</f>
        <v>0</v>
      </c>
      <c r="AK857" s="9">
        <f t="shared" si="192"/>
        <v>0</v>
      </c>
      <c r="AL857" s="9">
        <f t="shared" si="193"/>
        <v>0</v>
      </c>
      <c r="AM857" s="9">
        <f t="shared" si="194"/>
        <v>0</v>
      </c>
      <c r="AN857" s="9">
        <f t="shared" si="195"/>
        <v>0</v>
      </c>
      <c r="AO857" s="9">
        <f t="shared" si="196"/>
        <v>0</v>
      </c>
      <c r="AP857" s="9">
        <f t="shared" si="197"/>
        <v>0</v>
      </c>
      <c r="AU857">
        <f>(((((Shape7!B354-Shape7!$E$5)*COS(RADIANS($D$11)))+((Shape7!C354-Shape7!$F$5)*SIN(RADIANS($D$11))))+Shape7!$E$5)+$E$11)*$AA$11*$Y$11</f>
        <v>0</v>
      </c>
      <c r="AV857">
        <f>((((-1*(Shape7!B354-Shape7!$E$5)*SIN(RADIANS($D$11)))+((Shape7!C354-Shape7!$F$5)*COS(RADIANS($D$11))))+Shape7!$F$5)+$F$11)*$AB$11*$Y$11</f>
        <v>0</v>
      </c>
      <c r="AW857" s="9">
        <f t="shared" si="198"/>
        <v>0</v>
      </c>
      <c r="AX857" s="9">
        <f t="shared" si="187"/>
        <v>0</v>
      </c>
      <c r="AY857" s="9">
        <f t="shared" si="188"/>
        <v>0</v>
      </c>
      <c r="AZ857" s="9">
        <f t="shared" si="189"/>
        <v>0</v>
      </c>
      <c r="BA857" s="9">
        <f t="shared" si="190"/>
        <v>0</v>
      </c>
      <c r="BB857" s="9">
        <f t="shared" si="191"/>
        <v>0</v>
      </c>
    </row>
    <row r="858" spans="35:54" x14ac:dyDescent="0.25">
      <c r="AI858" s="1">
        <f>(((((Shape2!B355-Shape2!$E$5)*COS(RADIANS($D$6)))+((Shape2!C355-Shape2!$F$5)*SIN(RADIANS($D$6))))+Shape2!$E$5)+$E$6)*$AA$6*$Y$6</f>
        <v>0</v>
      </c>
      <c r="AJ858" s="1">
        <f>((((-1*(Shape2!B355-Shape2!$E$5)*SIN(RADIANS($D$6)))+((Shape2!C355-Shape2!$F$5)*COS(RADIANS($D$6))))+Shape2!$F$5)+$F$6)*$AB$6*$Y$6</f>
        <v>0</v>
      </c>
      <c r="AK858" s="9">
        <f t="shared" si="192"/>
        <v>0</v>
      </c>
      <c r="AL858" s="9">
        <f t="shared" si="193"/>
        <v>0</v>
      </c>
      <c r="AM858" s="9">
        <f t="shared" si="194"/>
        <v>0</v>
      </c>
      <c r="AN858" s="9">
        <f t="shared" si="195"/>
        <v>0</v>
      </c>
      <c r="AO858" s="9">
        <f t="shared" si="196"/>
        <v>0</v>
      </c>
      <c r="AP858" s="9">
        <f t="shared" si="197"/>
        <v>0</v>
      </c>
      <c r="AU858">
        <f>(((((Shape7!B355-Shape7!$E$5)*COS(RADIANS($D$11)))+((Shape7!C355-Shape7!$F$5)*SIN(RADIANS($D$11))))+Shape7!$E$5)+$E$11)*$AA$11*$Y$11</f>
        <v>0</v>
      </c>
      <c r="AV858">
        <f>((((-1*(Shape7!B355-Shape7!$E$5)*SIN(RADIANS($D$11)))+((Shape7!C355-Shape7!$F$5)*COS(RADIANS($D$11))))+Shape7!$F$5)+$F$11)*$AB$11*$Y$11</f>
        <v>0</v>
      </c>
      <c r="AW858" s="9">
        <f t="shared" si="198"/>
        <v>0</v>
      </c>
      <c r="AX858" s="9">
        <f t="shared" si="187"/>
        <v>0</v>
      </c>
      <c r="AY858" s="9">
        <f t="shared" si="188"/>
        <v>0</v>
      </c>
      <c r="AZ858" s="9">
        <f t="shared" si="189"/>
        <v>0</v>
      </c>
      <c r="BA858" s="9">
        <f t="shared" si="190"/>
        <v>0</v>
      </c>
      <c r="BB858" s="9">
        <f t="shared" si="191"/>
        <v>0</v>
      </c>
    </row>
    <row r="859" spans="35:54" x14ac:dyDescent="0.25">
      <c r="AI859" s="1">
        <f>(((((Shape2!B356-Shape2!$E$5)*COS(RADIANS($D$6)))+((Shape2!C356-Shape2!$F$5)*SIN(RADIANS($D$6))))+Shape2!$E$5)+$E$6)*$AA$6*$Y$6</f>
        <v>0</v>
      </c>
      <c r="AJ859" s="1">
        <f>((((-1*(Shape2!B356-Shape2!$E$5)*SIN(RADIANS($D$6)))+((Shape2!C356-Shape2!$F$5)*COS(RADIANS($D$6))))+Shape2!$F$5)+$F$6)*$AB$6*$Y$6</f>
        <v>0</v>
      </c>
      <c r="AK859" s="9">
        <f t="shared" si="192"/>
        <v>0</v>
      </c>
      <c r="AL859" s="9">
        <f t="shared" si="193"/>
        <v>0</v>
      </c>
      <c r="AM859" s="9">
        <f t="shared" si="194"/>
        <v>0</v>
      </c>
      <c r="AN859" s="9">
        <f t="shared" si="195"/>
        <v>0</v>
      </c>
      <c r="AO859" s="9">
        <f t="shared" si="196"/>
        <v>0</v>
      </c>
      <c r="AP859" s="9">
        <f t="shared" si="197"/>
        <v>0</v>
      </c>
      <c r="AU859">
        <f>(((((Shape7!B356-Shape7!$E$5)*COS(RADIANS($D$11)))+((Shape7!C356-Shape7!$F$5)*SIN(RADIANS($D$11))))+Shape7!$E$5)+$E$11)*$AA$11*$Y$11</f>
        <v>0</v>
      </c>
      <c r="AV859">
        <f>((((-1*(Shape7!B356-Shape7!$E$5)*SIN(RADIANS($D$11)))+((Shape7!C356-Shape7!$F$5)*COS(RADIANS($D$11))))+Shape7!$F$5)+$F$11)*$AB$11*$Y$11</f>
        <v>0</v>
      </c>
      <c r="AW859" s="9">
        <f t="shared" si="198"/>
        <v>0</v>
      </c>
      <c r="AX859" s="9">
        <f t="shared" si="187"/>
        <v>0</v>
      </c>
      <c r="AY859" s="9">
        <f t="shared" si="188"/>
        <v>0</v>
      </c>
      <c r="AZ859" s="9">
        <f t="shared" si="189"/>
        <v>0</v>
      </c>
      <c r="BA859" s="9">
        <f t="shared" si="190"/>
        <v>0</v>
      </c>
      <c r="BB859" s="9">
        <f t="shared" si="191"/>
        <v>0</v>
      </c>
    </row>
    <row r="860" spans="35:54" x14ac:dyDescent="0.25">
      <c r="AI860" s="1">
        <f>(((((Shape2!B357-Shape2!$E$5)*COS(RADIANS($D$6)))+((Shape2!C357-Shape2!$F$5)*SIN(RADIANS($D$6))))+Shape2!$E$5)+$E$6)*$AA$6*$Y$6</f>
        <v>0</v>
      </c>
      <c r="AJ860" s="1">
        <f>((((-1*(Shape2!B357-Shape2!$E$5)*SIN(RADIANS($D$6)))+((Shape2!C357-Shape2!$F$5)*COS(RADIANS($D$6))))+Shape2!$F$5)+$F$6)*$AB$6*$Y$6</f>
        <v>0</v>
      </c>
      <c r="AK860" s="9">
        <f t="shared" si="192"/>
        <v>0</v>
      </c>
      <c r="AL860" s="9">
        <f t="shared" si="193"/>
        <v>0</v>
      </c>
      <c r="AM860" s="9">
        <f t="shared" si="194"/>
        <v>0</v>
      </c>
      <c r="AN860" s="9">
        <f t="shared" si="195"/>
        <v>0</v>
      </c>
      <c r="AO860" s="9">
        <f t="shared" si="196"/>
        <v>0</v>
      </c>
      <c r="AP860" s="9">
        <f t="shared" si="197"/>
        <v>0</v>
      </c>
      <c r="AU860">
        <f>(((((Shape7!B357-Shape7!$E$5)*COS(RADIANS($D$11)))+((Shape7!C357-Shape7!$F$5)*SIN(RADIANS($D$11))))+Shape7!$E$5)+$E$11)*$AA$11*$Y$11</f>
        <v>0</v>
      </c>
      <c r="AV860">
        <f>((((-1*(Shape7!B357-Shape7!$E$5)*SIN(RADIANS($D$11)))+((Shape7!C357-Shape7!$F$5)*COS(RADIANS($D$11))))+Shape7!$F$5)+$F$11)*$AB$11*$Y$11</f>
        <v>0</v>
      </c>
      <c r="AW860" s="9">
        <f t="shared" si="198"/>
        <v>0</v>
      </c>
      <c r="AX860" s="9">
        <f t="shared" si="187"/>
        <v>0</v>
      </c>
      <c r="AY860" s="9">
        <f t="shared" si="188"/>
        <v>0</v>
      </c>
      <c r="AZ860" s="9">
        <f t="shared" si="189"/>
        <v>0</v>
      </c>
      <c r="BA860" s="9">
        <f t="shared" si="190"/>
        <v>0</v>
      </c>
      <c r="BB860" s="9">
        <f t="shared" si="191"/>
        <v>0</v>
      </c>
    </row>
    <row r="861" spans="35:54" x14ac:dyDescent="0.25">
      <c r="AI861" s="1">
        <f>(((((Shape2!B358-Shape2!$E$5)*COS(RADIANS($D$6)))+((Shape2!C358-Shape2!$F$5)*SIN(RADIANS($D$6))))+Shape2!$E$5)+$E$6)*$AA$6*$Y$6</f>
        <v>0</v>
      </c>
      <c r="AJ861" s="1">
        <f>((((-1*(Shape2!B358-Shape2!$E$5)*SIN(RADIANS($D$6)))+((Shape2!C358-Shape2!$F$5)*COS(RADIANS($D$6))))+Shape2!$F$5)+$F$6)*$AB$6*$Y$6</f>
        <v>0</v>
      </c>
      <c r="AK861" s="9">
        <f t="shared" si="192"/>
        <v>0</v>
      </c>
      <c r="AL861" s="9">
        <f t="shared" si="193"/>
        <v>0</v>
      </c>
      <c r="AM861" s="9">
        <f t="shared" si="194"/>
        <v>0</v>
      </c>
      <c r="AN861" s="9">
        <f t="shared" si="195"/>
        <v>0</v>
      </c>
      <c r="AO861" s="9">
        <f t="shared" si="196"/>
        <v>0</v>
      </c>
      <c r="AP861" s="9">
        <f t="shared" si="197"/>
        <v>0</v>
      </c>
      <c r="AU861">
        <f>(((((Shape7!B358-Shape7!$E$5)*COS(RADIANS($D$11)))+((Shape7!C358-Shape7!$F$5)*SIN(RADIANS($D$11))))+Shape7!$E$5)+$E$11)*$AA$11*$Y$11</f>
        <v>0</v>
      </c>
      <c r="AV861">
        <f>((((-1*(Shape7!B358-Shape7!$E$5)*SIN(RADIANS($D$11)))+((Shape7!C358-Shape7!$F$5)*COS(RADIANS($D$11))))+Shape7!$F$5)+$F$11)*$AB$11*$Y$11</f>
        <v>0</v>
      </c>
      <c r="AW861" s="9">
        <f t="shared" si="198"/>
        <v>0</v>
      </c>
      <c r="AX861" s="9">
        <f t="shared" si="187"/>
        <v>0</v>
      </c>
      <c r="AY861" s="9">
        <f t="shared" si="188"/>
        <v>0</v>
      </c>
      <c r="AZ861" s="9">
        <f t="shared" si="189"/>
        <v>0</v>
      </c>
      <c r="BA861" s="9">
        <f t="shared" si="190"/>
        <v>0</v>
      </c>
      <c r="BB861" s="9">
        <f t="shared" si="191"/>
        <v>0</v>
      </c>
    </row>
    <row r="862" spans="35:54" x14ac:dyDescent="0.25">
      <c r="AI862" s="1">
        <f>(((((Shape2!B359-Shape2!$E$5)*COS(RADIANS($D$6)))+((Shape2!C359-Shape2!$F$5)*SIN(RADIANS($D$6))))+Shape2!$E$5)+$E$6)*$AA$6*$Y$6</f>
        <v>0</v>
      </c>
      <c r="AJ862" s="1">
        <f>((((-1*(Shape2!B359-Shape2!$E$5)*SIN(RADIANS($D$6)))+((Shape2!C359-Shape2!$F$5)*COS(RADIANS($D$6))))+Shape2!$F$5)+$F$6)*$AB$6*$Y$6</f>
        <v>0</v>
      </c>
      <c r="AK862" s="9">
        <f t="shared" si="192"/>
        <v>0</v>
      </c>
      <c r="AL862" s="9">
        <f t="shared" si="193"/>
        <v>0</v>
      </c>
      <c r="AM862" s="9">
        <f t="shared" si="194"/>
        <v>0</v>
      </c>
      <c r="AN862" s="9">
        <f t="shared" si="195"/>
        <v>0</v>
      </c>
      <c r="AO862" s="9">
        <f t="shared" si="196"/>
        <v>0</v>
      </c>
      <c r="AP862" s="9">
        <f t="shared" si="197"/>
        <v>0</v>
      </c>
      <c r="AU862">
        <f>(((((Shape7!B359-Shape7!$E$5)*COS(RADIANS($D$11)))+((Shape7!C359-Shape7!$F$5)*SIN(RADIANS($D$11))))+Shape7!$E$5)+$E$11)*$AA$11*$Y$11</f>
        <v>0</v>
      </c>
      <c r="AV862">
        <f>((((-1*(Shape7!B359-Shape7!$E$5)*SIN(RADIANS($D$11)))+((Shape7!C359-Shape7!$F$5)*COS(RADIANS($D$11))))+Shape7!$F$5)+$F$11)*$AB$11*$Y$11</f>
        <v>0</v>
      </c>
      <c r="AW862" s="9">
        <f t="shared" si="198"/>
        <v>0</v>
      </c>
      <c r="AX862" s="9">
        <f t="shared" si="187"/>
        <v>0</v>
      </c>
      <c r="AY862" s="9">
        <f t="shared" si="188"/>
        <v>0</v>
      </c>
      <c r="AZ862" s="9">
        <f t="shared" si="189"/>
        <v>0</v>
      </c>
      <c r="BA862" s="9">
        <f t="shared" si="190"/>
        <v>0</v>
      </c>
      <c r="BB862" s="9">
        <f t="shared" si="191"/>
        <v>0</v>
      </c>
    </row>
    <row r="863" spans="35:54" x14ac:dyDescent="0.25">
      <c r="AI863" s="1">
        <f>(((((Shape2!B360-Shape2!$E$5)*COS(RADIANS($D$6)))+((Shape2!C360-Shape2!$F$5)*SIN(RADIANS($D$6))))+Shape2!$E$5)+$E$6)*$AA$6*$Y$6</f>
        <v>0</v>
      </c>
      <c r="AJ863" s="1">
        <f>((((-1*(Shape2!B360-Shape2!$E$5)*SIN(RADIANS($D$6)))+((Shape2!C360-Shape2!$F$5)*COS(RADIANS($D$6))))+Shape2!$F$5)+$F$6)*$AB$6*$Y$6</f>
        <v>0</v>
      </c>
      <c r="AK863" s="9">
        <f t="shared" si="192"/>
        <v>0</v>
      </c>
      <c r="AL863" s="9">
        <f t="shared" si="193"/>
        <v>0</v>
      </c>
      <c r="AM863" s="9">
        <f t="shared" si="194"/>
        <v>0</v>
      </c>
      <c r="AN863" s="9">
        <f t="shared" si="195"/>
        <v>0</v>
      </c>
      <c r="AO863" s="9">
        <f t="shared" si="196"/>
        <v>0</v>
      </c>
      <c r="AP863" s="9">
        <f t="shared" si="197"/>
        <v>0</v>
      </c>
      <c r="AU863">
        <f>(((((Shape7!B360-Shape7!$E$5)*COS(RADIANS($D$11)))+((Shape7!C360-Shape7!$F$5)*SIN(RADIANS($D$11))))+Shape7!$E$5)+$E$11)*$AA$11*$Y$11</f>
        <v>0</v>
      </c>
      <c r="AV863">
        <f>((((-1*(Shape7!B360-Shape7!$E$5)*SIN(RADIANS($D$11)))+((Shape7!C360-Shape7!$F$5)*COS(RADIANS($D$11))))+Shape7!$F$5)+$F$11)*$AB$11*$Y$11</f>
        <v>0</v>
      </c>
      <c r="AW863" s="9">
        <f t="shared" si="198"/>
        <v>0</v>
      </c>
      <c r="AX863" s="9">
        <f t="shared" si="187"/>
        <v>0</v>
      </c>
      <c r="AY863" s="9">
        <f t="shared" si="188"/>
        <v>0</v>
      </c>
      <c r="AZ863" s="9">
        <f t="shared" si="189"/>
        <v>0</v>
      </c>
      <c r="BA863" s="9">
        <f t="shared" si="190"/>
        <v>0</v>
      </c>
      <c r="BB863" s="9">
        <f t="shared" si="191"/>
        <v>0</v>
      </c>
    </row>
    <row r="864" spans="35:54" x14ac:dyDescent="0.25">
      <c r="AI864" s="1">
        <f>(((((Shape2!B361-Shape2!$E$5)*COS(RADIANS($D$6)))+((Shape2!C361-Shape2!$F$5)*SIN(RADIANS($D$6))))+Shape2!$E$5)+$E$6)*$AA$6*$Y$6</f>
        <v>0</v>
      </c>
      <c r="AJ864" s="1">
        <f>((((-1*(Shape2!B361-Shape2!$E$5)*SIN(RADIANS($D$6)))+((Shape2!C361-Shape2!$F$5)*COS(RADIANS($D$6))))+Shape2!$F$5)+$F$6)*$AB$6*$Y$6</f>
        <v>0</v>
      </c>
      <c r="AK864" s="9">
        <f t="shared" si="192"/>
        <v>0</v>
      </c>
      <c r="AL864" s="9">
        <f t="shared" si="193"/>
        <v>0</v>
      </c>
      <c r="AM864" s="9">
        <f t="shared" si="194"/>
        <v>0</v>
      </c>
      <c r="AN864" s="9">
        <f t="shared" si="195"/>
        <v>0</v>
      </c>
      <c r="AO864" s="9">
        <f t="shared" si="196"/>
        <v>0</v>
      </c>
      <c r="AP864" s="9">
        <f t="shared" si="197"/>
        <v>0</v>
      </c>
      <c r="AU864">
        <f>(((((Shape7!B361-Shape7!$E$5)*COS(RADIANS($D$11)))+((Shape7!C361-Shape7!$F$5)*SIN(RADIANS($D$11))))+Shape7!$E$5)+$E$11)*$AA$11*$Y$11</f>
        <v>0</v>
      </c>
      <c r="AV864">
        <f>((((-1*(Shape7!B361-Shape7!$E$5)*SIN(RADIANS($D$11)))+((Shape7!C361-Shape7!$F$5)*COS(RADIANS($D$11))))+Shape7!$F$5)+$F$11)*$AB$11*$Y$11</f>
        <v>0</v>
      </c>
      <c r="AW864" s="9">
        <f t="shared" si="198"/>
        <v>0</v>
      </c>
      <c r="AX864" s="9">
        <f t="shared" si="187"/>
        <v>0</v>
      </c>
      <c r="AY864" s="9">
        <f t="shared" si="188"/>
        <v>0</v>
      </c>
      <c r="AZ864" s="9">
        <f t="shared" si="189"/>
        <v>0</v>
      </c>
      <c r="BA864" s="9">
        <f t="shared" si="190"/>
        <v>0</v>
      </c>
      <c r="BB864" s="9">
        <f t="shared" si="191"/>
        <v>0</v>
      </c>
    </row>
    <row r="865" spans="35:54" x14ac:dyDescent="0.25">
      <c r="AI865" s="1">
        <f>(((((Shape2!B362-Shape2!$E$5)*COS(RADIANS($D$6)))+((Shape2!C362-Shape2!$F$5)*SIN(RADIANS($D$6))))+Shape2!$E$5)+$E$6)*$AA$6*$Y$6</f>
        <v>0</v>
      </c>
      <c r="AJ865" s="1">
        <f>((((-1*(Shape2!B362-Shape2!$E$5)*SIN(RADIANS($D$6)))+((Shape2!C362-Shape2!$F$5)*COS(RADIANS($D$6))))+Shape2!$F$5)+$F$6)*$AB$6*$Y$6</f>
        <v>0</v>
      </c>
      <c r="AK865" s="9">
        <f t="shared" si="192"/>
        <v>0</v>
      </c>
      <c r="AL865" s="9">
        <f t="shared" si="193"/>
        <v>0</v>
      </c>
      <c r="AM865" s="9">
        <f t="shared" si="194"/>
        <v>0</v>
      </c>
      <c r="AN865" s="9">
        <f t="shared" si="195"/>
        <v>0</v>
      </c>
      <c r="AO865" s="9">
        <f t="shared" si="196"/>
        <v>0</v>
      </c>
      <c r="AP865" s="9">
        <f t="shared" si="197"/>
        <v>0</v>
      </c>
      <c r="AU865">
        <f>(((((Shape7!B362-Shape7!$E$5)*COS(RADIANS($D$11)))+((Shape7!C362-Shape7!$F$5)*SIN(RADIANS($D$11))))+Shape7!$E$5)+$E$11)*$AA$11*$Y$11</f>
        <v>0</v>
      </c>
      <c r="AV865">
        <f>((((-1*(Shape7!B362-Shape7!$E$5)*SIN(RADIANS($D$11)))+((Shape7!C362-Shape7!$F$5)*COS(RADIANS($D$11))))+Shape7!$F$5)+$F$11)*$AB$11*$Y$11</f>
        <v>0</v>
      </c>
      <c r="AW865" s="9">
        <f t="shared" si="198"/>
        <v>0</v>
      </c>
      <c r="AX865" s="9">
        <f t="shared" si="187"/>
        <v>0</v>
      </c>
      <c r="AY865" s="9">
        <f t="shared" si="188"/>
        <v>0</v>
      </c>
      <c r="AZ865" s="9">
        <f t="shared" si="189"/>
        <v>0</v>
      </c>
      <c r="BA865" s="9">
        <f t="shared" si="190"/>
        <v>0</v>
      </c>
      <c r="BB865" s="9">
        <f t="shared" si="191"/>
        <v>0</v>
      </c>
    </row>
    <row r="866" spans="35:54" x14ac:dyDescent="0.25">
      <c r="AI866" s="1">
        <f>(((((Shape2!B363-Shape2!$E$5)*COS(RADIANS($D$6)))+((Shape2!C363-Shape2!$F$5)*SIN(RADIANS($D$6))))+Shape2!$E$5)+$E$6)*$AA$6*$Y$6</f>
        <v>0</v>
      </c>
      <c r="AJ866" s="1">
        <f>((((-1*(Shape2!B363-Shape2!$E$5)*SIN(RADIANS($D$6)))+((Shape2!C363-Shape2!$F$5)*COS(RADIANS($D$6))))+Shape2!$F$5)+$F$6)*$AB$6*$Y$6</f>
        <v>0</v>
      </c>
      <c r="AK866" s="9">
        <f t="shared" si="192"/>
        <v>0</v>
      </c>
      <c r="AL866" s="9">
        <f t="shared" si="193"/>
        <v>0</v>
      </c>
      <c r="AM866" s="9">
        <f t="shared" si="194"/>
        <v>0</v>
      </c>
      <c r="AN866" s="9">
        <f t="shared" si="195"/>
        <v>0</v>
      </c>
      <c r="AO866" s="9">
        <f t="shared" si="196"/>
        <v>0</v>
      </c>
      <c r="AP866" s="9">
        <f t="shared" si="197"/>
        <v>0</v>
      </c>
      <c r="AU866">
        <f>(((((Shape7!B363-Shape7!$E$5)*COS(RADIANS($D$11)))+((Shape7!C363-Shape7!$F$5)*SIN(RADIANS($D$11))))+Shape7!$E$5)+$E$11)*$AA$11*$Y$11</f>
        <v>0</v>
      </c>
      <c r="AV866">
        <f>((((-1*(Shape7!B363-Shape7!$E$5)*SIN(RADIANS($D$11)))+((Shape7!C363-Shape7!$F$5)*COS(RADIANS($D$11))))+Shape7!$F$5)+$F$11)*$AB$11*$Y$11</f>
        <v>0</v>
      </c>
      <c r="AW866" s="9">
        <f t="shared" si="198"/>
        <v>0</v>
      </c>
      <c r="AX866" s="9">
        <f t="shared" si="187"/>
        <v>0</v>
      </c>
      <c r="AY866" s="9">
        <f t="shared" si="188"/>
        <v>0</v>
      </c>
      <c r="AZ866" s="9">
        <f t="shared" si="189"/>
        <v>0</v>
      </c>
      <c r="BA866" s="9">
        <f t="shared" si="190"/>
        <v>0</v>
      </c>
      <c r="BB866" s="9">
        <f t="shared" si="191"/>
        <v>0</v>
      </c>
    </row>
    <row r="867" spans="35:54" x14ac:dyDescent="0.25">
      <c r="AI867" s="1">
        <f>(((((Shape2!B364-Shape2!$E$5)*COS(RADIANS($D$6)))+((Shape2!C364-Shape2!$F$5)*SIN(RADIANS($D$6))))+Shape2!$E$5)+$E$6)*$AA$6*$Y$6</f>
        <v>0</v>
      </c>
      <c r="AJ867" s="1">
        <f>((((-1*(Shape2!B364-Shape2!$E$5)*SIN(RADIANS($D$6)))+((Shape2!C364-Shape2!$F$5)*COS(RADIANS($D$6))))+Shape2!$F$5)+$F$6)*$AB$6*$Y$6</f>
        <v>0</v>
      </c>
      <c r="AK867" s="9">
        <f t="shared" si="192"/>
        <v>0</v>
      </c>
      <c r="AL867" s="9">
        <f t="shared" si="193"/>
        <v>0</v>
      </c>
      <c r="AM867" s="9">
        <f t="shared" si="194"/>
        <v>0</v>
      </c>
      <c r="AN867" s="9">
        <f t="shared" si="195"/>
        <v>0</v>
      </c>
      <c r="AO867" s="9">
        <f t="shared" si="196"/>
        <v>0</v>
      </c>
      <c r="AP867" s="9">
        <f t="shared" si="197"/>
        <v>0</v>
      </c>
      <c r="AU867">
        <f>(((((Shape7!B364-Shape7!$E$5)*COS(RADIANS($D$11)))+((Shape7!C364-Shape7!$F$5)*SIN(RADIANS($D$11))))+Shape7!$E$5)+$E$11)*$AA$11*$Y$11</f>
        <v>0</v>
      </c>
      <c r="AV867">
        <f>((((-1*(Shape7!B364-Shape7!$E$5)*SIN(RADIANS($D$11)))+((Shape7!C364-Shape7!$F$5)*COS(RADIANS($D$11))))+Shape7!$F$5)+$F$11)*$AB$11*$Y$11</f>
        <v>0</v>
      </c>
      <c r="AW867" s="9">
        <f t="shared" si="198"/>
        <v>0</v>
      </c>
      <c r="AX867" s="9">
        <f t="shared" si="187"/>
        <v>0</v>
      </c>
      <c r="AY867" s="9">
        <f t="shared" si="188"/>
        <v>0</v>
      </c>
      <c r="AZ867" s="9">
        <f t="shared" si="189"/>
        <v>0</v>
      </c>
      <c r="BA867" s="9">
        <f t="shared" si="190"/>
        <v>0</v>
      </c>
      <c r="BB867" s="9">
        <f t="shared" si="191"/>
        <v>0</v>
      </c>
    </row>
    <row r="868" spans="35:54" x14ac:dyDescent="0.25">
      <c r="AI868" s="1">
        <f>(((((Shape2!B365-Shape2!$E$5)*COS(RADIANS($D$6)))+((Shape2!C365-Shape2!$F$5)*SIN(RADIANS($D$6))))+Shape2!$E$5)+$E$6)*$AA$6*$Y$6</f>
        <v>0</v>
      </c>
      <c r="AJ868" s="1">
        <f>((((-1*(Shape2!B365-Shape2!$E$5)*SIN(RADIANS($D$6)))+((Shape2!C365-Shape2!$F$5)*COS(RADIANS($D$6))))+Shape2!$F$5)+$F$6)*$AB$6*$Y$6</f>
        <v>0</v>
      </c>
      <c r="AK868" s="9">
        <f t="shared" si="192"/>
        <v>0</v>
      </c>
      <c r="AL868" s="9">
        <f t="shared" si="193"/>
        <v>0</v>
      </c>
      <c r="AM868" s="9">
        <f t="shared" si="194"/>
        <v>0</v>
      </c>
      <c r="AN868" s="9">
        <f t="shared" si="195"/>
        <v>0</v>
      </c>
      <c r="AO868" s="9">
        <f t="shared" si="196"/>
        <v>0</v>
      </c>
      <c r="AP868" s="9">
        <f t="shared" si="197"/>
        <v>0</v>
      </c>
      <c r="AU868">
        <f>(((((Shape7!B365-Shape7!$E$5)*COS(RADIANS($D$11)))+((Shape7!C365-Shape7!$F$5)*SIN(RADIANS($D$11))))+Shape7!$E$5)+$E$11)*$AA$11*$Y$11</f>
        <v>0</v>
      </c>
      <c r="AV868">
        <f>((((-1*(Shape7!B365-Shape7!$E$5)*SIN(RADIANS($D$11)))+((Shape7!C365-Shape7!$F$5)*COS(RADIANS($D$11))))+Shape7!$F$5)+$F$11)*$AB$11*$Y$11</f>
        <v>0</v>
      </c>
      <c r="AW868" s="9">
        <f t="shared" si="198"/>
        <v>0</v>
      </c>
      <c r="AX868" s="9">
        <f t="shared" si="187"/>
        <v>0</v>
      </c>
      <c r="AY868" s="9">
        <f t="shared" si="188"/>
        <v>0</v>
      </c>
      <c r="AZ868" s="9">
        <f t="shared" si="189"/>
        <v>0</v>
      </c>
      <c r="BA868" s="9">
        <f t="shared" si="190"/>
        <v>0</v>
      </c>
      <c r="BB868" s="9">
        <f t="shared" si="191"/>
        <v>0</v>
      </c>
    </row>
    <row r="869" spans="35:54" x14ac:dyDescent="0.25">
      <c r="AI869" s="1">
        <f>(((((Shape2!B366-Shape2!$E$5)*COS(RADIANS($D$6)))+((Shape2!C366-Shape2!$F$5)*SIN(RADIANS($D$6))))+Shape2!$E$5)+$E$6)*$AA$6*$Y$6</f>
        <v>0</v>
      </c>
      <c r="AJ869" s="1">
        <f>((((-1*(Shape2!B366-Shape2!$E$5)*SIN(RADIANS($D$6)))+((Shape2!C366-Shape2!$F$5)*COS(RADIANS($D$6))))+Shape2!$F$5)+$F$6)*$AB$6*$Y$6</f>
        <v>0</v>
      </c>
      <c r="AK869" s="9">
        <f t="shared" si="192"/>
        <v>0</v>
      </c>
      <c r="AL869" s="9">
        <f t="shared" si="193"/>
        <v>0</v>
      </c>
      <c r="AM869" s="9">
        <f t="shared" si="194"/>
        <v>0</v>
      </c>
      <c r="AN869" s="9">
        <f t="shared" si="195"/>
        <v>0</v>
      </c>
      <c r="AO869" s="9">
        <f t="shared" si="196"/>
        <v>0</v>
      </c>
      <c r="AP869" s="9">
        <f t="shared" si="197"/>
        <v>0</v>
      </c>
      <c r="AU869">
        <f>(((((Shape7!B366-Shape7!$E$5)*COS(RADIANS($D$11)))+((Shape7!C366-Shape7!$F$5)*SIN(RADIANS($D$11))))+Shape7!$E$5)+$E$11)*$AA$11*$Y$11</f>
        <v>0</v>
      </c>
      <c r="AV869">
        <f>((((-1*(Shape7!B366-Shape7!$E$5)*SIN(RADIANS($D$11)))+((Shape7!C366-Shape7!$F$5)*COS(RADIANS($D$11))))+Shape7!$F$5)+$F$11)*$AB$11*$Y$11</f>
        <v>0</v>
      </c>
      <c r="AW869" s="9">
        <f t="shared" si="198"/>
        <v>0</v>
      </c>
      <c r="AX869" s="9">
        <f t="shared" si="187"/>
        <v>0</v>
      </c>
      <c r="AY869" s="9">
        <f t="shared" si="188"/>
        <v>0</v>
      </c>
      <c r="AZ869" s="9">
        <f t="shared" si="189"/>
        <v>0</v>
      </c>
      <c r="BA869" s="9">
        <f t="shared" si="190"/>
        <v>0</v>
      </c>
      <c r="BB869" s="9">
        <f t="shared" si="191"/>
        <v>0</v>
      </c>
    </row>
    <row r="870" spans="35:54" x14ac:dyDescent="0.25">
      <c r="AI870" s="1">
        <f>(((((Shape2!B367-Shape2!$E$5)*COS(RADIANS($D$6)))+((Shape2!C367-Shape2!$F$5)*SIN(RADIANS($D$6))))+Shape2!$E$5)+$E$6)*$AA$6*$Y$6</f>
        <v>0</v>
      </c>
      <c r="AJ870" s="1">
        <f>((((-1*(Shape2!B367-Shape2!$E$5)*SIN(RADIANS($D$6)))+((Shape2!C367-Shape2!$F$5)*COS(RADIANS($D$6))))+Shape2!$F$5)+$F$6)*$AB$6*$Y$6</f>
        <v>0</v>
      </c>
      <c r="AK870" s="9">
        <f t="shared" si="192"/>
        <v>0</v>
      </c>
      <c r="AL870" s="9">
        <f t="shared" si="193"/>
        <v>0</v>
      </c>
      <c r="AM870" s="9">
        <f t="shared" si="194"/>
        <v>0</v>
      </c>
      <c r="AN870" s="9">
        <f t="shared" si="195"/>
        <v>0</v>
      </c>
      <c r="AO870" s="9">
        <f t="shared" si="196"/>
        <v>0</v>
      </c>
      <c r="AP870" s="9">
        <f t="shared" si="197"/>
        <v>0</v>
      </c>
      <c r="AU870">
        <f>(((((Shape7!B367-Shape7!$E$5)*COS(RADIANS($D$11)))+((Shape7!C367-Shape7!$F$5)*SIN(RADIANS($D$11))))+Shape7!$E$5)+$E$11)*$AA$11*$Y$11</f>
        <v>0</v>
      </c>
      <c r="AV870">
        <f>((((-1*(Shape7!B367-Shape7!$E$5)*SIN(RADIANS($D$11)))+((Shape7!C367-Shape7!$F$5)*COS(RADIANS($D$11))))+Shape7!$F$5)+$F$11)*$AB$11*$Y$11</f>
        <v>0</v>
      </c>
      <c r="AW870" s="9">
        <f t="shared" si="198"/>
        <v>0</v>
      </c>
      <c r="AX870" s="9">
        <f t="shared" si="187"/>
        <v>0</v>
      </c>
      <c r="AY870" s="9">
        <f t="shared" si="188"/>
        <v>0</v>
      </c>
      <c r="AZ870" s="9">
        <f t="shared" si="189"/>
        <v>0</v>
      </c>
      <c r="BA870" s="9">
        <f t="shared" si="190"/>
        <v>0</v>
      </c>
      <c r="BB870" s="9">
        <f t="shared" si="191"/>
        <v>0</v>
      </c>
    </row>
    <row r="871" spans="35:54" x14ac:dyDescent="0.25">
      <c r="AI871" s="1">
        <f>(((((Shape2!B368-Shape2!$E$5)*COS(RADIANS($D$6)))+((Shape2!C368-Shape2!$F$5)*SIN(RADIANS($D$6))))+Shape2!$E$5)+$E$6)*$AA$6*$Y$6</f>
        <v>0</v>
      </c>
      <c r="AJ871" s="1">
        <f>((((-1*(Shape2!B368-Shape2!$E$5)*SIN(RADIANS($D$6)))+((Shape2!C368-Shape2!$F$5)*COS(RADIANS($D$6))))+Shape2!$F$5)+$F$6)*$AB$6*$Y$6</f>
        <v>0</v>
      </c>
      <c r="AK871" s="9">
        <f t="shared" si="192"/>
        <v>0</v>
      </c>
      <c r="AL871" s="9">
        <f t="shared" si="193"/>
        <v>0</v>
      </c>
      <c r="AM871" s="9">
        <f t="shared" si="194"/>
        <v>0</v>
      </c>
      <c r="AN871" s="9">
        <f t="shared" si="195"/>
        <v>0</v>
      </c>
      <c r="AO871" s="9">
        <f t="shared" si="196"/>
        <v>0</v>
      </c>
      <c r="AP871" s="9">
        <f t="shared" si="197"/>
        <v>0</v>
      </c>
      <c r="AU871">
        <f>(((((Shape7!B368-Shape7!$E$5)*COS(RADIANS($D$11)))+((Shape7!C368-Shape7!$F$5)*SIN(RADIANS($D$11))))+Shape7!$E$5)+$E$11)*$AA$11*$Y$11</f>
        <v>0</v>
      </c>
      <c r="AV871">
        <f>((((-1*(Shape7!B368-Shape7!$E$5)*SIN(RADIANS($D$11)))+((Shape7!C368-Shape7!$F$5)*COS(RADIANS($D$11))))+Shape7!$F$5)+$F$11)*$AB$11*$Y$11</f>
        <v>0</v>
      </c>
      <c r="AW871" s="9">
        <f t="shared" si="198"/>
        <v>0</v>
      </c>
      <c r="AX871" s="9">
        <f t="shared" si="187"/>
        <v>0</v>
      </c>
      <c r="AY871" s="9">
        <f t="shared" si="188"/>
        <v>0</v>
      </c>
      <c r="AZ871" s="9">
        <f t="shared" si="189"/>
        <v>0</v>
      </c>
      <c r="BA871" s="9">
        <f t="shared" si="190"/>
        <v>0</v>
      </c>
      <c r="BB871" s="9">
        <f t="shared" si="191"/>
        <v>0</v>
      </c>
    </row>
    <row r="872" spans="35:54" x14ac:dyDescent="0.25">
      <c r="AI872" s="1">
        <f>(((((Shape2!B369-Shape2!$E$5)*COS(RADIANS($D$6)))+((Shape2!C369-Shape2!$F$5)*SIN(RADIANS($D$6))))+Shape2!$E$5)+$E$6)*$AA$6*$Y$6</f>
        <v>0</v>
      </c>
      <c r="AJ872" s="1">
        <f>((((-1*(Shape2!B369-Shape2!$E$5)*SIN(RADIANS($D$6)))+((Shape2!C369-Shape2!$F$5)*COS(RADIANS($D$6))))+Shape2!$F$5)+$F$6)*$AB$6*$Y$6</f>
        <v>0</v>
      </c>
      <c r="AK872" s="9">
        <f t="shared" si="192"/>
        <v>0</v>
      </c>
      <c r="AL872" s="9">
        <f t="shared" si="193"/>
        <v>0</v>
      </c>
      <c r="AM872" s="9">
        <f t="shared" si="194"/>
        <v>0</v>
      </c>
      <c r="AN872" s="9">
        <f t="shared" si="195"/>
        <v>0</v>
      </c>
      <c r="AO872" s="9">
        <f t="shared" si="196"/>
        <v>0</v>
      </c>
      <c r="AP872" s="9">
        <f t="shared" si="197"/>
        <v>0</v>
      </c>
      <c r="AU872">
        <f>(((((Shape7!B369-Shape7!$E$5)*COS(RADIANS($D$11)))+((Shape7!C369-Shape7!$F$5)*SIN(RADIANS($D$11))))+Shape7!$E$5)+$E$11)*$AA$11*$Y$11</f>
        <v>0</v>
      </c>
      <c r="AV872">
        <f>((((-1*(Shape7!B369-Shape7!$E$5)*SIN(RADIANS($D$11)))+((Shape7!C369-Shape7!$F$5)*COS(RADIANS($D$11))))+Shape7!$F$5)+$F$11)*$AB$11*$Y$11</f>
        <v>0</v>
      </c>
      <c r="AW872" s="9">
        <f t="shared" si="198"/>
        <v>0</v>
      </c>
      <c r="AX872" s="9">
        <f t="shared" si="187"/>
        <v>0</v>
      </c>
      <c r="AY872" s="9">
        <f t="shared" si="188"/>
        <v>0</v>
      </c>
      <c r="AZ872" s="9">
        <f t="shared" si="189"/>
        <v>0</v>
      </c>
      <c r="BA872" s="9">
        <f t="shared" si="190"/>
        <v>0</v>
      </c>
      <c r="BB872" s="9">
        <f t="shared" si="191"/>
        <v>0</v>
      </c>
    </row>
    <row r="873" spans="35:54" x14ac:dyDescent="0.25">
      <c r="AI873" s="1">
        <f>(((((Shape2!B370-Shape2!$E$5)*COS(RADIANS($D$6)))+((Shape2!C370-Shape2!$F$5)*SIN(RADIANS($D$6))))+Shape2!$E$5)+$E$6)*$AA$6*$Y$6</f>
        <v>0</v>
      </c>
      <c r="AJ873" s="1">
        <f>((((-1*(Shape2!B370-Shape2!$E$5)*SIN(RADIANS($D$6)))+((Shape2!C370-Shape2!$F$5)*COS(RADIANS($D$6))))+Shape2!$F$5)+$F$6)*$AB$6*$Y$6</f>
        <v>0</v>
      </c>
      <c r="AK873" s="9">
        <f t="shared" si="192"/>
        <v>0</v>
      </c>
      <c r="AL873" s="9">
        <f t="shared" si="193"/>
        <v>0</v>
      </c>
      <c r="AM873" s="9">
        <f t="shared" si="194"/>
        <v>0</v>
      </c>
      <c r="AN873" s="9">
        <f t="shared" si="195"/>
        <v>0</v>
      </c>
      <c r="AO873" s="9">
        <f t="shared" si="196"/>
        <v>0</v>
      </c>
      <c r="AP873" s="9">
        <f t="shared" si="197"/>
        <v>0</v>
      </c>
      <c r="AU873">
        <f>(((((Shape7!B370-Shape7!$E$5)*COS(RADIANS($D$11)))+((Shape7!C370-Shape7!$F$5)*SIN(RADIANS($D$11))))+Shape7!$E$5)+$E$11)*$AA$11*$Y$11</f>
        <v>0</v>
      </c>
      <c r="AV873">
        <f>((((-1*(Shape7!B370-Shape7!$E$5)*SIN(RADIANS($D$11)))+((Shape7!C370-Shape7!$F$5)*COS(RADIANS($D$11))))+Shape7!$F$5)+$F$11)*$AB$11*$Y$11</f>
        <v>0</v>
      </c>
      <c r="AW873" s="9">
        <f t="shared" si="198"/>
        <v>0</v>
      </c>
      <c r="AX873" s="9">
        <f t="shared" si="187"/>
        <v>0</v>
      </c>
      <c r="AY873" s="9">
        <f t="shared" si="188"/>
        <v>0</v>
      </c>
      <c r="AZ873" s="9">
        <f t="shared" si="189"/>
        <v>0</v>
      </c>
      <c r="BA873" s="9">
        <f t="shared" si="190"/>
        <v>0</v>
      </c>
      <c r="BB873" s="9">
        <f t="shared" si="191"/>
        <v>0</v>
      </c>
    </row>
    <row r="874" spans="35:54" x14ac:dyDescent="0.25">
      <c r="AI874" s="1">
        <f>(((((Shape2!B371-Shape2!$E$5)*COS(RADIANS($D$6)))+((Shape2!C371-Shape2!$F$5)*SIN(RADIANS($D$6))))+Shape2!$E$5)+$E$6)*$AA$6*$Y$6</f>
        <v>0</v>
      </c>
      <c r="AJ874" s="1">
        <f>((((-1*(Shape2!B371-Shape2!$E$5)*SIN(RADIANS($D$6)))+((Shape2!C371-Shape2!$F$5)*COS(RADIANS($D$6))))+Shape2!$F$5)+$F$6)*$AB$6*$Y$6</f>
        <v>0</v>
      </c>
      <c r="AK874" s="9">
        <f t="shared" si="192"/>
        <v>0</v>
      </c>
      <c r="AL874" s="9">
        <f t="shared" si="193"/>
        <v>0</v>
      </c>
      <c r="AM874" s="9">
        <f t="shared" si="194"/>
        <v>0</v>
      </c>
      <c r="AN874" s="9">
        <f t="shared" si="195"/>
        <v>0</v>
      </c>
      <c r="AO874" s="9">
        <f t="shared" si="196"/>
        <v>0</v>
      </c>
      <c r="AP874" s="9">
        <f t="shared" si="197"/>
        <v>0</v>
      </c>
      <c r="AU874">
        <f>(((((Shape7!B371-Shape7!$E$5)*COS(RADIANS($D$11)))+((Shape7!C371-Shape7!$F$5)*SIN(RADIANS($D$11))))+Shape7!$E$5)+$E$11)*$AA$11*$Y$11</f>
        <v>0</v>
      </c>
      <c r="AV874">
        <f>((((-1*(Shape7!B371-Shape7!$E$5)*SIN(RADIANS($D$11)))+((Shape7!C371-Shape7!$F$5)*COS(RADIANS($D$11))))+Shape7!$F$5)+$F$11)*$AB$11*$Y$11</f>
        <v>0</v>
      </c>
      <c r="AW874" s="9">
        <f t="shared" si="198"/>
        <v>0</v>
      </c>
      <c r="AX874" s="9">
        <f t="shared" si="187"/>
        <v>0</v>
      </c>
      <c r="AY874" s="9">
        <f t="shared" si="188"/>
        <v>0</v>
      </c>
      <c r="AZ874" s="9">
        <f t="shared" si="189"/>
        <v>0</v>
      </c>
      <c r="BA874" s="9">
        <f t="shared" si="190"/>
        <v>0</v>
      </c>
      <c r="BB874" s="9">
        <f t="shared" si="191"/>
        <v>0</v>
      </c>
    </row>
    <row r="875" spans="35:54" x14ac:dyDescent="0.25">
      <c r="AI875" s="1">
        <f>(((((Shape2!B372-Shape2!$E$5)*COS(RADIANS($D$6)))+((Shape2!C372-Shape2!$F$5)*SIN(RADIANS($D$6))))+Shape2!$E$5)+$E$6)*$AA$6*$Y$6</f>
        <v>0</v>
      </c>
      <c r="AJ875" s="1">
        <f>((((-1*(Shape2!B372-Shape2!$E$5)*SIN(RADIANS($D$6)))+((Shape2!C372-Shape2!$F$5)*COS(RADIANS($D$6))))+Shape2!$F$5)+$F$6)*$AB$6*$Y$6</f>
        <v>0</v>
      </c>
      <c r="AK875" s="9">
        <f t="shared" si="192"/>
        <v>0</v>
      </c>
      <c r="AL875" s="9">
        <f t="shared" si="193"/>
        <v>0</v>
      </c>
      <c r="AM875" s="9">
        <f t="shared" si="194"/>
        <v>0</v>
      </c>
      <c r="AN875" s="9">
        <f t="shared" si="195"/>
        <v>0</v>
      </c>
      <c r="AO875" s="9">
        <f t="shared" si="196"/>
        <v>0</v>
      </c>
      <c r="AP875" s="9">
        <f t="shared" si="197"/>
        <v>0</v>
      </c>
      <c r="AU875">
        <f>(((((Shape7!B372-Shape7!$E$5)*COS(RADIANS($D$11)))+((Shape7!C372-Shape7!$F$5)*SIN(RADIANS($D$11))))+Shape7!$E$5)+$E$11)*$AA$11*$Y$11</f>
        <v>0</v>
      </c>
      <c r="AV875">
        <f>((((-1*(Shape7!B372-Shape7!$E$5)*SIN(RADIANS($D$11)))+((Shape7!C372-Shape7!$F$5)*COS(RADIANS($D$11))))+Shape7!$F$5)+$F$11)*$AB$11*$Y$11</f>
        <v>0</v>
      </c>
      <c r="AW875" s="9">
        <f t="shared" si="198"/>
        <v>0</v>
      </c>
      <c r="AX875" s="9">
        <f t="shared" si="187"/>
        <v>0</v>
      </c>
      <c r="AY875" s="9">
        <f t="shared" si="188"/>
        <v>0</v>
      </c>
      <c r="AZ875" s="9">
        <f t="shared" si="189"/>
        <v>0</v>
      </c>
      <c r="BA875" s="9">
        <f t="shared" si="190"/>
        <v>0</v>
      </c>
      <c r="BB875" s="9">
        <f t="shared" si="191"/>
        <v>0</v>
      </c>
    </row>
    <row r="876" spans="35:54" x14ac:dyDescent="0.25">
      <c r="AI876" s="1">
        <f>(((((Shape2!B373-Shape2!$E$5)*COS(RADIANS($D$6)))+((Shape2!C373-Shape2!$F$5)*SIN(RADIANS($D$6))))+Shape2!$E$5)+$E$6)*$AA$6*$Y$6</f>
        <v>0</v>
      </c>
      <c r="AJ876" s="1">
        <f>((((-1*(Shape2!B373-Shape2!$E$5)*SIN(RADIANS($D$6)))+((Shape2!C373-Shape2!$F$5)*COS(RADIANS($D$6))))+Shape2!$F$5)+$F$6)*$AB$6*$Y$6</f>
        <v>0</v>
      </c>
      <c r="AK876" s="9">
        <f t="shared" si="192"/>
        <v>0</v>
      </c>
      <c r="AL876" s="9">
        <f t="shared" si="193"/>
        <v>0</v>
      </c>
      <c r="AM876" s="9">
        <f t="shared" si="194"/>
        <v>0</v>
      </c>
      <c r="AN876" s="9">
        <f t="shared" si="195"/>
        <v>0</v>
      </c>
      <c r="AO876" s="9">
        <f t="shared" si="196"/>
        <v>0</v>
      </c>
      <c r="AP876" s="9">
        <f t="shared" si="197"/>
        <v>0</v>
      </c>
      <c r="AU876">
        <f>(((((Shape7!B373-Shape7!$E$5)*COS(RADIANS($D$11)))+((Shape7!C373-Shape7!$F$5)*SIN(RADIANS($D$11))))+Shape7!$E$5)+$E$11)*$AA$11*$Y$11</f>
        <v>0</v>
      </c>
      <c r="AV876">
        <f>((((-1*(Shape7!B373-Shape7!$E$5)*SIN(RADIANS($D$11)))+((Shape7!C373-Shape7!$F$5)*COS(RADIANS($D$11))))+Shape7!$F$5)+$F$11)*$AB$11*$Y$11</f>
        <v>0</v>
      </c>
      <c r="AW876" s="9">
        <f t="shared" si="198"/>
        <v>0</v>
      </c>
      <c r="AX876" s="9">
        <f t="shared" si="187"/>
        <v>0</v>
      </c>
      <c r="AY876" s="9">
        <f t="shared" si="188"/>
        <v>0</v>
      </c>
      <c r="AZ876" s="9">
        <f t="shared" si="189"/>
        <v>0</v>
      </c>
      <c r="BA876" s="9">
        <f t="shared" si="190"/>
        <v>0</v>
      </c>
      <c r="BB876" s="9">
        <f t="shared" si="191"/>
        <v>0</v>
      </c>
    </row>
    <row r="877" spans="35:54" x14ac:dyDescent="0.25">
      <c r="AI877" s="1">
        <f>(((((Shape2!B374-Shape2!$E$5)*COS(RADIANS($D$6)))+((Shape2!C374-Shape2!$F$5)*SIN(RADIANS($D$6))))+Shape2!$E$5)+$E$6)*$AA$6*$Y$6</f>
        <v>0</v>
      </c>
      <c r="AJ877" s="1">
        <f>((((-1*(Shape2!B374-Shape2!$E$5)*SIN(RADIANS($D$6)))+((Shape2!C374-Shape2!$F$5)*COS(RADIANS($D$6))))+Shape2!$F$5)+$F$6)*$AB$6*$Y$6</f>
        <v>0</v>
      </c>
      <c r="AK877" s="9">
        <f t="shared" si="192"/>
        <v>0</v>
      </c>
      <c r="AL877" s="9">
        <f t="shared" si="193"/>
        <v>0</v>
      </c>
      <c r="AM877" s="9">
        <f t="shared" si="194"/>
        <v>0</v>
      </c>
      <c r="AN877" s="9">
        <f t="shared" si="195"/>
        <v>0</v>
      </c>
      <c r="AO877" s="9">
        <f t="shared" si="196"/>
        <v>0</v>
      </c>
      <c r="AP877" s="9">
        <f t="shared" si="197"/>
        <v>0</v>
      </c>
      <c r="AU877">
        <f>(((((Shape7!B374-Shape7!$E$5)*COS(RADIANS($D$11)))+((Shape7!C374-Shape7!$F$5)*SIN(RADIANS($D$11))))+Shape7!$E$5)+$E$11)*$AA$11*$Y$11</f>
        <v>0</v>
      </c>
      <c r="AV877">
        <f>((((-1*(Shape7!B374-Shape7!$E$5)*SIN(RADIANS($D$11)))+((Shape7!C374-Shape7!$F$5)*COS(RADIANS($D$11))))+Shape7!$F$5)+$F$11)*$AB$11*$Y$11</f>
        <v>0</v>
      </c>
      <c r="AW877" s="9">
        <f t="shared" si="198"/>
        <v>0</v>
      </c>
      <c r="AX877" s="9">
        <f t="shared" si="187"/>
        <v>0</v>
      </c>
      <c r="AY877" s="9">
        <f t="shared" si="188"/>
        <v>0</v>
      </c>
      <c r="AZ877" s="9">
        <f t="shared" si="189"/>
        <v>0</v>
      </c>
      <c r="BA877" s="9">
        <f t="shared" si="190"/>
        <v>0</v>
      </c>
      <c r="BB877" s="9">
        <f t="shared" si="191"/>
        <v>0</v>
      </c>
    </row>
    <row r="878" spans="35:54" x14ac:dyDescent="0.25">
      <c r="AI878" s="1">
        <f>(((((Shape2!B375-Shape2!$E$5)*COS(RADIANS($D$6)))+((Shape2!C375-Shape2!$F$5)*SIN(RADIANS($D$6))))+Shape2!$E$5)+$E$6)*$AA$6*$Y$6</f>
        <v>0</v>
      </c>
      <c r="AJ878" s="1">
        <f>((((-1*(Shape2!B375-Shape2!$E$5)*SIN(RADIANS($D$6)))+((Shape2!C375-Shape2!$F$5)*COS(RADIANS($D$6))))+Shape2!$F$5)+$F$6)*$AB$6*$Y$6</f>
        <v>0</v>
      </c>
      <c r="AK878" s="9">
        <f t="shared" si="192"/>
        <v>0</v>
      </c>
      <c r="AL878" s="9">
        <f t="shared" si="193"/>
        <v>0</v>
      </c>
      <c r="AM878" s="9">
        <f t="shared" si="194"/>
        <v>0</v>
      </c>
      <c r="AN878" s="9">
        <f t="shared" si="195"/>
        <v>0</v>
      </c>
      <c r="AO878" s="9">
        <f t="shared" si="196"/>
        <v>0</v>
      </c>
      <c r="AP878" s="9">
        <f t="shared" si="197"/>
        <v>0</v>
      </c>
      <c r="AU878">
        <f>(((((Shape7!B375-Shape7!$E$5)*COS(RADIANS($D$11)))+((Shape7!C375-Shape7!$F$5)*SIN(RADIANS($D$11))))+Shape7!$E$5)+$E$11)*$AA$11*$Y$11</f>
        <v>0</v>
      </c>
      <c r="AV878">
        <f>((((-1*(Shape7!B375-Shape7!$E$5)*SIN(RADIANS($D$11)))+((Shape7!C375-Shape7!$F$5)*COS(RADIANS($D$11))))+Shape7!$F$5)+$F$11)*$AB$11*$Y$11</f>
        <v>0</v>
      </c>
      <c r="AW878" s="9">
        <f t="shared" si="198"/>
        <v>0</v>
      </c>
      <c r="AX878" s="9">
        <f t="shared" si="187"/>
        <v>0</v>
      </c>
      <c r="AY878" s="9">
        <f t="shared" si="188"/>
        <v>0</v>
      </c>
      <c r="AZ878" s="9">
        <f t="shared" si="189"/>
        <v>0</v>
      </c>
      <c r="BA878" s="9">
        <f t="shared" si="190"/>
        <v>0</v>
      </c>
      <c r="BB878" s="9">
        <f t="shared" si="191"/>
        <v>0</v>
      </c>
    </row>
    <row r="879" spans="35:54" x14ac:dyDescent="0.25">
      <c r="AI879" s="1">
        <f>(((((Shape2!B376-Shape2!$E$5)*COS(RADIANS($D$6)))+((Shape2!C376-Shape2!$F$5)*SIN(RADIANS($D$6))))+Shape2!$E$5)+$E$6)*$AA$6*$Y$6</f>
        <v>0</v>
      </c>
      <c r="AJ879" s="1">
        <f>((((-1*(Shape2!B376-Shape2!$E$5)*SIN(RADIANS($D$6)))+((Shape2!C376-Shape2!$F$5)*COS(RADIANS($D$6))))+Shape2!$F$5)+$F$6)*$AB$6*$Y$6</f>
        <v>0</v>
      </c>
      <c r="AK879" s="9">
        <f t="shared" si="192"/>
        <v>0</v>
      </c>
      <c r="AL879" s="9">
        <f t="shared" si="193"/>
        <v>0</v>
      </c>
      <c r="AM879" s="9">
        <f t="shared" si="194"/>
        <v>0</v>
      </c>
      <c r="AN879" s="9">
        <f t="shared" si="195"/>
        <v>0</v>
      </c>
      <c r="AO879" s="9">
        <f t="shared" si="196"/>
        <v>0</v>
      </c>
      <c r="AP879" s="9">
        <f t="shared" si="197"/>
        <v>0</v>
      </c>
      <c r="AU879">
        <f>(((((Shape7!B376-Shape7!$E$5)*COS(RADIANS($D$11)))+((Shape7!C376-Shape7!$F$5)*SIN(RADIANS($D$11))))+Shape7!$E$5)+$E$11)*$AA$11*$Y$11</f>
        <v>0</v>
      </c>
      <c r="AV879">
        <f>((((-1*(Shape7!B376-Shape7!$E$5)*SIN(RADIANS($D$11)))+((Shape7!C376-Shape7!$F$5)*COS(RADIANS($D$11))))+Shape7!$F$5)+$F$11)*$AB$11*$Y$11</f>
        <v>0</v>
      </c>
      <c r="AW879" s="9">
        <f t="shared" si="198"/>
        <v>0</v>
      </c>
      <c r="AX879" s="9">
        <f t="shared" si="187"/>
        <v>0</v>
      </c>
      <c r="AY879" s="9">
        <f t="shared" si="188"/>
        <v>0</v>
      </c>
      <c r="AZ879" s="9">
        <f t="shared" si="189"/>
        <v>0</v>
      </c>
      <c r="BA879" s="9">
        <f t="shared" si="190"/>
        <v>0</v>
      </c>
      <c r="BB879" s="9">
        <f t="shared" si="191"/>
        <v>0</v>
      </c>
    </row>
    <row r="880" spans="35:54" x14ac:dyDescent="0.25">
      <c r="AI880" s="1">
        <f>(((((Shape2!B377-Shape2!$E$5)*COS(RADIANS($D$6)))+((Shape2!C377-Shape2!$F$5)*SIN(RADIANS($D$6))))+Shape2!$E$5)+$E$6)*$AA$6*$Y$6</f>
        <v>0</v>
      </c>
      <c r="AJ880" s="1">
        <f>((((-1*(Shape2!B377-Shape2!$E$5)*SIN(RADIANS($D$6)))+((Shape2!C377-Shape2!$F$5)*COS(RADIANS($D$6))))+Shape2!$F$5)+$F$6)*$AB$6*$Y$6</f>
        <v>0</v>
      </c>
      <c r="AK880" s="9">
        <f t="shared" si="192"/>
        <v>0</v>
      </c>
      <c r="AL880" s="9">
        <f t="shared" si="193"/>
        <v>0</v>
      </c>
      <c r="AM880" s="9">
        <f t="shared" si="194"/>
        <v>0</v>
      </c>
      <c r="AN880" s="9">
        <f t="shared" si="195"/>
        <v>0</v>
      </c>
      <c r="AO880" s="9">
        <f t="shared" si="196"/>
        <v>0</v>
      </c>
      <c r="AP880" s="9">
        <f t="shared" si="197"/>
        <v>0</v>
      </c>
      <c r="AU880">
        <f>(((((Shape7!B377-Shape7!$E$5)*COS(RADIANS($D$11)))+((Shape7!C377-Shape7!$F$5)*SIN(RADIANS($D$11))))+Shape7!$E$5)+$E$11)*$AA$11*$Y$11</f>
        <v>0</v>
      </c>
      <c r="AV880">
        <f>((((-1*(Shape7!B377-Shape7!$E$5)*SIN(RADIANS($D$11)))+((Shape7!C377-Shape7!$F$5)*COS(RADIANS($D$11))))+Shape7!$F$5)+$F$11)*$AB$11*$Y$11</f>
        <v>0</v>
      </c>
      <c r="AW880" s="9">
        <f t="shared" si="198"/>
        <v>0</v>
      </c>
      <c r="AX880" s="9">
        <f t="shared" si="187"/>
        <v>0</v>
      </c>
      <c r="AY880" s="9">
        <f t="shared" si="188"/>
        <v>0</v>
      </c>
      <c r="AZ880" s="9">
        <f t="shared" si="189"/>
        <v>0</v>
      </c>
      <c r="BA880" s="9">
        <f t="shared" si="190"/>
        <v>0</v>
      </c>
      <c r="BB880" s="9">
        <f t="shared" si="191"/>
        <v>0</v>
      </c>
    </row>
    <row r="881" spans="35:54" x14ac:dyDescent="0.25">
      <c r="AI881" s="1">
        <f>(((((Shape2!B378-Shape2!$E$5)*COS(RADIANS($D$6)))+((Shape2!C378-Shape2!$F$5)*SIN(RADIANS($D$6))))+Shape2!$E$5)+$E$6)*$AA$6*$Y$6</f>
        <v>0</v>
      </c>
      <c r="AJ881" s="1">
        <f>((((-1*(Shape2!B378-Shape2!$E$5)*SIN(RADIANS($D$6)))+((Shape2!C378-Shape2!$F$5)*COS(RADIANS($D$6))))+Shape2!$F$5)+$F$6)*$AB$6*$Y$6</f>
        <v>0</v>
      </c>
      <c r="AK881" s="9">
        <f t="shared" si="192"/>
        <v>0</v>
      </c>
      <c r="AL881" s="9">
        <f t="shared" si="193"/>
        <v>0</v>
      </c>
      <c r="AM881" s="9">
        <f t="shared" si="194"/>
        <v>0</v>
      </c>
      <c r="AN881" s="9">
        <f t="shared" si="195"/>
        <v>0</v>
      </c>
      <c r="AO881" s="9">
        <f t="shared" si="196"/>
        <v>0</v>
      </c>
      <c r="AP881" s="9">
        <f t="shared" si="197"/>
        <v>0</v>
      </c>
      <c r="AU881">
        <f>(((((Shape7!B378-Shape7!$E$5)*COS(RADIANS($D$11)))+((Shape7!C378-Shape7!$F$5)*SIN(RADIANS($D$11))))+Shape7!$E$5)+$E$11)*$AA$11*$Y$11</f>
        <v>0</v>
      </c>
      <c r="AV881">
        <f>((((-1*(Shape7!B378-Shape7!$E$5)*SIN(RADIANS($D$11)))+((Shape7!C378-Shape7!$F$5)*COS(RADIANS($D$11))))+Shape7!$F$5)+$F$11)*$AB$11*$Y$11</f>
        <v>0</v>
      </c>
      <c r="AW881" s="9">
        <f t="shared" si="198"/>
        <v>0</v>
      </c>
      <c r="AX881" s="9">
        <f t="shared" si="187"/>
        <v>0</v>
      </c>
      <c r="AY881" s="9">
        <f t="shared" si="188"/>
        <v>0</v>
      </c>
      <c r="AZ881" s="9">
        <f t="shared" si="189"/>
        <v>0</v>
      </c>
      <c r="BA881" s="9">
        <f t="shared" si="190"/>
        <v>0</v>
      </c>
      <c r="BB881" s="9">
        <f t="shared" si="191"/>
        <v>0</v>
      </c>
    </row>
    <row r="882" spans="35:54" x14ac:dyDescent="0.25">
      <c r="AI882" s="1">
        <f>(((((Shape2!B379-Shape2!$E$5)*COS(RADIANS($D$6)))+((Shape2!C379-Shape2!$F$5)*SIN(RADIANS($D$6))))+Shape2!$E$5)+$E$6)*$AA$6*$Y$6</f>
        <v>0</v>
      </c>
      <c r="AJ882" s="1">
        <f>((((-1*(Shape2!B379-Shape2!$E$5)*SIN(RADIANS($D$6)))+((Shape2!C379-Shape2!$F$5)*COS(RADIANS($D$6))))+Shape2!$F$5)+$F$6)*$AB$6*$Y$6</f>
        <v>0</v>
      </c>
      <c r="AK882" s="9">
        <f t="shared" si="192"/>
        <v>0</v>
      </c>
      <c r="AL882" s="9">
        <f t="shared" si="193"/>
        <v>0</v>
      </c>
      <c r="AM882" s="9">
        <f t="shared" si="194"/>
        <v>0</v>
      </c>
      <c r="AN882" s="9">
        <f t="shared" si="195"/>
        <v>0</v>
      </c>
      <c r="AO882" s="9">
        <f t="shared" si="196"/>
        <v>0</v>
      </c>
      <c r="AP882" s="9">
        <f t="shared" si="197"/>
        <v>0</v>
      </c>
      <c r="AU882">
        <f>(((((Shape7!B379-Shape7!$E$5)*COS(RADIANS($D$11)))+((Shape7!C379-Shape7!$F$5)*SIN(RADIANS($D$11))))+Shape7!$E$5)+$E$11)*$AA$11*$Y$11</f>
        <v>0</v>
      </c>
      <c r="AV882">
        <f>((((-1*(Shape7!B379-Shape7!$E$5)*SIN(RADIANS($D$11)))+((Shape7!C379-Shape7!$F$5)*COS(RADIANS($D$11))))+Shape7!$F$5)+$F$11)*$AB$11*$Y$11</f>
        <v>0</v>
      </c>
      <c r="AW882" s="9">
        <f t="shared" si="198"/>
        <v>0</v>
      </c>
      <c r="AX882" s="9">
        <f t="shared" si="187"/>
        <v>0</v>
      </c>
      <c r="AY882" s="9">
        <f t="shared" si="188"/>
        <v>0</v>
      </c>
      <c r="AZ882" s="9">
        <f t="shared" si="189"/>
        <v>0</v>
      </c>
      <c r="BA882" s="9">
        <f t="shared" si="190"/>
        <v>0</v>
      </c>
      <c r="BB882" s="9">
        <f t="shared" si="191"/>
        <v>0</v>
      </c>
    </row>
    <row r="883" spans="35:54" x14ac:dyDescent="0.25">
      <c r="AI883" s="1">
        <f>(((((Shape2!B380-Shape2!$E$5)*COS(RADIANS($D$6)))+((Shape2!C380-Shape2!$F$5)*SIN(RADIANS($D$6))))+Shape2!$E$5)+$E$6)*$AA$6*$Y$6</f>
        <v>0</v>
      </c>
      <c r="AJ883" s="1">
        <f>((((-1*(Shape2!B380-Shape2!$E$5)*SIN(RADIANS($D$6)))+((Shape2!C380-Shape2!$F$5)*COS(RADIANS($D$6))))+Shape2!$F$5)+$F$6)*$AB$6*$Y$6</f>
        <v>0</v>
      </c>
      <c r="AK883" s="9">
        <f t="shared" si="192"/>
        <v>0</v>
      </c>
      <c r="AL883" s="9">
        <f t="shared" si="193"/>
        <v>0</v>
      </c>
      <c r="AM883" s="9">
        <f t="shared" si="194"/>
        <v>0</v>
      </c>
      <c r="AN883" s="9">
        <f t="shared" si="195"/>
        <v>0</v>
      </c>
      <c r="AO883" s="9">
        <f t="shared" si="196"/>
        <v>0</v>
      </c>
      <c r="AP883" s="9">
        <f t="shared" si="197"/>
        <v>0</v>
      </c>
      <c r="AU883">
        <f>(((((Shape7!B380-Shape7!$E$5)*COS(RADIANS($D$11)))+((Shape7!C380-Shape7!$F$5)*SIN(RADIANS($D$11))))+Shape7!$E$5)+$E$11)*$AA$11*$Y$11</f>
        <v>0</v>
      </c>
      <c r="AV883">
        <f>((((-1*(Shape7!B380-Shape7!$E$5)*SIN(RADIANS($D$11)))+((Shape7!C380-Shape7!$F$5)*COS(RADIANS($D$11))))+Shape7!$F$5)+$F$11)*$AB$11*$Y$11</f>
        <v>0</v>
      </c>
      <c r="AW883" s="9">
        <f t="shared" si="198"/>
        <v>0</v>
      </c>
      <c r="AX883" s="9">
        <f t="shared" si="187"/>
        <v>0</v>
      </c>
      <c r="AY883" s="9">
        <f t="shared" si="188"/>
        <v>0</v>
      </c>
      <c r="AZ883" s="9">
        <f t="shared" si="189"/>
        <v>0</v>
      </c>
      <c r="BA883" s="9">
        <f t="shared" si="190"/>
        <v>0</v>
      </c>
      <c r="BB883" s="9">
        <f t="shared" si="191"/>
        <v>0</v>
      </c>
    </row>
    <row r="884" spans="35:54" x14ac:dyDescent="0.25">
      <c r="AI884" s="1">
        <f>(((((Shape2!B381-Shape2!$E$5)*COS(RADIANS($D$6)))+((Shape2!C381-Shape2!$F$5)*SIN(RADIANS($D$6))))+Shape2!$E$5)+$E$6)*$AA$6*$Y$6</f>
        <v>0</v>
      </c>
      <c r="AJ884" s="1">
        <f>((((-1*(Shape2!B381-Shape2!$E$5)*SIN(RADIANS($D$6)))+((Shape2!C381-Shape2!$F$5)*COS(RADIANS($D$6))))+Shape2!$F$5)+$F$6)*$AB$6*$Y$6</f>
        <v>0</v>
      </c>
      <c r="AK884" s="9">
        <f t="shared" si="192"/>
        <v>0</v>
      </c>
      <c r="AL884" s="9">
        <f t="shared" si="193"/>
        <v>0</v>
      </c>
      <c r="AM884" s="9">
        <f t="shared" si="194"/>
        <v>0</v>
      </c>
      <c r="AN884" s="9">
        <f t="shared" si="195"/>
        <v>0</v>
      </c>
      <c r="AO884" s="9">
        <f t="shared" si="196"/>
        <v>0</v>
      </c>
      <c r="AP884" s="9">
        <f t="shared" si="197"/>
        <v>0</v>
      </c>
      <c r="AU884">
        <f>(((((Shape7!B381-Shape7!$E$5)*COS(RADIANS($D$11)))+((Shape7!C381-Shape7!$F$5)*SIN(RADIANS($D$11))))+Shape7!$E$5)+$E$11)*$AA$11*$Y$11</f>
        <v>0</v>
      </c>
      <c r="AV884">
        <f>((((-1*(Shape7!B381-Shape7!$E$5)*SIN(RADIANS($D$11)))+((Shape7!C381-Shape7!$F$5)*COS(RADIANS($D$11))))+Shape7!$F$5)+$F$11)*$AB$11*$Y$11</f>
        <v>0</v>
      </c>
      <c r="AW884" s="9">
        <f t="shared" si="198"/>
        <v>0</v>
      </c>
      <c r="AX884" s="9">
        <f t="shared" si="187"/>
        <v>0</v>
      </c>
      <c r="AY884" s="9">
        <f t="shared" si="188"/>
        <v>0</v>
      </c>
      <c r="AZ884" s="9">
        <f t="shared" si="189"/>
        <v>0</v>
      </c>
      <c r="BA884" s="9">
        <f t="shared" si="190"/>
        <v>0</v>
      </c>
      <c r="BB884" s="9">
        <f t="shared" si="191"/>
        <v>0</v>
      </c>
    </row>
    <row r="885" spans="35:54" x14ac:dyDescent="0.25">
      <c r="AI885" s="1">
        <f>(((((Shape2!B382-Shape2!$E$5)*COS(RADIANS($D$6)))+((Shape2!C382-Shape2!$F$5)*SIN(RADIANS($D$6))))+Shape2!$E$5)+$E$6)*$AA$6*$Y$6</f>
        <v>0</v>
      </c>
      <c r="AJ885" s="1">
        <f>((((-1*(Shape2!B382-Shape2!$E$5)*SIN(RADIANS($D$6)))+((Shape2!C382-Shape2!$F$5)*COS(RADIANS($D$6))))+Shape2!$F$5)+$F$6)*$AB$6*$Y$6</f>
        <v>0</v>
      </c>
      <c r="AK885" s="9">
        <f t="shared" si="192"/>
        <v>0</v>
      </c>
      <c r="AL885" s="9">
        <f t="shared" si="193"/>
        <v>0</v>
      </c>
      <c r="AM885" s="9">
        <f t="shared" si="194"/>
        <v>0</v>
      </c>
      <c r="AN885" s="9">
        <f t="shared" si="195"/>
        <v>0</v>
      </c>
      <c r="AO885" s="9">
        <f t="shared" si="196"/>
        <v>0</v>
      </c>
      <c r="AP885" s="9">
        <f t="shared" si="197"/>
        <v>0</v>
      </c>
      <c r="AU885">
        <f>(((((Shape7!B382-Shape7!$E$5)*COS(RADIANS($D$11)))+((Shape7!C382-Shape7!$F$5)*SIN(RADIANS($D$11))))+Shape7!$E$5)+$E$11)*$AA$11*$Y$11</f>
        <v>0</v>
      </c>
      <c r="AV885">
        <f>((((-1*(Shape7!B382-Shape7!$E$5)*SIN(RADIANS($D$11)))+((Shape7!C382-Shape7!$F$5)*COS(RADIANS($D$11))))+Shape7!$F$5)+$F$11)*$AB$11*$Y$11</f>
        <v>0</v>
      </c>
      <c r="AW885" s="9">
        <f t="shared" si="198"/>
        <v>0</v>
      </c>
      <c r="AX885" s="9">
        <f t="shared" si="187"/>
        <v>0</v>
      </c>
      <c r="AY885" s="9">
        <f t="shared" si="188"/>
        <v>0</v>
      </c>
      <c r="AZ885" s="9">
        <f t="shared" si="189"/>
        <v>0</v>
      </c>
      <c r="BA885" s="9">
        <f t="shared" si="190"/>
        <v>0</v>
      </c>
      <c r="BB885" s="9">
        <f t="shared" si="191"/>
        <v>0</v>
      </c>
    </row>
    <row r="886" spans="35:54" x14ac:dyDescent="0.25">
      <c r="AI886" s="1">
        <f>(((((Shape2!B383-Shape2!$E$5)*COS(RADIANS($D$6)))+((Shape2!C383-Shape2!$F$5)*SIN(RADIANS($D$6))))+Shape2!$E$5)+$E$6)*$AA$6*$Y$6</f>
        <v>0</v>
      </c>
      <c r="AJ886" s="1">
        <f>((((-1*(Shape2!B383-Shape2!$E$5)*SIN(RADIANS($D$6)))+((Shape2!C383-Shape2!$F$5)*COS(RADIANS($D$6))))+Shape2!$F$5)+$F$6)*$AB$6*$Y$6</f>
        <v>0</v>
      </c>
      <c r="AK886" s="9">
        <f t="shared" si="192"/>
        <v>0</v>
      </c>
      <c r="AL886" s="9">
        <f t="shared" si="193"/>
        <v>0</v>
      </c>
      <c r="AM886" s="9">
        <f t="shared" si="194"/>
        <v>0</v>
      </c>
      <c r="AN886" s="9">
        <f t="shared" si="195"/>
        <v>0</v>
      </c>
      <c r="AO886" s="9">
        <f t="shared" si="196"/>
        <v>0</v>
      </c>
      <c r="AP886" s="9">
        <f t="shared" si="197"/>
        <v>0</v>
      </c>
      <c r="AU886">
        <f>(((((Shape7!B383-Shape7!$E$5)*COS(RADIANS($D$11)))+((Shape7!C383-Shape7!$F$5)*SIN(RADIANS($D$11))))+Shape7!$E$5)+$E$11)*$AA$11*$Y$11</f>
        <v>0</v>
      </c>
      <c r="AV886">
        <f>((((-1*(Shape7!B383-Shape7!$E$5)*SIN(RADIANS($D$11)))+((Shape7!C383-Shape7!$F$5)*COS(RADIANS($D$11))))+Shape7!$F$5)+$F$11)*$AB$11*$Y$11</f>
        <v>0</v>
      </c>
      <c r="AW886" s="9">
        <f t="shared" si="198"/>
        <v>0</v>
      </c>
      <c r="AX886" s="9">
        <f t="shared" si="187"/>
        <v>0</v>
      </c>
      <c r="AY886" s="9">
        <f t="shared" si="188"/>
        <v>0</v>
      </c>
      <c r="AZ886" s="9">
        <f t="shared" si="189"/>
        <v>0</v>
      </c>
      <c r="BA886" s="9">
        <f t="shared" si="190"/>
        <v>0</v>
      </c>
      <c r="BB886" s="9">
        <f t="shared" si="191"/>
        <v>0</v>
      </c>
    </row>
    <row r="887" spans="35:54" x14ac:dyDescent="0.25">
      <c r="AI887" s="1">
        <f>(((((Shape2!B384-Shape2!$E$5)*COS(RADIANS($D$6)))+((Shape2!C384-Shape2!$F$5)*SIN(RADIANS($D$6))))+Shape2!$E$5)+$E$6)*$AA$6*$Y$6</f>
        <v>0</v>
      </c>
      <c r="AJ887" s="1">
        <f>((((-1*(Shape2!B384-Shape2!$E$5)*SIN(RADIANS($D$6)))+((Shape2!C384-Shape2!$F$5)*COS(RADIANS($D$6))))+Shape2!$F$5)+$F$6)*$AB$6*$Y$6</f>
        <v>0</v>
      </c>
      <c r="AK887" s="9">
        <f t="shared" si="192"/>
        <v>0</v>
      </c>
      <c r="AL887" s="9">
        <f t="shared" si="193"/>
        <v>0</v>
      </c>
      <c r="AM887" s="9">
        <f t="shared" si="194"/>
        <v>0</v>
      </c>
      <c r="AN887" s="9">
        <f t="shared" si="195"/>
        <v>0</v>
      </c>
      <c r="AO887" s="9">
        <f t="shared" si="196"/>
        <v>0</v>
      </c>
      <c r="AP887" s="9">
        <f t="shared" si="197"/>
        <v>0</v>
      </c>
      <c r="AU887">
        <f>(((((Shape7!B384-Shape7!$E$5)*COS(RADIANS($D$11)))+((Shape7!C384-Shape7!$F$5)*SIN(RADIANS($D$11))))+Shape7!$E$5)+$E$11)*$AA$11*$Y$11</f>
        <v>0</v>
      </c>
      <c r="AV887">
        <f>((((-1*(Shape7!B384-Shape7!$E$5)*SIN(RADIANS($D$11)))+((Shape7!C384-Shape7!$F$5)*COS(RADIANS($D$11))))+Shape7!$F$5)+$F$11)*$AB$11*$Y$11</f>
        <v>0</v>
      </c>
      <c r="AW887" s="9">
        <f t="shared" si="198"/>
        <v>0</v>
      </c>
      <c r="AX887" s="9">
        <f t="shared" si="187"/>
        <v>0</v>
      </c>
      <c r="AY887" s="9">
        <f t="shared" si="188"/>
        <v>0</v>
      </c>
      <c r="AZ887" s="9">
        <f t="shared" si="189"/>
        <v>0</v>
      </c>
      <c r="BA887" s="9">
        <f t="shared" si="190"/>
        <v>0</v>
      </c>
      <c r="BB887" s="9">
        <f t="shared" si="191"/>
        <v>0</v>
      </c>
    </row>
    <row r="888" spans="35:54" x14ac:dyDescent="0.25">
      <c r="AI888" s="1">
        <f>(((((Shape2!B385-Shape2!$E$5)*COS(RADIANS($D$6)))+((Shape2!C385-Shape2!$F$5)*SIN(RADIANS($D$6))))+Shape2!$E$5)+$E$6)*$AA$6*$Y$6</f>
        <v>0</v>
      </c>
      <c r="AJ888" s="1">
        <f>((((-1*(Shape2!B385-Shape2!$E$5)*SIN(RADIANS($D$6)))+((Shape2!C385-Shape2!$F$5)*COS(RADIANS($D$6))))+Shape2!$F$5)+$F$6)*$AB$6*$Y$6</f>
        <v>0</v>
      </c>
      <c r="AK888" s="9">
        <f t="shared" si="192"/>
        <v>0</v>
      </c>
      <c r="AL888" s="9">
        <f t="shared" si="193"/>
        <v>0</v>
      </c>
      <c r="AM888" s="9">
        <f t="shared" si="194"/>
        <v>0</v>
      </c>
      <c r="AN888" s="9">
        <f t="shared" si="195"/>
        <v>0</v>
      </c>
      <c r="AO888" s="9">
        <f t="shared" si="196"/>
        <v>0</v>
      </c>
      <c r="AP888" s="9">
        <f t="shared" si="197"/>
        <v>0</v>
      </c>
      <c r="AU888">
        <f>(((((Shape7!B385-Shape7!$E$5)*COS(RADIANS($D$11)))+((Shape7!C385-Shape7!$F$5)*SIN(RADIANS($D$11))))+Shape7!$E$5)+$E$11)*$AA$11*$Y$11</f>
        <v>0</v>
      </c>
      <c r="AV888">
        <f>((((-1*(Shape7!B385-Shape7!$E$5)*SIN(RADIANS($D$11)))+((Shape7!C385-Shape7!$F$5)*COS(RADIANS($D$11))))+Shape7!$F$5)+$F$11)*$AB$11*$Y$11</f>
        <v>0</v>
      </c>
      <c r="AW888" s="9">
        <f t="shared" si="198"/>
        <v>0</v>
      </c>
      <c r="AX888" s="9">
        <f t="shared" si="187"/>
        <v>0</v>
      </c>
      <c r="AY888" s="9">
        <f t="shared" si="188"/>
        <v>0</v>
      </c>
      <c r="AZ888" s="9">
        <f t="shared" si="189"/>
        <v>0</v>
      </c>
      <c r="BA888" s="9">
        <f t="shared" si="190"/>
        <v>0</v>
      </c>
      <c r="BB888" s="9">
        <f t="shared" si="191"/>
        <v>0</v>
      </c>
    </row>
    <row r="889" spans="35:54" x14ac:dyDescent="0.25">
      <c r="AI889" s="1">
        <f>(((((Shape2!B386-Shape2!$E$5)*COS(RADIANS($D$6)))+((Shape2!C386-Shape2!$F$5)*SIN(RADIANS($D$6))))+Shape2!$E$5)+$E$6)*$AA$6*$Y$6</f>
        <v>0</v>
      </c>
      <c r="AJ889" s="1">
        <f>((((-1*(Shape2!B386-Shape2!$E$5)*SIN(RADIANS($D$6)))+((Shape2!C386-Shape2!$F$5)*COS(RADIANS($D$6))))+Shape2!$F$5)+$F$6)*$AB$6*$Y$6</f>
        <v>0</v>
      </c>
      <c r="AK889" s="9">
        <f t="shared" si="192"/>
        <v>0</v>
      </c>
      <c r="AL889" s="9">
        <f t="shared" si="193"/>
        <v>0</v>
      </c>
      <c r="AM889" s="9">
        <f t="shared" si="194"/>
        <v>0</v>
      </c>
      <c r="AN889" s="9">
        <f t="shared" si="195"/>
        <v>0</v>
      </c>
      <c r="AO889" s="9">
        <f t="shared" si="196"/>
        <v>0</v>
      </c>
      <c r="AP889" s="9">
        <f t="shared" si="197"/>
        <v>0</v>
      </c>
      <c r="AU889">
        <f>(((((Shape7!B386-Shape7!$E$5)*COS(RADIANS($D$11)))+((Shape7!C386-Shape7!$F$5)*SIN(RADIANS($D$11))))+Shape7!$E$5)+$E$11)*$AA$11*$Y$11</f>
        <v>0</v>
      </c>
      <c r="AV889">
        <f>((((-1*(Shape7!B386-Shape7!$E$5)*SIN(RADIANS($D$11)))+((Shape7!C386-Shape7!$F$5)*COS(RADIANS($D$11))))+Shape7!$F$5)+$F$11)*$AB$11*$Y$11</f>
        <v>0</v>
      </c>
      <c r="AW889" s="9">
        <f t="shared" si="198"/>
        <v>0</v>
      </c>
      <c r="AX889" s="9">
        <f t="shared" si="187"/>
        <v>0</v>
      </c>
      <c r="AY889" s="9">
        <f t="shared" si="188"/>
        <v>0</v>
      </c>
      <c r="AZ889" s="9">
        <f t="shared" si="189"/>
        <v>0</v>
      </c>
      <c r="BA889" s="9">
        <f t="shared" si="190"/>
        <v>0</v>
      </c>
      <c r="BB889" s="9">
        <f t="shared" si="191"/>
        <v>0</v>
      </c>
    </row>
    <row r="890" spans="35:54" x14ac:dyDescent="0.25">
      <c r="AI890" s="1">
        <f>(((((Shape2!B387-Shape2!$E$5)*COS(RADIANS($D$6)))+((Shape2!C387-Shape2!$F$5)*SIN(RADIANS($D$6))))+Shape2!$E$5)+$E$6)*$AA$6*$Y$6</f>
        <v>0</v>
      </c>
      <c r="AJ890" s="1">
        <f>((((-1*(Shape2!B387-Shape2!$E$5)*SIN(RADIANS($D$6)))+((Shape2!C387-Shape2!$F$5)*COS(RADIANS($D$6))))+Shape2!$F$5)+$F$6)*$AB$6*$Y$6</f>
        <v>0</v>
      </c>
      <c r="AK890" s="9">
        <f t="shared" si="192"/>
        <v>0</v>
      </c>
      <c r="AL890" s="9">
        <f t="shared" si="193"/>
        <v>0</v>
      </c>
      <c r="AM890" s="9">
        <f t="shared" si="194"/>
        <v>0</v>
      </c>
      <c r="AN890" s="9">
        <f t="shared" si="195"/>
        <v>0</v>
      </c>
      <c r="AO890" s="9">
        <f t="shared" si="196"/>
        <v>0</v>
      </c>
      <c r="AP890" s="9">
        <f t="shared" si="197"/>
        <v>0</v>
      </c>
      <c r="AU890">
        <f>(((((Shape7!B387-Shape7!$E$5)*COS(RADIANS($D$11)))+((Shape7!C387-Shape7!$F$5)*SIN(RADIANS($D$11))))+Shape7!$E$5)+$E$11)*$AA$11*$Y$11</f>
        <v>0</v>
      </c>
      <c r="AV890">
        <f>((((-1*(Shape7!B387-Shape7!$E$5)*SIN(RADIANS($D$11)))+((Shape7!C387-Shape7!$F$5)*COS(RADIANS($D$11))))+Shape7!$F$5)+$F$11)*$AB$11*$Y$11</f>
        <v>0</v>
      </c>
      <c r="AW890" s="9">
        <f t="shared" si="198"/>
        <v>0</v>
      </c>
      <c r="AX890" s="9">
        <f t="shared" si="187"/>
        <v>0</v>
      </c>
      <c r="AY890" s="9">
        <f t="shared" si="188"/>
        <v>0</v>
      </c>
      <c r="AZ890" s="9">
        <f t="shared" si="189"/>
        <v>0</v>
      </c>
      <c r="BA890" s="9">
        <f t="shared" si="190"/>
        <v>0</v>
      </c>
      <c r="BB890" s="9">
        <f t="shared" si="191"/>
        <v>0</v>
      </c>
    </row>
    <row r="891" spans="35:54" x14ac:dyDescent="0.25">
      <c r="AI891" s="1">
        <f>(((((Shape2!B388-Shape2!$E$5)*COS(RADIANS($D$6)))+((Shape2!C388-Shape2!$F$5)*SIN(RADIANS($D$6))))+Shape2!$E$5)+$E$6)*$AA$6*$Y$6</f>
        <v>0</v>
      </c>
      <c r="AJ891" s="1">
        <f>((((-1*(Shape2!B388-Shape2!$E$5)*SIN(RADIANS($D$6)))+((Shape2!C388-Shape2!$F$5)*COS(RADIANS($D$6))))+Shape2!$F$5)+$F$6)*$AB$6*$Y$6</f>
        <v>0</v>
      </c>
      <c r="AK891" s="9">
        <f t="shared" si="192"/>
        <v>0</v>
      </c>
      <c r="AL891" s="9">
        <f t="shared" si="193"/>
        <v>0</v>
      </c>
      <c r="AM891" s="9">
        <f t="shared" si="194"/>
        <v>0</v>
      </c>
      <c r="AN891" s="9">
        <f t="shared" si="195"/>
        <v>0</v>
      </c>
      <c r="AO891" s="9">
        <f t="shared" si="196"/>
        <v>0</v>
      </c>
      <c r="AP891" s="9">
        <f t="shared" si="197"/>
        <v>0</v>
      </c>
      <c r="AU891">
        <f>(((((Shape7!B388-Shape7!$E$5)*COS(RADIANS($D$11)))+((Shape7!C388-Shape7!$F$5)*SIN(RADIANS($D$11))))+Shape7!$E$5)+$E$11)*$AA$11*$Y$11</f>
        <v>0</v>
      </c>
      <c r="AV891">
        <f>((((-1*(Shape7!B388-Shape7!$E$5)*SIN(RADIANS($D$11)))+((Shape7!C388-Shape7!$F$5)*COS(RADIANS($D$11))))+Shape7!$F$5)+$F$11)*$AB$11*$Y$11</f>
        <v>0</v>
      </c>
      <c r="AW891" s="9">
        <f t="shared" si="198"/>
        <v>0</v>
      </c>
      <c r="AX891" s="9">
        <f t="shared" si="187"/>
        <v>0</v>
      </c>
      <c r="AY891" s="9">
        <f t="shared" si="188"/>
        <v>0</v>
      </c>
      <c r="AZ891" s="9">
        <f t="shared" si="189"/>
        <v>0</v>
      </c>
      <c r="BA891" s="9">
        <f t="shared" si="190"/>
        <v>0</v>
      </c>
      <c r="BB891" s="9">
        <f t="shared" si="191"/>
        <v>0</v>
      </c>
    </row>
    <row r="892" spans="35:54" x14ac:dyDescent="0.25">
      <c r="AI892" s="1">
        <f>(((((Shape2!B389-Shape2!$E$5)*COS(RADIANS($D$6)))+((Shape2!C389-Shape2!$F$5)*SIN(RADIANS($D$6))))+Shape2!$E$5)+$E$6)*$AA$6*$Y$6</f>
        <v>0</v>
      </c>
      <c r="AJ892" s="1">
        <f>((((-1*(Shape2!B389-Shape2!$E$5)*SIN(RADIANS($D$6)))+((Shape2!C389-Shape2!$F$5)*COS(RADIANS($D$6))))+Shape2!$F$5)+$F$6)*$AB$6*$Y$6</f>
        <v>0</v>
      </c>
      <c r="AK892" s="9">
        <f t="shared" si="192"/>
        <v>0</v>
      </c>
      <c r="AL892" s="9">
        <f t="shared" si="193"/>
        <v>0</v>
      </c>
      <c r="AM892" s="9">
        <f t="shared" si="194"/>
        <v>0</v>
      </c>
      <c r="AN892" s="9">
        <f t="shared" si="195"/>
        <v>0</v>
      </c>
      <c r="AO892" s="9">
        <f t="shared" si="196"/>
        <v>0</v>
      </c>
      <c r="AP892" s="9">
        <f t="shared" si="197"/>
        <v>0</v>
      </c>
      <c r="AU892">
        <f>(((((Shape7!B389-Shape7!$E$5)*COS(RADIANS($D$11)))+((Shape7!C389-Shape7!$F$5)*SIN(RADIANS($D$11))))+Shape7!$E$5)+$E$11)*$AA$11*$Y$11</f>
        <v>0</v>
      </c>
      <c r="AV892">
        <f>((((-1*(Shape7!B389-Shape7!$E$5)*SIN(RADIANS($D$11)))+((Shape7!C389-Shape7!$F$5)*COS(RADIANS($D$11))))+Shape7!$F$5)+$F$11)*$AB$11*$Y$11</f>
        <v>0</v>
      </c>
      <c r="AW892" s="9">
        <f t="shared" si="198"/>
        <v>0</v>
      </c>
      <c r="AX892" s="9">
        <f t="shared" si="187"/>
        <v>0</v>
      </c>
      <c r="AY892" s="9">
        <f t="shared" si="188"/>
        <v>0</v>
      </c>
      <c r="AZ892" s="9">
        <f t="shared" si="189"/>
        <v>0</v>
      </c>
      <c r="BA892" s="9">
        <f t="shared" si="190"/>
        <v>0</v>
      </c>
      <c r="BB892" s="9">
        <f t="shared" si="191"/>
        <v>0</v>
      </c>
    </row>
    <row r="893" spans="35:54" x14ac:dyDescent="0.25">
      <c r="AI893" s="1">
        <f>(((((Shape2!B390-Shape2!$E$5)*COS(RADIANS($D$6)))+((Shape2!C390-Shape2!$F$5)*SIN(RADIANS($D$6))))+Shape2!$E$5)+$E$6)*$AA$6*$Y$6</f>
        <v>0</v>
      </c>
      <c r="AJ893" s="1">
        <f>((((-1*(Shape2!B390-Shape2!$E$5)*SIN(RADIANS($D$6)))+((Shape2!C390-Shape2!$F$5)*COS(RADIANS($D$6))))+Shape2!$F$5)+$F$6)*$AB$6*$Y$6</f>
        <v>0</v>
      </c>
      <c r="AK893" s="9">
        <f t="shared" si="192"/>
        <v>0</v>
      </c>
      <c r="AL893" s="9">
        <f t="shared" si="193"/>
        <v>0</v>
      </c>
      <c r="AM893" s="9">
        <f t="shared" si="194"/>
        <v>0</v>
      </c>
      <c r="AN893" s="9">
        <f t="shared" si="195"/>
        <v>0</v>
      </c>
      <c r="AO893" s="9">
        <f t="shared" si="196"/>
        <v>0</v>
      </c>
      <c r="AP893" s="9">
        <f t="shared" si="197"/>
        <v>0</v>
      </c>
      <c r="AU893">
        <f>(((((Shape7!B390-Shape7!$E$5)*COS(RADIANS($D$11)))+((Shape7!C390-Shape7!$F$5)*SIN(RADIANS($D$11))))+Shape7!$E$5)+$E$11)*$AA$11*$Y$11</f>
        <v>0</v>
      </c>
      <c r="AV893">
        <f>((((-1*(Shape7!B390-Shape7!$E$5)*SIN(RADIANS($D$11)))+((Shape7!C390-Shape7!$F$5)*COS(RADIANS($D$11))))+Shape7!$F$5)+$F$11)*$AB$11*$Y$11</f>
        <v>0</v>
      </c>
      <c r="AW893" s="9">
        <f t="shared" si="198"/>
        <v>0</v>
      </c>
      <c r="AX893" s="9">
        <f t="shared" si="187"/>
        <v>0</v>
      </c>
      <c r="AY893" s="9">
        <f t="shared" si="188"/>
        <v>0</v>
      </c>
      <c r="AZ893" s="9">
        <f t="shared" si="189"/>
        <v>0</v>
      </c>
      <c r="BA893" s="9">
        <f t="shared" si="190"/>
        <v>0</v>
      </c>
      <c r="BB893" s="9">
        <f t="shared" si="191"/>
        <v>0</v>
      </c>
    </row>
    <row r="894" spans="35:54" x14ac:dyDescent="0.25">
      <c r="AI894" s="1">
        <f>(((((Shape2!B391-Shape2!$E$5)*COS(RADIANS($D$6)))+((Shape2!C391-Shape2!$F$5)*SIN(RADIANS($D$6))))+Shape2!$E$5)+$E$6)*$AA$6*$Y$6</f>
        <v>0</v>
      </c>
      <c r="AJ894" s="1">
        <f>((((-1*(Shape2!B391-Shape2!$E$5)*SIN(RADIANS($D$6)))+((Shape2!C391-Shape2!$F$5)*COS(RADIANS($D$6))))+Shape2!$F$5)+$F$6)*$AB$6*$Y$6</f>
        <v>0</v>
      </c>
      <c r="AK894" s="9">
        <f t="shared" si="192"/>
        <v>0</v>
      </c>
      <c r="AL894" s="9">
        <f t="shared" si="193"/>
        <v>0</v>
      </c>
      <c r="AM894" s="9">
        <f t="shared" si="194"/>
        <v>0</v>
      </c>
      <c r="AN894" s="9">
        <f t="shared" si="195"/>
        <v>0</v>
      </c>
      <c r="AO894" s="9">
        <f t="shared" si="196"/>
        <v>0</v>
      </c>
      <c r="AP894" s="9">
        <f t="shared" si="197"/>
        <v>0</v>
      </c>
      <c r="AU894">
        <f>(((((Shape7!B391-Shape7!$E$5)*COS(RADIANS($D$11)))+((Shape7!C391-Shape7!$F$5)*SIN(RADIANS($D$11))))+Shape7!$E$5)+$E$11)*$AA$11*$Y$11</f>
        <v>0</v>
      </c>
      <c r="AV894">
        <f>((((-1*(Shape7!B391-Shape7!$E$5)*SIN(RADIANS($D$11)))+((Shape7!C391-Shape7!$F$5)*COS(RADIANS($D$11))))+Shape7!$F$5)+$F$11)*$AB$11*$Y$11</f>
        <v>0</v>
      </c>
      <c r="AW894" s="9">
        <f t="shared" si="198"/>
        <v>0</v>
      </c>
      <c r="AX894" s="9">
        <f t="shared" si="187"/>
        <v>0</v>
      </c>
      <c r="AY894" s="9">
        <f t="shared" si="188"/>
        <v>0</v>
      </c>
      <c r="AZ894" s="9">
        <f t="shared" si="189"/>
        <v>0</v>
      </c>
      <c r="BA894" s="9">
        <f t="shared" si="190"/>
        <v>0</v>
      </c>
      <c r="BB894" s="9">
        <f t="shared" si="191"/>
        <v>0</v>
      </c>
    </row>
    <row r="895" spans="35:54" x14ac:dyDescent="0.25">
      <c r="AI895" s="1">
        <f>(((((Shape2!B392-Shape2!$E$5)*COS(RADIANS($D$6)))+((Shape2!C392-Shape2!$F$5)*SIN(RADIANS($D$6))))+Shape2!$E$5)+$E$6)*$AA$6*$Y$6</f>
        <v>0</v>
      </c>
      <c r="AJ895" s="1">
        <f>((((-1*(Shape2!B392-Shape2!$E$5)*SIN(RADIANS($D$6)))+((Shape2!C392-Shape2!$F$5)*COS(RADIANS($D$6))))+Shape2!$F$5)+$F$6)*$AB$6*$Y$6</f>
        <v>0</v>
      </c>
      <c r="AK895" s="9">
        <f t="shared" si="192"/>
        <v>0</v>
      </c>
      <c r="AL895" s="9">
        <f t="shared" si="193"/>
        <v>0</v>
      </c>
      <c r="AM895" s="9">
        <f t="shared" si="194"/>
        <v>0</v>
      </c>
      <c r="AN895" s="9">
        <f t="shared" si="195"/>
        <v>0</v>
      </c>
      <c r="AO895" s="9">
        <f t="shared" si="196"/>
        <v>0</v>
      </c>
      <c r="AP895" s="9">
        <f t="shared" si="197"/>
        <v>0</v>
      </c>
      <c r="AU895">
        <f>(((((Shape7!B392-Shape7!$E$5)*COS(RADIANS($D$11)))+((Shape7!C392-Shape7!$F$5)*SIN(RADIANS($D$11))))+Shape7!$E$5)+$E$11)*$AA$11*$Y$11</f>
        <v>0</v>
      </c>
      <c r="AV895">
        <f>((((-1*(Shape7!B392-Shape7!$E$5)*SIN(RADIANS($D$11)))+((Shape7!C392-Shape7!$F$5)*COS(RADIANS($D$11))))+Shape7!$F$5)+$F$11)*$AB$11*$Y$11</f>
        <v>0</v>
      </c>
      <c r="AW895" s="9">
        <f t="shared" si="198"/>
        <v>0</v>
      </c>
      <c r="AX895" s="9">
        <f t="shared" ref="AX895:AX958" si="199">(AU895+AU894)*((AU894*AV895)-(AU895*AV894))*(1/6)</f>
        <v>0</v>
      </c>
      <c r="AY895" s="9">
        <f t="shared" ref="AY895:AY958" si="200">(AV895+AV894)*((AU894*AV895)-(AU895*AV894))*(1/6)</f>
        <v>0</v>
      </c>
      <c r="AZ895" s="9">
        <f t="shared" ref="AZ895:AZ958" si="201">(((AV894*AV894)+(AV894*AV895)+(AV895*AV895))*((AU894*AV895)-(AU895*AV894)))/12</f>
        <v>0</v>
      </c>
      <c r="BA895" s="9">
        <f t="shared" ref="BA895:BA958" si="202">(((AU894*AU894)+(AU894*AU895)+(AU895*AU895))*((AU894*AV895)-(AU895*AV894)))/12</f>
        <v>0</v>
      </c>
      <c r="BB895" s="9">
        <f t="shared" ref="BB895:BB958" si="203">(((AU894*AV895)+(2*AU894*AV894)+(2*AU895*AV895)+(AU895*AV894))*((AU894*AV895)-(AU895*AV894)))/24</f>
        <v>0</v>
      </c>
    </row>
    <row r="896" spans="35:54" x14ac:dyDescent="0.25">
      <c r="AI896" s="1">
        <f>(((((Shape2!B393-Shape2!$E$5)*COS(RADIANS($D$6)))+((Shape2!C393-Shape2!$F$5)*SIN(RADIANS($D$6))))+Shape2!$E$5)+$E$6)*$AA$6*$Y$6</f>
        <v>0</v>
      </c>
      <c r="AJ896" s="1">
        <f>((((-1*(Shape2!B393-Shape2!$E$5)*SIN(RADIANS($D$6)))+((Shape2!C393-Shape2!$F$5)*COS(RADIANS($D$6))))+Shape2!$F$5)+$F$6)*$AB$6*$Y$6</f>
        <v>0</v>
      </c>
      <c r="AK896" s="9">
        <f t="shared" ref="AK896:AK959" si="204">((AI895*AJ896)-(AI896*AJ895))*0.5</f>
        <v>0</v>
      </c>
      <c r="AL896" s="9">
        <f t="shared" ref="AL896:AL959" si="205">(AI896+AI895)*((AI895*AJ896)-(AI896*AJ895))*(1/6)</f>
        <v>0</v>
      </c>
      <c r="AM896" s="9">
        <f t="shared" ref="AM896:AM959" si="206">(AJ896+AJ895)*((AI895*AJ896)-(AI896*AJ895))*(1/6)</f>
        <v>0</v>
      </c>
      <c r="AN896" s="9">
        <f t="shared" ref="AN896:AN959" si="207">(((AJ895*AJ895)+(AJ895*AJ896)+(AJ896*AJ896))*((AI895*AJ896)-(AI896*AJ895)))/12</f>
        <v>0</v>
      </c>
      <c r="AO896" s="9">
        <f t="shared" ref="AO896:AO959" si="208">(((AI895*AI895)+(AI895*AI896)+(AI896*AI896))*((AI895*AJ896)-(AI896*AJ895)))/12</f>
        <v>0</v>
      </c>
      <c r="AP896" s="9">
        <f t="shared" ref="AP896:AP959" si="209">(((AI895*AJ896)+(2*AI895*AJ895)+(2*AI896*AJ896)+(AI896*AJ895))*((AI895*AJ896)-(AI896*AJ895)))/24</f>
        <v>0</v>
      </c>
      <c r="AU896">
        <f>(((((Shape7!B393-Shape7!$E$5)*COS(RADIANS($D$11)))+((Shape7!C393-Shape7!$F$5)*SIN(RADIANS($D$11))))+Shape7!$E$5)+$E$11)*$AA$11*$Y$11</f>
        <v>0</v>
      </c>
      <c r="AV896">
        <f>((((-1*(Shape7!B393-Shape7!$E$5)*SIN(RADIANS($D$11)))+((Shape7!C393-Shape7!$F$5)*COS(RADIANS($D$11))))+Shape7!$F$5)+$F$11)*$AB$11*$Y$11</f>
        <v>0</v>
      </c>
      <c r="AW896" s="9">
        <f t="shared" ref="AW896:AW959" si="210">((AU895*AV896)-(AU896*AV895))*0.5</f>
        <v>0</v>
      </c>
      <c r="AX896" s="9">
        <f t="shared" si="199"/>
        <v>0</v>
      </c>
      <c r="AY896" s="9">
        <f t="shared" si="200"/>
        <v>0</v>
      </c>
      <c r="AZ896" s="9">
        <f t="shared" si="201"/>
        <v>0</v>
      </c>
      <c r="BA896" s="9">
        <f t="shared" si="202"/>
        <v>0</v>
      </c>
      <c r="BB896" s="9">
        <f t="shared" si="203"/>
        <v>0</v>
      </c>
    </row>
    <row r="897" spans="35:54" x14ac:dyDescent="0.25">
      <c r="AI897" s="1">
        <f>(((((Shape2!B394-Shape2!$E$5)*COS(RADIANS($D$6)))+((Shape2!C394-Shape2!$F$5)*SIN(RADIANS($D$6))))+Shape2!$E$5)+$E$6)*$AA$6*$Y$6</f>
        <v>0</v>
      </c>
      <c r="AJ897" s="1">
        <f>((((-1*(Shape2!B394-Shape2!$E$5)*SIN(RADIANS($D$6)))+((Shape2!C394-Shape2!$F$5)*COS(RADIANS($D$6))))+Shape2!$F$5)+$F$6)*$AB$6*$Y$6</f>
        <v>0</v>
      </c>
      <c r="AK897" s="9">
        <f t="shared" si="204"/>
        <v>0</v>
      </c>
      <c r="AL897" s="9">
        <f t="shared" si="205"/>
        <v>0</v>
      </c>
      <c r="AM897" s="9">
        <f t="shared" si="206"/>
        <v>0</v>
      </c>
      <c r="AN897" s="9">
        <f t="shared" si="207"/>
        <v>0</v>
      </c>
      <c r="AO897" s="9">
        <f t="shared" si="208"/>
        <v>0</v>
      </c>
      <c r="AP897" s="9">
        <f t="shared" si="209"/>
        <v>0</v>
      </c>
      <c r="AU897">
        <f>(((((Shape7!B394-Shape7!$E$5)*COS(RADIANS($D$11)))+((Shape7!C394-Shape7!$F$5)*SIN(RADIANS($D$11))))+Shape7!$E$5)+$E$11)*$AA$11*$Y$11</f>
        <v>0</v>
      </c>
      <c r="AV897">
        <f>((((-1*(Shape7!B394-Shape7!$E$5)*SIN(RADIANS($D$11)))+((Shape7!C394-Shape7!$F$5)*COS(RADIANS($D$11))))+Shape7!$F$5)+$F$11)*$AB$11*$Y$11</f>
        <v>0</v>
      </c>
      <c r="AW897" s="9">
        <f t="shared" si="210"/>
        <v>0</v>
      </c>
      <c r="AX897" s="9">
        <f t="shared" si="199"/>
        <v>0</v>
      </c>
      <c r="AY897" s="9">
        <f t="shared" si="200"/>
        <v>0</v>
      </c>
      <c r="AZ897" s="9">
        <f t="shared" si="201"/>
        <v>0</v>
      </c>
      <c r="BA897" s="9">
        <f t="shared" si="202"/>
        <v>0</v>
      </c>
      <c r="BB897" s="9">
        <f t="shared" si="203"/>
        <v>0</v>
      </c>
    </row>
    <row r="898" spans="35:54" x14ac:dyDescent="0.25">
      <c r="AI898" s="1">
        <f>(((((Shape2!B395-Shape2!$E$5)*COS(RADIANS($D$6)))+((Shape2!C395-Shape2!$F$5)*SIN(RADIANS($D$6))))+Shape2!$E$5)+$E$6)*$AA$6*$Y$6</f>
        <v>0</v>
      </c>
      <c r="AJ898" s="1">
        <f>((((-1*(Shape2!B395-Shape2!$E$5)*SIN(RADIANS($D$6)))+((Shape2!C395-Shape2!$F$5)*COS(RADIANS($D$6))))+Shape2!$F$5)+$F$6)*$AB$6*$Y$6</f>
        <v>0</v>
      </c>
      <c r="AK898" s="9">
        <f t="shared" si="204"/>
        <v>0</v>
      </c>
      <c r="AL898" s="9">
        <f t="shared" si="205"/>
        <v>0</v>
      </c>
      <c r="AM898" s="9">
        <f t="shared" si="206"/>
        <v>0</v>
      </c>
      <c r="AN898" s="9">
        <f t="shared" si="207"/>
        <v>0</v>
      </c>
      <c r="AO898" s="9">
        <f t="shared" si="208"/>
        <v>0</v>
      </c>
      <c r="AP898" s="9">
        <f t="shared" si="209"/>
        <v>0</v>
      </c>
      <c r="AU898">
        <f>(((((Shape7!B395-Shape7!$E$5)*COS(RADIANS($D$11)))+((Shape7!C395-Shape7!$F$5)*SIN(RADIANS($D$11))))+Shape7!$E$5)+$E$11)*$AA$11*$Y$11</f>
        <v>0</v>
      </c>
      <c r="AV898">
        <f>((((-1*(Shape7!B395-Shape7!$E$5)*SIN(RADIANS($D$11)))+((Shape7!C395-Shape7!$F$5)*COS(RADIANS($D$11))))+Shape7!$F$5)+$F$11)*$AB$11*$Y$11</f>
        <v>0</v>
      </c>
      <c r="AW898" s="9">
        <f t="shared" si="210"/>
        <v>0</v>
      </c>
      <c r="AX898" s="9">
        <f t="shared" si="199"/>
        <v>0</v>
      </c>
      <c r="AY898" s="9">
        <f t="shared" si="200"/>
        <v>0</v>
      </c>
      <c r="AZ898" s="9">
        <f t="shared" si="201"/>
        <v>0</v>
      </c>
      <c r="BA898" s="9">
        <f t="shared" si="202"/>
        <v>0</v>
      </c>
      <c r="BB898" s="9">
        <f t="shared" si="203"/>
        <v>0</v>
      </c>
    </row>
    <row r="899" spans="35:54" x14ac:dyDescent="0.25">
      <c r="AI899" s="1">
        <f>(((((Shape2!B396-Shape2!$E$5)*COS(RADIANS($D$6)))+((Shape2!C396-Shape2!$F$5)*SIN(RADIANS($D$6))))+Shape2!$E$5)+$E$6)*$AA$6*$Y$6</f>
        <v>0</v>
      </c>
      <c r="AJ899" s="1">
        <f>((((-1*(Shape2!B396-Shape2!$E$5)*SIN(RADIANS($D$6)))+((Shape2!C396-Shape2!$F$5)*COS(RADIANS($D$6))))+Shape2!$F$5)+$F$6)*$AB$6*$Y$6</f>
        <v>0</v>
      </c>
      <c r="AK899" s="9">
        <f t="shared" si="204"/>
        <v>0</v>
      </c>
      <c r="AL899" s="9">
        <f t="shared" si="205"/>
        <v>0</v>
      </c>
      <c r="AM899" s="9">
        <f t="shared" si="206"/>
        <v>0</v>
      </c>
      <c r="AN899" s="9">
        <f t="shared" si="207"/>
        <v>0</v>
      </c>
      <c r="AO899" s="9">
        <f t="shared" si="208"/>
        <v>0</v>
      </c>
      <c r="AP899" s="9">
        <f t="shared" si="209"/>
        <v>0</v>
      </c>
      <c r="AU899">
        <f>(((((Shape7!B396-Shape7!$E$5)*COS(RADIANS($D$11)))+((Shape7!C396-Shape7!$F$5)*SIN(RADIANS($D$11))))+Shape7!$E$5)+$E$11)*$AA$11*$Y$11</f>
        <v>0</v>
      </c>
      <c r="AV899">
        <f>((((-1*(Shape7!B396-Shape7!$E$5)*SIN(RADIANS($D$11)))+((Shape7!C396-Shape7!$F$5)*COS(RADIANS($D$11))))+Shape7!$F$5)+$F$11)*$AB$11*$Y$11</f>
        <v>0</v>
      </c>
      <c r="AW899" s="9">
        <f t="shared" si="210"/>
        <v>0</v>
      </c>
      <c r="AX899" s="9">
        <f t="shared" si="199"/>
        <v>0</v>
      </c>
      <c r="AY899" s="9">
        <f t="shared" si="200"/>
        <v>0</v>
      </c>
      <c r="AZ899" s="9">
        <f t="shared" si="201"/>
        <v>0</v>
      </c>
      <c r="BA899" s="9">
        <f t="shared" si="202"/>
        <v>0</v>
      </c>
      <c r="BB899" s="9">
        <f t="shared" si="203"/>
        <v>0</v>
      </c>
    </row>
    <row r="900" spans="35:54" x14ac:dyDescent="0.25">
      <c r="AI900" s="1">
        <f>(((((Shape2!B397-Shape2!$E$5)*COS(RADIANS($D$6)))+((Shape2!C397-Shape2!$F$5)*SIN(RADIANS($D$6))))+Shape2!$E$5)+$E$6)*$AA$6*$Y$6</f>
        <v>0</v>
      </c>
      <c r="AJ900" s="1">
        <f>((((-1*(Shape2!B397-Shape2!$E$5)*SIN(RADIANS($D$6)))+((Shape2!C397-Shape2!$F$5)*COS(RADIANS($D$6))))+Shape2!$F$5)+$F$6)*$AB$6*$Y$6</f>
        <v>0</v>
      </c>
      <c r="AK900" s="9">
        <f t="shared" si="204"/>
        <v>0</v>
      </c>
      <c r="AL900" s="9">
        <f t="shared" si="205"/>
        <v>0</v>
      </c>
      <c r="AM900" s="9">
        <f t="shared" si="206"/>
        <v>0</v>
      </c>
      <c r="AN900" s="9">
        <f t="shared" si="207"/>
        <v>0</v>
      </c>
      <c r="AO900" s="9">
        <f t="shared" si="208"/>
        <v>0</v>
      </c>
      <c r="AP900" s="9">
        <f t="shared" si="209"/>
        <v>0</v>
      </c>
      <c r="AU900">
        <f>(((((Shape7!B397-Shape7!$E$5)*COS(RADIANS($D$11)))+((Shape7!C397-Shape7!$F$5)*SIN(RADIANS($D$11))))+Shape7!$E$5)+$E$11)*$AA$11*$Y$11</f>
        <v>0</v>
      </c>
      <c r="AV900">
        <f>((((-1*(Shape7!B397-Shape7!$E$5)*SIN(RADIANS($D$11)))+((Shape7!C397-Shape7!$F$5)*COS(RADIANS($D$11))))+Shape7!$F$5)+$F$11)*$AB$11*$Y$11</f>
        <v>0</v>
      </c>
      <c r="AW900" s="9">
        <f t="shared" si="210"/>
        <v>0</v>
      </c>
      <c r="AX900" s="9">
        <f t="shared" si="199"/>
        <v>0</v>
      </c>
      <c r="AY900" s="9">
        <f t="shared" si="200"/>
        <v>0</v>
      </c>
      <c r="AZ900" s="9">
        <f t="shared" si="201"/>
        <v>0</v>
      </c>
      <c r="BA900" s="9">
        <f t="shared" si="202"/>
        <v>0</v>
      </c>
      <c r="BB900" s="9">
        <f t="shared" si="203"/>
        <v>0</v>
      </c>
    </row>
    <row r="901" spans="35:54" x14ac:dyDescent="0.25">
      <c r="AI901" s="1">
        <f>(((((Shape2!B398-Shape2!$E$5)*COS(RADIANS($D$6)))+((Shape2!C398-Shape2!$F$5)*SIN(RADIANS($D$6))))+Shape2!$E$5)+$E$6)*$AA$6*$Y$6</f>
        <v>0</v>
      </c>
      <c r="AJ901" s="1">
        <f>((((-1*(Shape2!B398-Shape2!$E$5)*SIN(RADIANS($D$6)))+((Shape2!C398-Shape2!$F$5)*COS(RADIANS($D$6))))+Shape2!$F$5)+$F$6)*$AB$6*$Y$6</f>
        <v>0</v>
      </c>
      <c r="AK901" s="9">
        <f t="shared" si="204"/>
        <v>0</v>
      </c>
      <c r="AL901" s="9">
        <f t="shared" si="205"/>
        <v>0</v>
      </c>
      <c r="AM901" s="9">
        <f t="shared" si="206"/>
        <v>0</v>
      </c>
      <c r="AN901" s="9">
        <f t="shared" si="207"/>
        <v>0</v>
      </c>
      <c r="AO901" s="9">
        <f t="shared" si="208"/>
        <v>0</v>
      </c>
      <c r="AP901" s="9">
        <f t="shared" si="209"/>
        <v>0</v>
      </c>
      <c r="AU901">
        <f>(((((Shape7!B398-Shape7!$E$5)*COS(RADIANS($D$11)))+((Shape7!C398-Shape7!$F$5)*SIN(RADIANS($D$11))))+Shape7!$E$5)+$E$11)*$AA$11*$Y$11</f>
        <v>0</v>
      </c>
      <c r="AV901">
        <f>((((-1*(Shape7!B398-Shape7!$E$5)*SIN(RADIANS($D$11)))+((Shape7!C398-Shape7!$F$5)*COS(RADIANS($D$11))))+Shape7!$F$5)+$F$11)*$AB$11*$Y$11</f>
        <v>0</v>
      </c>
      <c r="AW901" s="9">
        <f t="shared" si="210"/>
        <v>0</v>
      </c>
      <c r="AX901" s="9">
        <f t="shared" si="199"/>
        <v>0</v>
      </c>
      <c r="AY901" s="9">
        <f t="shared" si="200"/>
        <v>0</v>
      </c>
      <c r="AZ901" s="9">
        <f t="shared" si="201"/>
        <v>0</v>
      </c>
      <c r="BA901" s="9">
        <f t="shared" si="202"/>
        <v>0</v>
      </c>
      <c r="BB901" s="9">
        <f t="shared" si="203"/>
        <v>0</v>
      </c>
    </row>
    <row r="902" spans="35:54" x14ac:dyDescent="0.25">
      <c r="AI902" s="1">
        <f>(((((Shape2!B399-Shape2!$E$5)*COS(RADIANS($D$6)))+((Shape2!C399-Shape2!$F$5)*SIN(RADIANS($D$6))))+Shape2!$E$5)+$E$6)*$AA$6*$Y$6</f>
        <v>0</v>
      </c>
      <c r="AJ902" s="1">
        <f>((((-1*(Shape2!B399-Shape2!$E$5)*SIN(RADIANS($D$6)))+((Shape2!C399-Shape2!$F$5)*COS(RADIANS($D$6))))+Shape2!$F$5)+$F$6)*$AB$6*$Y$6</f>
        <v>0</v>
      </c>
      <c r="AK902" s="9">
        <f t="shared" si="204"/>
        <v>0</v>
      </c>
      <c r="AL902" s="9">
        <f t="shared" si="205"/>
        <v>0</v>
      </c>
      <c r="AM902" s="9">
        <f t="shared" si="206"/>
        <v>0</v>
      </c>
      <c r="AN902" s="9">
        <f t="shared" si="207"/>
        <v>0</v>
      </c>
      <c r="AO902" s="9">
        <f t="shared" si="208"/>
        <v>0</v>
      </c>
      <c r="AP902" s="9">
        <f t="shared" si="209"/>
        <v>0</v>
      </c>
      <c r="AU902">
        <f>(((((Shape7!B399-Shape7!$E$5)*COS(RADIANS($D$11)))+((Shape7!C399-Shape7!$F$5)*SIN(RADIANS($D$11))))+Shape7!$E$5)+$E$11)*$AA$11*$Y$11</f>
        <v>0</v>
      </c>
      <c r="AV902">
        <f>((((-1*(Shape7!B399-Shape7!$E$5)*SIN(RADIANS($D$11)))+((Shape7!C399-Shape7!$F$5)*COS(RADIANS($D$11))))+Shape7!$F$5)+$F$11)*$AB$11*$Y$11</f>
        <v>0</v>
      </c>
      <c r="AW902" s="9">
        <f t="shared" si="210"/>
        <v>0</v>
      </c>
      <c r="AX902" s="9">
        <f t="shared" si="199"/>
        <v>0</v>
      </c>
      <c r="AY902" s="9">
        <f t="shared" si="200"/>
        <v>0</v>
      </c>
      <c r="AZ902" s="9">
        <f t="shared" si="201"/>
        <v>0</v>
      </c>
      <c r="BA902" s="9">
        <f t="shared" si="202"/>
        <v>0</v>
      </c>
      <c r="BB902" s="9">
        <f t="shared" si="203"/>
        <v>0</v>
      </c>
    </row>
    <row r="903" spans="35:54" x14ac:dyDescent="0.25">
      <c r="AI903" s="1">
        <f>(((((Shape2!B400-Shape2!$E$5)*COS(RADIANS($D$6)))+((Shape2!C400-Shape2!$F$5)*SIN(RADIANS($D$6))))+Shape2!$E$5)+$E$6)*$AA$6*$Y$6</f>
        <v>0</v>
      </c>
      <c r="AJ903" s="1">
        <f>((((-1*(Shape2!B400-Shape2!$E$5)*SIN(RADIANS($D$6)))+((Shape2!C400-Shape2!$F$5)*COS(RADIANS($D$6))))+Shape2!$F$5)+$F$6)*$AB$6*$Y$6</f>
        <v>0</v>
      </c>
      <c r="AK903" s="9">
        <f t="shared" si="204"/>
        <v>0</v>
      </c>
      <c r="AL903" s="9">
        <f t="shared" si="205"/>
        <v>0</v>
      </c>
      <c r="AM903" s="9">
        <f t="shared" si="206"/>
        <v>0</v>
      </c>
      <c r="AN903" s="9">
        <f t="shared" si="207"/>
        <v>0</v>
      </c>
      <c r="AO903" s="9">
        <f t="shared" si="208"/>
        <v>0</v>
      </c>
      <c r="AP903" s="9">
        <f t="shared" si="209"/>
        <v>0</v>
      </c>
      <c r="AU903">
        <f>(((((Shape7!B400-Shape7!$E$5)*COS(RADIANS($D$11)))+((Shape7!C400-Shape7!$F$5)*SIN(RADIANS($D$11))))+Shape7!$E$5)+$E$11)*$AA$11*$Y$11</f>
        <v>0</v>
      </c>
      <c r="AV903">
        <f>((((-1*(Shape7!B400-Shape7!$E$5)*SIN(RADIANS($D$11)))+((Shape7!C400-Shape7!$F$5)*COS(RADIANS($D$11))))+Shape7!$F$5)+$F$11)*$AB$11*$Y$11</f>
        <v>0</v>
      </c>
      <c r="AW903" s="9">
        <f t="shared" si="210"/>
        <v>0</v>
      </c>
      <c r="AX903" s="9">
        <f t="shared" si="199"/>
        <v>0</v>
      </c>
      <c r="AY903" s="9">
        <f t="shared" si="200"/>
        <v>0</v>
      </c>
      <c r="AZ903" s="9">
        <f t="shared" si="201"/>
        <v>0</v>
      </c>
      <c r="BA903" s="9">
        <f t="shared" si="202"/>
        <v>0</v>
      </c>
      <c r="BB903" s="9">
        <f t="shared" si="203"/>
        <v>0</v>
      </c>
    </row>
    <row r="904" spans="35:54" x14ac:dyDescent="0.25">
      <c r="AI904" s="1">
        <f>(((((Shape2!B401-Shape2!$E$5)*COS(RADIANS($D$6)))+((Shape2!C401-Shape2!$F$5)*SIN(RADIANS($D$6))))+Shape2!$E$5)+$E$6)*$AA$6*$Y$6</f>
        <v>0</v>
      </c>
      <c r="AJ904" s="1">
        <f>((((-1*(Shape2!B401-Shape2!$E$5)*SIN(RADIANS($D$6)))+((Shape2!C401-Shape2!$F$5)*COS(RADIANS($D$6))))+Shape2!$F$5)+$F$6)*$AB$6*$Y$6</f>
        <v>0</v>
      </c>
      <c r="AK904" s="9">
        <f t="shared" si="204"/>
        <v>0</v>
      </c>
      <c r="AL904" s="9">
        <f t="shared" si="205"/>
        <v>0</v>
      </c>
      <c r="AM904" s="9">
        <f t="shared" si="206"/>
        <v>0</v>
      </c>
      <c r="AN904" s="9">
        <f t="shared" si="207"/>
        <v>0</v>
      </c>
      <c r="AO904" s="9">
        <f t="shared" si="208"/>
        <v>0</v>
      </c>
      <c r="AP904" s="9">
        <f t="shared" si="209"/>
        <v>0</v>
      </c>
      <c r="AU904">
        <f>(((((Shape7!B401-Shape7!$E$5)*COS(RADIANS($D$11)))+((Shape7!C401-Shape7!$F$5)*SIN(RADIANS($D$11))))+Shape7!$E$5)+$E$11)*$AA$11*$Y$11</f>
        <v>0</v>
      </c>
      <c r="AV904">
        <f>((((-1*(Shape7!B401-Shape7!$E$5)*SIN(RADIANS($D$11)))+((Shape7!C401-Shape7!$F$5)*COS(RADIANS($D$11))))+Shape7!$F$5)+$F$11)*$AB$11*$Y$11</f>
        <v>0</v>
      </c>
      <c r="AW904" s="9">
        <f t="shared" si="210"/>
        <v>0</v>
      </c>
      <c r="AX904" s="9">
        <f t="shared" si="199"/>
        <v>0</v>
      </c>
      <c r="AY904" s="9">
        <f t="shared" si="200"/>
        <v>0</v>
      </c>
      <c r="AZ904" s="9">
        <f t="shared" si="201"/>
        <v>0</v>
      </c>
      <c r="BA904" s="9">
        <f t="shared" si="202"/>
        <v>0</v>
      </c>
      <c r="BB904" s="9">
        <f t="shared" si="203"/>
        <v>0</v>
      </c>
    </row>
    <row r="905" spans="35:54" x14ac:dyDescent="0.25">
      <c r="AI905" s="1">
        <f>(((((Shape2!B402-Shape2!$E$5)*COS(RADIANS($D$6)))+((Shape2!C402-Shape2!$F$5)*SIN(RADIANS($D$6))))+Shape2!$E$5)+$E$6)*$AA$6*$Y$6</f>
        <v>0</v>
      </c>
      <c r="AJ905" s="1">
        <f>((((-1*(Shape2!B402-Shape2!$E$5)*SIN(RADIANS($D$6)))+((Shape2!C402-Shape2!$F$5)*COS(RADIANS($D$6))))+Shape2!$F$5)+$F$6)*$AB$6*$Y$6</f>
        <v>0</v>
      </c>
      <c r="AK905" s="9">
        <f t="shared" si="204"/>
        <v>0</v>
      </c>
      <c r="AL905" s="9">
        <f t="shared" si="205"/>
        <v>0</v>
      </c>
      <c r="AM905" s="9">
        <f t="shared" si="206"/>
        <v>0</v>
      </c>
      <c r="AN905" s="9">
        <f t="shared" si="207"/>
        <v>0</v>
      </c>
      <c r="AO905" s="9">
        <f t="shared" si="208"/>
        <v>0</v>
      </c>
      <c r="AP905" s="9">
        <f t="shared" si="209"/>
        <v>0</v>
      </c>
      <c r="AU905">
        <f>(((((Shape7!B402-Shape7!$E$5)*COS(RADIANS($D$11)))+((Shape7!C402-Shape7!$F$5)*SIN(RADIANS($D$11))))+Shape7!$E$5)+$E$11)*$AA$11*$Y$11</f>
        <v>0</v>
      </c>
      <c r="AV905">
        <f>((((-1*(Shape7!B402-Shape7!$E$5)*SIN(RADIANS($D$11)))+((Shape7!C402-Shape7!$F$5)*COS(RADIANS($D$11))))+Shape7!$F$5)+$F$11)*$AB$11*$Y$11</f>
        <v>0</v>
      </c>
      <c r="AW905" s="9">
        <f t="shared" si="210"/>
        <v>0</v>
      </c>
      <c r="AX905" s="9">
        <f t="shared" si="199"/>
        <v>0</v>
      </c>
      <c r="AY905" s="9">
        <f t="shared" si="200"/>
        <v>0</v>
      </c>
      <c r="AZ905" s="9">
        <f t="shared" si="201"/>
        <v>0</v>
      </c>
      <c r="BA905" s="9">
        <f t="shared" si="202"/>
        <v>0</v>
      </c>
      <c r="BB905" s="9">
        <f t="shared" si="203"/>
        <v>0</v>
      </c>
    </row>
    <row r="906" spans="35:54" x14ac:dyDescent="0.25">
      <c r="AI906" s="1">
        <f>(((((Shape2!B403-Shape2!$E$5)*COS(RADIANS($D$6)))+((Shape2!C403-Shape2!$F$5)*SIN(RADIANS($D$6))))+Shape2!$E$5)+$E$6)*$AA$6*$Y$6</f>
        <v>0</v>
      </c>
      <c r="AJ906" s="1">
        <f>((((-1*(Shape2!B403-Shape2!$E$5)*SIN(RADIANS($D$6)))+((Shape2!C403-Shape2!$F$5)*COS(RADIANS($D$6))))+Shape2!$F$5)+$F$6)*$AB$6*$Y$6</f>
        <v>0</v>
      </c>
      <c r="AK906" s="9">
        <f t="shared" si="204"/>
        <v>0</v>
      </c>
      <c r="AL906" s="9">
        <f t="shared" si="205"/>
        <v>0</v>
      </c>
      <c r="AM906" s="9">
        <f t="shared" si="206"/>
        <v>0</v>
      </c>
      <c r="AN906" s="9">
        <f t="shared" si="207"/>
        <v>0</v>
      </c>
      <c r="AO906" s="9">
        <f t="shared" si="208"/>
        <v>0</v>
      </c>
      <c r="AP906" s="9">
        <f t="shared" si="209"/>
        <v>0</v>
      </c>
      <c r="AU906">
        <f>(((((Shape7!B403-Shape7!$E$5)*COS(RADIANS($D$11)))+((Shape7!C403-Shape7!$F$5)*SIN(RADIANS($D$11))))+Shape7!$E$5)+$E$11)*$AA$11*$Y$11</f>
        <v>0</v>
      </c>
      <c r="AV906">
        <f>((((-1*(Shape7!B403-Shape7!$E$5)*SIN(RADIANS($D$11)))+((Shape7!C403-Shape7!$F$5)*COS(RADIANS($D$11))))+Shape7!$F$5)+$F$11)*$AB$11*$Y$11</f>
        <v>0</v>
      </c>
      <c r="AW906" s="9">
        <f t="shared" si="210"/>
        <v>0</v>
      </c>
      <c r="AX906" s="9">
        <f t="shared" si="199"/>
        <v>0</v>
      </c>
      <c r="AY906" s="9">
        <f t="shared" si="200"/>
        <v>0</v>
      </c>
      <c r="AZ906" s="9">
        <f t="shared" si="201"/>
        <v>0</v>
      </c>
      <c r="BA906" s="9">
        <f t="shared" si="202"/>
        <v>0</v>
      </c>
      <c r="BB906" s="9">
        <f t="shared" si="203"/>
        <v>0</v>
      </c>
    </row>
    <row r="907" spans="35:54" x14ac:dyDescent="0.25">
      <c r="AI907" s="1">
        <f>(((((Shape2!B404-Shape2!$E$5)*COS(RADIANS($D$6)))+((Shape2!C404-Shape2!$F$5)*SIN(RADIANS($D$6))))+Shape2!$E$5)+$E$6)*$AA$6*$Y$6</f>
        <v>0</v>
      </c>
      <c r="AJ907" s="1">
        <f>((((-1*(Shape2!B404-Shape2!$E$5)*SIN(RADIANS($D$6)))+((Shape2!C404-Shape2!$F$5)*COS(RADIANS($D$6))))+Shape2!$F$5)+$F$6)*$AB$6*$Y$6</f>
        <v>0</v>
      </c>
      <c r="AK907" s="9">
        <f t="shared" si="204"/>
        <v>0</v>
      </c>
      <c r="AL907" s="9">
        <f t="shared" si="205"/>
        <v>0</v>
      </c>
      <c r="AM907" s="9">
        <f t="shared" si="206"/>
        <v>0</v>
      </c>
      <c r="AN907" s="9">
        <f t="shared" si="207"/>
        <v>0</v>
      </c>
      <c r="AO907" s="9">
        <f t="shared" si="208"/>
        <v>0</v>
      </c>
      <c r="AP907" s="9">
        <f t="shared" si="209"/>
        <v>0</v>
      </c>
      <c r="AU907">
        <f>(((((Shape7!B404-Shape7!$E$5)*COS(RADIANS($D$11)))+((Shape7!C404-Shape7!$F$5)*SIN(RADIANS($D$11))))+Shape7!$E$5)+$E$11)*$AA$11*$Y$11</f>
        <v>0</v>
      </c>
      <c r="AV907">
        <f>((((-1*(Shape7!B404-Shape7!$E$5)*SIN(RADIANS($D$11)))+((Shape7!C404-Shape7!$F$5)*COS(RADIANS($D$11))))+Shape7!$F$5)+$F$11)*$AB$11*$Y$11</f>
        <v>0</v>
      </c>
      <c r="AW907" s="9">
        <f t="shared" si="210"/>
        <v>0</v>
      </c>
      <c r="AX907" s="9">
        <f t="shared" si="199"/>
        <v>0</v>
      </c>
      <c r="AY907" s="9">
        <f t="shared" si="200"/>
        <v>0</v>
      </c>
      <c r="AZ907" s="9">
        <f t="shared" si="201"/>
        <v>0</v>
      </c>
      <c r="BA907" s="9">
        <f t="shared" si="202"/>
        <v>0</v>
      </c>
      <c r="BB907" s="9">
        <f t="shared" si="203"/>
        <v>0</v>
      </c>
    </row>
    <row r="908" spans="35:54" x14ac:dyDescent="0.25">
      <c r="AI908" s="1">
        <f>(((((Shape2!B405-Shape2!$E$5)*COS(RADIANS($D$6)))+((Shape2!C405-Shape2!$F$5)*SIN(RADIANS($D$6))))+Shape2!$E$5)+$E$6)*$AA$6*$Y$6</f>
        <v>0</v>
      </c>
      <c r="AJ908" s="1">
        <f>((((-1*(Shape2!B405-Shape2!$E$5)*SIN(RADIANS($D$6)))+((Shape2!C405-Shape2!$F$5)*COS(RADIANS($D$6))))+Shape2!$F$5)+$F$6)*$AB$6*$Y$6</f>
        <v>0</v>
      </c>
      <c r="AK908" s="9">
        <f t="shared" si="204"/>
        <v>0</v>
      </c>
      <c r="AL908" s="9">
        <f t="shared" si="205"/>
        <v>0</v>
      </c>
      <c r="AM908" s="9">
        <f t="shared" si="206"/>
        <v>0</v>
      </c>
      <c r="AN908" s="9">
        <f t="shared" si="207"/>
        <v>0</v>
      </c>
      <c r="AO908" s="9">
        <f t="shared" si="208"/>
        <v>0</v>
      </c>
      <c r="AP908" s="9">
        <f t="shared" si="209"/>
        <v>0</v>
      </c>
      <c r="AU908">
        <f>(((((Shape7!B405-Shape7!$E$5)*COS(RADIANS($D$11)))+((Shape7!C405-Shape7!$F$5)*SIN(RADIANS($D$11))))+Shape7!$E$5)+$E$11)*$AA$11*$Y$11</f>
        <v>0</v>
      </c>
      <c r="AV908">
        <f>((((-1*(Shape7!B405-Shape7!$E$5)*SIN(RADIANS($D$11)))+((Shape7!C405-Shape7!$F$5)*COS(RADIANS($D$11))))+Shape7!$F$5)+$F$11)*$AB$11*$Y$11</f>
        <v>0</v>
      </c>
      <c r="AW908" s="9">
        <f t="shared" si="210"/>
        <v>0</v>
      </c>
      <c r="AX908" s="9">
        <f t="shared" si="199"/>
        <v>0</v>
      </c>
      <c r="AY908" s="9">
        <f t="shared" si="200"/>
        <v>0</v>
      </c>
      <c r="AZ908" s="9">
        <f t="shared" si="201"/>
        <v>0</v>
      </c>
      <c r="BA908" s="9">
        <f t="shared" si="202"/>
        <v>0</v>
      </c>
      <c r="BB908" s="9">
        <f t="shared" si="203"/>
        <v>0</v>
      </c>
    </row>
    <row r="909" spans="35:54" x14ac:dyDescent="0.25">
      <c r="AI909" s="1">
        <f>(((((Shape2!B406-Shape2!$E$5)*COS(RADIANS($D$6)))+((Shape2!C406-Shape2!$F$5)*SIN(RADIANS($D$6))))+Shape2!$E$5)+$E$6)*$AA$6*$Y$6</f>
        <v>0</v>
      </c>
      <c r="AJ909" s="1">
        <f>((((-1*(Shape2!B406-Shape2!$E$5)*SIN(RADIANS($D$6)))+((Shape2!C406-Shape2!$F$5)*COS(RADIANS($D$6))))+Shape2!$F$5)+$F$6)*$AB$6*$Y$6</f>
        <v>0</v>
      </c>
      <c r="AK909" s="9">
        <f t="shared" si="204"/>
        <v>0</v>
      </c>
      <c r="AL909" s="9">
        <f t="shared" si="205"/>
        <v>0</v>
      </c>
      <c r="AM909" s="9">
        <f t="shared" si="206"/>
        <v>0</v>
      </c>
      <c r="AN909" s="9">
        <f t="shared" si="207"/>
        <v>0</v>
      </c>
      <c r="AO909" s="9">
        <f t="shared" si="208"/>
        <v>0</v>
      </c>
      <c r="AP909" s="9">
        <f t="shared" si="209"/>
        <v>0</v>
      </c>
      <c r="AU909">
        <f>(((((Shape7!B406-Shape7!$E$5)*COS(RADIANS($D$11)))+((Shape7!C406-Shape7!$F$5)*SIN(RADIANS($D$11))))+Shape7!$E$5)+$E$11)*$AA$11*$Y$11</f>
        <v>0</v>
      </c>
      <c r="AV909">
        <f>((((-1*(Shape7!B406-Shape7!$E$5)*SIN(RADIANS($D$11)))+((Shape7!C406-Shape7!$F$5)*COS(RADIANS($D$11))))+Shape7!$F$5)+$F$11)*$AB$11*$Y$11</f>
        <v>0</v>
      </c>
      <c r="AW909" s="9">
        <f t="shared" si="210"/>
        <v>0</v>
      </c>
      <c r="AX909" s="9">
        <f t="shared" si="199"/>
        <v>0</v>
      </c>
      <c r="AY909" s="9">
        <f t="shared" si="200"/>
        <v>0</v>
      </c>
      <c r="AZ909" s="9">
        <f t="shared" si="201"/>
        <v>0</v>
      </c>
      <c r="BA909" s="9">
        <f t="shared" si="202"/>
        <v>0</v>
      </c>
      <c r="BB909" s="9">
        <f t="shared" si="203"/>
        <v>0</v>
      </c>
    </row>
    <row r="910" spans="35:54" x14ac:dyDescent="0.25">
      <c r="AI910" s="1">
        <f>(((((Shape2!B407-Shape2!$E$5)*COS(RADIANS($D$6)))+((Shape2!C407-Shape2!$F$5)*SIN(RADIANS($D$6))))+Shape2!$E$5)+$E$6)*$AA$6*$Y$6</f>
        <v>0</v>
      </c>
      <c r="AJ910" s="1">
        <f>((((-1*(Shape2!B407-Shape2!$E$5)*SIN(RADIANS($D$6)))+((Shape2!C407-Shape2!$F$5)*COS(RADIANS($D$6))))+Shape2!$F$5)+$F$6)*$AB$6*$Y$6</f>
        <v>0</v>
      </c>
      <c r="AK910" s="9">
        <f t="shared" si="204"/>
        <v>0</v>
      </c>
      <c r="AL910" s="9">
        <f t="shared" si="205"/>
        <v>0</v>
      </c>
      <c r="AM910" s="9">
        <f t="shared" si="206"/>
        <v>0</v>
      </c>
      <c r="AN910" s="9">
        <f t="shared" si="207"/>
        <v>0</v>
      </c>
      <c r="AO910" s="9">
        <f t="shared" si="208"/>
        <v>0</v>
      </c>
      <c r="AP910" s="9">
        <f t="shared" si="209"/>
        <v>0</v>
      </c>
      <c r="AU910">
        <f>(((((Shape7!B407-Shape7!$E$5)*COS(RADIANS($D$11)))+((Shape7!C407-Shape7!$F$5)*SIN(RADIANS($D$11))))+Shape7!$E$5)+$E$11)*$AA$11*$Y$11</f>
        <v>0</v>
      </c>
      <c r="AV910">
        <f>((((-1*(Shape7!B407-Shape7!$E$5)*SIN(RADIANS($D$11)))+((Shape7!C407-Shape7!$F$5)*COS(RADIANS($D$11))))+Shape7!$F$5)+$F$11)*$AB$11*$Y$11</f>
        <v>0</v>
      </c>
      <c r="AW910" s="9">
        <f t="shared" si="210"/>
        <v>0</v>
      </c>
      <c r="AX910" s="9">
        <f t="shared" si="199"/>
        <v>0</v>
      </c>
      <c r="AY910" s="9">
        <f t="shared" si="200"/>
        <v>0</v>
      </c>
      <c r="AZ910" s="9">
        <f t="shared" si="201"/>
        <v>0</v>
      </c>
      <c r="BA910" s="9">
        <f t="shared" si="202"/>
        <v>0</v>
      </c>
      <c r="BB910" s="9">
        <f t="shared" si="203"/>
        <v>0</v>
      </c>
    </row>
    <row r="911" spans="35:54" x14ac:dyDescent="0.25">
      <c r="AI911" s="1">
        <f>(((((Shape2!B408-Shape2!$E$5)*COS(RADIANS($D$6)))+((Shape2!C408-Shape2!$F$5)*SIN(RADIANS($D$6))))+Shape2!$E$5)+$E$6)*$AA$6*$Y$6</f>
        <v>0</v>
      </c>
      <c r="AJ911" s="1">
        <f>((((-1*(Shape2!B408-Shape2!$E$5)*SIN(RADIANS($D$6)))+((Shape2!C408-Shape2!$F$5)*COS(RADIANS($D$6))))+Shape2!$F$5)+$F$6)*$AB$6*$Y$6</f>
        <v>0</v>
      </c>
      <c r="AK911" s="9">
        <f t="shared" si="204"/>
        <v>0</v>
      </c>
      <c r="AL911" s="9">
        <f t="shared" si="205"/>
        <v>0</v>
      </c>
      <c r="AM911" s="9">
        <f t="shared" si="206"/>
        <v>0</v>
      </c>
      <c r="AN911" s="9">
        <f t="shared" si="207"/>
        <v>0</v>
      </c>
      <c r="AO911" s="9">
        <f t="shared" si="208"/>
        <v>0</v>
      </c>
      <c r="AP911" s="9">
        <f t="shared" si="209"/>
        <v>0</v>
      </c>
      <c r="AU911">
        <f>(((((Shape7!B408-Shape7!$E$5)*COS(RADIANS($D$11)))+((Shape7!C408-Shape7!$F$5)*SIN(RADIANS($D$11))))+Shape7!$E$5)+$E$11)*$AA$11*$Y$11</f>
        <v>0</v>
      </c>
      <c r="AV911">
        <f>((((-1*(Shape7!B408-Shape7!$E$5)*SIN(RADIANS($D$11)))+((Shape7!C408-Shape7!$F$5)*COS(RADIANS($D$11))))+Shape7!$F$5)+$F$11)*$AB$11*$Y$11</f>
        <v>0</v>
      </c>
      <c r="AW911" s="9">
        <f t="shared" si="210"/>
        <v>0</v>
      </c>
      <c r="AX911" s="9">
        <f t="shared" si="199"/>
        <v>0</v>
      </c>
      <c r="AY911" s="9">
        <f t="shared" si="200"/>
        <v>0</v>
      </c>
      <c r="AZ911" s="9">
        <f t="shared" si="201"/>
        <v>0</v>
      </c>
      <c r="BA911" s="9">
        <f t="shared" si="202"/>
        <v>0</v>
      </c>
      <c r="BB911" s="9">
        <f t="shared" si="203"/>
        <v>0</v>
      </c>
    </row>
    <row r="912" spans="35:54" x14ac:dyDescent="0.25">
      <c r="AI912" s="1">
        <f>(((((Shape2!B409-Shape2!$E$5)*COS(RADIANS($D$6)))+((Shape2!C409-Shape2!$F$5)*SIN(RADIANS($D$6))))+Shape2!$E$5)+$E$6)*$AA$6*$Y$6</f>
        <v>0</v>
      </c>
      <c r="AJ912" s="1">
        <f>((((-1*(Shape2!B409-Shape2!$E$5)*SIN(RADIANS($D$6)))+((Shape2!C409-Shape2!$F$5)*COS(RADIANS($D$6))))+Shape2!$F$5)+$F$6)*$AB$6*$Y$6</f>
        <v>0</v>
      </c>
      <c r="AK912" s="9">
        <f t="shared" si="204"/>
        <v>0</v>
      </c>
      <c r="AL912" s="9">
        <f t="shared" si="205"/>
        <v>0</v>
      </c>
      <c r="AM912" s="9">
        <f t="shared" si="206"/>
        <v>0</v>
      </c>
      <c r="AN912" s="9">
        <f t="shared" si="207"/>
        <v>0</v>
      </c>
      <c r="AO912" s="9">
        <f t="shared" si="208"/>
        <v>0</v>
      </c>
      <c r="AP912" s="9">
        <f t="shared" si="209"/>
        <v>0</v>
      </c>
      <c r="AU912">
        <f>(((((Shape7!B409-Shape7!$E$5)*COS(RADIANS($D$11)))+((Shape7!C409-Shape7!$F$5)*SIN(RADIANS($D$11))))+Shape7!$E$5)+$E$11)*$AA$11*$Y$11</f>
        <v>0</v>
      </c>
      <c r="AV912">
        <f>((((-1*(Shape7!B409-Shape7!$E$5)*SIN(RADIANS($D$11)))+((Shape7!C409-Shape7!$F$5)*COS(RADIANS($D$11))))+Shape7!$F$5)+$F$11)*$AB$11*$Y$11</f>
        <v>0</v>
      </c>
      <c r="AW912" s="9">
        <f t="shared" si="210"/>
        <v>0</v>
      </c>
      <c r="AX912" s="9">
        <f t="shared" si="199"/>
        <v>0</v>
      </c>
      <c r="AY912" s="9">
        <f t="shared" si="200"/>
        <v>0</v>
      </c>
      <c r="AZ912" s="9">
        <f t="shared" si="201"/>
        <v>0</v>
      </c>
      <c r="BA912" s="9">
        <f t="shared" si="202"/>
        <v>0</v>
      </c>
      <c r="BB912" s="9">
        <f t="shared" si="203"/>
        <v>0</v>
      </c>
    </row>
    <row r="913" spans="35:54" x14ac:dyDescent="0.25">
      <c r="AI913" s="1">
        <f>(((((Shape2!B410-Shape2!$E$5)*COS(RADIANS($D$6)))+((Shape2!C410-Shape2!$F$5)*SIN(RADIANS($D$6))))+Shape2!$E$5)+$E$6)*$AA$6*$Y$6</f>
        <v>0</v>
      </c>
      <c r="AJ913" s="1">
        <f>((((-1*(Shape2!B410-Shape2!$E$5)*SIN(RADIANS($D$6)))+((Shape2!C410-Shape2!$F$5)*COS(RADIANS($D$6))))+Shape2!$F$5)+$F$6)*$AB$6*$Y$6</f>
        <v>0</v>
      </c>
      <c r="AK913" s="9">
        <f t="shared" si="204"/>
        <v>0</v>
      </c>
      <c r="AL913" s="9">
        <f t="shared" si="205"/>
        <v>0</v>
      </c>
      <c r="AM913" s="9">
        <f t="shared" si="206"/>
        <v>0</v>
      </c>
      <c r="AN913" s="9">
        <f t="shared" si="207"/>
        <v>0</v>
      </c>
      <c r="AO913" s="9">
        <f t="shared" si="208"/>
        <v>0</v>
      </c>
      <c r="AP913" s="9">
        <f t="shared" si="209"/>
        <v>0</v>
      </c>
      <c r="AU913">
        <f>(((((Shape7!B410-Shape7!$E$5)*COS(RADIANS($D$11)))+((Shape7!C410-Shape7!$F$5)*SIN(RADIANS($D$11))))+Shape7!$E$5)+$E$11)*$AA$11*$Y$11</f>
        <v>0</v>
      </c>
      <c r="AV913">
        <f>((((-1*(Shape7!B410-Shape7!$E$5)*SIN(RADIANS($D$11)))+((Shape7!C410-Shape7!$F$5)*COS(RADIANS($D$11))))+Shape7!$F$5)+$F$11)*$AB$11*$Y$11</f>
        <v>0</v>
      </c>
      <c r="AW913" s="9">
        <f t="shared" si="210"/>
        <v>0</v>
      </c>
      <c r="AX913" s="9">
        <f t="shared" si="199"/>
        <v>0</v>
      </c>
      <c r="AY913" s="9">
        <f t="shared" si="200"/>
        <v>0</v>
      </c>
      <c r="AZ913" s="9">
        <f t="shared" si="201"/>
        <v>0</v>
      </c>
      <c r="BA913" s="9">
        <f t="shared" si="202"/>
        <v>0</v>
      </c>
      <c r="BB913" s="9">
        <f t="shared" si="203"/>
        <v>0</v>
      </c>
    </row>
    <row r="914" spans="35:54" x14ac:dyDescent="0.25">
      <c r="AI914" s="1">
        <f>(((((Shape2!B411-Shape2!$E$5)*COS(RADIANS($D$6)))+((Shape2!C411-Shape2!$F$5)*SIN(RADIANS($D$6))))+Shape2!$E$5)+$E$6)*$AA$6*$Y$6</f>
        <v>0</v>
      </c>
      <c r="AJ914" s="1">
        <f>((((-1*(Shape2!B411-Shape2!$E$5)*SIN(RADIANS($D$6)))+((Shape2!C411-Shape2!$F$5)*COS(RADIANS($D$6))))+Shape2!$F$5)+$F$6)*$AB$6*$Y$6</f>
        <v>0</v>
      </c>
      <c r="AK914" s="9">
        <f t="shared" si="204"/>
        <v>0</v>
      </c>
      <c r="AL914" s="9">
        <f t="shared" si="205"/>
        <v>0</v>
      </c>
      <c r="AM914" s="9">
        <f t="shared" si="206"/>
        <v>0</v>
      </c>
      <c r="AN914" s="9">
        <f t="shared" si="207"/>
        <v>0</v>
      </c>
      <c r="AO914" s="9">
        <f t="shared" si="208"/>
        <v>0</v>
      </c>
      <c r="AP914" s="9">
        <f t="shared" si="209"/>
        <v>0</v>
      </c>
      <c r="AU914">
        <f>(((((Shape7!B411-Shape7!$E$5)*COS(RADIANS($D$11)))+((Shape7!C411-Shape7!$F$5)*SIN(RADIANS($D$11))))+Shape7!$E$5)+$E$11)*$AA$11*$Y$11</f>
        <v>0</v>
      </c>
      <c r="AV914">
        <f>((((-1*(Shape7!B411-Shape7!$E$5)*SIN(RADIANS($D$11)))+((Shape7!C411-Shape7!$F$5)*COS(RADIANS($D$11))))+Shape7!$F$5)+$F$11)*$AB$11*$Y$11</f>
        <v>0</v>
      </c>
      <c r="AW914" s="9">
        <f t="shared" si="210"/>
        <v>0</v>
      </c>
      <c r="AX914" s="9">
        <f t="shared" si="199"/>
        <v>0</v>
      </c>
      <c r="AY914" s="9">
        <f t="shared" si="200"/>
        <v>0</v>
      </c>
      <c r="AZ914" s="9">
        <f t="shared" si="201"/>
        <v>0</v>
      </c>
      <c r="BA914" s="9">
        <f t="shared" si="202"/>
        <v>0</v>
      </c>
      <c r="BB914" s="9">
        <f t="shared" si="203"/>
        <v>0</v>
      </c>
    </row>
    <row r="915" spans="35:54" x14ac:dyDescent="0.25">
      <c r="AI915" s="1">
        <f>(((((Shape2!B412-Shape2!$E$5)*COS(RADIANS($D$6)))+((Shape2!C412-Shape2!$F$5)*SIN(RADIANS($D$6))))+Shape2!$E$5)+$E$6)*$AA$6*$Y$6</f>
        <v>0</v>
      </c>
      <c r="AJ915" s="1">
        <f>((((-1*(Shape2!B412-Shape2!$E$5)*SIN(RADIANS($D$6)))+((Shape2!C412-Shape2!$F$5)*COS(RADIANS($D$6))))+Shape2!$F$5)+$F$6)*$AB$6*$Y$6</f>
        <v>0</v>
      </c>
      <c r="AK915" s="9">
        <f t="shared" si="204"/>
        <v>0</v>
      </c>
      <c r="AL915" s="9">
        <f t="shared" si="205"/>
        <v>0</v>
      </c>
      <c r="AM915" s="9">
        <f t="shared" si="206"/>
        <v>0</v>
      </c>
      <c r="AN915" s="9">
        <f t="shared" si="207"/>
        <v>0</v>
      </c>
      <c r="AO915" s="9">
        <f t="shared" si="208"/>
        <v>0</v>
      </c>
      <c r="AP915" s="9">
        <f t="shared" si="209"/>
        <v>0</v>
      </c>
      <c r="AU915">
        <f>(((((Shape7!B412-Shape7!$E$5)*COS(RADIANS($D$11)))+((Shape7!C412-Shape7!$F$5)*SIN(RADIANS($D$11))))+Shape7!$E$5)+$E$11)*$AA$11*$Y$11</f>
        <v>0</v>
      </c>
      <c r="AV915">
        <f>((((-1*(Shape7!B412-Shape7!$E$5)*SIN(RADIANS($D$11)))+((Shape7!C412-Shape7!$F$5)*COS(RADIANS($D$11))))+Shape7!$F$5)+$F$11)*$AB$11*$Y$11</f>
        <v>0</v>
      </c>
      <c r="AW915" s="9">
        <f t="shared" si="210"/>
        <v>0</v>
      </c>
      <c r="AX915" s="9">
        <f t="shared" si="199"/>
        <v>0</v>
      </c>
      <c r="AY915" s="9">
        <f t="shared" si="200"/>
        <v>0</v>
      </c>
      <c r="AZ915" s="9">
        <f t="shared" si="201"/>
        <v>0</v>
      </c>
      <c r="BA915" s="9">
        <f t="shared" si="202"/>
        <v>0</v>
      </c>
      <c r="BB915" s="9">
        <f t="shared" si="203"/>
        <v>0</v>
      </c>
    </row>
    <row r="916" spans="35:54" x14ac:dyDescent="0.25">
      <c r="AI916" s="1">
        <f>(((((Shape2!B413-Shape2!$E$5)*COS(RADIANS($D$6)))+((Shape2!C413-Shape2!$F$5)*SIN(RADIANS($D$6))))+Shape2!$E$5)+$E$6)*$AA$6*$Y$6</f>
        <v>0</v>
      </c>
      <c r="AJ916" s="1">
        <f>((((-1*(Shape2!B413-Shape2!$E$5)*SIN(RADIANS($D$6)))+((Shape2!C413-Shape2!$F$5)*COS(RADIANS($D$6))))+Shape2!$F$5)+$F$6)*$AB$6*$Y$6</f>
        <v>0</v>
      </c>
      <c r="AK916" s="9">
        <f t="shared" si="204"/>
        <v>0</v>
      </c>
      <c r="AL916" s="9">
        <f t="shared" si="205"/>
        <v>0</v>
      </c>
      <c r="AM916" s="9">
        <f t="shared" si="206"/>
        <v>0</v>
      </c>
      <c r="AN916" s="9">
        <f t="shared" si="207"/>
        <v>0</v>
      </c>
      <c r="AO916" s="9">
        <f t="shared" si="208"/>
        <v>0</v>
      </c>
      <c r="AP916" s="9">
        <f t="shared" si="209"/>
        <v>0</v>
      </c>
      <c r="AU916">
        <f>(((((Shape7!B413-Shape7!$E$5)*COS(RADIANS($D$11)))+((Shape7!C413-Shape7!$F$5)*SIN(RADIANS($D$11))))+Shape7!$E$5)+$E$11)*$AA$11*$Y$11</f>
        <v>0</v>
      </c>
      <c r="AV916">
        <f>((((-1*(Shape7!B413-Shape7!$E$5)*SIN(RADIANS($D$11)))+((Shape7!C413-Shape7!$F$5)*COS(RADIANS($D$11))))+Shape7!$F$5)+$F$11)*$AB$11*$Y$11</f>
        <v>0</v>
      </c>
      <c r="AW916" s="9">
        <f t="shared" si="210"/>
        <v>0</v>
      </c>
      <c r="AX916" s="9">
        <f t="shared" si="199"/>
        <v>0</v>
      </c>
      <c r="AY916" s="9">
        <f t="shared" si="200"/>
        <v>0</v>
      </c>
      <c r="AZ916" s="9">
        <f t="shared" si="201"/>
        <v>0</v>
      </c>
      <c r="BA916" s="9">
        <f t="shared" si="202"/>
        <v>0</v>
      </c>
      <c r="BB916" s="9">
        <f t="shared" si="203"/>
        <v>0</v>
      </c>
    </row>
    <row r="917" spans="35:54" x14ac:dyDescent="0.25">
      <c r="AI917" s="1">
        <f>(((((Shape2!B414-Shape2!$E$5)*COS(RADIANS($D$6)))+((Shape2!C414-Shape2!$F$5)*SIN(RADIANS($D$6))))+Shape2!$E$5)+$E$6)*$AA$6*$Y$6</f>
        <v>0</v>
      </c>
      <c r="AJ917" s="1">
        <f>((((-1*(Shape2!B414-Shape2!$E$5)*SIN(RADIANS($D$6)))+((Shape2!C414-Shape2!$F$5)*COS(RADIANS($D$6))))+Shape2!$F$5)+$F$6)*$AB$6*$Y$6</f>
        <v>0</v>
      </c>
      <c r="AK917" s="9">
        <f t="shared" si="204"/>
        <v>0</v>
      </c>
      <c r="AL917" s="9">
        <f t="shared" si="205"/>
        <v>0</v>
      </c>
      <c r="AM917" s="9">
        <f t="shared" si="206"/>
        <v>0</v>
      </c>
      <c r="AN917" s="9">
        <f t="shared" si="207"/>
        <v>0</v>
      </c>
      <c r="AO917" s="9">
        <f t="shared" si="208"/>
        <v>0</v>
      </c>
      <c r="AP917" s="9">
        <f t="shared" si="209"/>
        <v>0</v>
      </c>
      <c r="AU917">
        <f>(((((Shape7!B414-Shape7!$E$5)*COS(RADIANS($D$11)))+((Shape7!C414-Shape7!$F$5)*SIN(RADIANS($D$11))))+Shape7!$E$5)+$E$11)*$AA$11*$Y$11</f>
        <v>0</v>
      </c>
      <c r="AV917">
        <f>((((-1*(Shape7!B414-Shape7!$E$5)*SIN(RADIANS($D$11)))+((Shape7!C414-Shape7!$F$5)*COS(RADIANS($D$11))))+Shape7!$F$5)+$F$11)*$AB$11*$Y$11</f>
        <v>0</v>
      </c>
      <c r="AW917" s="9">
        <f t="shared" si="210"/>
        <v>0</v>
      </c>
      <c r="AX917" s="9">
        <f t="shared" si="199"/>
        <v>0</v>
      </c>
      <c r="AY917" s="9">
        <f t="shared" si="200"/>
        <v>0</v>
      </c>
      <c r="AZ917" s="9">
        <f t="shared" si="201"/>
        <v>0</v>
      </c>
      <c r="BA917" s="9">
        <f t="shared" si="202"/>
        <v>0</v>
      </c>
      <c r="BB917" s="9">
        <f t="shared" si="203"/>
        <v>0</v>
      </c>
    </row>
    <row r="918" spans="35:54" x14ac:dyDescent="0.25">
      <c r="AI918" s="1">
        <f>(((((Shape2!B415-Shape2!$E$5)*COS(RADIANS($D$6)))+((Shape2!C415-Shape2!$F$5)*SIN(RADIANS($D$6))))+Shape2!$E$5)+$E$6)*$AA$6*$Y$6</f>
        <v>0</v>
      </c>
      <c r="AJ918" s="1">
        <f>((((-1*(Shape2!B415-Shape2!$E$5)*SIN(RADIANS($D$6)))+((Shape2!C415-Shape2!$F$5)*COS(RADIANS($D$6))))+Shape2!$F$5)+$F$6)*$AB$6*$Y$6</f>
        <v>0</v>
      </c>
      <c r="AK918" s="9">
        <f t="shared" si="204"/>
        <v>0</v>
      </c>
      <c r="AL918" s="9">
        <f t="shared" si="205"/>
        <v>0</v>
      </c>
      <c r="AM918" s="9">
        <f t="shared" si="206"/>
        <v>0</v>
      </c>
      <c r="AN918" s="9">
        <f t="shared" si="207"/>
        <v>0</v>
      </c>
      <c r="AO918" s="9">
        <f t="shared" si="208"/>
        <v>0</v>
      </c>
      <c r="AP918" s="9">
        <f t="shared" si="209"/>
        <v>0</v>
      </c>
      <c r="AU918">
        <f>(((((Shape7!B415-Shape7!$E$5)*COS(RADIANS($D$11)))+((Shape7!C415-Shape7!$F$5)*SIN(RADIANS($D$11))))+Shape7!$E$5)+$E$11)*$AA$11*$Y$11</f>
        <v>0</v>
      </c>
      <c r="AV918">
        <f>((((-1*(Shape7!B415-Shape7!$E$5)*SIN(RADIANS($D$11)))+((Shape7!C415-Shape7!$F$5)*COS(RADIANS($D$11))))+Shape7!$F$5)+$F$11)*$AB$11*$Y$11</f>
        <v>0</v>
      </c>
      <c r="AW918" s="9">
        <f t="shared" si="210"/>
        <v>0</v>
      </c>
      <c r="AX918" s="9">
        <f t="shared" si="199"/>
        <v>0</v>
      </c>
      <c r="AY918" s="9">
        <f t="shared" si="200"/>
        <v>0</v>
      </c>
      <c r="AZ918" s="9">
        <f t="shared" si="201"/>
        <v>0</v>
      </c>
      <c r="BA918" s="9">
        <f t="shared" si="202"/>
        <v>0</v>
      </c>
      <c r="BB918" s="9">
        <f t="shared" si="203"/>
        <v>0</v>
      </c>
    </row>
    <row r="919" spans="35:54" x14ac:dyDescent="0.25">
      <c r="AI919" s="1">
        <f>(((((Shape2!B416-Shape2!$E$5)*COS(RADIANS($D$6)))+((Shape2!C416-Shape2!$F$5)*SIN(RADIANS($D$6))))+Shape2!$E$5)+$E$6)*$AA$6*$Y$6</f>
        <v>0</v>
      </c>
      <c r="AJ919" s="1">
        <f>((((-1*(Shape2!B416-Shape2!$E$5)*SIN(RADIANS($D$6)))+((Shape2!C416-Shape2!$F$5)*COS(RADIANS($D$6))))+Shape2!$F$5)+$F$6)*$AB$6*$Y$6</f>
        <v>0</v>
      </c>
      <c r="AK919" s="9">
        <f t="shared" si="204"/>
        <v>0</v>
      </c>
      <c r="AL919" s="9">
        <f t="shared" si="205"/>
        <v>0</v>
      </c>
      <c r="AM919" s="9">
        <f t="shared" si="206"/>
        <v>0</v>
      </c>
      <c r="AN919" s="9">
        <f t="shared" si="207"/>
        <v>0</v>
      </c>
      <c r="AO919" s="9">
        <f t="shared" si="208"/>
        <v>0</v>
      </c>
      <c r="AP919" s="9">
        <f t="shared" si="209"/>
        <v>0</v>
      </c>
      <c r="AU919">
        <f>(((((Shape7!B416-Shape7!$E$5)*COS(RADIANS($D$11)))+((Shape7!C416-Shape7!$F$5)*SIN(RADIANS($D$11))))+Shape7!$E$5)+$E$11)*$AA$11*$Y$11</f>
        <v>0</v>
      </c>
      <c r="AV919">
        <f>((((-1*(Shape7!B416-Shape7!$E$5)*SIN(RADIANS($D$11)))+((Shape7!C416-Shape7!$F$5)*COS(RADIANS($D$11))))+Shape7!$F$5)+$F$11)*$AB$11*$Y$11</f>
        <v>0</v>
      </c>
      <c r="AW919" s="9">
        <f t="shared" si="210"/>
        <v>0</v>
      </c>
      <c r="AX919" s="9">
        <f t="shared" si="199"/>
        <v>0</v>
      </c>
      <c r="AY919" s="9">
        <f t="shared" si="200"/>
        <v>0</v>
      </c>
      <c r="AZ919" s="9">
        <f t="shared" si="201"/>
        <v>0</v>
      </c>
      <c r="BA919" s="9">
        <f t="shared" si="202"/>
        <v>0</v>
      </c>
      <c r="BB919" s="9">
        <f t="shared" si="203"/>
        <v>0</v>
      </c>
    </row>
    <row r="920" spans="35:54" x14ac:dyDescent="0.25">
      <c r="AI920" s="1">
        <f>(((((Shape2!B417-Shape2!$E$5)*COS(RADIANS($D$6)))+((Shape2!C417-Shape2!$F$5)*SIN(RADIANS($D$6))))+Shape2!$E$5)+$E$6)*$AA$6*$Y$6</f>
        <v>0</v>
      </c>
      <c r="AJ920" s="1">
        <f>((((-1*(Shape2!B417-Shape2!$E$5)*SIN(RADIANS($D$6)))+((Shape2!C417-Shape2!$F$5)*COS(RADIANS($D$6))))+Shape2!$F$5)+$F$6)*$AB$6*$Y$6</f>
        <v>0</v>
      </c>
      <c r="AK920" s="9">
        <f t="shared" si="204"/>
        <v>0</v>
      </c>
      <c r="AL920" s="9">
        <f t="shared" si="205"/>
        <v>0</v>
      </c>
      <c r="AM920" s="9">
        <f t="shared" si="206"/>
        <v>0</v>
      </c>
      <c r="AN920" s="9">
        <f t="shared" si="207"/>
        <v>0</v>
      </c>
      <c r="AO920" s="9">
        <f t="shared" si="208"/>
        <v>0</v>
      </c>
      <c r="AP920" s="9">
        <f t="shared" si="209"/>
        <v>0</v>
      </c>
      <c r="AU920">
        <f>(((((Shape7!B417-Shape7!$E$5)*COS(RADIANS($D$11)))+((Shape7!C417-Shape7!$F$5)*SIN(RADIANS($D$11))))+Shape7!$E$5)+$E$11)*$AA$11*$Y$11</f>
        <v>0</v>
      </c>
      <c r="AV920">
        <f>((((-1*(Shape7!B417-Shape7!$E$5)*SIN(RADIANS($D$11)))+((Shape7!C417-Shape7!$F$5)*COS(RADIANS($D$11))))+Shape7!$F$5)+$F$11)*$AB$11*$Y$11</f>
        <v>0</v>
      </c>
      <c r="AW920" s="9">
        <f t="shared" si="210"/>
        <v>0</v>
      </c>
      <c r="AX920" s="9">
        <f t="shared" si="199"/>
        <v>0</v>
      </c>
      <c r="AY920" s="9">
        <f t="shared" si="200"/>
        <v>0</v>
      </c>
      <c r="AZ920" s="9">
        <f t="shared" si="201"/>
        <v>0</v>
      </c>
      <c r="BA920" s="9">
        <f t="shared" si="202"/>
        <v>0</v>
      </c>
      <c r="BB920" s="9">
        <f t="shared" si="203"/>
        <v>0</v>
      </c>
    </row>
    <row r="921" spans="35:54" x14ac:dyDescent="0.25">
      <c r="AI921" s="1">
        <f>(((((Shape2!B418-Shape2!$E$5)*COS(RADIANS($D$6)))+((Shape2!C418-Shape2!$F$5)*SIN(RADIANS($D$6))))+Shape2!$E$5)+$E$6)*$AA$6*$Y$6</f>
        <v>0</v>
      </c>
      <c r="AJ921" s="1">
        <f>((((-1*(Shape2!B418-Shape2!$E$5)*SIN(RADIANS($D$6)))+((Shape2!C418-Shape2!$F$5)*COS(RADIANS($D$6))))+Shape2!$F$5)+$F$6)*$AB$6*$Y$6</f>
        <v>0</v>
      </c>
      <c r="AK921" s="9">
        <f t="shared" si="204"/>
        <v>0</v>
      </c>
      <c r="AL921" s="9">
        <f t="shared" si="205"/>
        <v>0</v>
      </c>
      <c r="AM921" s="9">
        <f t="shared" si="206"/>
        <v>0</v>
      </c>
      <c r="AN921" s="9">
        <f t="shared" si="207"/>
        <v>0</v>
      </c>
      <c r="AO921" s="9">
        <f t="shared" si="208"/>
        <v>0</v>
      </c>
      <c r="AP921" s="9">
        <f t="shared" si="209"/>
        <v>0</v>
      </c>
      <c r="AU921">
        <f>(((((Shape7!B418-Shape7!$E$5)*COS(RADIANS($D$11)))+((Shape7!C418-Shape7!$F$5)*SIN(RADIANS($D$11))))+Shape7!$E$5)+$E$11)*$AA$11*$Y$11</f>
        <v>0</v>
      </c>
      <c r="AV921">
        <f>((((-1*(Shape7!B418-Shape7!$E$5)*SIN(RADIANS($D$11)))+((Shape7!C418-Shape7!$F$5)*COS(RADIANS($D$11))))+Shape7!$F$5)+$F$11)*$AB$11*$Y$11</f>
        <v>0</v>
      </c>
      <c r="AW921" s="9">
        <f t="shared" si="210"/>
        <v>0</v>
      </c>
      <c r="AX921" s="9">
        <f t="shared" si="199"/>
        <v>0</v>
      </c>
      <c r="AY921" s="9">
        <f t="shared" si="200"/>
        <v>0</v>
      </c>
      <c r="AZ921" s="9">
        <f t="shared" si="201"/>
        <v>0</v>
      </c>
      <c r="BA921" s="9">
        <f t="shared" si="202"/>
        <v>0</v>
      </c>
      <c r="BB921" s="9">
        <f t="shared" si="203"/>
        <v>0</v>
      </c>
    </row>
    <row r="922" spans="35:54" x14ac:dyDescent="0.25">
      <c r="AI922" s="1">
        <f>(((((Shape2!B419-Shape2!$E$5)*COS(RADIANS($D$6)))+((Shape2!C419-Shape2!$F$5)*SIN(RADIANS($D$6))))+Shape2!$E$5)+$E$6)*$AA$6*$Y$6</f>
        <v>0</v>
      </c>
      <c r="AJ922" s="1">
        <f>((((-1*(Shape2!B419-Shape2!$E$5)*SIN(RADIANS($D$6)))+((Shape2!C419-Shape2!$F$5)*COS(RADIANS($D$6))))+Shape2!$F$5)+$F$6)*$AB$6*$Y$6</f>
        <v>0</v>
      </c>
      <c r="AK922" s="9">
        <f t="shared" si="204"/>
        <v>0</v>
      </c>
      <c r="AL922" s="9">
        <f t="shared" si="205"/>
        <v>0</v>
      </c>
      <c r="AM922" s="9">
        <f t="shared" si="206"/>
        <v>0</v>
      </c>
      <c r="AN922" s="9">
        <f t="shared" si="207"/>
        <v>0</v>
      </c>
      <c r="AO922" s="9">
        <f t="shared" si="208"/>
        <v>0</v>
      </c>
      <c r="AP922" s="9">
        <f t="shared" si="209"/>
        <v>0</v>
      </c>
      <c r="AU922">
        <f>(((((Shape7!B419-Shape7!$E$5)*COS(RADIANS($D$11)))+((Shape7!C419-Shape7!$F$5)*SIN(RADIANS($D$11))))+Shape7!$E$5)+$E$11)*$AA$11*$Y$11</f>
        <v>0</v>
      </c>
      <c r="AV922">
        <f>((((-1*(Shape7!B419-Shape7!$E$5)*SIN(RADIANS($D$11)))+((Shape7!C419-Shape7!$F$5)*COS(RADIANS($D$11))))+Shape7!$F$5)+$F$11)*$AB$11*$Y$11</f>
        <v>0</v>
      </c>
      <c r="AW922" s="9">
        <f t="shared" si="210"/>
        <v>0</v>
      </c>
      <c r="AX922" s="9">
        <f t="shared" si="199"/>
        <v>0</v>
      </c>
      <c r="AY922" s="9">
        <f t="shared" si="200"/>
        <v>0</v>
      </c>
      <c r="AZ922" s="9">
        <f t="shared" si="201"/>
        <v>0</v>
      </c>
      <c r="BA922" s="9">
        <f t="shared" si="202"/>
        <v>0</v>
      </c>
      <c r="BB922" s="9">
        <f t="shared" si="203"/>
        <v>0</v>
      </c>
    </row>
    <row r="923" spans="35:54" x14ac:dyDescent="0.25">
      <c r="AI923" s="1">
        <f>(((((Shape2!B420-Shape2!$E$5)*COS(RADIANS($D$6)))+((Shape2!C420-Shape2!$F$5)*SIN(RADIANS($D$6))))+Shape2!$E$5)+$E$6)*$AA$6*$Y$6</f>
        <v>0</v>
      </c>
      <c r="AJ923" s="1">
        <f>((((-1*(Shape2!B420-Shape2!$E$5)*SIN(RADIANS($D$6)))+((Shape2!C420-Shape2!$F$5)*COS(RADIANS($D$6))))+Shape2!$F$5)+$F$6)*$AB$6*$Y$6</f>
        <v>0</v>
      </c>
      <c r="AK923" s="9">
        <f t="shared" si="204"/>
        <v>0</v>
      </c>
      <c r="AL923" s="9">
        <f t="shared" si="205"/>
        <v>0</v>
      </c>
      <c r="AM923" s="9">
        <f t="shared" si="206"/>
        <v>0</v>
      </c>
      <c r="AN923" s="9">
        <f t="shared" si="207"/>
        <v>0</v>
      </c>
      <c r="AO923" s="9">
        <f t="shared" si="208"/>
        <v>0</v>
      </c>
      <c r="AP923" s="9">
        <f t="shared" si="209"/>
        <v>0</v>
      </c>
      <c r="AU923">
        <f>(((((Shape7!B420-Shape7!$E$5)*COS(RADIANS($D$11)))+((Shape7!C420-Shape7!$F$5)*SIN(RADIANS($D$11))))+Shape7!$E$5)+$E$11)*$AA$11*$Y$11</f>
        <v>0</v>
      </c>
      <c r="AV923">
        <f>((((-1*(Shape7!B420-Shape7!$E$5)*SIN(RADIANS($D$11)))+((Shape7!C420-Shape7!$F$5)*COS(RADIANS($D$11))))+Shape7!$F$5)+$F$11)*$AB$11*$Y$11</f>
        <v>0</v>
      </c>
      <c r="AW923" s="9">
        <f t="shared" si="210"/>
        <v>0</v>
      </c>
      <c r="AX923" s="9">
        <f t="shared" si="199"/>
        <v>0</v>
      </c>
      <c r="AY923" s="9">
        <f t="shared" si="200"/>
        <v>0</v>
      </c>
      <c r="AZ923" s="9">
        <f t="shared" si="201"/>
        <v>0</v>
      </c>
      <c r="BA923" s="9">
        <f t="shared" si="202"/>
        <v>0</v>
      </c>
      <c r="BB923" s="9">
        <f t="shared" si="203"/>
        <v>0</v>
      </c>
    </row>
    <row r="924" spans="35:54" x14ac:dyDescent="0.25">
      <c r="AI924" s="1">
        <f>(((((Shape2!B421-Shape2!$E$5)*COS(RADIANS($D$6)))+((Shape2!C421-Shape2!$F$5)*SIN(RADIANS($D$6))))+Shape2!$E$5)+$E$6)*$AA$6*$Y$6</f>
        <v>0</v>
      </c>
      <c r="AJ924" s="1">
        <f>((((-1*(Shape2!B421-Shape2!$E$5)*SIN(RADIANS($D$6)))+((Shape2!C421-Shape2!$F$5)*COS(RADIANS($D$6))))+Shape2!$F$5)+$F$6)*$AB$6*$Y$6</f>
        <v>0</v>
      </c>
      <c r="AK924" s="9">
        <f t="shared" si="204"/>
        <v>0</v>
      </c>
      <c r="AL924" s="9">
        <f t="shared" si="205"/>
        <v>0</v>
      </c>
      <c r="AM924" s="9">
        <f t="shared" si="206"/>
        <v>0</v>
      </c>
      <c r="AN924" s="9">
        <f t="shared" si="207"/>
        <v>0</v>
      </c>
      <c r="AO924" s="9">
        <f t="shared" si="208"/>
        <v>0</v>
      </c>
      <c r="AP924" s="9">
        <f t="shared" si="209"/>
        <v>0</v>
      </c>
      <c r="AU924">
        <f>(((((Shape7!B421-Shape7!$E$5)*COS(RADIANS($D$11)))+((Shape7!C421-Shape7!$F$5)*SIN(RADIANS($D$11))))+Shape7!$E$5)+$E$11)*$AA$11*$Y$11</f>
        <v>0</v>
      </c>
      <c r="AV924">
        <f>((((-1*(Shape7!B421-Shape7!$E$5)*SIN(RADIANS($D$11)))+((Shape7!C421-Shape7!$F$5)*COS(RADIANS($D$11))))+Shape7!$F$5)+$F$11)*$AB$11*$Y$11</f>
        <v>0</v>
      </c>
      <c r="AW924" s="9">
        <f t="shared" si="210"/>
        <v>0</v>
      </c>
      <c r="AX924" s="9">
        <f t="shared" si="199"/>
        <v>0</v>
      </c>
      <c r="AY924" s="9">
        <f t="shared" si="200"/>
        <v>0</v>
      </c>
      <c r="AZ924" s="9">
        <f t="shared" si="201"/>
        <v>0</v>
      </c>
      <c r="BA924" s="9">
        <f t="shared" si="202"/>
        <v>0</v>
      </c>
      <c r="BB924" s="9">
        <f t="shared" si="203"/>
        <v>0</v>
      </c>
    </row>
    <row r="925" spans="35:54" x14ac:dyDescent="0.25">
      <c r="AI925" s="1">
        <f>(((((Shape2!B422-Shape2!$E$5)*COS(RADIANS($D$6)))+((Shape2!C422-Shape2!$F$5)*SIN(RADIANS($D$6))))+Shape2!$E$5)+$E$6)*$AA$6*$Y$6</f>
        <v>0</v>
      </c>
      <c r="AJ925" s="1">
        <f>((((-1*(Shape2!B422-Shape2!$E$5)*SIN(RADIANS($D$6)))+((Shape2!C422-Shape2!$F$5)*COS(RADIANS($D$6))))+Shape2!$F$5)+$F$6)*$AB$6*$Y$6</f>
        <v>0</v>
      </c>
      <c r="AK925" s="9">
        <f t="shared" si="204"/>
        <v>0</v>
      </c>
      <c r="AL925" s="9">
        <f t="shared" si="205"/>
        <v>0</v>
      </c>
      <c r="AM925" s="9">
        <f t="shared" si="206"/>
        <v>0</v>
      </c>
      <c r="AN925" s="9">
        <f t="shared" si="207"/>
        <v>0</v>
      </c>
      <c r="AO925" s="9">
        <f t="shared" si="208"/>
        <v>0</v>
      </c>
      <c r="AP925" s="9">
        <f t="shared" si="209"/>
        <v>0</v>
      </c>
      <c r="AU925">
        <f>(((((Shape7!B422-Shape7!$E$5)*COS(RADIANS($D$11)))+((Shape7!C422-Shape7!$F$5)*SIN(RADIANS($D$11))))+Shape7!$E$5)+$E$11)*$AA$11*$Y$11</f>
        <v>0</v>
      </c>
      <c r="AV925">
        <f>((((-1*(Shape7!B422-Shape7!$E$5)*SIN(RADIANS($D$11)))+((Shape7!C422-Shape7!$F$5)*COS(RADIANS($D$11))))+Shape7!$F$5)+$F$11)*$AB$11*$Y$11</f>
        <v>0</v>
      </c>
      <c r="AW925" s="9">
        <f t="shared" si="210"/>
        <v>0</v>
      </c>
      <c r="AX925" s="9">
        <f t="shared" si="199"/>
        <v>0</v>
      </c>
      <c r="AY925" s="9">
        <f t="shared" si="200"/>
        <v>0</v>
      </c>
      <c r="AZ925" s="9">
        <f t="shared" si="201"/>
        <v>0</v>
      </c>
      <c r="BA925" s="9">
        <f t="shared" si="202"/>
        <v>0</v>
      </c>
      <c r="BB925" s="9">
        <f t="shared" si="203"/>
        <v>0</v>
      </c>
    </row>
    <row r="926" spans="35:54" x14ac:dyDescent="0.25">
      <c r="AI926" s="1">
        <f>(((((Shape2!B423-Shape2!$E$5)*COS(RADIANS($D$6)))+((Shape2!C423-Shape2!$F$5)*SIN(RADIANS($D$6))))+Shape2!$E$5)+$E$6)*$AA$6*$Y$6</f>
        <v>0</v>
      </c>
      <c r="AJ926" s="1">
        <f>((((-1*(Shape2!B423-Shape2!$E$5)*SIN(RADIANS($D$6)))+((Shape2!C423-Shape2!$F$5)*COS(RADIANS($D$6))))+Shape2!$F$5)+$F$6)*$AB$6*$Y$6</f>
        <v>0</v>
      </c>
      <c r="AK926" s="9">
        <f t="shared" si="204"/>
        <v>0</v>
      </c>
      <c r="AL926" s="9">
        <f t="shared" si="205"/>
        <v>0</v>
      </c>
      <c r="AM926" s="9">
        <f t="shared" si="206"/>
        <v>0</v>
      </c>
      <c r="AN926" s="9">
        <f t="shared" si="207"/>
        <v>0</v>
      </c>
      <c r="AO926" s="9">
        <f t="shared" si="208"/>
        <v>0</v>
      </c>
      <c r="AP926" s="9">
        <f t="shared" si="209"/>
        <v>0</v>
      </c>
      <c r="AU926">
        <f>(((((Shape7!B423-Shape7!$E$5)*COS(RADIANS($D$11)))+((Shape7!C423-Shape7!$F$5)*SIN(RADIANS($D$11))))+Shape7!$E$5)+$E$11)*$AA$11*$Y$11</f>
        <v>0</v>
      </c>
      <c r="AV926">
        <f>((((-1*(Shape7!B423-Shape7!$E$5)*SIN(RADIANS($D$11)))+((Shape7!C423-Shape7!$F$5)*COS(RADIANS($D$11))))+Shape7!$F$5)+$F$11)*$AB$11*$Y$11</f>
        <v>0</v>
      </c>
      <c r="AW926" s="9">
        <f t="shared" si="210"/>
        <v>0</v>
      </c>
      <c r="AX926" s="9">
        <f t="shared" si="199"/>
        <v>0</v>
      </c>
      <c r="AY926" s="9">
        <f t="shared" si="200"/>
        <v>0</v>
      </c>
      <c r="AZ926" s="9">
        <f t="shared" si="201"/>
        <v>0</v>
      </c>
      <c r="BA926" s="9">
        <f t="shared" si="202"/>
        <v>0</v>
      </c>
      <c r="BB926" s="9">
        <f t="shared" si="203"/>
        <v>0</v>
      </c>
    </row>
    <row r="927" spans="35:54" x14ac:dyDescent="0.25">
      <c r="AI927" s="1">
        <f>(((((Shape2!B424-Shape2!$E$5)*COS(RADIANS($D$6)))+((Shape2!C424-Shape2!$F$5)*SIN(RADIANS($D$6))))+Shape2!$E$5)+$E$6)*$AA$6*$Y$6</f>
        <v>0</v>
      </c>
      <c r="AJ927" s="1">
        <f>((((-1*(Shape2!B424-Shape2!$E$5)*SIN(RADIANS($D$6)))+((Shape2!C424-Shape2!$F$5)*COS(RADIANS($D$6))))+Shape2!$F$5)+$F$6)*$AB$6*$Y$6</f>
        <v>0</v>
      </c>
      <c r="AK927" s="9">
        <f t="shared" si="204"/>
        <v>0</v>
      </c>
      <c r="AL927" s="9">
        <f t="shared" si="205"/>
        <v>0</v>
      </c>
      <c r="AM927" s="9">
        <f t="shared" si="206"/>
        <v>0</v>
      </c>
      <c r="AN927" s="9">
        <f t="shared" si="207"/>
        <v>0</v>
      </c>
      <c r="AO927" s="9">
        <f t="shared" si="208"/>
        <v>0</v>
      </c>
      <c r="AP927" s="9">
        <f t="shared" si="209"/>
        <v>0</v>
      </c>
      <c r="AU927">
        <f>(((((Shape7!B424-Shape7!$E$5)*COS(RADIANS($D$11)))+((Shape7!C424-Shape7!$F$5)*SIN(RADIANS($D$11))))+Shape7!$E$5)+$E$11)*$AA$11*$Y$11</f>
        <v>0</v>
      </c>
      <c r="AV927">
        <f>((((-1*(Shape7!B424-Shape7!$E$5)*SIN(RADIANS($D$11)))+((Shape7!C424-Shape7!$F$5)*COS(RADIANS($D$11))))+Shape7!$F$5)+$F$11)*$AB$11*$Y$11</f>
        <v>0</v>
      </c>
      <c r="AW927" s="9">
        <f t="shared" si="210"/>
        <v>0</v>
      </c>
      <c r="AX927" s="9">
        <f t="shared" si="199"/>
        <v>0</v>
      </c>
      <c r="AY927" s="9">
        <f t="shared" si="200"/>
        <v>0</v>
      </c>
      <c r="AZ927" s="9">
        <f t="shared" si="201"/>
        <v>0</v>
      </c>
      <c r="BA927" s="9">
        <f t="shared" si="202"/>
        <v>0</v>
      </c>
      <c r="BB927" s="9">
        <f t="shared" si="203"/>
        <v>0</v>
      </c>
    </row>
    <row r="928" spans="35:54" x14ac:dyDescent="0.25">
      <c r="AI928" s="1">
        <f>(((((Shape2!B425-Shape2!$E$5)*COS(RADIANS($D$6)))+((Shape2!C425-Shape2!$F$5)*SIN(RADIANS($D$6))))+Shape2!$E$5)+$E$6)*$AA$6*$Y$6</f>
        <v>0</v>
      </c>
      <c r="AJ928" s="1">
        <f>((((-1*(Shape2!B425-Shape2!$E$5)*SIN(RADIANS($D$6)))+((Shape2!C425-Shape2!$F$5)*COS(RADIANS($D$6))))+Shape2!$F$5)+$F$6)*$AB$6*$Y$6</f>
        <v>0</v>
      </c>
      <c r="AK928" s="9">
        <f t="shared" si="204"/>
        <v>0</v>
      </c>
      <c r="AL928" s="9">
        <f t="shared" si="205"/>
        <v>0</v>
      </c>
      <c r="AM928" s="9">
        <f t="shared" si="206"/>
        <v>0</v>
      </c>
      <c r="AN928" s="9">
        <f t="shared" si="207"/>
        <v>0</v>
      </c>
      <c r="AO928" s="9">
        <f t="shared" si="208"/>
        <v>0</v>
      </c>
      <c r="AP928" s="9">
        <f t="shared" si="209"/>
        <v>0</v>
      </c>
      <c r="AU928">
        <f>(((((Shape7!B425-Shape7!$E$5)*COS(RADIANS($D$11)))+((Shape7!C425-Shape7!$F$5)*SIN(RADIANS($D$11))))+Shape7!$E$5)+$E$11)*$AA$11*$Y$11</f>
        <v>0</v>
      </c>
      <c r="AV928">
        <f>((((-1*(Shape7!B425-Shape7!$E$5)*SIN(RADIANS($D$11)))+((Shape7!C425-Shape7!$F$5)*COS(RADIANS($D$11))))+Shape7!$F$5)+$F$11)*$AB$11*$Y$11</f>
        <v>0</v>
      </c>
      <c r="AW928" s="9">
        <f t="shared" si="210"/>
        <v>0</v>
      </c>
      <c r="AX928" s="9">
        <f t="shared" si="199"/>
        <v>0</v>
      </c>
      <c r="AY928" s="9">
        <f t="shared" si="200"/>
        <v>0</v>
      </c>
      <c r="AZ928" s="9">
        <f t="shared" si="201"/>
        <v>0</v>
      </c>
      <c r="BA928" s="9">
        <f t="shared" si="202"/>
        <v>0</v>
      </c>
      <c r="BB928" s="9">
        <f t="shared" si="203"/>
        <v>0</v>
      </c>
    </row>
    <row r="929" spans="35:54" x14ac:dyDescent="0.25">
      <c r="AI929" s="1">
        <f>(((((Shape2!B426-Shape2!$E$5)*COS(RADIANS($D$6)))+((Shape2!C426-Shape2!$F$5)*SIN(RADIANS($D$6))))+Shape2!$E$5)+$E$6)*$AA$6*$Y$6</f>
        <v>0</v>
      </c>
      <c r="AJ929" s="1">
        <f>((((-1*(Shape2!B426-Shape2!$E$5)*SIN(RADIANS($D$6)))+((Shape2!C426-Shape2!$F$5)*COS(RADIANS($D$6))))+Shape2!$F$5)+$F$6)*$AB$6*$Y$6</f>
        <v>0</v>
      </c>
      <c r="AK929" s="9">
        <f t="shared" si="204"/>
        <v>0</v>
      </c>
      <c r="AL929" s="9">
        <f t="shared" si="205"/>
        <v>0</v>
      </c>
      <c r="AM929" s="9">
        <f t="shared" si="206"/>
        <v>0</v>
      </c>
      <c r="AN929" s="9">
        <f t="shared" si="207"/>
        <v>0</v>
      </c>
      <c r="AO929" s="9">
        <f t="shared" si="208"/>
        <v>0</v>
      </c>
      <c r="AP929" s="9">
        <f t="shared" si="209"/>
        <v>0</v>
      </c>
      <c r="AU929">
        <f>(((((Shape7!B426-Shape7!$E$5)*COS(RADIANS($D$11)))+((Shape7!C426-Shape7!$F$5)*SIN(RADIANS($D$11))))+Shape7!$E$5)+$E$11)*$AA$11*$Y$11</f>
        <v>0</v>
      </c>
      <c r="AV929">
        <f>((((-1*(Shape7!B426-Shape7!$E$5)*SIN(RADIANS($D$11)))+((Shape7!C426-Shape7!$F$5)*COS(RADIANS($D$11))))+Shape7!$F$5)+$F$11)*$AB$11*$Y$11</f>
        <v>0</v>
      </c>
      <c r="AW929" s="9">
        <f t="shared" si="210"/>
        <v>0</v>
      </c>
      <c r="AX929" s="9">
        <f t="shared" si="199"/>
        <v>0</v>
      </c>
      <c r="AY929" s="9">
        <f t="shared" si="200"/>
        <v>0</v>
      </c>
      <c r="AZ929" s="9">
        <f t="shared" si="201"/>
        <v>0</v>
      </c>
      <c r="BA929" s="9">
        <f t="shared" si="202"/>
        <v>0</v>
      </c>
      <c r="BB929" s="9">
        <f t="shared" si="203"/>
        <v>0</v>
      </c>
    </row>
    <row r="930" spans="35:54" x14ac:dyDescent="0.25">
      <c r="AI930" s="1">
        <f>(((((Shape2!B427-Shape2!$E$5)*COS(RADIANS($D$6)))+((Shape2!C427-Shape2!$F$5)*SIN(RADIANS($D$6))))+Shape2!$E$5)+$E$6)*$AA$6*$Y$6</f>
        <v>0</v>
      </c>
      <c r="AJ930" s="1">
        <f>((((-1*(Shape2!B427-Shape2!$E$5)*SIN(RADIANS($D$6)))+((Shape2!C427-Shape2!$F$5)*COS(RADIANS($D$6))))+Shape2!$F$5)+$F$6)*$AB$6*$Y$6</f>
        <v>0</v>
      </c>
      <c r="AK930" s="9">
        <f t="shared" si="204"/>
        <v>0</v>
      </c>
      <c r="AL930" s="9">
        <f t="shared" si="205"/>
        <v>0</v>
      </c>
      <c r="AM930" s="9">
        <f t="shared" si="206"/>
        <v>0</v>
      </c>
      <c r="AN930" s="9">
        <f t="shared" si="207"/>
        <v>0</v>
      </c>
      <c r="AO930" s="9">
        <f t="shared" si="208"/>
        <v>0</v>
      </c>
      <c r="AP930" s="9">
        <f t="shared" si="209"/>
        <v>0</v>
      </c>
      <c r="AU930">
        <f>(((((Shape7!B427-Shape7!$E$5)*COS(RADIANS($D$11)))+((Shape7!C427-Shape7!$F$5)*SIN(RADIANS($D$11))))+Shape7!$E$5)+$E$11)*$AA$11*$Y$11</f>
        <v>0</v>
      </c>
      <c r="AV930">
        <f>((((-1*(Shape7!B427-Shape7!$E$5)*SIN(RADIANS($D$11)))+((Shape7!C427-Shape7!$F$5)*COS(RADIANS($D$11))))+Shape7!$F$5)+$F$11)*$AB$11*$Y$11</f>
        <v>0</v>
      </c>
      <c r="AW930" s="9">
        <f t="shared" si="210"/>
        <v>0</v>
      </c>
      <c r="AX930" s="9">
        <f t="shared" si="199"/>
        <v>0</v>
      </c>
      <c r="AY930" s="9">
        <f t="shared" si="200"/>
        <v>0</v>
      </c>
      <c r="AZ930" s="9">
        <f t="shared" si="201"/>
        <v>0</v>
      </c>
      <c r="BA930" s="9">
        <f t="shared" si="202"/>
        <v>0</v>
      </c>
      <c r="BB930" s="9">
        <f t="shared" si="203"/>
        <v>0</v>
      </c>
    </row>
    <row r="931" spans="35:54" x14ac:dyDescent="0.25">
      <c r="AI931" s="1">
        <f>(((((Shape2!B428-Shape2!$E$5)*COS(RADIANS($D$6)))+((Shape2!C428-Shape2!$F$5)*SIN(RADIANS($D$6))))+Shape2!$E$5)+$E$6)*$AA$6*$Y$6</f>
        <v>0</v>
      </c>
      <c r="AJ931" s="1">
        <f>((((-1*(Shape2!B428-Shape2!$E$5)*SIN(RADIANS($D$6)))+((Shape2!C428-Shape2!$F$5)*COS(RADIANS($D$6))))+Shape2!$F$5)+$F$6)*$AB$6*$Y$6</f>
        <v>0</v>
      </c>
      <c r="AK931" s="9">
        <f t="shared" si="204"/>
        <v>0</v>
      </c>
      <c r="AL931" s="9">
        <f t="shared" si="205"/>
        <v>0</v>
      </c>
      <c r="AM931" s="9">
        <f t="shared" si="206"/>
        <v>0</v>
      </c>
      <c r="AN931" s="9">
        <f t="shared" si="207"/>
        <v>0</v>
      </c>
      <c r="AO931" s="9">
        <f t="shared" si="208"/>
        <v>0</v>
      </c>
      <c r="AP931" s="9">
        <f t="shared" si="209"/>
        <v>0</v>
      </c>
      <c r="AU931">
        <f>(((((Shape7!B428-Shape7!$E$5)*COS(RADIANS($D$11)))+((Shape7!C428-Shape7!$F$5)*SIN(RADIANS($D$11))))+Shape7!$E$5)+$E$11)*$AA$11*$Y$11</f>
        <v>0</v>
      </c>
      <c r="AV931">
        <f>((((-1*(Shape7!B428-Shape7!$E$5)*SIN(RADIANS($D$11)))+((Shape7!C428-Shape7!$F$5)*COS(RADIANS($D$11))))+Shape7!$F$5)+$F$11)*$AB$11*$Y$11</f>
        <v>0</v>
      </c>
      <c r="AW931" s="9">
        <f t="shared" si="210"/>
        <v>0</v>
      </c>
      <c r="AX931" s="9">
        <f t="shared" si="199"/>
        <v>0</v>
      </c>
      <c r="AY931" s="9">
        <f t="shared" si="200"/>
        <v>0</v>
      </c>
      <c r="AZ931" s="9">
        <f t="shared" si="201"/>
        <v>0</v>
      </c>
      <c r="BA931" s="9">
        <f t="shared" si="202"/>
        <v>0</v>
      </c>
      <c r="BB931" s="9">
        <f t="shared" si="203"/>
        <v>0</v>
      </c>
    </row>
    <row r="932" spans="35:54" x14ac:dyDescent="0.25">
      <c r="AI932" s="1">
        <f>(((((Shape2!B429-Shape2!$E$5)*COS(RADIANS($D$6)))+((Shape2!C429-Shape2!$F$5)*SIN(RADIANS($D$6))))+Shape2!$E$5)+$E$6)*$AA$6*$Y$6</f>
        <v>0</v>
      </c>
      <c r="AJ932" s="1">
        <f>((((-1*(Shape2!B429-Shape2!$E$5)*SIN(RADIANS($D$6)))+((Shape2!C429-Shape2!$F$5)*COS(RADIANS($D$6))))+Shape2!$F$5)+$F$6)*$AB$6*$Y$6</f>
        <v>0</v>
      </c>
      <c r="AK932" s="9">
        <f t="shared" si="204"/>
        <v>0</v>
      </c>
      <c r="AL932" s="9">
        <f t="shared" si="205"/>
        <v>0</v>
      </c>
      <c r="AM932" s="9">
        <f t="shared" si="206"/>
        <v>0</v>
      </c>
      <c r="AN932" s="9">
        <f t="shared" si="207"/>
        <v>0</v>
      </c>
      <c r="AO932" s="9">
        <f t="shared" si="208"/>
        <v>0</v>
      </c>
      <c r="AP932" s="9">
        <f t="shared" si="209"/>
        <v>0</v>
      </c>
      <c r="AU932">
        <f>(((((Shape7!B429-Shape7!$E$5)*COS(RADIANS($D$11)))+((Shape7!C429-Shape7!$F$5)*SIN(RADIANS($D$11))))+Shape7!$E$5)+$E$11)*$AA$11*$Y$11</f>
        <v>0</v>
      </c>
      <c r="AV932">
        <f>((((-1*(Shape7!B429-Shape7!$E$5)*SIN(RADIANS($D$11)))+((Shape7!C429-Shape7!$F$5)*COS(RADIANS($D$11))))+Shape7!$F$5)+$F$11)*$AB$11*$Y$11</f>
        <v>0</v>
      </c>
      <c r="AW932" s="9">
        <f t="shared" si="210"/>
        <v>0</v>
      </c>
      <c r="AX932" s="9">
        <f t="shared" si="199"/>
        <v>0</v>
      </c>
      <c r="AY932" s="9">
        <f t="shared" si="200"/>
        <v>0</v>
      </c>
      <c r="AZ932" s="9">
        <f t="shared" si="201"/>
        <v>0</v>
      </c>
      <c r="BA932" s="9">
        <f t="shared" si="202"/>
        <v>0</v>
      </c>
      <c r="BB932" s="9">
        <f t="shared" si="203"/>
        <v>0</v>
      </c>
    </row>
    <row r="933" spans="35:54" x14ac:dyDescent="0.25">
      <c r="AI933" s="1">
        <f>(((((Shape2!B430-Shape2!$E$5)*COS(RADIANS($D$6)))+((Shape2!C430-Shape2!$F$5)*SIN(RADIANS($D$6))))+Shape2!$E$5)+$E$6)*$AA$6*$Y$6</f>
        <v>0</v>
      </c>
      <c r="AJ933" s="1">
        <f>((((-1*(Shape2!B430-Shape2!$E$5)*SIN(RADIANS($D$6)))+((Shape2!C430-Shape2!$F$5)*COS(RADIANS($D$6))))+Shape2!$F$5)+$F$6)*$AB$6*$Y$6</f>
        <v>0</v>
      </c>
      <c r="AK933" s="9">
        <f t="shared" si="204"/>
        <v>0</v>
      </c>
      <c r="AL933" s="9">
        <f t="shared" si="205"/>
        <v>0</v>
      </c>
      <c r="AM933" s="9">
        <f t="shared" si="206"/>
        <v>0</v>
      </c>
      <c r="AN933" s="9">
        <f t="shared" si="207"/>
        <v>0</v>
      </c>
      <c r="AO933" s="9">
        <f t="shared" si="208"/>
        <v>0</v>
      </c>
      <c r="AP933" s="9">
        <f t="shared" si="209"/>
        <v>0</v>
      </c>
      <c r="AU933">
        <f>(((((Shape7!B430-Shape7!$E$5)*COS(RADIANS($D$11)))+((Shape7!C430-Shape7!$F$5)*SIN(RADIANS($D$11))))+Shape7!$E$5)+$E$11)*$AA$11*$Y$11</f>
        <v>0</v>
      </c>
      <c r="AV933">
        <f>((((-1*(Shape7!B430-Shape7!$E$5)*SIN(RADIANS($D$11)))+((Shape7!C430-Shape7!$F$5)*COS(RADIANS($D$11))))+Shape7!$F$5)+$F$11)*$AB$11*$Y$11</f>
        <v>0</v>
      </c>
      <c r="AW933" s="9">
        <f t="shared" si="210"/>
        <v>0</v>
      </c>
      <c r="AX933" s="9">
        <f t="shared" si="199"/>
        <v>0</v>
      </c>
      <c r="AY933" s="9">
        <f t="shared" si="200"/>
        <v>0</v>
      </c>
      <c r="AZ933" s="9">
        <f t="shared" si="201"/>
        <v>0</v>
      </c>
      <c r="BA933" s="9">
        <f t="shared" si="202"/>
        <v>0</v>
      </c>
      <c r="BB933" s="9">
        <f t="shared" si="203"/>
        <v>0</v>
      </c>
    </row>
    <row r="934" spans="35:54" x14ac:dyDescent="0.25">
      <c r="AI934" s="1">
        <f>(((((Shape2!B431-Shape2!$E$5)*COS(RADIANS($D$6)))+((Shape2!C431-Shape2!$F$5)*SIN(RADIANS($D$6))))+Shape2!$E$5)+$E$6)*$AA$6*$Y$6</f>
        <v>0</v>
      </c>
      <c r="AJ934" s="1">
        <f>((((-1*(Shape2!B431-Shape2!$E$5)*SIN(RADIANS($D$6)))+((Shape2!C431-Shape2!$F$5)*COS(RADIANS($D$6))))+Shape2!$F$5)+$F$6)*$AB$6*$Y$6</f>
        <v>0</v>
      </c>
      <c r="AK934" s="9">
        <f t="shared" si="204"/>
        <v>0</v>
      </c>
      <c r="AL934" s="9">
        <f t="shared" si="205"/>
        <v>0</v>
      </c>
      <c r="AM934" s="9">
        <f t="shared" si="206"/>
        <v>0</v>
      </c>
      <c r="AN934" s="9">
        <f t="shared" si="207"/>
        <v>0</v>
      </c>
      <c r="AO934" s="9">
        <f t="shared" si="208"/>
        <v>0</v>
      </c>
      <c r="AP934" s="9">
        <f t="shared" si="209"/>
        <v>0</v>
      </c>
      <c r="AU934">
        <f>(((((Shape7!B431-Shape7!$E$5)*COS(RADIANS($D$11)))+((Shape7!C431-Shape7!$F$5)*SIN(RADIANS($D$11))))+Shape7!$E$5)+$E$11)*$AA$11*$Y$11</f>
        <v>0</v>
      </c>
      <c r="AV934">
        <f>((((-1*(Shape7!B431-Shape7!$E$5)*SIN(RADIANS($D$11)))+((Shape7!C431-Shape7!$F$5)*COS(RADIANS($D$11))))+Shape7!$F$5)+$F$11)*$AB$11*$Y$11</f>
        <v>0</v>
      </c>
      <c r="AW934" s="9">
        <f t="shared" si="210"/>
        <v>0</v>
      </c>
      <c r="AX934" s="9">
        <f t="shared" si="199"/>
        <v>0</v>
      </c>
      <c r="AY934" s="9">
        <f t="shared" si="200"/>
        <v>0</v>
      </c>
      <c r="AZ934" s="9">
        <f t="shared" si="201"/>
        <v>0</v>
      </c>
      <c r="BA934" s="9">
        <f t="shared" si="202"/>
        <v>0</v>
      </c>
      <c r="BB934" s="9">
        <f t="shared" si="203"/>
        <v>0</v>
      </c>
    </row>
    <row r="935" spans="35:54" x14ac:dyDescent="0.25">
      <c r="AI935" s="1">
        <f>(((((Shape2!B432-Shape2!$E$5)*COS(RADIANS($D$6)))+((Shape2!C432-Shape2!$F$5)*SIN(RADIANS($D$6))))+Shape2!$E$5)+$E$6)*$AA$6*$Y$6</f>
        <v>0</v>
      </c>
      <c r="AJ935" s="1">
        <f>((((-1*(Shape2!B432-Shape2!$E$5)*SIN(RADIANS($D$6)))+((Shape2!C432-Shape2!$F$5)*COS(RADIANS($D$6))))+Shape2!$F$5)+$F$6)*$AB$6*$Y$6</f>
        <v>0</v>
      </c>
      <c r="AK935" s="9">
        <f t="shared" si="204"/>
        <v>0</v>
      </c>
      <c r="AL935" s="9">
        <f t="shared" si="205"/>
        <v>0</v>
      </c>
      <c r="AM935" s="9">
        <f t="shared" si="206"/>
        <v>0</v>
      </c>
      <c r="AN935" s="9">
        <f t="shared" si="207"/>
        <v>0</v>
      </c>
      <c r="AO935" s="9">
        <f t="shared" si="208"/>
        <v>0</v>
      </c>
      <c r="AP935" s="9">
        <f t="shared" si="209"/>
        <v>0</v>
      </c>
      <c r="AU935">
        <f>(((((Shape7!B432-Shape7!$E$5)*COS(RADIANS($D$11)))+((Shape7!C432-Shape7!$F$5)*SIN(RADIANS($D$11))))+Shape7!$E$5)+$E$11)*$AA$11*$Y$11</f>
        <v>0</v>
      </c>
      <c r="AV935">
        <f>((((-1*(Shape7!B432-Shape7!$E$5)*SIN(RADIANS($D$11)))+((Shape7!C432-Shape7!$F$5)*COS(RADIANS($D$11))))+Shape7!$F$5)+$F$11)*$AB$11*$Y$11</f>
        <v>0</v>
      </c>
      <c r="AW935" s="9">
        <f t="shared" si="210"/>
        <v>0</v>
      </c>
      <c r="AX935" s="9">
        <f t="shared" si="199"/>
        <v>0</v>
      </c>
      <c r="AY935" s="9">
        <f t="shared" si="200"/>
        <v>0</v>
      </c>
      <c r="AZ935" s="9">
        <f t="shared" si="201"/>
        <v>0</v>
      </c>
      <c r="BA935" s="9">
        <f t="shared" si="202"/>
        <v>0</v>
      </c>
      <c r="BB935" s="9">
        <f t="shared" si="203"/>
        <v>0</v>
      </c>
    </row>
    <row r="936" spans="35:54" x14ac:dyDescent="0.25">
      <c r="AI936" s="1">
        <f>(((((Shape2!B433-Shape2!$E$5)*COS(RADIANS($D$6)))+((Shape2!C433-Shape2!$F$5)*SIN(RADIANS($D$6))))+Shape2!$E$5)+$E$6)*$AA$6*$Y$6</f>
        <v>0</v>
      </c>
      <c r="AJ936" s="1">
        <f>((((-1*(Shape2!B433-Shape2!$E$5)*SIN(RADIANS($D$6)))+((Shape2!C433-Shape2!$F$5)*COS(RADIANS($D$6))))+Shape2!$F$5)+$F$6)*$AB$6*$Y$6</f>
        <v>0</v>
      </c>
      <c r="AK936" s="9">
        <f t="shared" si="204"/>
        <v>0</v>
      </c>
      <c r="AL936" s="9">
        <f t="shared" si="205"/>
        <v>0</v>
      </c>
      <c r="AM936" s="9">
        <f t="shared" si="206"/>
        <v>0</v>
      </c>
      <c r="AN936" s="9">
        <f t="shared" si="207"/>
        <v>0</v>
      </c>
      <c r="AO936" s="9">
        <f t="shared" si="208"/>
        <v>0</v>
      </c>
      <c r="AP936" s="9">
        <f t="shared" si="209"/>
        <v>0</v>
      </c>
      <c r="AU936">
        <f>(((((Shape7!B433-Shape7!$E$5)*COS(RADIANS($D$11)))+((Shape7!C433-Shape7!$F$5)*SIN(RADIANS($D$11))))+Shape7!$E$5)+$E$11)*$AA$11*$Y$11</f>
        <v>0</v>
      </c>
      <c r="AV936">
        <f>((((-1*(Shape7!B433-Shape7!$E$5)*SIN(RADIANS($D$11)))+((Shape7!C433-Shape7!$F$5)*COS(RADIANS($D$11))))+Shape7!$F$5)+$F$11)*$AB$11*$Y$11</f>
        <v>0</v>
      </c>
      <c r="AW936" s="9">
        <f t="shared" si="210"/>
        <v>0</v>
      </c>
      <c r="AX936" s="9">
        <f t="shared" si="199"/>
        <v>0</v>
      </c>
      <c r="AY936" s="9">
        <f t="shared" si="200"/>
        <v>0</v>
      </c>
      <c r="AZ936" s="9">
        <f t="shared" si="201"/>
        <v>0</v>
      </c>
      <c r="BA936" s="9">
        <f t="shared" si="202"/>
        <v>0</v>
      </c>
      <c r="BB936" s="9">
        <f t="shared" si="203"/>
        <v>0</v>
      </c>
    </row>
    <row r="937" spans="35:54" x14ac:dyDescent="0.25">
      <c r="AI937" s="1">
        <f>(((((Shape2!B434-Shape2!$E$5)*COS(RADIANS($D$6)))+((Shape2!C434-Shape2!$F$5)*SIN(RADIANS($D$6))))+Shape2!$E$5)+$E$6)*$AA$6*$Y$6</f>
        <v>0</v>
      </c>
      <c r="AJ937" s="1">
        <f>((((-1*(Shape2!B434-Shape2!$E$5)*SIN(RADIANS($D$6)))+((Shape2!C434-Shape2!$F$5)*COS(RADIANS($D$6))))+Shape2!$F$5)+$F$6)*$AB$6*$Y$6</f>
        <v>0</v>
      </c>
      <c r="AK937" s="9">
        <f t="shared" si="204"/>
        <v>0</v>
      </c>
      <c r="AL937" s="9">
        <f t="shared" si="205"/>
        <v>0</v>
      </c>
      <c r="AM937" s="9">
        <f t="shared" si="206"/>
        <v>0</v>
      </c>
      <c r="AN937" s="9">
        <f t="shared" si="207"/>
        <v>0</v>
      </c>
      <c r="AO937" s="9">
        <f t="shared" si="208"/>
        <v>0</v>
      </c>
      <c r="AP937" s="9">
        <f t="shared" si="209"/>
        <v>0</v>
      </c>
      <c r="AU937">
        <f>(((((Shape7!B434-Shape7!$E$5)*COS(RADIANS($D$11)))+((Shape7!C434-Shape7!$F$5)*SIN(RADIANS($D$11))))+Shape7!$E$5)+$E$11)*$AA$11*$Y$11</f>
        <v>0</v>
      </c>
      <c r="AV937">
        <f>((((-1*(Shape7!B434-Shape7!$E$5)*SIN(RADIANS($D$11)))+((Shape7!C434-Shape7!$F$5)*COS(RADIANS($D$11))))+Shape7!$F$5)+$F$11)*$AB$11*$Y$11</f>
        <v>0</v>
      </c>
      <c r="AW937" s="9">
        <f t="shared" si="210"/>
        <v>0</v>
      </c>
      <c r="AX937" s="9">
        <f t="shared" si="199"/>
        <v>0</v>
      </c>
      <c r="AY937" s="9">
        <f t="shared" si="200"/>
        <v>0</v>
      </c>
      <c r="AZ937" s="9">
        <f t="shared" si="201"/>
        <v>0</v>
      </c>
      <c r="BA937" s="9">
        <f t="shared" si="202"/>
        <v>0</v>
      </c>
      <c r="BB937" s="9">
        <f t="shared" si="203"/>
        <v>0</v>
      </c>
    </row>
    <row r="938" spans="35:54" x14ac:dyDescent="0.25">
      <c r="AI938" s="1">
        <f>(((((Shape2!B435-Shape2!$E$5)*COS(RADIANS($D$6)))+((Shape2!C435-Shape2!$F$5)*SIN(RADIANS($D$6))))+Shape2!$E$5)+$E$6)*$AA$6*$Y$6</f>
        <v>0</v>
      </c>
      <c r="AJ938" s="1">
        <f>((((-1*(Shape2!B435-Shape2!$E$5)*SIN(RADIANS($D$6)))+((Shape2!C435-Shape2!$F$5)*COS(RADIANS($D$6))))+Shape2!$F$5)+$F$6)*$AB$6*$Y$6</f>
        <v>0</v>
      </c>
      <c r="AK938" s="9">
        <f t="shared" si="204"/>
        <v>0</v>
      </c>
      <c r="AL938" s="9">
        <f t="shared" si="205"/>
        <v>0</v>
      </c>
      <c r="AM938" s="9">
        <f t="shared" si="206"/>
        <v>0</v>
      </c>
      <c r="AN938" s="9">
        <f t="shared" si="207"/>
        <v>0</v>
      </c>
      <c r="AO938" s="9">
        <f t="shared" si="208"/>
        <v>0</v>
      </c>
      <c r="AP938" s="9">
        <f t="shared" si="209"/>
        <v>0</v>
      </c>
      <c r="AU938">
        <f>(((((Shape7!B435-Shape7!$E$5)*COS(RADIANS($D$11)))+((Shape7!C435-Shape7!$F$5)*SIN(RADIANS($D$11))))+Shape7!$E$5)+$E$11)*$AA$11*$Y$11</f>
        <v>0</v>
      </c>
      <c r="AV938">
        <f>((((-1*(Shape7!B435-Shape7!$E$5)*SIN(RADIANS($D$11)))+((Shape7!C435-Shape7!$F$5)*COS(RADIANS($D$11))))+Shape7!$F$5)+$F$11)*$AB$11*$Y$11</f>
        <v>0</v>
      </c>
      <c r="AW938" s="9">
        <f t="shared" si="210"/>
        <v>0</v>
      </c>
      <c r="AX938" s="9">
        <f t="shared" si="199"/>
        <v>0</v>
      </c>
      <c r="AY938" s="9">
        <f t="shared" si="200"/>
        <v>0</v>
      </c>
      <c r="AZ938" s="9">
        <f t="shared" si="201"/>
        <v>0</v>
      </c>
      <c r="BA938" s="9">
        <f t="shared" si="202"/>
        <v>0</v>
      </c>
      <c r="BB938" s="9">
        <f t="shared" si="203"/>
        <v>0</v>
      </c>
    </row>
    <row r="939" spans="35:54" x14ac:dyDescent="0.25">
      <c r="AI939" s="1">
        <f>(((((Shape2!B436-Shape2!$E$5)*COS(RADIANS($D$6)))+((Shape2!C436-Shape2!$F$5)*SIN(RADIANS($D$6))))+Shape2!$E$5)+$E$6)*$AA$6*$Y$6</f>
        <v>0</v>
      </c>
      <c r="AJ939" s="1">
        <f>((((-1*(Shape2!B436-Shape2!$E$5)*SIN(RADIANS($D$6)))+((Shape2!C436-Shape2!$F$5)*COS(RADIANS($D$6))))+Shape2!$F$5)+$F$6)*$AB$6*$Y$6</f>
        <v>0</v>
      </c>
      <c r="AK939" s="9">
        <f t="shared" si="204"/>
        <v>0</v>
      </c>
      <c r="AL939" s="9">
        <f t="shared" si="205"/>
        <v>0</v>
      </c>
      <c r="AM939" s="9">
        <f t="shared" si="206"/>
        <v>0</v>
      </c>
      <c r="AN939" s="9">
        <f t="shared" si="207"/>
        <v>0</v>
      </c>
      <c r="AO939" s="9">
        <f t="shared" si="208"/>
        <v>0</v>
      </c>
      <c r="AP939" s="9">
        <f t="shared" si="209"/>
        <v>0</v>
      </c>
      <c r="AU939">
        <f>(((((Shape7!B436-Shape7!$E$5)*COS(RADIANS($D$11)))+((Shape7!C436-Shape7!$F$5)*SIN(RADIANS($D$11))))+Shape7!$E$5)+$E$11)*$AA$11*$Y$11</f>
        <v>0</v>
      </c>
      <c r="AV939">
        <f>((((-1*(Shape7!B436-Shape7!$E$5)*SIN(RADIANS($D$11)))+((Shape7!C436-Shape7!$F$5)*COS(RADIANS($D$11))))+Shape7!$F$5)+$F$11)*$AB$11*$Y$11</f>
        <v>0</v>
      </c>
      <c r="AW939" s="9">
        <f t="shared" si="210"/>
        <v>0</v>
      </c>
      <c r="AX939" s="9">
        <f t="shared" si="199"/>
        <v>0</v>
      </c>
      <c r="AY939" s="9">
        <f t="shared" si="200"/>
        <v>0</v>
      </c>
      <c r="AZ939" s="9">
        <f t="shared" si="201"/>
        <v>0</v>
      </c>
      <c r="BA939" s="9">
        <f t="shared" si="202"/>
        <v>0</v>
      </c>
      <c r="BB939" s="9">
        <f t="shared" si="203"/>
        <v>0</v>
      </c>
    </row>
    <row r="940" spans="35:54" x14ac:dyDescent="0.25">
      <c r="AI940" s="1">
        <f>(((((Shape2!B437-Shape2!$E$5)*COS(RADIANS($D$6)))+((Shape2!C437-Shape2!$F$5)*SIN(RADIANS($D$6))))+Shape2!$E$5)+$E$6)*$AA$6*$Y$6</f>
        <v>0</v>
      </c>
      <c r="AJ940" s="1">
        <f>((((-1*(Shape2!B437-Shape2!$E$5)*SIN(RADIANS($D$6)))+((Shape2!C437-Shape2!$F$5)*COS(RADIANS($D$6))))+Shape2!$F$5)+$F$6)*$AB$6*$Y$6</f>
        <v>0</v>
      </c>
      <c r="AK940" s="9">
        <f t="shared" si="204"/>
        <v>0</v>
      </c>
      <c r="AL940" s="9">
        <f t="shared" si="205"/>
        <v>0</v>
      </c>
      <c r="AM940" s="9">
        <f t="shared" si="206"/>
        <v>0</v>
      </c>
      <c r="AN940" s="9">
        <f t="shared" si="207"/>
        <v>0</v>
      </c>
      <c r="AO940" s="9">
        <f t="shared" si="208"/>
        <v>0</v>
      </c>
      <c r="AP940" s="9">
        <f t="shared" si="209"/>
        <v>0</v>
      </c>
      <c r="AU940">
        <f>(((((Shape7!B437-Shape7!$E$5)*COS(RADIANS($D$11)))+((Shape7!C437-Shape7!$F$5)*SIN(RADIANS($D$11))))+Shape7!$E$5)+$E$11)*$AA$11*$Y$11</f>
        <v>0</v>
      </c>
      <c r="AV940">
        <f>((((-1*(Shape7!B437-Shape7!$E$5)*SIN(RADIANS($D$11)))+((Shape7!C437-Shape7!$F$5)*COS(RADIANS($D$11))))+Shape7!$F$5)+$F$11)*$AB$11*$Y$11</f>
        <v>0</v>
      </c>
      <c r="AW940" s="9">
        <f t="shared" si="210"/>
        <v>0</v>
      </c>
      <c r="AX940" s="9">
        <f t="shared" si="199"/>
        <v>0</v>
      </c>
      <c r="AY940" s="9">
        <f t="shared" si="200"/>
        <v>0</v>
      </c>
      <c r="AZ940" s="9">
        <f t="shared" si="201"/>
        <v>0</v>
      </c>
      <c r="BA940" s="9">
        <f t="shared" si="202"/>
        <v>0</v>
      </c>
      <c r="BB940" s="9">
        <f t="shared" si="203"/>
        <v>0</v>
      </c>
    </row>
    <row r="941" spans="35:54" x14ac:dyDescent="0.25">
      <c r="AI941" s="1">
        <f>(((((Shape2!B438-Shape2!$E$5)*COS(RADIANS($D$6)))+((Shape2!C438-Shape2!$F$5)*SIN(RADIANS($D$6))))+Shape2!$E$5)+$E$6)*$AA$6*$Y$6</f>
        <v>0</v>
      </c>
      <c r="AJ941" s="1">
        <f>((((-1*(Shape2!B438-Shape2!$E$5)*SIN(RADIANS($D$6)))+((Shape2!C438-Shape2!$F$5)*COS(RADIANS($D$6))))+Shape2!$F$5)+$F$6)*$AB$6*$Y$6</f>
        <v>0</v>
      </c>
      <c r="AK941" s="9">
        <f t="shared" si="204"/>
        <v>0</v>
      </c>
      <c r="AL941" s="9">
        <f t="shared" si="205"/>
        <v>0</v>
      </c>
      <c r="AM941" s="9">
        <f t="shared" si="206"/>
        <v>0</v>
      </c>
      <c r="AN941" s="9">
        <f t="shared" si="207"/>
        <v>0</v>
      </c>
      <c r="AO941" s="9">
        <f t="shared" si="208"/>
        <v>0</v>
      </c>
      <c r="AP941" s="9">
        <f t="shared" si="209"/>
        <v>0</v>
      </c>
      <c r="AU941">
        <f>(((((Shape7!B438-Shape7!$E$5)*COS(RADIANS($D$11)))+((Shape7!C438-Shape7!$F$5)*SIN(RADIANS($D$11))))+Shape7!$E$5)+$E$11)*$AA$11*$Y$11</f>
        <v>0</v>
      </c>
      <c r="AV941">
        <f>((((-1*(Shape7!B438-Shape7!$E$5)*SIN(RADIANS($D$11)))+((Shape7!C438-Shape7!$F$5)*COS(RADIANS($D$11))))+Shape7!$F$5)+$F$11)*$AB$11*$Y$11</f>
        <v>0</v>
      </c>
      <c r="AW941" s="9">
        <f t="shared" si="210"/>
        <v>0</v>
      </c>
      <c r="AX941" s="9">
        <f t="shared" si="199"/>
        <v>0</v>
      </c>
      <c r="AY941" s="9">
        <f t="shared" si="200"/>
        <v>0</v>
      </c>
      <c r="AZ941" s="9">
        <f t="shared" si="201"/>
        <v>0</v>
      </c>
      <c r="BA941" s="9">
        <f t="shared" si="202"/>
        <v>0</v>
      </c>
      <c r="BB941" s="9">
        <f t="shared" si="203"/>
        <v>0</v>
      </c>
    </row>
    <row r="942" spans="35:54" x14ac:dyDescent="0.25">
      <c r="AI942" s="1">
        <f>(((((Shape2!B439-Shape2!$E$5)*COS(RADIANS($D$6)))+((Shape2!C439-Shape2!$F$5)*SIN(RADIANS($D$6))))+Shape2!$E$5)+$E$6)*$AA$6*$Y$6</f>
        <v>0</v>
      </c>
      <c r="AJ942" s="1">
        <f>((((-1*(Shape2!B439-Shape2!$E$5)*SIN(RADIANS($D$6)))+((Shape2!C439-Shape2!$F$5)*COS(RADIANS($D$6))))+Shape2!$F$5)+$F$6)*$AB$6*$Y$6</f>
        <v>0</v>
      </c>
      <c r="AK942" s="9">
        <f t="shared" si="204"/>
        <v>0</v>
      </c>
      <c r="AL942" s="9">
        <f t="shared" si="205"/>
        <v>0</v>
      </c>
      <c r="AM942" s="9">
        <f t="shared" si="206"/>
        <v>0</v>
      </c>
      <c r="AN942" s="9">
        <f t="shared" si="207"/>
        <v>0</v>
      </c>
      <c r="AO942" s="9">
        <f t="shared" si="208"/>
        <v>0</v>
      </c>
      <c r="AP942" s="9">
        <f t="shared" si="209"/>
        <v>0</v>
      </c>
      <c r="AU942">
        <f>(((((Shape7!B439-Shape7!$E$5)*COS(RADIANS($D$11)))+((Shape7!C439-Shape7!$F$5)*SIN(RADIANS($D$11))))+Shape7!$E$5)+$E$11)*$AA$11*$Y$11</f>
        <v>0</v>
      </c>
      <c r="AV942">
        <f>((((-1*(Shape7!B439-Shape7!$E$5)*SIN(RADIANS($D$11)))+((Shape7!C439-Shape7!$F$5)*COS(RADIANS($D$11))))+Shape7!$F$5)+$F$11)*$AB$11*$Y$11</f>
        <v>0</v>
      </c>
      <c r="AW942" s="9">
        <f t="shared" si="210"/>
        <v>0</v>
      </c>
      <c r="AX942" s="9">
        <f t="shared" si="199"/>
        <v>0</v>
      </c>
      <c r="AY942" s="9">
        <f t="shared" si="200"/>
        <v>0</v>
      </c>
      <c r="AZ942" s="9">
        <f t="shared" si="201"/>
        <v>0</v>
      </c>
      <c r="BA942" s="9">
        <f t="shared" si="202"/>
        <v>0</v>
      </c>
      <c r="BB942" s="9">
        <f t="shared" si="203"/>
        <v>0</v>
      </c>
    </row>
    <row r="943" spans="35:54" x14ac:dyDescent="0.25">
      <c r="AI943" s="1">
        <f>(((((Shape2!B440-Shape2!$E$5)*COS(RADIANS($D$6)))+((Shape2!C440-Shape2!$F$5)*SIN(RADIANS($D$6))))+Shape2!$E$5)+$E$6)*$AA$6*$Y$6</f>
        <v>0</v>
      </c>
      <c r="AJ943" s="1">
        <f>((((-1*(Shape2!B440-Shape2!$E$5)*SIN(RADIANS($D$6)))+((Shape2!C440-Shape2!$F$5)*COS(RADIANS($D$6))))+Shape2!$F$5)+$F$6)*$AB$6*$Y$6</f>
        <v>0</v>
      </c>
      <c r="AK943" s="9">
        <f t="shared" si="204"/>
        <v>0</v>
      </c>
      <c r="AL943" s="9">
        <f t="shared" si="205"/>
        <v>0</v>
      </c>
      <c r="AM943" s="9">
        <f t="shared" si="206"/>
        <v>0</v>
      </c>
      <c r="AN943" s="9">
        <f t="shared" si="207"/>
        <v>0</v>
      </c>
      <c r="AO943" s="9">
        <f t="shared" si="208"/>
        <v>0</v>
      </c>
      <c r="AP943" s="9">
        <f t="shared" si="209"/>
        <v>0</v>
      </c>
      <c r="AU943">
        <f>(((((Shape7!B440-Shape7!$E$5)*COS(RADIANS($D$11)))+((Shape7!C440-Shape7!$F$5)*SIN(RADIANS($D$11))))+Shape7!$E$5)+$E$11)*$AA$11*$Y$11</f>
        <v>0</v>
      </c>
      <c r="AV943">
        <f>((((-1*(Shape7!B440-Shape7!$E$5)*SIN(RADIANS($D$11)))+((Shape7!C440-Shape7!$F$5)*COS(RADIANS($D$11))))+Shape7!$F$5)+$F$11)*$AB$11*$Y$11</f>
        <v>0</v>
      </c>
      <c r="AW943" s="9">
        <f t="shared" si="210"/>
        <v>0</v>
      </c>
      <c r="AX943" s="9">
        <f t="shared" si="199"/>
        <v>0</v>
      </c>
      <c r="AY943" s="9">
        <f t="shared" si="200"/>
        <v>0</v>
      </c>
      <c r="AZ943" s="9">
        <f t="shared" si="201"/>
        <v>0</v>
      </c>
      <c r="BA943" s="9">
        <f t="shared" si="202"/>
        <v>0</v>
      </c>
      <c r="BB943" s="9">
        <f t="shared" si="203"/>
        <v>0</v>
      </c>
    </row>
    <row r="944" spans="35:54" x14ac:dyDescent="0.25">
      <c r="AI944" s="1">
        <f>(((((Shape2!B441-Shape2!$E$5)*COS(RADIANS($D$6)))+((Shape2!C441-Shape2!$F$5)*SIN(RADIANS($D$6))))+Shape2!$E$5)+$E$6)*$AA$6*$Y$6</f>
        <v>0</v>
      </c>
      <c r="AJ944" s="1">
        <f>((((-1*(Shape2!B441-Shape2!$E$5)*SIN(RADIANS($D$6)))+((Shape2!C441-Shape2!$F$5)*COS(RADIANS($D$6))))+Shape2!$F$5)+$F$6)*$AB$6*$Y$6</f>
        <v>0</v>
      </c>
      <c r="AK944" s="9">
        <f t="shared" si="204"/>
        <v>0</v>
      </c>
      <c r="AL944" s="9">
        <f t="shared" si="205"/>
        <v>0</v>
      </c>
      <c r="AM944" s="9">
        <f t="shared" si="206"/>
        <v>0</v>
      </c>
      <c r="AN944" s="9">
        <f t="shared" si="207"/>
        <v>0</v>
      </c>
      <c r="AO944" s="9">
        <f t="shared" si="208"/>
        <v>0</v>
      </c>
      <c r="AP944" s="9">
        <f t="shared" si="209"/>
        <v>0</v>
      </c>
      <c r="AU944">
        <f>(((((Shape7!B441-Shape7!$E$5)*COS(RADIANS($D$11)))+((Shape7!C441-Shape7!$F$5)*SIN(RADIANS($D$11))))+Shape7!$E$5)+$E$11)*$AA$11*$Y$11</f>
        <v>0</v>
      </c>
      <c r="AV944">
        <f>((((-1*(Shape7!B441-Shape7!$E$5)*SIN(RADIANS($D$11)))+((Shape7!C441-Shape7!$F$5)*COS(RADIANS($D$11))))+Shape7!$F$5)+$F$11)*$AB$11*$Y$11</f>
        <v>0</v>
      </c>
      <c r="AW944" s="9">
        <f t="shared" si="210"/>
        <v>0</v>
      </c>
      <c r="AX944" s="9">
        <f t="shared" si="199"/>
        <v>0</v>
      </c>
      <c r="AY944" s="9">
        <f t="shared" si="200"/>
        <v>0</v>
      </c>
      <c r="AZ944" s="9">
        <f t="shared" si="201"/>
        <v>0</v>
      </c>
      <c r="BA944" s="9">
        <f t="shared" si="202"/>
        <v>0</v>
      </c>
      <c r="BB944" s="9">
        <f t="shared" si="203"/>
        <v>0</v>
      </c>
    </row>
    <row r="945" spans="35:54" x14ac:dyDescent="0.25">
      <c r="AI945" s="1">
        <f>(((((Shape2!B442-Shape2!$E$5)*COS(RADIANS($D$6)))+((Shape2!C442-Shape2!$F$5)*SIN(RADIANS($D$6))))+Shape2!$E$5)+$E$6)*$AA$6*$Y$6</f>
        <v>0</v>
      </c>
      <c r="AJ945" s="1">
        <f>((((-1*(Shape2!B442-Shape2!$E$5)*SIN(RADIANS($D$6)))+((Shape2!C442-Shape2!$F$5)*COS(RADIANS($D$6))))+Shape2!$F$5)+$F$6)*$AB$6*$Y$6</f>
        <v>0</v>
      </c>
      <c r="AK945" s="9">
        <f t="shared" si="204"/>
        <v>0</v>
      </c>
      <c r="AL945" s="9">
        <f t="shared" si="205"/>
        <v>0</v>
      </c>
      <c r="AM945" s="9">
        <f t="shared" si="206"/>
        <v>0</v>
      </c>
      <c r="AN945" s="9">
        <f t="shared" si="207"/>
        <v>0</v>
      </c>
      <c r="AO945" s="9">
        <f t="shared" si="208"/>
        <v>0</v>
      </c>
      <c r="AP945" s="9">
        <f t="shared" si="209"/>
        <v>0</v>
      </c>
      <c r="AU945">
        <f>(((((Shape7!B442-Shape7!$E$5)*COS(RADIANS($D$11)))+((Shape7!C442-Shape7!$F$5)*SIN(RADIANS($D$11))))+Shape7!$E$5)+$E$11)*$AA$11*$Y$11</f>
        <v>0</v>
      </c>
      <c r="AV945">
        <f>((((-1*(Shape7!B442-Shape7!$E$5)*SIN(RADIANS($D$11)))+((Shape7!C442-Shape7!$F$5)*COS(RADIANS($D$11))))+Shape7!$F$5)+$F$11)*$AB$11*$Y$11</f>
        <v>0</v>
      </c>
      <c r="AW945" s="9">
        <f t="shared" si="210"/>
        <v>0</v>
      </c>
      <c r="AX945" s="9">
        <f t="shared" si="199"/>
        <v>0</v>
      </c>
      <c r="AY945" s="9">
        <f t="shared" si="200"/>
        <v>0</v>
      </c>
      <c r="AZ945" s="9">
        <f t="shared" si="201"/>
        <v>0</v>
      </c>
      <c r="BA945" s="9">
        <f t="shared" si="202"/>
        <v>0</v>
      </c>
      <c r="BB945" s="9">
        <f t="shared" si="203"/>
        <v>0</v>
      </c>
    </row>
    <row r="946" spans="35:54" x14ac:dyDescent="0.25">
      <c r="AI946" s="1">
        <f>(((((Shape2!B443-Shape2!$E$5)*COS(RADIANS($D$6)))+((Shape2!C443-Shape2!$F$5)*SIN(RADIANS($D$6))))+Shape2!$E$5)+$E$6)*$AA$6*$Y$6</f>
        <v>0</v>
      </c>
      <c r="AJ946" s="1">
        <f>((((-1*(Shape2!B443-Shape2!$E$5)*SIN(RADIANS($D$6)))+((Shape2!C443-Shape2!$F$5)*COS(RADIANS($D$6))))+Shape2!$F$5)+$F$6)*$AB$6*$Y$6</f>
        <v>0</v>
      </c>
      <c r="AK946" s="9">
        <f t="shared" si="204"/>
        <v>0</v>
      </c>
      <c r="AL946" s="9">
        <f t="shared" si="205"/>
        <v>0</v>
      </c>
      <c r="AM946" s="9">
        <f t="shared" si="206"/>
        <v>0</v>
      </c>
      <c r="AN946" s="9">
        <f t="shared" si="207"/>
        <v>0</v>
      </c>
      <c r="AO946" s="9">
        <f t="shared" si="208"/>
        <v>0</v>
      </c>
      <c r="AP946" s="9">
        <f t="shared" si="209"/>
        <v>0</v>
      </c>
      <c r="AU946">
        <f>(((((Shape7!B443-Shape7!$E$5)*COS(RADIANS($D$11)))+((Shape7!C443-Shape7!$F$5)*SIN(RADIANS($D$11))))+Shape7!$E$5)+$E$11)*$AA$11*$Y$11</f>
        <v>0</v>
      </c>
      <c r="AV946">
        <f>((((-1*(Shape7!B443-Shape7!$E$5)*SIN(RADIANS($D$11)))+((Shape7!C443-Shape7!$F$5)*COS(RADIANS($D$11))))+Shape7!$F$5)+$F$11)*$AB$11*$Y$11</f>
        <v>0</v>
      </c>
      <c r="AW946" s="9">
        <f t="shared" si="210"/>
        <v>0</v>
      </c>
      <c r="AX946" s="9">
        <f t="shared" si="199"/>
        <v>0</v>
      </c>
      <c r="AY946" s="9">
        <f t="shared" si="200"/>
        <v>0</v>
      </c>
      <c r="AZ946" s="9">
        <f t="shared" si="201"/>
        <v>0</v>
      </c>
      <c r="BA946" s="9">
        <f t="shared" si="202"/>
        <v>0</v>
      </c>
      <c r="BB946" s="9">
        <f t="shared" si="203"/>
        <v>0</v>
      </c>
    </row>
    <row r="947" spans="35:54" x14ac:dyDescent="0.25">
      <c r="AI947" s="1">
        <f>(((((Shape2!B444-Shape2!$E$5)*COS(RADIANS($D$6)))+((Shape2!C444-Shape2!$F$5)*SIN(RADIANS($D$6))))+Shape2!$E$5)+$E$6)*$AA$6*$Y$6</f>
        <v>0</v>
      </c>
      <c r="AJ947" s="1">
        <f>((((-1*(Shape2!B444-Shape2!$E$5)*SIN(RADIANS($D$6)))+((Shape2!C444-Shape2!$F$5)*COS(RADIANS($D$6))))+Shape2!$F$5)+$F$6)*$AB$6*$Y$6</f>
        <v>0</v>
      </c>
      <c r="AK947" s="9">
        <f t="shared" si="204"/>
        <v>0</v>
      </c>
      <c r="AL947" s="9">
        <f t="shared" si="205"/>
        <v>0</v>
      </c>
      <c r="AM947" s="9">
        <f t="shared" si="206"/>
        <v>0</v>
      </c>
      <c r="AN947" s="9">
        <f t="shared" si="207"/>
        <v>0</v>
      </c>
      <c r="AO947" s="9">
        <f t="shared" si="208"/>
        <v>0</v>
      </c>
      <c r="AP947" s="9">
        <f t="shared" si="209"/>
        <v>0</v>
      </c>
      <c r="AU947">
        <f>(((((Shape7!B444-Shape7!$E$5)*COS(RADIANS($D$11)))+((Shape7!C444-Shape7!$F$5)*SIN(RADIANS($D$11))))+Shape7!$E$5)+$E$11)*$AA$11*$Y$11</f>
        <v>0</v>
      </c>
      <c r="AV947">
        <f>((((-1*(Shape7!B444-Shape7!$E$5)*SIN(RADIANS($D$11)))+((Shape7!C444-Shape7!$F$5)*COS(RADIANS($D$11))))+Shape7!$F$5)+$F$11)*$AB$11*$Y$11</f>
        <v>0</v>
      </c>
      <c r="AW947" s="9">
        <f t="shared" si="210"/>
        <v>0</v>
      </c>
      <c r="AX947" s="9">
        <f t="shared" si="199"/>
        <v>0</v>
      </c>
      <c r="AY947" s="9">
        <f t="shared" si="200"/>
        <v>0</v>
      </c>
      <c r="AZ947" s="9">
        <f t="shared" si="201"/>
        <v>0</v>
      </c>
      <c r="BA947" s="9">
        <f t="shared" si="202"/>
        <v>0</v>
      </c>
      <c r="BB947" s="9">
        <f t="shared" si="203"/>
        <v>0</v>
      </c>
    </row>
    <row r="948" spans="35:54" x14ac:dyDescent="0.25">
      <c r="AI948" s="1">
        <f>(((((Shape2!B445-Shape2!$E$5)*COS(RADIANS($D$6)))+((Shape2!C445-Shape2!$F$5)*SIN(RADIANS($D$6))))+Shape2!$E$5)+$E$6)*$AA$6*$Y$6</f>
        <v>0</v>
      </c>
      <c r="AJ948" s="1">
        <f>((((-1*(Shape2!B445-Shape2!$E$5)*SIN(RADIANS($D$6)))+((Shape2!C445-Shape2!$F$5)*COS(RADIANS($D$6))))+Shape2!$F$5)+$F$6)*$AB$6*$Y$6</f>
        <v>0</v>
      </c>
      <c r="AK948" s="9">
        <f t="shared" si="204"/>
        <v>0</v>
      </c>
      <c r="AL948" s="9">
        <f t="shared" si="205"/>
        <v>0</v>
      </c>
      <c r="AM948" s="9">
        <f t="shared" si="206"/>
        <v>0</v>
      </c>
      <c r="AN948" s="9">
        <f t="shared" si="207"/>
        <v>0</v>
      </c>
      <c r="AO948" s="9">
        <f t="shared" si="208"/>
        <v>0</v>
      </c>
      <c r="AP948" s="9">
        <f t="shared" si="209"/>
        <v>0</v>
      </c>
      <c r="AU948">
        <f>(((((Shape7!B445-Shape7!$E$5)*COS(RADIANS($D$11)))+((Shape7!C445-Shape7!$F$5)*SIN(RADIANS($D$11))))+Shape7!$E$5)+$E$11)*$AA$11*$Y$11</f>
        <v>0</v>
      </c>
      <c r="AV948">
        <f>((((-1*(Shape7!B445-Shape7!$E$5)*SIN(RADIANS($D$11)))+((Shape7!C445-Shape7!$F$5)*COS(RADIANS($D$11))))+Shape7!$F$5)+$F$11)*$AB$11*$Y$11</f>
        <v>0</v>
      </c>
      <c r="AW948" s="9">
        <f t="shared" si="210"/>
        <v>0</v>
      </c>
      <c r="AX948" s="9">
        <f t="shared" si="199"/>
        <v>0</v>
      </c>
      <c r="AY948" s="9">
        <f t="shared" si="200"/>
        <v>0</v>
      </c>
      <c r="AZ948" s="9">
        <f t="shared" si="201"/>
        <v>0</v>
      </c>
      <c r="BA948" s="9">
        <f t="shared" si="202"/>
        <v>0</v>
      </c>
      <c r="BB948" s="9">
        <f t="shared" si="203"/>
        <v>0</v>
      </c>
    </row>
    <row r="949" spans="35:54" x14ac:dyDescent="0.25">
      <c r="AI949" s="1">
        <f>(((((Shape2!B446-Shape2!$E$5)*COS(RADIANS($D$6)))+((Shape2!C446-Shape2!$F$5)*SIN(RADIANS($D$6))))+Shape2!$E$5)+$E$6)*$AA$6*$Y$6</f>
        <v>0</v>
      </c>
      <c r="AJ949" s="1">
        <f>((((-1*(Shape2!B446-Shape2!$E$5)*SIN(RADIANS($D$6)))+((Shape2!C446-Shape2!$F$5)*COS(RADIANS($D$6))))+Shape2!$F$5)+$F$6)*$AB$6*$Y$6</f>
        <v>0</v>
      </c>
      <c r="AK949" s="9">
        <f t="shared" si="204"/>
        <v>0</v>
      </c>
      <c r="AL949" s="9">
        <f t="shared" si="205"/>
        <v>0</v>
      </c>
      <c r="AM949" s="9">
        <f t="shared" si="206"/>
        <v>0</v>
      </c>
      <c r="AN949" s="9">
        <f t="shared" si="207"/>
        <v>0</v>
      </c>
      <c r="AO949" s="9">
        <f t="shared" si="208"/>
        <v>0</v>
      </c>
      <c r="AP949" s="9">
        <f t="shared" si="209"/>
        <v>0</v>
      </c>
      <c r="AU949">
        <f>(((((Shape7!B446-Shape7!$E$5)*COS(RADIANS($D$11)))+((Shape7!C446-Shape7!$F$5)*SIN(RADIANS($D$11))))+Shape7!$E$5)+$E$11)*$AA$11*$Y$11</f>
        <v>0</v>
      </c>
      <c r="AV949">
        <f>((((-1*(Shape7!B446-Shape7!$E$5)*SIN(RADIANS($D$11)))+((Shape7!C446-Shape7!$F$5)*COS(RADIANS($D$11))))+Shape7!$F$5)+$F$11)*$AB$11*$Y$11</f>
        <v>0</v>
      </c>
      <c r="AW949" s="9">
        <f t="shared" si="210"/>
        <v>0</v>
      </c>
      <c r="AX949" s="9">
        <f t="shared" si="199"/>
        <v>0</v>
      </c>
      <c r="AY949" s="9">
        <f t="shared" si="200"/>
        <v>0</v>
      </c>
      <c r="AZ949" s="9">
        <f t="shared" si="201"/>
        <v>0</v>
      </c>
      <c r="BA949" s="9">
        <f t="shared" si="202"/>
        <v>0</v>
      </c>
      <c r="BB949" s="9">
        <f t="shared" si="203"/>
        <v>0</v>
      </c>
    </row>
    <row r="950" spans="35:54" x14ac:dyDescent="0.25">
      <c r="AI950" s="1">
        <f>(((((Shape2!B447-Shape2!$E$5)*COS(RADIANS($D$6)))+((Shape2!C447-Shape2!$F$5)*SIN(RADIANS($D$6))))+Shape2!$E$5)+$E$6)*$AA$6*$Y$6</f>
        <v>0</v>
      </c>
      <c r="AJ950" s="1">
        <f>((((-1*(Shape2!B447-Shape2!$E$5)*SIN(RADIANS($D$6)))+((Shape2!C447-Shape2!$F$5)*COS(RADIANS($D$6))))+Shape2!$F$5)+$F$6)*$AB$6*$Y$6</f>
        <v>0</v>
      </c>
      <c r="AK950" s="9">
        <f t="shared" si="204"/>
        <v>0</v>
      </c>
      <c r="AL950" s="9">
        <f t="shared" si="205"/>
        <v>0</v>
      </c>
      <c r="AM950" s="9">
        <f t="shared" si="206"/>
        <v>0</v>
      </c>
      <c r="AN950" s="9">
        <f t="shared" si="207"/>
        <v>0</v>
      </c>
      <c r="AO950" s="9">
        <f t="shared" si="208"/>
        <v>0</v>
      </c>
      <c r="AP950" s="9">
        <f t="shared" si="209"/>
        <v>0</v>
      </c>
      <c r="AU950">
        <f>(((((Shape7!B447-Shape7!$E$5)*COS(RADIANS($D$11)))+((Shape7!C447-Shape7!$F$5)*SIN(RADIANS($D$11))))+Shape7!$E$5)+$E$11)*$AA$11*$Y$11</f>
        <v>0</v>
      </c>
      <c r="AV950">
        <f>((((-1*(Shape7!B447-Shape7!$E$5)*SIN(RADIANS($D$11)))+((Shape7!C447-Shape7!$F$5)*COS(RADIANS($D$11))))+Shape7!$F$5)+$F$11)*$AB$11*$Y$11</f>
        <v>0</v>
      </c>
      <c r="AW950" s="9">
        <f t="shared" si="210"/>
        <v>0</v>
      </c>
      <c r="AX950" s="9">
        <f t="shared" si="199"/>
        <v>0</v>
      </c>
      <c r="AY950" s="9">
        <f t="shared" si="200"/>
        <v>0</v>
      </c>
      <c r="AZ950" s="9">
        <f t="shared" si="201"/>
        <v>0</v>
      </c>
      <c r="BA950" s="9">
        <f t="shared" si="202"/>
        <v>0</v>
      </c>
      <c r="BB950" s="9">
        <f t="shared" si="203"/>
        <v>0</v>
      </c>
    </row>
    <row r="951" spans="35:54" x14ac:dyDescent="0.25">
      <c r="AI951" s="1">
        <f>(((((Shape2!B448-Shape2!$E$5)*COS(RADIANS($D$6)))+((Shape2!C448-Shape2!$F$5)*SIN(RADIANS($D$6))))+Shape2!$E$5)+$E$6)*$AA$6*$Y$6</f>
        <v>0</v>
      </c>
      <c r="AJ951" s="1">
        <f>((((-1*(Shape2!B448-Shape2!$E$5)*SIN(RADIANS($D$6)))+((Shape2!C448-Shape2!$F$5)*COS(RADIANS($D$6))))+Shape2!$F$5)+$F$6)*$AB$6*$Y$6</f>
        <v>0</v>
      </c>
      <c r="AK951" s="9">
        <f t="shared" si="204"/>
        <v>0</v>
      </c>
      <c r="AL951" s="9">
        <f t="shared" si="205"/>
        <v>0</v>
      </c>
      <c r="AM951" s="9">
        <f t="shared" si="206"/>
        <v>0</v>
      </c>
      <c r="AN951" s="9">
        <f t="shared" si="207"/>
        <v>0</v>
      </c>
      <c r="AO951" s="9">
        <f t="shared" si="208"/>
        <v>0</v>
      </c>
      <c r="AP951" s="9">
        <f t="shared" si="209"/>
        <v>0</v>
      </c>
      <c r="AU951">
        <f>(((((Shape7!B448-Shape7!$E$5)*COS(RADIANS($D$11)))+((Shape7!C448-Shape7!$F$5)*SIN(RADIANS($D$11))))+Shape7!$E$5)+$E$11)*$AA$11*$Y$11</f>
        <v>0</v>
      </c>
      <c r="AV951">
        <f>((((-1*(Shape7!B448-Shape7!$E$5)*SIN(RADIANS($D$11)))+((Shape7!C448-Shape7!$F$5)*COS(RADIANS($D$11))))+Shape7!$F$5)+$F$11)*$AB$11*$Y$11</f>
        <v>0</v>
      </c>
      <c r="AW951" s="9">
        <f t="shared" si="210"/>
        <v>0</v>
      </c>
      <c r="AX951" s="9">
        <f t="shared" si="199"/>
        <v>0</v>
      </c>
      <c r="AY951" s="9">
        <f t="shared" si="200"/>
        <v>0</v>
      </c>
      <c r="AZ951" s="9">
        <f t="shared" si="201"/>
        <v>0</v>
      </c>
      <c r="BA951" s="9">
        <f t="shared" si="202"/>
        <v>0</v>
      </c>
      <c r="BB951" s="9">
        <f t="shared" si="203"/>
        <v>0</v>
      </c>
    </row>
    <row r="952" spans="35:54" x14ac:dyDescent="0.25">
      <c r="AI952" s="1">
        <f>(((((Shape2!B449-Shape2!$E$5)*COS(RADIANS($D$6)))+((Shape2!C449-Shape2!$F$5)*SIN(RADIANS($D$6))))+Shape2!$E$5)+$E$6)*$AA$6*$Y$6</f>
        <v>0</v>
      </c>
      <c r="AJ952" s="1">
        <f>((((-1*(Shape2!B449-Shape2!$E$5)*SIN(RADIANS($D$6)))+((Shape2!C449-Shape2!$F$5)*COS(RADIANS($D$6))))+Shape2!$F$5)+$F$6)*$AB$6*$Y$6</f>
        <v>0</v>
      </c>
      <c r="AK952" s="9">
        <f t="shared" si="204"/>
        <v>0</v>
      </c>
      <c r="AL952" s="9">
        <f t="shared" si="205"/>
        <v>0</v>
      </c>
      <c r="AM952" s="9">
        <f t="shared" si="206"/>
        <v>0</v>
      </c>
      <c r="AN952" s="9">
        <f t="shared" si="207"/>
        <v>0</v>
      </c>
      <c r="AO952" s="9">
        <f t="shared" si="208"/>
        <v>0</v>
      </c>
      <c r="AP952" s="9">
        <f t="shared" si="209"/>
        <v>0</v>
      </c>
      <c r="AU952">
        <f>(((((Shape7!B449-Shape7!$E$5)*COS(RADIANS($D$11)))+((Shape7!C449-Shape7!$F$5)*SIN(RADIANS($D$11))))+Shape7!$E$5)+$E$11)*$AA$11*$Y$11</f>
        <v>0</v>
      </c>
      <c r="AV952">
        <f>((((-1*(Shape7!B449-Shape7!$E$5)*SIN(RADIANS($D$11)))+((Shape7!C449-Shape7!$F$5)*COS(RADIANS($D$11))))+Shape7!$F$5)+$F$11)*$AB$11*$Y$11</f>
        <v>0</v>
      </c>
      <c r="AW952" s="9">
        <f t="shared" si="210"/>
        <v>0</v>
      </c>
      <c r="AX952" s="9">
        <f t="shared" si="199"/>
        <v>0</v>
      </c>
      <c r="AY952" s="9">
        <f t="shared" si="200"/>
        <v>0</v>
      </c>
      <c r="AZ952" s="9">
        <f t="shared" si="201"/>
        <v>0</v>
      </c>
      <c r="BA952" s="9">
        <f t="shared" si="202"/>
        <v>0</v>
      </c>
      <c r="BB952" s="9">
        <f t="shared" si="203"/>
        <v>0</v>
      </c>
    </row>
    <row r="953" spans="35:54" x14ac:dyDescent="0.25">
      <c r="AI953" s="1">
        <f>(((((Shape2!B450-Shape2!$E$5)*COS(RADIANS($D$6)))+((Shape2!C450-Shape2!$F$5)*SIN(RADIANS($D$6))))+Shape2!$E$5)+$E$6)*$AA$6*$Y$6</f>
        <v>0</v>
      </c>
      <c r="AJ953" s="1">
        <f>((((-1*(Shape2!B450-Shape2!$E$5)*SIN(RADIANS($D$6)))+((Shape2!C450-Shape2!$F$5)*COS(RADIANS($D$6))))+Shape2!$F$5)+$F$6)*$AB$6*$Y$6</f>
        <v>0</v>
      </c>
      <c r="AK953" s="9">
        <f t="shared" si="204"/>
        <v>0</v>
      </c>
      <c r="AL953" s="9">
        <f t="shared" si="205"/>
        <v>0</v>
      </c>
      <c r="AM953" s="9">
        <f t="shared" si="206"/>
        <v>0</v>
      </c>
      <c r="AN953" s="9">
        <f t="shared" si="207"/>
        <v>0</v>
      </c>
      <c r="AO953" s="9">
        <f t="shared" si="208"/>
        <v>0</v>
      </c>
      <c r="AP953" s="9">
        <f t="shared" si="209"/>
        <v>0</v>
      </c>
      <c r="AU953">
        <f>(((((Shape7!B450-Shape7!$E$5)*COS(RADIANS($D$11)))+((Shape7!C450-Shape7!$F$5)*SIN(RADIANS($D$11))))+Shape7!$E$5)+$E$11)*$AA$11*$Y$11</f>
        <v>0</v>
      </c>
      <c r="AV953">
        <f>((((-1*(Shape7!B450-Shape7!$E$5)*SIN(RADIANS($D$11)))+((Shape7!C450-Shape7!$F$5)*COS(RADIANS($D$11))))+Shape7!$F$5)+$F$11)*$AB$11*$Y$11</f>
        <v>0</v>
      </c>
      <c r="AW953" s="9">
        <f t="shared" si="210"/>
        <v>0</v>
      </c>
      <c r="AX953" s="9">
        <f t="shared" si="199"/>
        <v>0</v>
      </c>
      <c r="AY953" s="9">
        <f t="shared" si="200"/>
        <v>0</v>
      </c>
      <c r="AZ953" s="9">
        <f t="shared" si="201"/>
        <v>0</v>
      </c>
      <c r="BA953" s="9">
        <f t="shared" si="202"/>
        <v>0</v>
      </c>
      <c r="BB953" s="9">
        <f t="shared" si="203"/>
        <v>0</v>
      </c>
    </row>
    <row r="954" spans="35:54" x14ac:dyDescent="0.25">
      <c r="AI954" s="1">
        <f>(((((Shape2!B451-Shape2!$E$5)*COS(RADIANS($D$6)))+((Shape2!C451-Shape2!$F$5)*SIN(RADIANS($D$6))))+Shape2!$E$5)+$E$6)*$AA$6*$Y$6</f>
        <v>0</v>
      </c>
      <c r="AJ954" s="1">
        <f>((((-1*(Shape2!B451-Shape2!$E$5)*SIN(RADIANS($D$6)))+((Shape2!C451-Shape2!$F$5)*COS(RADIANS($D$6))))+Shape2!$F$5)+$F$6)*$AB$6*$Y$6</f>
        <v>0</v>
      </c>
      <c r="AK954" s="9">
        <f t="shared" si="204"/>
        <v>0</v>
      </c>
      <c r="AL954" s="9">
        <f t="shared" si="205"/>
        <v>0</v>
      </c>
      <c r="AM954" s="9">
        <f t="shared" si="206"/>
        <v>0</v>
      </c>
      <c r="AN954" s="9">
        <f t="shared" si="207"/>
        <v>0</v>
      </c>
      <c r="AO954" s="9">
        <f t="shared" si="208"/>
        <v>0</v>
      </c>
      <c r="AP954" s="9">
        <f t="shared" si="209"/>
        <v>0</v>
      </c>
      <c r="AU954">
        <f>(((((Shape7!B451-Shape7!$E$5)*COS(RADIANS($D$11)))+((Shape7!C451-Shape7!$F$5)*SIN(RADIANS($D$11))))+Shape7!$E$5)+$E$11)*$AA$11*$Y$11</f>
        <v>0</v>
      </c>
      <c r="AV954">
        <f>((((-1*(Shape7!B451-Shape7!$E$5)*SIN(RADIANS($D$11)))+((Shape7!C451-Shape7!$F$5)*COS(RADIANS($D$11))))+Shape7!$F$5)+$F$11)*$AB$11*$Y$11</f>
        <v>0</v>
      </c>
      <c r="AW954" s="9">
        <f t="shared" si="210"/>
        <v>0</v>
      </c>
      <c r="AX954" s="9">
        <f t="shared" si="199"/>
        <v>0</v>
      </c>
      <c r="AY954" s="9">
        <f t="shared" si="200"/>
        <v>0</v>
      </c>
      <c r="AZ954" s="9">
        <f t="shared" si="201"/>
        <v>0</v>
      </c>
      <c r="BA954" s="9">
        <f t="shared" si="202"/>
        <v>0</v>
      </c>
      <c r="BB954" s="9">
        <f t="shared" si="203"/>
        <v>0</v>
      </c>
    </row>
    <row r="955" spans="35:54" x14ac:dyDescent="0.25">
      <c r="AI955" s="1">
        <f>(((((Shape2!B452-Shape2!$E$5)*COS(RADIANS($D$6)))+((Shape2!C452-Shape2!$F$5)*SIN(RADIANS($D$6))))+Shape2!$E$5)+$E$6)*$AA$6*$Y$6</f>
        <v>0</v>
      </c>
      <c r="AJ955" s="1">
        <f>((((-1*(Shape2!B452-Shape2!$E$5)*SIN(RADIANS($D$6)))+((Shape2!C452-Shape2!$F$5)*COS(RADIANS($D$6))))+Shape2!$F$5)+$F$6)*$AB$6*$Y$6</f>
        <v>0</v>
      </c>
      <c r="AK955" s="9">
        <f t="shared" si="204"/>
        <v>0</v>
      </c>
      <c r="AL955" s="9">
        <f t="shared" si="205"/>
        <v>0</v>
      </c>
      <c r="AM955" s="9">
        <f t="shared" si="206"/>
        <v>0</v>
      </c>
      <c r="AN955" s="9">
        <f t="shared" si="207"/>
        <v>0</v>
      </c>
      <c r="AO955" s="9">
        <f t="shared" si="208"/>
        <v>0</v>
      </c>
      <c r="AP955" s="9">
        <f t="shared" si="209"/>
        <v>0</v>
      </c>
      <c r="AU955">
        <f>(((((Shape7!B452-Shape7!$E$5)*COS(RADIANS($D$11)))+((Shape7!C452-Shape7!$F$5)*SIN(RADIANS($D$11))))+Shape7!$E$5)+$E$11)*$AA$11*$Y$11</f>
        <v>0</v>
      </c>
      <c r="AV955">
        <f>((((-1*(Shape7!B452-Shape7!$E$5)*SIN(RADIANS($D$11)))+((Shape7!C452-Shape7!$F$5)*COS(RADIANS($D$11))))+Shape7!$F$5)+$F$11)*$AB$11*$Y$11</f>
        <v>0</v>
      </c>
      <c r="AW955" s="9">
        <f t="shared" si="210"/>
        <v>0</v>
      </c>
      <c r="AX955" s="9">
        <f t="shared" si="199"/>
        <v>0</v>
      </c>
      <c r="AY955" s="9">
        <f t="shared" si="200"/>
        <v>0</v>
      </c>
      <c r="AZ955" s="9">
        <f t="shared" si="201"/>
        <v>0</v>
      </c>
      <c r="BA955" s="9">
        <f t="shared" si="202"/>
        <v>0</v>
      </c>
      <c r="BB955" s="9">
        <f t="shared" si="203"/>
        <v>0</v>
      </c>
    </row>
    <row r="956" spans="35:54" x14ac:dyDescent="0.25">
      <c r="AI956" s="1">
        <f>(((((Shape2!B453-Shape2!$E$5)*COS(RADIANS($D$6)))+((Shape2!C453-Shape2!$F$5)*SIN(RADIANS($D$6))))+Shape2!$E$5)+$E$6)*$AA$6*$Y$6</f>
        <v>0</v>
      </c>
      <c r="AJ956" s="1">
        <f>((((-1*(Shape2!B453-Shape2!$E$5)*SIN(RADIANS($D$6)))+((Shape2!C453-Shape2!$F$5)*COS(RADIANS($D$6))))+Shape2!$F$5)+$F$6)*$AB$6*$Y$6</f>
        <v>0</v>
      </c>
      <c r="AK956" s="9">
        <f t="shared" si="204"/>
        <v>0</v>
      </c>
      <c r="AL956" s="9">
        <f t="shared" si="205"/>
        <v>0</v>
      </c>
      <c r="AM956" s="9">
        <f t="shared" si="206"/>
        <v>0</v>
      </c>
      <c r="AN956" s="9">
        <f t="shared" si="207"/>
        <v>0</v>
      </c>
      <c r="AO956" s="9">
        <f t="shared" si="208"/>
        <v>0</v>
      </c>
      <c r="AP956" s="9">
        <f t="shared" si="209"/>
        <v>0</v>
      </c>
      <c r="AU956">
        <f>(((((Shape7!B453-Shape7!$E$5)*COS(RADIANS($D$11)))+((Shape7!C453-Shape7!$F$5)*SIN(RADIANS($D$11))))+Shape7!$E$5)+$E$11)*$AA$11*$Y$11</f>
        <v>0</v>
      </c>
      <c r="AV956">
        <f>((((-1*(Shape7!B453-Shape7!$E$5)*SIN(RADIANS($D$11)))+((Shape7!C453-Shape7!$F$5)*COS(RADIANS($D$11))))+Shape7!$F$5)+$F$11)*$AB$11*$Y$11</f>
        <v>0</v>
      </c>
      <c r="AW956" s="9">
        <f t="shared" si="210"/>
        <v>0</v>
      </c>
      <c r="AX956" s="9">
        <f t="shared" si="199"/>
        <v>0</v>
      </c>
      <c r="AY956" s="9">
        <f t="shared" si="200"/>
        <v>0</v>
      </c>
      <c r="AZ956" s="9">
        <f t="shared" si="201"/>
        <v>0</v>
      </c>
      <c r="BA956" s="9">
        <f t="shared" si="202"/>
        <v>0</v>
      </c>
      <c r="BB956" s="9">
        <f t="shared" si="203"/>
        <v>0</v>
      </c>
    </row>
    <row r="957" spans="35:54" x14ac:dyDescent="0.25">
      <c r="AI957" s="1">
        <f>(((((Shape2!B454-Shape2!$E$5)*COS(RADIANS($D$6)))+((Shape2!C454-Shape2!$F$5)*SIN(RADIANS($D$6))))+Shape2!$E$5)+$E$6)*$AA$6*$Y$6</f>
        <v>0</v>
      </c>
      <c r="AJ957" s="1">
        <f>((((-1*(Shape2!B454-Shape2!$E$5)*SIN(RADIANS($D$6)))+((Shape2!C454-Shape2!$F$5)*COS(RADIANS($D$6))))+Shape2!$F$5)+$F$6)*$AB$6*$Y$6</f>
        <v>0</v>
      </c>
      <c r="AK957" s="9">
        <f t="shared" si="204"/>
        <v>0</v>
      </c>
      <c r="AL957" s="9">
        <f t="shared" si="205"/>
        <v>0</v>
      </c>
      <c r="AM957" s="9">
        <f t="shared" si="206"/>
        <v>0</v>
      </c>
      <c r="AN957" s="9">
        <f t="shared" si="207"/>
        <v>0</v>
      </c>
      <c r="AO957" s="9">
        <f t="shared" si="208"/>
        <v>0</v>
      </c>
      <c r="AP957" s="9">
        <f t="shared" si="209"/>
        <v>0</v>
      </c>
      <c r="AU957">
        <f>(((((Shape7!B454-Shape7!$E$5)*COS(RADIANS($D$11)))+((Shape7!C454-Shape7!$F$5)*SIN(RADIANS($D$11))))+Shape7!$E$5)+$E$11)*$AA$11*$Y$11</f>
        <v>0</v>
      </c>
      <c r="AV957">
        <f>((((-1*(Shape7!B454-Shape7!$E$5)*SIN(RADIANS($D$11)))+((Shape7!C454-Shape7!$F$5)*COS(RADIANS($D$11))))+Shape7!$F$5)+$F$11)*$AB$11*$Y$11</f>
        <v>0</v>
      </c>
      <c r="AW957" s="9">
        <f t="shared" si="210"/>
        <v>0</v>
      </c>
      <c r="AX957" s="9">
        <f t="shared" si="199"/>
        <v>0</v>
      </c>
      <c r="AY957" s="9">
        <f t="shared" si="200"/>
        <v>0</v>
      </c>
      <c r="AZ957" s="9">
        <f t="shared" si="201"/>
        <v>0</v>
      </c>
      <c r="BA957" s="9">
        <f t="shared" si="202"/>
        <v>0</v>
      </c>
      <c r="BB957" s="9">
        <f t="shared" si="203"/>
        <v>0</v>
      </c>
    </row>
    <row r="958" spans="35:54" x14ac:dyDescent="0.25">
      <c r="AI958" s="1">
        <f>(((((Shape2!B455-Shape2!$E$5)*COS(RADIANS($D$6)))+((Shape2!C455-Shape2!$F$5)*SIN(RADIANS($D$6))))+Shape2!$E$5)+$E$6)*$AA$6*$Y$6</f>
        <v>0</v>
      </c>
      <c r="AJ958" s="1">
        <f>((((-1*(Shape2!B455-Shape2!$E$5)*SIN(RADIANS($D$6)))+((Shape2!C455-Shape2!$F$5)*COS(RADIANS($D$6))))+Shape2!$F$5)+$F$6)*$AB$6*$Y$6</f>
        <v>0</v>
      </c>
      <c r="AK958" s="9">
        <f t="shared" si="204"/>
        <v>0</v>
      </c>
      <c r="AL958" s="9">
        <f t="shared" si="205"/>
        <v>0</v>
      </c>
      <c r="AM958" s="9">
        <f t="shared" si="206"/>
        <v>0</v>
      </c>
      <c r="AN958" s="9">
        <f t="shared" si="207"/>
        <v>0</v>
      </c>
      <c r="AO958" s="9">
        <f t="shared" si="208"/>
        <v>0</v>
      </c>
      <c r="AP958" s="9">
        <f t="shared" si="209"/>
        <v>0</v>
      </c>
      <c r="AU958">
        <f>(((((Shape7!B455-Shape7!$E$5)*COS(RADIANS($D$11)))+((Shape7!C455-Shape7!$F$5)*SIN(RADIANS($D$11))))+Shape7!$E$5)+$E$11)*$AA$11*$Y$11</f>
        <v>0</v>
      </c>
      <c r="AV958">
        <f>((((-1*(Shape7!B455-Shape7!$E$5)*SIN(RADIANS($D$11)))+((Shape7!C455-Shape7!$F$5)*COS(RADIANS($D$11))))+Shape7!$F$5)+$F$11)*$AB$11*$Y$11</f>
        <v>0</v>
      </c>
      <c r="AW958" s="9">
        <f t="shared" si="210"/>
        <v>0</v>
      </c>
      <c r="AX958" s="9">
        <f t="shared" si="199"/>
        <v>0</v>
      </c>
      <c r="AY958" s="9">
        <f t="shared" si="200"/>
        <v>0</v>
      </c>
      <c r="AZ958" s="9">
        <f t="shared" si="201"/>
        <v>0</v>
      </c>
      <c r="BA958" s="9">
        <f t="shared" si="202"/>
        <v>0</v>
      </c>
      <c r="BB958" s="9">
        <f t="shared" si="203"/>
        <v>0</v>
      </c>
    </row>
    <row r="959" spans="35:54" x14ac:dyDescent="0.25">
      <c r="AI959" s="1">
        <f>(((((Shape2!B456-Shape2!$E$5)*COS(RADIANS($D$6)))+((Shape2!C456-Shape2!$F$5)*SIN(RADIANS($D$6))))+Shape2!$E$5)+$E$6)*$AA$6*$Y$6</f>
        <v>0</v>
      </c>
      <c r="AJ959" s="1">
        <f>((((-1*(Shape2!B456-Shape2!$E$5)*SIN(RADIANS($D$6)))+((Shape2!C456-Shape2!$F$5)*COS(RADIANS($D$6))))+Shape2!$F$5)+$F$6)*$AB$6*$Y$6</f>
        <v>0</v>
      </c>
      <c r="AK959" s="9">
        <f t="shared" si="204"/>
        <v>0</v>
      </c>
      <c r="AL959" s="9">
        <f t="shared" si="205"/>
        <v>0</v>
      </c>
      <c r="AM959" s="9">
        <f t="shared" si="206"/>
        <v>0</v>
      </c>
      <c r="AN959" s="9">
        <f t="shared" si="207"/>
        <v>0</v>
      </c>
      <c r="AO959" s="9">
        <f t="shared" si="208"/>
        <v>0</v>
      </c>
      <c r="AP959" s="9">
        <f t="shared" si="209"/>
        <v>0</v>
      </c>
      <c r="AU959">
        <f>(((((Shape7!B456-Shape7!$E$5)*COS(RADIANS($D$11)))+((Shape7!C456-Shape7!$F$5)*SIN(RADIANS($D$11))))+Shape7!$E$5)+$E$11)*$AA$11*$Y$11</f>
        <v>0</v>
      </c>
      <c r="AV959">
        <f>((((-1*(Shape7!B456-Shape7!$E$5)*SIN(RADIANS($D$11)))+((Shape7!C456-Shape7!$F$5)*COS(RADIANS($D$11))))+Shape7!$F$5)+$F$11)*$AB$11*$Y$11</f>
        <v>0</v>
      </c>
      <c r="AW959" s="9">
        <f t="shared" si="210"/>
        <v>0</v>
      </c>
      <c r="AX959" s="9">
        <f t="shared" ref="AX959:AX1009" si="211">(AU959+AU958)*((AU958*AV959)-(AU959*AV958))*(1/6)</f>
        <v>0</v>
      </c>
      <c r="AY959" s="9">
        <f t="shared" ref="AY959:AY1009" si="212">(AV959+AV958)*((AU958*AV959)-(AU959*AV958))*(1/6)</f>
        <v>0</v>
      </c>
      <c r="AZ959" s="9">
        <f t="shared" ref="AZ959:AZ1009" si="213">(((AV958*AV958)+(AV958*AV959)+(AV959*AV959))*((AU958*AV959)-(AU959*AV958)))/12</f>
        <v>0</v>
      </c>
      <c r="BA959" s="9">
        <f t="shared" ref="BA959:BA1009" si="214">(((AU958*AU958)+(AU958*AU959)+(AU959*AU959))*((AU958*AV959)-(AU959*AV958)))/12</f>
        <v>0</v>
      </c>
      <c r="BB959" s="9">
        <f t="shared" ref="BB959:BB1009" si="215">(((AU958*AV959)+(2*AU958*AV958)+(2*AU959*AV959)+(AU959*AV958))*((AU958*AV959)-(AU959*AV958)))/24</f>
        <v>0</v>
      </c>
    </row>
    <row r="960" spans="35:54" x14ac:dyDescent="0.25">
      <c r="AI960" s="1">
        <f>(((((Shape2!B457-Shape2!$E$5)*COS(RADIANS($D$6)))+((Shape2!C457-Shape2!$F$5)*SIN(RADIANS($D$6))))+Shape2!$E$5)+$E$6)*$AA$6*$Y$6</f>
        <v>0</v>
      </c>
      <c r="AJ960" s="1">
        <f>((((-1*(Shape2!B457-Shape2!$E$5)*SIN(RADIANS($D$6)))+((Shape2!C457-Shape2!$F$5)*COS(RADIANS($D$6))))+Shape2!$F$5)+$F$6)*$AB$6*$Y$6</f>
        <v>0</v>
      </c>
      <c r="AK960" s="9">
        <f t="shared" ref="AK960:AK1009" si="216">((AI959*AJ960)-(AI960*AJ959))*0.5</f>
        <v>0</v>
      </c>
      <c r="AL960" s="9">
        <f t="shared" ref="AL960:AL1009" si="217">(AI960+AI959)*((AI959*AJ960)-(AI960*AJ959))*(1/6)</f>
        <v>0</v>
      </c>
      <c r="AM960" s="9">
        <f t="shared" ref="AM960:AM1009" si="218">(AJ960+AJ959)*((AI959*AJ960)-(AI960*AJ959))*(1/6)</f>
        <v>0</v>
      </c>
      <c r="AN960" s="9">
        <f t="shared" ref="AN960:AN1009" si="219">(((AJ959*AJ959)+(AJ959*AJ960)+(AJ960*AJ960))*((AI959*AJ960)-(AI960*AJ959)))/12</f>
        <v>0</v>
      </c>
      <c r="AO960" s="9">
        <f t="shared" ref="AO960:AO1009" si="220">(((AI959*AI959)+(AI959*AI960)+(AI960*AI960))*((AI959*AJ960)-(AI960*AJ959)))/12</f>
        <v>0</v>
      </c>
      <c r="AP960" s="9">
        <f t="shared" ref="AP960:AP1009" si="221">(((AI959*AJ960)+(2*AI959*AJ959)+(2*AI960*AJ960)+(AI960*AJ959))*((AI959*AJ960)-(AI960*AJ959)))/24</f>
        <v>0</v>
      </c>
      <c r="AU960">
        <f>(((((Shape7!B457-Shape7!$E$5)*COS(RADIANS($D$11)))+((Shape7!C457-Shape7!$F$5)*SIN(RADIANS($D$11))))+Shape7!$E$5)+$E$11)*$AA$11*$Y$11</f>
        <v>0</v>
      </c>
      <c r="AV960">
        <f>((((-1*(Shape7!B457-Shape7!$E$5)*SIN(RADIANS($D$11)))+((Shape7!C457-Shape7!$F$5)*COS(RADIANS($D$11))))+Shape7!$F$5)+$F$11)*$AB$11*$Y$11</f>
        <v>0</v>
      </c>
      <c r="AW960" s="9">
        <f t="shared" ref="AW960:AW1009" si="222">((AU959*AV960)-(AU960*AV959))*0.5</f>
        <v>0</v>
      </c>
      <c r="AX960" s="9">
        <f t="shared" si="211"/>
        <v>0</v>
      </c>
      <c r="AY960" s="9">
        <f t="shared" si="212"/>
        <v>0</v>
      </c>
      <c r="AZ960" s="9">
        <f t="shared" si="213"/>
        <v>0</v>
      </c>
      <c r="BA960" s="9">
        <f t="shared" si="214"/>
        <v>0</v>
      </c>
      <c r="BB960" s="9">
        <f t="shared" si="215"/>
        <v>0</v>
      </c>
    </row>
    <row r="961" spans="35:54" x14ac:dyDescent="0.25">
      <c r="AI961" s="1">
        <f>(((((Shape2!B458-Shape2!$E$5)*COS(RADIANS($D$6)))+((Shape2!C458-Shape2!$F$5)*SIN(RADIANS($D$6))))+Shape2!$E$5)+$E$6)*$AA$6*$Y$6</f>
        <v>0</v>
      </c>
      <c r="AJ961" s="1">
        <f>((((-1*(Shape2!B458-Shape2!$E$5)*SIN(RADIANS($D$6)))+((Shape2!C458-Shape2!$F$5)*COS(RADIANS($D$6))))+Shape2!$F$5)+$F$6)*$AB$6*$Y$6</f>
        <v>0</v>
      </c>
      <c r="AK961" s="9">
        <f t="shared" si="216"/>
        <v>0</v>
      </c>
      <c r="AL961" s="9">
        <f t="shared" si="217"/>
        <v>0</v>
      </c>
      <c r="AM961" s="9">
        <f t="shared" si="218"/>
        <v>0</v>
      </c>
      <c r="AN961" s="9">
        <f t="shared" si="219"/>
        <v>0</v>
      </c>
      <c r="AO961" s="9">
        <f t="shared" si="220"/>
        <v>0</v>
      </c>
      <c r="AP961" s="9">
        <f t="shared" si="221"/>
        <v>0</v>
      </c>
      <c r="AU961">
        <f>(((((Shape7!B458-Shape7!$E$5)*COS(RADIANS($D$11)))+((Shape7!C458-Shape7!$F$5)*SIN(RADIANS($D$11))))+Shape7!$E$5)+$E$11)*$AA$11*$Y$11</f>
        <v>0</v>
      </c>
      <c r="AV961">
        <f>((((-1*(Shape7!B458-Shape7!$E$5)*SIN(RADIANS($D$11)))+((Shape7!C458-Shape7!$F$5)*COS(RADIANS($D$11))))+Shape7!$F$5)+$F$11)*$AB$11*$Y$11</f>
        <v>0</v>
      </c>
      <c r="AW961" s="9">
        <f t="shared" si="222"/>
        <v>0</v>
      </c>
      <c r="AX961" s="9">
        <f t="shared" si="211"/>
        <v>0</v>
      </c>
      <c r="AY961" s="9">
        <f t="shared" si="212"/>
        <v>0</v>
      </c>
      <c r="AZ961" s="9">
        <f t="shared" si="213"/>
        <v>0</v>
      </c>
      <c r="BA961" s="9">
        <f t="shared" si="214"/>
        <v>0</v>
      </c>
      <c r="BB961" s="9">
        <f t="shared" si="215"/>
        <v>0</v>
      </c>
    </row>
    <row r="962" spans="35:54" x14ac:dyDescent="0.25">
      <c r="AI962" s="1">
        <f>(((((Shape2!B459-Shape2!$E$5)*COS(RADIANS($D$6)))+((Shape2!C459-Shape2!$F$5)*SIN(RADIANS($D$6))))+Shape2!$E$5)+$E$6)*$AA$6*$Y$6</f>
        <v>0</v>
      </c>
      <c r="AJ962" s="1">
        <f>((((-1*(Shape2!B459-Shape2!$E$5)*SIN(RADIANS($D$6)))+((Shape2!C459-Shape2!$F$5)*COS(RADIANS($D$6))))+Shape2!$F$5)+$F$6)*$AB$6*$Y$6</f>
        <v>0</v>
      </c>
      <c r="AK962" s="9">
        <f t="shared" si="216"/>
        <v>0</v>
      </c>
      <c r="AL962" s="9">
        <f t="shared" si="217"/>
        <v>0</v>
      </c>
      <c r="AM962" s="9">
        <f t="shared" si="218"/>
        <v>0</v>
      </c>
      <c r="AN962" s="9">
        <f t="shared" si="219"/>
        <v>0</v>
      </c>
      <c r="AO962" s="9">
        <f t="shared" si="220"/>
        <v>0</v>
      </c>
      <c r="AP962" s="9">
        <f t="shared" si="221"/>
        <v>0</v>
      </c>
      <c r="AU962">
        <f>(((((Shape7!B459-Shape7!$E$5)*COS(RADIANS($D$11)))+((Shape7!C459-Shape7!$F$5)*SIN(RADIANS($D$11))))+Shape7!$E$5)+$E$11)*$AA$11*$Y$11</f>
        <v>0</v>
      </c>
      <c r="AV962">
        <f>((((-1*(Shape7!B459-Shape7!$E$5)*SIN(RADIANS($D$11)))+((Shape7!C459-Shape7!$F$5)*COS(RADIANS($D$11))))+Shape7!$F$5)+$F$11)*$AB$11*$Y$11</f>
        <v>0</v>
      </c>
      <c r="AW962" s="9">
        <f t="shared" si="222"/>
        <v>0</v>
      </c>
      <c r="AX962" s="9">
        <f t="shared" si="211"/>
        <v>0</v>
      </c>
      <c r="AY962" s="9">
        <f t="shared" si="212"/>
        <v>0</v>
      </c>
      <c r="AZ962" s="9">
        <f t="shared" si="213"/>
        <v>0</v>
      </c>
      <c r="BA962" s="9">
        <f t="shared" si="214"/>
        <v>0</v>
      </c>
      <c r="BB962" s="9">
        <f t="shared" si="215"/>
        <v>0</v>
      </c>
    </row>
    <row r="963" spans="35:54" x14ac:dyDescent="0.25">
      <c r="AI963" s="1">
        <f>(((((Shape2!B460-Shape2!$E$5)*COS(RADIANS($D$6)))+((Shape2!C460-Shape2!$F$5)*SIN(RADIANS($D$6))))+Shape2!$E$5)+$E$6)*$AA$6*$Y$6</f>
        <v>0</v>
      </c>
      <c r="AJ963" s="1">
        <f>((((-1*(Shape2!B460-Shape2!$E$5)*SIN(RADIANS($D$6)))+((Shape2!C460-Shape2!$F$5)*COS(RADIANS($D$6))))+Shape2!$F$5)+$F$6)*$AB$6*$Y$6</f>
        <v>0</v>
      </c>
      <c r="AK963" s="9">
        <f t="shared" si="216"/>
        <v>0</v>
      </c>
      <c r="AL963" s="9">
        <f t="shared" si="217"/>
        <v>0</v>
      </c>
      <c r="AM963" s="9">
        <f t="shared" si="218"/>
        <v>0</v>
      </c>
      <c r="AN963" s="9">
        <f t="shared" si="219"/>
        <v>0</v>
      </c>
      <c r="AO963" s="9">
        <f t="shared" si="220"/>
        <v>0</v>
      </c>
      <c r="AP963" s="9">
        <f t="shared" si="221"/>
        <v>0</v>
      </c>
      <c r="AU963">
        <f>(((((Shape7!B460-Shape7!$E$5)*COS(RADIANS($D$11)))+((Shape7!C460-Shape7!$F$5)*SIN(RADIANS($D$11))))+Shape7!$E$5)+$E$11)*$AA$11*$Y$11</f>
        <v>0</v>
      </c>
      <c r="AV963">
        <f>((((-1*(Shape7!B460-Shape7!$E$5)*SIN(RADIANS($D$11)))+((Shape7!C460-Shape7!$F$5)*COS(RADIANS($D$11))))+Shape7!$F$5)+$F$11)*$AB$11*$Y$11</f>
        <v>0</v>
      </c>
      <c r="AW963" s="9">
        <f t="shared" si="222"/>
        <v>0</v>
      </c>
      <c r="AX963" s="9">
        <f t="shared" si="211"/>
        <v>0</v>
      </c>
      <c r="AY963" s="9">
        <f t="shared" si="212"/>
        <v>0</v>
      </c>
      <c r="AZ963" s="9">
        <f t="shared" si="213"/>
        <v>0</v>
      </c>
      <c r="BA963" s="9">
        <f t="shared" si="214"/>
        <v>0</v>
      </c>
      <c r="BB963" s="9">
        <f t="shared" si="215"/>
        <v>0</v>
      </c>
    </row>
    <row r="964" spans="35:54" x14ac:dyDescent="0.25">
      <c r="AI964" s="1">
        <f>(((((Shape2!B461-Shape2!$E$5)*COS(RADIANS($D$6)))+((Shape2!C461-Shape2!$F$5)*SIN(RADIANS($D$6))))+Shape2!$E$5)+$E$6)*$AA$6*$Y$6</f>
        <v>0</v>
      </c>
      <c r="AJ964" s="1">
        <f>((((-1*(Shape2!B461-Shape2!$E$5)*SIN(RADIANS($D$6)))+((Shape2!C461-Shape2!$F$5)*COS(RADIANS($D$6))))+Shape2!$F$5)+$F$6)*$AB$6*$Y$6</f>
        <v>0</v>
      </c>
      <c r="AK964" s="9">
        <f t="shared" si="216"/>
        <v>0</v>
      </c>
      <c r="AL964" s="9">
        <f t="shared" si="217"/>
        <v>0</v>
      </c>
      <c r="AM964" s="9">
        <f t="shared" si="218"/>
        <v>0</v>
      </c>
      <c r="AN964" s="9">
        <f t="shared" si="219"/>
        <v>0</v>
      </c>
      <c r="AO964" s="9">
        <f t="shared" si="220"/>
        <v>0</v>
      </c>
      <c r="AP964" s="9">
        <f t="shared" si="221"/>
        <v>0</v>
      </c>
      <c r="AU964">
        <f>(((((Shape7!B461-Shape7!$E$5)*COS(RADIANS($D$11)))+((Shape7!C461-Shape7!$F$5)*SIN(RADIANS($D$11))))+Shape7!$E$5)+$E$11)*$AA$11*$Y$11</f>
        <v>0</v>
      </c>
      <c r="AV964">
        <f>((((-1*(Shape7!B461-Shape7!$E$5)*SIN(RADIANS($D$11)))+((Shape7!C461-Shape7!$F$5)*COS(RADIANS($D$11))))+Shape7!$F$5)+$F$11)*$AB$11*$Y$11</f>
        <v>0</v>
      </c>
      <c r="AW964" s="9">
        <f t="shared" si="222"/>
        <v>0</v>
      </c>
      <c r="AX964" s="9">
        <f t="shared" si="211"/>
        <v>0</v>
      </c>
      <c r="AY964" s="9">
        <f t="shared" si="212"/>
        <v>0</v>
      </c>
      <c r="AZ964" s="9">
        <f t="shared" si="213"/>
        <v>0</v>
      </c>
      <c r="BA964" s="9">
        <f t="shared" si="214"/>
        <v>0</v>
      </c>
      <c r="BB964" s="9">
        <f t="shared" si="215"/>
        <v>0</v>
      </c>
    </row>
    <row r="965" spans="35:54" x14ac:dyDescent="0.25">
      <c r="AI965" s="1">
        <f>(((((Shape2!B462-Shape2!$E$5)*COS(RADIANS($D$6)))+((Shape2!C462-Shape2!$F$5)*SIN(RADIANS($D$6))))+Shape2!$E$5)+$E$6)*$AA$6*$Y$6</f>
        <v>0</v>
      </c>
      <c r="AJ965" s="1">
        <f>((((-1*(Shape2!B462-Shape2!$E$5)*SIN(RADIANS($D$6)))+((Shape2!C462-Shape2!$F$5)*COS(RADIANS($D$6))))+Shape2!$F$5)+$F$6)*$AB$6*$Y$6</f>
        <v>0</v>
      </c>
      <c r="AK965" s="9">
        <f t="shared" si="216"/>
        <v>0</v>
      </c>
      <c r="AL965" s="9">
        <f t="shared" si="217"/>
        <v>0</v>
      </c>
      <c r="AM965" s="9">
        <f t="shared" si="218"/>
        <v>0</v>
      </c>
      <c r="AN965" s="9">
        <f t="shared" si="219"/>
        <v>0</v>
      </c>
      <c r="AO965" s="9">
        <f t="shared" si="220"/>
        <v>0</v>
      </c>
      <c r="AP965" s="9">
        <f t="shared" si="221"/>
        <v>0</v>
      </c>
      <c r="AU965">
        <f>(((((Shape7!B462-Shape7!$E$5)*COS(RADIANS($D$11)))+((Shape7!C462-Shape7!$F$5)*SIN(RADIANS($D$11))))+Shape7!$E$5)+$E$11)*$AA$11*$Y$11</f>
        <v>0</v>
      </c>
      <c r="AV965">
        <f>((((-1*(Shape7!B462-Shape7!$E$5)*SIN(RADIANS($D$11)))+((Shape7!C462-Shape7!$F$5)*COS(RADIANS($D$11))))+Shape7!$F$5)+$F$11)*$AB$11*$Y$11</f>
        <v>0</v>
      </c>
      <c r="AW965" s="9">
        <f t="shared" si="222"/>
        <v>0</v>
      </c>
      <c r="AX965" s="9">
        <f t="shared" si="211"/>
        <v>0</v>
      </c>
      <c r="AY965" s="9">
        <f t="shared" si="212"/>
        <v>0</v>
      </c>
      <c r="AZ965" s="9">
        <f t="shared" si="213"/>
        <v>0</v>
      </c>
      <c r="BA965" s="9">
        <f t="shared" si="214"/>
        <v>0</v>
      </c>
      <c r="BB965" s="9">
        <f t="shared" si="215"/>
        <v>0</v>
      </c>
    </row>
    <row r="966" spans="35:54" x14ac:dyDescent="0.25">
      <c r="AI966" s="1">
        <f>(((((Shape2!B463-Shape2!$E$5)*COS(RADIANS($D$6)))+((Shape2!C463-Shape2!$F$5)*SIN(RADIANS($D$6))))+Shape2!$E$5)+$E$6)*$AA$6*$Y$6</f>
        <v>0</v>
      </c>
      <c r="AJ966" s="1">
        <f>((((-1*(Shape2!B463-Shape2!$E$5)*SIN(RADIANS($D$6)))+((Shape2!C463-Shape2!$F$5)*COS(RADIANS($D$6))))+Shape2!$F$5)+$F$6)*$AB$6*$Y$6</f>
        <v>0</v>
      </c>
      <c r="AK966" s="9">
        <f t="shared" si="216"/>
        <v>0</v>
      </c>
      <c r="AL966" s="9">
        <f t="shared" si="217"/>
        <v>0</v>
      </c>
      <c r="AM966" s="9">
        <f t="shared" si="218"/>
        <v>0</v>
      </c>
      <c r="AN966" s="9">
        <f t="shared" si="219"/>
        <v>0</v>
      </c>
      <c r="AO966" s="9">
        <f t="shared" si="220"/>
        <v>0</v>
      </c>
      <c r="AP966" s="9">
        <f t="shared" si="221"/>
        <v>0</v>
      </c>
      <c r="AU966">
        <f>(((((Shape7!B463-Shape7!$E$5)*COS(RADIANS($D$11)))+((Shape7!C463-Shape7!$F$5)*SIN(RADIANS($D$11))))+Shape7!$E$5)+$E$11)*$AA$11*$Y$11</f>
        <v>0</v>
      </c>
      <c r="AV966">
        <f>((((-1*(Shape7!B463-Shape7!$E$5)*SIN(RADIANS($D$11)))+((Shape7!C463-Shape7!$F$5)*COS(RADIANS($D$11))))+Shape7!$F$5)+$F$11)*$AB$11*$Y$11</f>
        <v>0</v>
      </c>
      <c r="AW966" s="9">
        <f t="shared" si="222"/>
        <v>0</v>
      </c>
      <c r="AX966" s="9">
        <f t="shared" si="211"/>
        <v>0</v>
      </c>
      <c r="AY966" s="9">
        <f t="shared" si="212"/>
        <v>0</v>
      </c>
      <c r="AZ966" s="9">
        <f t="shared" si="213"/>
        <v>0</v>
      </c>
      <c r="BA966" s="9">
        <f t="shared" si="214"/>
        <v>0</v>
      </c>
      <c r="BB966" s="9">
        <f t="shared" si="215"/>
        <v>0</v>
      </c>
    </row>
    <row r="967" spans="35:54" x14ac:dyDescent="0.25">
      <c r="AI967" s="1">
        <f>(((((Shape2!B464-Shape2!$E$5)*COS(RADIANS($D$6)))+((Shape2!C464-Shape2!$F$5)*SIN(RADIANS($D$6))))+Shape2!$E$5)+$E$6)*$AA$6*$Y$6</f>
        <v>0</v>
      </c>
      <c r="AJ967" s="1">
        <f>((((-1*(Shape2!B464-Shape2!$E$5)*SIN(RADIANS($D$6)))+((Shape2!C464-Shape2!$F$5)*COS(RADIANS($D$6))))+Shape2!$F$5)+$F$6)*$AB$6*$Y$6</f>
        <v>0</v>
      </c>
      <c r="AK967" s="9">
        <f t="shared" si="216"/>
        <v>0</v>
      </c>
      <c r="AL967" s="9">
        <f t="shared" si="217"/>
        <v>0</v>
      </c>
      <c r="AM967" s="9">
        <f t="shared" si="218"/>
        <v>0</v>
      </c>
      <c r="AN967" s="9">
        <f t="shared" si="219"/>
        <v>0</v>
      </c>
      <c r="AO967" s="9">
        <f t="shared" si="220"/>
        <v>0</v>
      </c>
      <c r="AP967" s="9">
        <f t="shared" si="221"/>
        <v>0</v>
      </c>
      <c r="AU967">
        <f>(((((Shape7!B464-Shape7!$E$5)*COS(RADIANS($D$11)))+((Shape7!C464-Shape7!$F$5)*SIN(RADIANS($D$11))))+Shape7!$E$5)+$E$11)*$AA$11*$Y$11</f>
        <v>0</v>
      </c>
      <c r="AV967">
        <f>((((-1*(Shape7!B464-Shape7!$E$5)*SIN(RADIANS($D$11)))+((Shape7!C464-Shape7!$F$5)*COS(RADIANS($D$11))))+Shape7!$F$5)+$F$11)*$AB$11*$Y$11</f>
        <v>0</v>
      </c>
      <c r="AW967" s="9">
        <f t="shared" si="222"/>
        <v>0</v>
      </c>
      <c r="AX967" s="9">
        <f t="shared" si="211"/>
        <v>0</v>
      </c>
      <c r="AY967" s="9">
        <f t="shared" si="212"/>
        <v>0</v>
      </c>
      <c r="AZ967" s="9">
        <f t="shared" si="213"/>
        <v>0</v>
      </c>
      <c r="BA967" s="9">
        <f t="shared" si="214"/>
        <v>0</v>
      </c>
      <c r="BB967" s="9">
        <f t="shared" si="215"/>
        <v>0</v>
      </c>
    </row>
    <row r="968" spans="35:54" x14ac:dyDescent="0.25">
      <c r="AI968" s="1">
        <f>(((((Shape2!B465-Shape2!$E$5)*COS(RADIANS($D$6)))+((Shape2!C465-Shape2!$F$5)*SIN(RADIANS($D$6))))+Shape2!$E$5)+$E$6)*$AA$6*$Y$6</f>
        <v>0</v>
      </c>
      <c r="AJ968" s="1">
        <f>((((-1*(Shape2!B465-Shape2!$E$5)*SIN(RADIANS($D$6)))+((Shape2!C465-Shape2!$F$5)*COS(RADIANS($D$6))))+Shape2!$F$5)+$F$6)*$AB$6*$Y$6</f>
        <v>0</v>
      </c>
      <c r="AK968" s="9">
        <f t="shared" si="216"/>
        <v>0</v>
      </c>
      <c r="AL968" s="9">
        <f t="shared" si="217"/>
        <v>0</v>
      </c>
      <c r="AM968" s="9">
        <f t="shared" si="218"/>
        <v>0</v>
      </c>
      <c r="AN968" s="9">
        <f t="shared" si="219"/>
        <v>0</v>
      </c>
      <c r="AO968" s="9">
        <f t="shared" si="220"/>
        <v>0</v>
      </c>
      <c r="AP968" s="9">
        <f t="shared" si="221"/>
        <v>0</v>
      </c>
      <c r="AU968">
        <f>(((((Shape7!B465-Shape7!$E$5)*COS(RADIANS($D$11)))+((Shape7!C465-Shape7!$F$5)*SIN(RADIANS($D$11))))+Shape7!$E$5)+$E$11)*$AA$11*$Y$11</f>
        <v>0</v>
      </c>
      <c r="AV968">
        <f>((((-1*(Shape7!B465-Shape7!$E$5)*SIN(RADIANS($D$11)))+((Shape7!C465-Shape7!$F$5)*COS(RADIANS($D$11))))+Shape7!$F$5)+$F$11)*$AB$11*$Y$11</f>
        <v>0</v>
      </c>
      <c r="AW968" s="9">
        <f t="shared" si="222"/>
        <v>0</v>
      </c>
      <c r="AX968" s="9">
        <f t="shared" si="211"/>
        <v>0</v>
      </c>
      <c r="AY968" s="9">
        <f t="shared" si="212"/>
        <v>0</v>
      </c>
      <c r="AZ968" s="9">
        <f t="shared" si="213"/>
        <v>0</v>
      </c>
      <c r="BA968" s="9">
        <f t="shared" si="214"/>
        <v>0</v>
      </c>
      <c r="BB968" s="9">
        <f t="shared" si="215"/>
        <v>0</v>
      </c>
    </row>
    <row r="969" spans="35:54" x14ac:dyDescent="0.25">
      <c r="AI969" s="1">
        <f>(((((Shape2!B466-Shape2!$E$5)*COS(RADIANS($D$6)))+((Shape2!C466-Shape2!$F$5)*SIN(RADIANS($D$6))))+Shape2!$E$5)+$E$6)*$AA$6*$Y$6</f>
        <v>0</v>
      </c>
      <c r="AJ969" s="1">
        <f>((((-1*(Shape2!B466-Shape2!$E$5)*SIN(RADIANS($D$6)))+((Shape2!C466-Shape2!$F$5)*COS(RADIANS($D$6))))+Shape2!$F$5)+$F$6)*$AB$6*$Y$6</f>
        <v>0</v>
      </c>
      <c r="AK969" s="9">
        <f t="shared" si="216"/>
        <v>0</v>
      </c>
      <c r="AL969" s="9">
        <f t="shared" si="217"/>
        <v>0</v>
      </c>
      <c r="AM969" s="9">
        <f t="shared" si="218"/>
        <v>0</v>
      </c>
      <c r="AN969" s="9">
        <f t="shared" si="219"/>
        <v>0</v>
      </c>
      <c r="AO969" s="9">
        <f t="shared" si="220"/>
        <v>0</v>
      </c>
      <c r="AP969" s="9">
        <f t="shared" si="221"/>
        <v>0</v>
      </c>
      <c r="AU969">
        <f>(((((Shape7!B466-Shape7!$E$5)*COS(RADIANS($D$11)))+((Shape7!C466-Shape7!$F$5)*SIN(RADIANS($D$11))))+Shape7!$E$5)+$E$11)*$AA$11*$Y$11</f>
        <v>0</v>
      </c>
      <c r="AV969">
        <f>((((-1*(Shape7!B466-Shape7!$E$5)*SIN(RADIANS($D$11)))+((Shape7!C466-Shape7!$F$5)*COS(RADIANS($D$11))))+Shape7!$F$5)+$F$11)*$AB$11*$Y$11</f>
        <v>0</v>
      </c>
      <c r="AW969" s="9">
        <f t="shared" si="222"/>
        <v>0</v>
      </c>
      <c r="AX969" s="9">
        <f t="shared" si="211"/>
        <v>0</v>
      </c>
      <c r="AY969" s="9">
        <f t="shared" si="212"/>
        <v>0</v>
      </c>
      <c r="AZ969" s="9">
        <f t="shared" si="213"/>
        <v>0</v>
      </c>
      <c r="BA969" s="9">
        <f t="shared" si="214"/>
        <v>0</v>
      </c>
      <c r="BB969" s="9">
        <f t="shared" si="215"/>
        <v>0</v>
      </c>
    </row>
    <row r="970" spans="35:54" x14ac:dyDescent="0.25">
      <c r="AI970" s="1">
        <f>(((((Shape2!B467-Shape2!$E$5)*COS(RADIANS($D$6)))+((Shape2!C467-Shape2!$F$5)*SIN(RADIANS($D$6))))+Shape2!$E$5)+$E$6)*$AA$6*$Y$6</f>
        <v>0</v>
      </c>
      <c r="AJ970" s="1">
        <f>((((-1*(Shape2!B467-Shape2!$E$5)*SIN(RADIANS($D$6)))+((Shape2!C467-Shape2!$F$5)*COS(RADIANS($D$6))))+Shape2!$F$5)+$F$6)*$AB$6*$Y$6</f>
        <v>0</v>
      </c>
      <c r="AK970" s="9">
        <f t="shared" si="216"/>
        <v>0</v>
      </c>
      <c r="AL970" s="9">
        <f t="shared" si="217"/>
        <v>0</v>
      </c>
      <c r="AM970" s="9">
        <f t="shared" si="218"/>
        <v>0</v>
      </c>
      <c r="AN970" s="9">
        <f t="shared" si="219"/>
        <v>0</v>
      </c>
      <c r="AO970" s="9">
        <f t="shared" si="220"/>
        <v>0</v>
      </c>
      <c r="AP970" s="9">
        <f t="shared" si="221"/>
        <v>0</v>
      </c>
      <c r="AU970">
        <f>(((((Shape7!B467-Shape7!$E$5)*COS(RADIANS($D$11)))+((Shape7!C467-Shape7!$F$5)*SIN(RADIANS($D$11))))+Shape7!$E$5)+$E$11)*$AA$11*$Y$11</f>
        <v>0</v>
      </c>
      <c r="AV970">
        <f>((((-1*(Shape7!B467-Shape7!$E$5)*SIN(RADIANS($D$11)))+((Shape7!C467-Shape7!$F$5)*COS(RADIANS($D$11))))+Shape7!$F$5)+$F$11)*$AB$11*$Y$11</f>
        <v>0</v>
      </c>
      <c r="AW970" s="9">
        <f t="shared" si="222"/>
        <v>0</v>
      </c>
      <c r="AX970" s="9">
        <f t="shared" si="211"/>
        <v>0</v>
      </c>
      <c r="AY970" s="9">
        <f t="shared" si="212"/>
        <v>0</v>
      </c>
      <c r="AZ970" s="9">
        <f t="shared" si="213"/>
        <v>0</v>
      </c>
      <c r="BA970" s="9">
        <f t="shared" si="214"/>
        <v>0</v>
      </c>
      <c r="BB970" s="9">
        <f t="shared" si="215"/>
        <v>0</v>
      </c>
    </row>
    <row r="971" spans="35:54" x14ac:dyDescent="0.25">
      <c r="AI971" s="1">
        <f>(((((Shape2!B468-Shape2!$E$5)*COS(RADIANS($D$6)))+((Shape2!C468-Shape2!$F$5)*SIN(RADIANS($D$6))))+Shape2!$E$5)+$E$6)*$AA$6*$Y$6</f>
        <v>0</v>
      </c>
      <c r="AJ971" s="1">
        <f>((((-1*(Shape2!B468-Shape2!$E$5)*SIN(RADIANS($D$6)))+((Shape2!C468-Shape2!$F$5)*COS(RADIANS($D$6))))+Shape2!$F$5)+$F$6)*$AB$6*$Y$6</f>
        <v>0</v>
      </c>
      <c r="AK971" s="9">
        <f t="shared" si="216"/>
        <v>0</v>
      </c>
      <c r="AL971" s="9">
        <f t="shared" si="217"/>
        <v>0</v>
      </c>
      <c r="AM971" s="9">
        <f t="shared" si="218"/>
        <v>0</v>
      </c>
      <c r="AN971" s="9">
        <f t="shared" si="219"/>
        <v>0</v>
      </c>
      <c r="AO971" s="9">
        <f t="shared" si="220"/>
        <v>0</v>
      </c>
      <c r="AP971" s="9">
        <f t="shared" si="221"/>
        <v>0</v>
      </c>
      <c r="AU971">
        <f>(((((Shape7!B468-Shape7!$E$5)*COS(RADIANS($D$11)))+((Shape7!C468-Shape7!$F$5)*SIN(RADIANS($D$11))))+Shape7!$E$5)+$E$11)*$AA$11*$Y$11</f>
        <v>0</v>
      </c>
      <c r="AV971">
        <f>((((-1*(Shape7!B468-Shape7!$E$5)*SIN(RADIANS($D$11)))+((Shape7!C468-Shape7!$F$5)*COS(RADIANS($D$11))))+Shape7!$F$5)+$F$11)*$AB$11*$Y$11</f>
        <v>0</v>
      </c>
      <c r="AW971" s="9">
        <f t="shared" si="222"/>
        <v>0</v>
      </c>
      <c r="AX971" s="9">
        <f t="shared" si="211"/>
        <v>0</v>
      </c>
      <c r="AY971" s="9">
        <f t="shared" si="212"/>
        <v>0</v>
      </c>
      <c r="AZ971" s="9">
        <f t="shared" si="213"/>
        <v>0</v>
      </c>
      <c r="BA971" s="9">
        <f t="shared" si="214"/>
        <v>0</v>
      </c>
      <c r="BB971" s="9">
        <f t="shared" si="215"/>
        <v>0</v>
      </c>
    </row>
    <row r="972" spans="35:54" x14ac:dyDescent="0.25">
      <c r="AI972" s="1">
        <f>(((((Shape2!B469-Shape2!$E$5)*COS(RADIANS($D$6)))+((Shape2!C469-Shape2!$F$5)*SIN(RADIANS($D$6))))+Shape2!$E$5)+$E$6)*$AA$6*$Y$6</f>
        <v>0</v>
      </c>
      <c r="AJ972" s="1">
        <f>((((-1*(Shape2!B469-Shape2!$E$5)*SIN(RADIANS($D$6)))+((Shape2!C469-Shape2!$F$5)*COS(RADIANS($D$6))))+Shape2!$F$5)+$F$6)*$AB$6*$Y$6</f>
        <v>0</v>
      </c>
      <c r="AK972" s="9">
        <f t="shared" si="216"/>
        <v>0</v>
      </c>
      <c r="AL972" s="9">
        <f t="shared" si="217"/>
        <v>0</v>
      </c>
      <c r="AM972" s="9">
        <f t="shared" si="218"/>
        <v>0</v>
      </c>
      <c r="AN972" s="9">
        <f t="shared" si="219"/>
        <v>0</v>
      </c>
      <c r="AO972" s="9">
        <f t="shared" si="220"/>
        <v>0</v>
      </c>
      <c r="AP972" s="9">
        <f t="shared" si="221"/>
        <v>0</v>
      </c>
      <c r="AU972">
        <f>(((((Shape7!B469-Shape7!$E$5)*COS(RADIANS($D$11)))+((Shape7!C469-Shape7!$F$5)*SIN(RADIANS($D$11))))+Shape7!$E$5)+$E$11)*$AA$11*$Y$11</f>
        <v>0</v>
      </c>
      <c r="AV972">
        <f>((((-1*(Shape7!B469-Shape7!$E$5)*SIN(RADIANS($D$11)))+((Shape7!C469-Shape7!$F$5)*COS(RADIANS($D$11))))+Shape7!$F$5)+$F$11)*$AB$11*$Y$11</f>
        <v>0</v>
      </c>
      <c r="AW972" s="9">
        <f t="shared" si="222"/>
        <v>0</v>
      </c>
      <c r="AX972" s="9">
        <f t="shared" si="211"/>
        <v>0</v>
      </c>
      <c r="AY972" s="9">
        <f t="shared" si="212"/>
        <v>0</v>
      </c>
      <c r="AZ972" s="9">
        <f t="shared" si="213"/>
        <v>0</v>
      </c>
      <c r="BA972" s="9">
        <f t="shared" si="214"/>
        <v>0</v>
      </c>
      <c r="BB972" s="9">
        <f t="shared" si="215"/>
        <v>0</v>
      </c>
    </row>
    <row r="973" spans="35:54" x14ac:dyDescent="0.25">
      <c r="AI973" s="1">
        <f>(((((Shape2!B470-Shape2!$E$5)*COS(RADIANS($D$6)))+((Shape2!C470-Shape2!$F$5)*SIN(RADIANS($D$6))))+Shape2!$E$5)+$E$6)*$AA$6*$Y$6</f>
        <v>0</v>
      </c>
      <c r="AJ973" s="1">
        <f>((((-1*(Shape2!B470-Shape2!$E$5)*SIN(RADIANS($D$6)))+((Shape2!C470-Shape2!$F$5)*COS(RADIANS($D$6))))+Shape2!$F$5)+$F$6)*$AB$6*$Y$6</f>
        <v>0</v>
      </c>
      <c r="AK973" s="9">
        <f t="shared" si="216"/>
        <v>0</v>
      </c>
      <c r="AL973" s="9">
        <f t="shared" si="217"/>
        <v>0</v>
      </c>
      <c r="AM973" s="9">
        <f t="shared" si="218"/>
        <v>0</v>
      </c>
      <c r="AN973" s="9">
        <f t="shared" si="219"/>
        <v>0</v>
      </c>
      <c r="AO973" s="9">
        <f t="shared" si="220"/>
        <v>0</v>
      </c>
      <c r="AP973" s="9">
        <f t="shared" si="221"/>
        <v>0</v>
      </c>
      <c r="AU973">
        <f>(((((Shape7!B470-Shape7!$E$5)*COS(RADIANS($D$11)))+((Shape7!C470-Shape7!$F$5)*SIN(RADIANS($D$11))))+Shape7!$E$5)+$E$11)*$AA$11*$Y$11</f>
        <v>0</v>
      </c>
      <c r="AV973">
        <f>((((-1*(Shape7!B470-Shape7!$E$5)*SIN(RADIANS($D$11)))+((Shape7!C470-Shape7!$F$5)*COS(RADIANS($D$11))))+Shape7!$F$5)+$F$11)*$AB$11*$Y$11</f>
        <v>0</v>
      </c>
      <c r="AW973" s="9">
        <f t="shared" si="222"/>
        <v>0</v>
      </c>
      <c r="AX973" s="9">
        <f t="shared" si="211"/>
        <v>0</v>
      </c>
      <c r="AY973" s="9">
        <f t="shared" si="212"/>
        <v>0</v>
      </c>
      <c r="AZ973" s="9">
        <f t="shared" si="213"/>
        <v>0</v>
      </c>
      <c r="BA973" s="9">
        <f t="shared" si="214"/>
        <v>0</v>
      </c>
      <c r="BB973" s="9">
        <f t="shared" si="215"/>
        <v>0</v>
      </c>
    </row>
    <row r="974" spans="35:54" x14ac:dyDescent="0.25">
      <c r="AI974" s="1">
        <f>(((((Shape2!B471-Shape2!$E$5)*COS(RADIANS($D$6)))+((Shape2!C471-Shape2!$F$5)*SIN(RADIANS($D$6))))+Shape2!$E$5)+$E$6)*$AA$6*$Y$6</f>
        <v>0</v>
      </c>
      <c r="AJ974" s="1">
        <f>((((-1*(Shape2!B471-Shape2!$E$5)*SIN(RADIANS($D$6)))+((Shape2!C471-Shape2!$F$5)*COS(RADIANS($D$6))))+Shape2!$F$5)+$F$6)*$AB$6*$Y$6</f>
        <v>0</v>
      </c>
      <c r="AK974" s="9">
        <f t="shared" si="216"/>
        <v>0</v>
      </c>
      <c r="AL974" s="9">
        <f t="shared" si="217"/>
        <v>0</v>
      </c>
      <c r="AM974" s="9">
        <f t="shared" si="218"/>
        <v>0</v>
      </c>
      <c r="AN974" s="9">
        <f t="shared" si="219"/>
        <v>0</v>
      </c>
      <c r="AO974" s="9">
        <f t="shared" si="220"/>
        <v>0</v>
      </c>
      <c r="AP974" s="9">
        <f t="shared" si="221"/>
        <v>0</v>
      </c>
      <c r="AU974">
        <f>(((((Shape7!B471-Shape7!$E$5)*COS(RADIANS($D$11)))+((Shape7!C471-Shape7!$F$5)*SIN(RADIANS($D$11))))+Shape7!$E$5)+$E$11)*$AA$11*$Y$11</f>
        <v>0</v>
      </c>
      <c r="AV974">
        <f>((((-1*(Shape7!B471-Shape7!$E$5)*SIN(RADIANS($D$11)))+((Shape7!C471-Shape7!$F$5)*COS(RADIANS($D$11))))+Shape7!$F$5)+$F$11)*$AB$11*$Y$11</f>
        <v>0</v>
      </c>
      <c r="AW974" s="9">
        <f t="shared" si="222"/>
        <v>0</v>
      </c>
      <c r="AX974" s="9">
        <f t="shared" si="211"/>
        <v>0</v>
      </c>
      <c r="AY974" s="9">
        <f t="shared" si="212"/>
        <v>0</v>
      </c>
      <c r="AZ974" s="9">
        <f t="shared" si="213"/>
        <v>0</v>
      </c>
      <c r="BA974" s="9">
        <f t="shared" si="214"/>
        <v>0</v>
      </c>
      <c r="BB974" s="9">
        <f t="shared" si="215"/>
        <v>0</v>
      </c>
    </row>
    <row r="975" spans="35:54" x14ac:dyDescent="0.25">
      <c r="AI975" s="1">
        <f>(((((Shape2!B472-Shape2!$E$5)*COS(RADIANS($D$6)))+((Shape2!C472-Shape2!$F$5)*SIN(RADIANS($D$6))))+Shape2!$E$5)+$E$6)*$AA$6*$Y$6</f>
        <v>0</v>
      </c>
      <c r="AJ975" s="1">
        <f>((((-1*(Shape2!B472-Shape2!$E$5)*SIN(RADIANS($D$6)))+((Shape2!C472-Shape2!$F$5)*COS(RADIANS($D$6))))+Shape2!$F$5)+$F$6)*$AB$6*$Y$6</f>
        <v>0</v>
      </c>
      <c r="AK975" s="9">
        <f t="shared" si="216"/>
        <v>0</v>
      </c>
      <c r="AL975" s="9">
        <f t="shared" si="217"/>
        <v>0</v>
      </c>
      <c r="AM975" s="9">
        <f t="shared" si="218"/>
        <v>0</v>
      </c>
      <c r="AN975" s="9">
        <f t="shared" si="219"/>
        <v>0</v>
      </c>
      <c r="AO975" s="9">
        <f t="shared" si="220"/>
        <v>0</v>
      </c>
      <c r="AP975" s="9">
        <f t="shared" si="221"/>
        <v>0</v>
      </c>
      <c r="AU975">
        <f>(((((Shape7!B472-Shape7!$E$5)*COS(RADIANS($D$11)))+((Shape7!C472-Shape7!$F$5)*SIN(RADIANS($D$11))))+Shape7!$E$5)+$E$11)*$AA$11*$Y$11</f>
        <v>0</v>
      </c>
      <c r="AV975">
        <f>((((-1*(Shape7!B472-Shape7!$E$5)*SIN(RADIANS($D$11)))+((Shape7!C472-Shape7!$F$5)*COS(RADIANS($D$11))))+Shape7!$F$5)+$F$11)*$AB$11*$Y$11</f>
        <v>0</v>
      </c>
      <c r="AW975" s="9">
        <f t="shared" si="222"/>
        <v>0</v>
      </c>
      <c r="AX975" s="9">
        <f t="shared" si="211"/>
        <v>0</v>
      </c>
      <c r="AY975" s="9">
        <f t="shared" si="212"/>
        <v>0</v>
      </c>
      <c r="AZ975" s="9">
        <f t="shared" si="213"/>
        <v>0</v>
      </c>
      <c r="BA975" s="9">
        <f t="shared" si="214"/>
        <v>0</v>
      </c>
      <c r="BB975" s="9">
        <f t="shared" si="215"/>
        <v>0</v>
      </c>
    </row>
    <row r="976" spans="35:54" x14ac:dyDescent="0.25">
      <c r="AI976" s="1">
        <f>(((((Shape2!B473-Shape2!$E$5)*COS(RADIANS($D$6)))+((Shape2!C473-Shape2!$F$5)*SIN(RADIANS($D$6))))+Shape2!$E$5)+$E$6)*$AA$6*$Y$6</f>
        <v>0</v>
      </c>
      <c r="AJ976" s="1">
        <f>((((-1*(Shape2!B473-Shape2!$E$5)*SIN(RADIANS($D$6)))+((Shape2!C473-Shape2!$F$5)*COS(RADIANS($D$6))))+Shape2!$F$5)+$F$6)*$AB$6*$Y$6</f>
        <v>0</v>
      </c>
      <c r="AK976" s="9">
        <f t="shared" si="216"/>
        <v>0</v>
      </c>
      <c r="AL976" s="9">
        <f t="shared" si="217"/>
        <v>0</v>
      </c>
      <c r="AM976" s="9">
        <f t="shared" si="218"/>
        <v>0</v>
      </c>
      <c r="AN976" s="9">
        <f t="shared" si="219"/>
        <v>0</v>
      </c>
      <c r="AO976" s="9">
        <f t="shared" si="220"/>
        <v>0</v>
      </c>
      <c r="AP976" s="9">
        <f t="shared" si="221"/>
        <v>0</v>
      </c>
      <c r="AU976">
        <f>(((((Shape7!B473-Shape7!$E$5)*COS(RADIANS($D$11)))+((Shape7!C473-Shape7!$F$5)*SIN(RADIANS($D$11))))+Shape7!$E$5)+$E$11)*$AA$11*$Y$11</f>
        <v>0</v>
      </c>
      <c r="AV976">
        <f>((((-1*(Shape7!B473-Shape7!$E$5)*SIN(RADIANS($D$11)))+((Shape7!C473-Shape7!$F$5)*COS(RADIANS($D$11))))+Shape7!$F$5)+$F$11)*$AB$11*$Y$11</f>
        <v>0</v>
      </c>
      <c r="AW976" s="9">
        <f t="shared" si="222"/>
        <v>0</v>
      </c>
      <c r="AX976" s="9">
        <f t="shared" si="211"/>
        <v>0</v>
      </c>
      <c r="AY976" s="9">
        <f t="shared" si="212"/>
        <v>0</v>
      </c>
      <c r="AZ976" s="9">
        <f t="shared" si="213"/>
        <v>0</v>
      </c>
      <c r="BA976" s="9">
        <f t="shared" si="214"/>
        <v>0</v>
      </c>
      <c r="BB976" s="9">
        <f t="shared" si="215"/>
        <v>0</v>
      </c>
    </row>
    <row r="977" spans="35:54" x14ac:dyDescent="0.25">
      <c r="AI977" s="1">
        <f>(((((Shape2!B474-Shape2!$E$5)*COS(RADIANS($D$6)))+((Shape2!C474-Shape2!$F$5)*SIN(RADIANS($D$6))))+Shape2!$E$5)+$E$6)*$AA$6*$Y$6</f>
        <v>0</v>
      </c>
      <c r="AJ977" s="1">
        <f>((((-1*(Shape2!B474-Shape2!$E$5)*SIN(RADIANS($D$6)))+((Shape2!C474-Shape2!$F$5)*COS(RADIANS($D$6))))+Shape2!$F$5)+$F$6)*$AB$6*$Y$6</f>
        <v>0</v>
      </c>
      <c r="AK977" s="9">
        <f t="shared" si="216"/>
        <v>0</v>
      </c>
      <c r="AL977" s="9">
        <f t="shared" si="217"/>
        <v>0</v>
      </c>
      <c r="AM977" s="9">
        <f t="shared" si="218"/>
        <v>0</v>
      </c>
      <c r="AN977" s="9">
        <f t="shared" si="219"/>
        <v>0</v>
      </c>
      <c r="AO977" s="9">
        <f t="shared" si="220"/>
        <v>0</v>
      </c>
      <c r="AP977" s="9">
        <f t="shared" si="221"/>
        <v>0</v>
      </c>
      <c r="AU977">
        <f>(((((Shape7!B474-Shape7!$E$5)*COS(RADIANS($D$11)))+((Shape7!C474-Shape7!$F$5)*SIN(RADIANS($D$11))))+Shape7!$E$5)+$E$11)*$AA$11*$Y$11</f>
        <v>0</v>
      </c>
      <c r="AV977">
        <f>((((-1*(Shape7!B474-Shape7!$E$5)*SIN(RADIANS($D$11)))+((Shape7!C474-Shape7!$F$5)*COS(RADIANS($D$11))))+Shape7!$F$5)+$F$11)*$AB$11*$Y$11</f>
        <v>0</v>
      </c>
      <c r="AW977" s="9">
        <f t="shared" si="222"/>
        <v>0</v>
      </c>
      <c r="AX977" s="9">
        <f t="shared" si="211"/>
        <v>0</v>
      </c>
      <c r="AY977" s="9">
        <f t="shared" si="212"/>
        <v>0</v>
      </c>
      <c r="AZ977" s="9">
        <f t="shared" si="213"/>
        <v>0</v>
      </c>
      <c r="BA977" s="9">
        <f t="shared" si="214"/>
        <v>0</v>
      </c>
      <c r="BB977" s="9">
        <f t="shared" si="215"/>
        <v>0</v>
      </c>
    </row>
    <row r="978" spans="35:54" x14ac:dyDescent="0.25">
      <c r="AI978" s="1">
        <f>(((((Shape2!B475-Shape2!$E$5)*COS(RADIANS($D$6)))+((Shape2!C475-Shape2!$F$5)*SIN(RADIANS($D$6))))+Shape2!$E$5)+$E$6)*$AA$6*$Y$6</f>
        <v>0</v>
      </c>
      <c r="AJ978" s="1">
        <f>((((-1*(Shape2!B475-Shape2!$E$5)*SIN(RADIANS($D$6)))+((Shape2!C475-Shape2!$F$5)*COS(RADIANS($D$6))))+Shape2!$F$5)+$F$6)*$AB$6*$Y$6</f>
        <v>0</v>
      </c>
      <c r="AK978" s="9">
        <f t="shared" si="216"/>
        <v>0</v>
      </c>
      <c r="AL978" s="9">
        <f t="shared" si="217"/>
        <v>0</v>
      </c>
      <c r="AM978" s="9">
        <f t="shared" si="218"/>
        <v>0</v>
      </c>
      <c r="AN978" s="9">
        <f t="shared" si="219"/>
        <v>0</v>
      </c>
      <c r="AO978" s="9">
        <f t="shared" si="220"/>
        <v>0</v>
      </c>
      <c r="AP978" s="9">
        <f t="shared" si="221"/>
        <v>0</v>
      </c>
      <c r="AU978">
        <f>(((((Shape7!B475-Shape7!$E$5)*COS(RADIANS($D$11)))+((Shape7!C475-Shape7!$F$5)*SIN(RADIANS($D$11))))+Shape7!$E$5)+$E$11)*$AA$11*$Y$11</f>
        <v>0</v>
      </c>
      <c r="AV978">
        <f>((((-1*(Shape7!B475-Shape7!$E$5)*SIN(RADIANS($D$11)))+((Shape7!C475-Shape7!$F$5)*COS(RADIANS($D$11))))+Shape7!$F$5)+$F$11)*$AB$11*$Y$11</f>
        <v>0</v>
      </c>
      <c r="AW978" s="9">
        <f t="shared" si="222"/>
        <v>0</v>
      </c>
      <c r="AX978" s="9">
        <f t="shared" si="211"/>
        <v>0</v>
      </c>
      <c r="AY978" s="9">
        <f t="shared" si="212"/>
        <v>0</v>
      </c>
      <c r="AZ978" s="9">
        <f t="shared" si="213"/>
        <v>0</v>
      </c>
      <c r="BA978" s="9">
        <f t="shared" si="214"/>
        <v>0</v>
      </c>
      <c r="BB978" s="9">
        <f t="shared" si="215"/>
        <v>0</v>
      </c>
    </row>
    <row r="979" spans="35:54" x14ac:dyDescent="0.25">
      <c r="AI979" s="1">
        <f>(((((Shape2!B476-Shape2!$E$5)*COS(RADIANS($D$6)))+((Shape2!C476-Shape2!$F$5)*SIN(RADIANS($D$6))))+Shape2!$E$5)+$E$6)*$AA$6*$Y$6</f>
        <v>0</v>
      </c>
      <c r="AJ979" s="1">
        <f>((((-1*(Shape2!B476-Shape2!$E$5)*SIN(RADIANS($D$6)))+((Shape2!C476-Shape2!$F$5)*COS(RADIANS($D$6))))+Shape2!$F$5)+$F$6)*$AB$6*$Y$6</f>
        <v>0</v>
      </c>
      <c r="AK979" s="9">
        <f t="shared" si="216"/>
        <v>0</v>
      </c>
      <c r="AL979" s="9">
        <f t="shared" si="217"/>
        <v>0</v>
      </c>
      <c r="AM979" s="9">
        <f t="shared" si="218"/>
        <v>0</v>
      </c>
      <c r="AN979" s="9">
        <f t="shared" si="219"/>
        <v>0</v>
      </c>
      <c r="AO979" s="9">
        <f t="shared" si="220"/>
        <v>0</v>
      </c>
      <c r="AP979" s="9">
        <f t="shared" si="221"/>
        <v>0</v>
      </c>
      <c r="AU979">
        <f>(((((Shape7!B476-Shape7!$E$5)*COS(RADIANS($D$11)))+((Shape7!C476-Shape7!$F$5)*SIN(RADIANS($D$11))))+Shape7!$E$5)+$E$11)*$AA$11*$Y$11</f>
        <v>0</v>
      </c>
      <c r="AV979">
        <f>((((-1*(Shape7!B476-Shape7!$E$5)*SIN(RADIANS($D$11)))+((Shape7!C476-Shape7!$F$5)*COS(RADIANS($D$11))))+Shape7!$F$5)+$F$11)*$AB$11*$Y$11</f>
        <v>0</v>
      </c>
      <c r="AW979" s="9">
        <f t="shared" si="222"/>
        <v>0</v>
      </c>
      <c r="AX979" s="9">
        <f t="shared" si="211"/>
        <v>0</v>
      </c>
      <c r="AY979" s="9">
        <f t="shared" si="212"/>
        <v>0</v>
      </c>
      <c r="AZ979" s="9">
        <f t="shared" si="213"/>
        <v>0</v>
      </c>
      <c r="BA979" s="9">
        <f t="shared" si="214"/>
        <v>0</v>
      </c>
      <c r="BB979" s="9">
        <f t="shared" si="215"/>
        <v>0</v>
      </c>
    </row>
    <row r="980" spans="35:54" x14ac:dyDescent="0.25">
      <c r="AI980" s="1">
        <f>(((((Shape2!B477-Shape2!$E$5)*COS(RADIANS($D$6)))+((Shape2!C477-Shape2!$F$5)*SIN(RADIANS($D$6))))+Shape2!$E$5)+$E$6)*$AA$6*$Y$6</f>
        <v>0</v>
      </c>
      <c r="AJ980" s="1">
        <f>((((-1*(Shape2!B477-Shape2!$E$5)*SIN(RADIANS($D$6)))+((Shape2!C477-Shape2!$F$5)*COS(RADIANS($D$6))))+Shape2!$F$5)+$F$6)*$AB$6*$Y$6</f>
        <v>0</v>
      </c>
      <c r="AK980" s="9">
        <f t="shared" si="216"/>
        <v>0</v>
      </c>
      <c r="AL980" s="9">
        <f t="shared" si="217"/>
        <v>0</v>
      </c>
      <c r="AM980" s="9">
        <f t="shared" si="218"/>
        <v>0</v>
      </c>
      <c r="AN980" s="9">
        <f t="shared" si="219"/>
        <v>0</v>
      </c>
      <c r="AO980" s="9">
        <f t="shared" si="220"/>
        <v>0</v>
      </c>
      <c r="AP980" s="9">
        <f t="shared" si="221"/>
        <v>0</v>
      </c>
      <c r="AU980">
        <f>(((((Shape7!B477-Shape7!$E$5)*COS(RADIANS($D$11)))+((Shape7!C477-Shape7!$F$5)*SIN(RADIANS($D$11))))+Shape7!$E$5)+$E$11)*$AA$11*$Y$11</f>
        <v>0</v>
      </c>
      <c r="AV980">
        <f>((((-1*(Shape7!B477-Shape7!$E$5)*SIN(RADIANS($D$11)))+((Shape7!C477-Shape7!$F$5)*COS(RADIANS($D$11))))+Shape7!$F$5)+$F$11)*$AB$11*$Y$11</f>
        <v>0</v>
      </c>
      <c r="AW980" s="9">
        <f t="shared" si="222"/>
        <v>0</v>
      </c>
      <c r="AX980" s="9">
        <f t="shared" si="211"/>
        <v>0</v>
      </c>
      <c r="AY980" s="9">
        <f t="shared" si="212"/>
        <v>0</v>
      </c>
      <c r="AZ980" s="9">
        <f t="shared" si="213"/>
        <v>0</v>
      </c>
      <c r="BA980" s="9">
        <f t="shared" si="214"/>
        <v>0</v>
      </c>
      <c r="BB980" s="9">
        <f t="shared" si="215"/>
        <v>0</v>
      </c>
    </row>
    <row r="981" spans="35:54" x14ac:dyDescent="0.25">
      <c r="AI981" s="1">
        <f>(((((Shape2!B478-Shape2!$E$5)*COS(RADIANS($D$6)))+((Shape2!C478-Shape2!$F$5)*SIN(RADIANS($D$6))))+Shape2!$E$5)+$E$6)*$AA$6*$Y$6</f>
        <v>0</v>
      </c>
      <c r="AJ981" s="1">
        <f>((((-1*(Shape2!B478-Shape2!$E$5)*SIN(RADIANS($D$6)))+((Shape2!C478-Shape2!$F$5)*COS(RADIANS($D$6))))+Shape2!$F$5)+$F$6)*$AB$6*$Y$6</f>
        <v>0</v>
      </c>
      <c r="AK981" s="9">
        <f t="shared" si="216"/>
        <v>0</v>
      </c>
      <c r="AL981" s="9">
        <f t="shared" si="217"/>
        <v>0</v>
      </c>
      <c r="AM981" s="9">
        <f t="shared" si="218"/>
        <v>0</v>
      </c>
      <c r="AN981" s="9">
        <f t="shared" si="219"/>
        <v>0</v>
      </c>
      <c r="AO981" s="9">
        <f t="shared" si="220"/>
        <v>0</v>
      </c>
      <c r="AP981" s="9">
        <f t="shared" si="221"/>
        <v>0</v>
      </c>
      <c r="AU981">
        <f>(((((Shape7!B478-Shape7!$E$5)*COS(RADIANS($D$11)))+((Shape7!C478-Shape7!$F$5)*SIN(RADIANS($D$11))))+Shape7!$E$5)+$E$11)*$AA$11*$Y$11</f>
        <v>0</v>
      </c>
      <c r="AV981">
        <f>((((-1*(Shape7!B478-Shape7!$E$5)*SIN(RADIANS($D$11)))+((Shape7!C478-Shape7!$F$5)*COS(RADIANS($D$11))))+Shape7!$F$5)+$F$11)*$AB$11*$Y$11</f>
        <v>0</v>
      </c>
      <c r="AW981" s="9">
        <f t="shared" si="222"/>
        <v>0</v>
      </c>
      <c r="AX981" s="9">
        <f t="shared" si="211"/>
        <v>0</v>
      </c>
      <c r="AY981" s="9">
        <f t="shared" si="212"/>
        <v>0</v>
      </c>
      <c r="AZ981" s="9">
        <f t="shared" si="213"/>
        <v>0</v>
      </c>
      <c r="BA981" s="9">
        <f t="shared" si="214"/>
        <v>0</v>
      </c>
      <c r="BB981" s="9">
        <f t="shared" si="215"/>
        <v>0</v>
      </c>
    </row>
    <row r="982" spans="35:54" x14ac:dyDescent="0.25">
      <c r="AI982" s="1">
        <f>(((((Shape2!B479-Shape2!$E$5)*COS(RADIANS($D$6)))+((Shape2!C479-Shape2!$F$5)*SIN(RADIANS($D$6))))+Shape2!$E$5)+$E$6)*$AA$6*$Y$6</f>
        <v>0</v>
      </c>
      <c r="AJ982" s="1">
        <f>((((-1*(Shape2!B479-Shape2!$E$5)*SIN(RADIANS($D$6)))+((Shape2!C479-Shape2!$F$5)*COS(RADIANS($D$6))))+Shape2!$F$5)+$F$6)*$AB$6*$Y$6</f>
        <v>0</v>
      </c>
      <c r="AK982" s="9">
        <f t="shared" si="216"/>
        <v>0</v>
      </c>
      <c r="AL982" s="9">
        <f t="shared" si="217"/>
        <v>0</v>
      </c>
      <c r="AM982" s="9">
        <f t="shared" si="218"/>
        <v>0</v>
      </c>
      <c r="AN982" s="9">
        <f t="shared" si="219"/>
        <v>0</v>
      </c>
      <c r="AO982" s="9">
        <f t="shared" si="220"/>
        <v>0</v>
      </c>
      <c r="AP982" s="9">
        <f t="shared" si="221"/>
        <v>0</v>
      </c>
      <c r="AU982">
        <f>(((((Shape7!B479-Shape7!$E$5)*COS(RADIANS($D$11)))+((Shape7!C479-Shape7!$F$5)*SIN(RADIANS($D$11))))+Shape7!$E$5)+$E$11)*$AA$11*$Y$11</f>
        <v>0</v>
      </c>
      <c r="AV982">
        <f>((((-1*(Shape7!B479-Shape7!$E$5)*SIN(RADIANS($D$11)))+((Shape7!C479-Shape7!$F$5)*COS(RADIANS($D$11))))+Shape7!$F$5)+$F$11)*$AB$11*$Y$11</f>
        <v>0</v>
      </c>
      <c r="AW982" s="9">
        <f t="shared" si="222"/>
        <v>0</v>
      </c>
      <c r="AX982" s="9">
        <f t="shared" si="211"/>
        <v>0</v>
      </c>
      <c r="AY982" s="9">
        <f t="shared" si="212"/>
        <v>0</v>
      </c>
      <c r="AZ982" s="9">
        <f t="shared" si="213"/>
        <v>0</v>
      </c>
      <c r="BA982" s="9">
        <f t="shared" si="214"/>
        <v>0</v>
      </c>
      <c r="BB982" s="9">
        <f t="shared" si="215"/>
        <v>0</v>
      </c>
    </row>
    <row r="983" spans="35:54" x14ac:dyDescent="0.25">
      <c r="AI983" s="1">
        <f>(((((Shape2!B480-Shape2!$E$5)*COS(RADIANS($D$6)))+((Shape2!C480-Shape2!$F$5)*SIN(RADIANS($D$6))))+Shape2!$E$5)+$E$6)*$AA$6*$Y$6</f>
        <v>0</v>
      </c>
      <c r="AJ983" s="1">
        <f>((((-1*(Shape2!B480-Shape2!$E$5)*SIN(RADIANS($D$6)))+((Shape2!C480-Shape2!$F$5)*COS(RADIANS($D$6))))+Shape2!$F$5)+$F$6)*$AB$6*$Y$6</f>
        <v>0</v>
      </c>
      <c r="AK983" s="9">
        <f t="shared" si="216"/>
        <v>0</v>
      </c>
      <c r="AL983" s="9">
        <f t="shared" si="217"/>
        <v>0</v>
      </c>
      <c r="AM983" s="9">
        <f t="shared" si="218"/>
        <v>0</v>
      </c>
      <c r="AN983" s="9">
        <f t="shared" si="219"/>
        <v>0</v>
      </c>
      <c r="AO983" s="9">
        <f t="shared" si="220"/>
        <v>0</v>
      </c>
      <c r="AP983" s="9">
        <f t="shared" si="221"/>
        <v>0</v>
      </c>
      <c r="AU983">
        <f>(((((Shape7!B480-Shape7!$E$5)*COS(RADIANS($D$11)))+((Shape7!C480-Shape7!$F$5)*SIN(RADIANS($D$11))))+Shape7!$E$5)+$E$11)*$AA$11*$Y$11</f>
        <v>0</v>
      </c>
      <c r="AV983">
        <f>((((-1*(Shape7!B480-Shape7!$E$5)*SIN(RADIANS($D$11)))+((Shape7!C480-Shape7!$F$5)*COS(RADIANS($D$11))))+Shape7!$F$5)+$F$11)*$AB$11*$Y$11</f>
        <v>0</v>
      </c>
      <c r="AW983" s="9">
        <f t="shared" si="222"/>
        <v>0</v>
      </c>
      <c r="AX983" s="9">
        <f t="shared" si="211"/>
        <v>0</v>
      </c>
      <c r="AY983" s="9">
        <f t="shared" si="212"/>
        <v>0</v>
      </c>
      <c r="AZ983" s="9">
        <f t="shared" si="213"/>
        <v>0</v>
      </c>
      <c r="BA983" s="9">
        <f t="shared" si="214"/>
        <v>0</v>
      </c>
      <c r="BB983" s="9">
        <f t="shared" si="215"/>
        <v>0</v>
      </c>
    </row>
    <row r="984" spans="35:54" x14ac:dyDescent="0.25">
      <c r="AI984" s="1">
        <f>(((((Shape2!B481-Shape2!$E$5)*COS(RADIANS($D$6)))+((Shape2!C481-Shape2!$F$5)*SIN(RADIANS($D$6))))+Shape2!$E$5)+$E$6)*$AA$6*$Y$6</f>
        <v>0</v>
      </c>
      <c r="AJ984" s="1">
        <f>((((-1*(Shape2!B481-Shape2!$E$5)*SIN(RADIANS($D$6)))+((Shape2!C481-Shape2!$F$5)*COS(RADIANS($D$6))))+Shape2!$F$5)+$F$6)*$AB$6*$Y$6</f>
        <v>0</v>
      </c>
      <c r="AK984" s="9">
        <f t="shared" si="216"/>
        <v>0</v>
      </c>
      <c r="AL984" s="9">
        <f t="shared" si="217"/>
        <v>0</v>
      </c>
      <c r="AM984" s="9">
        <f t="shared" si="218"/>
        <v>0</v>
      </c>
      <c r="AN984" s="9">
        <f t="shared" si="219"/>
        <v>0</v>
      </c>
      <c r="AO984" s="9">
        <f t="shared" si="220"/>
        <v>0</v>
      </c>
      <c r="AP984" s="9">
        <f t="shared" si="221"/>
        <v>0</v>
      </c>
      <c r="AU984">
        <f>(((((Shape7!B481-Shape7!$E$5)*COS(RADIANS($D$11)))+((Shape7!C481-Shape7!$F$5)*SIN(RADIANS($D$11))))+Shape7!$E$5)+$E$11)*$AA$11*$Y$11</f>
        <v>0</v>
      </c>
      <c r="AV984">
        <f>((((-1*(Shape7!B481-Shape7!$E$5)*SIN(RADIANS($D$11)))+((Shape7!C481-Shape7!$F$5)*COS(RADIANS($D$11))))+Shape7!$F$5)+$F$11)*$AB$11*$Y$11</f>
        <v>0</v>
      </c>
      <c r="AW984" s="9">
        <f t="shared" si="222"/>
        <v>0</v>
      </c>
      <c r="AX984" s="9">
        <f t="shared" si="211"/>
        <v>0</v>
      </c>
      <c r="AY984" s="9">
        <f t="shared" si="212"/>
        <v>0</v>
      </c>
      <c r="AZ984" s="9">
        <f t="shared" si="213"/>
        <v>0</v>
      </c>
      <c r="BA984" s="9">
        <f t="shared" si="214"/>
        <v>0</v>
      </c>
      <c r="BB984" s="9">
        <f t="shared" si="215"/>
        <v>0</v>
      </c>
    </row>
    <row r="985" spans="35:54" x14ac:dyDescent="0.25">
      <c r="AI985" s="1">
        <f>(((((Shape2!B482-Shape2!$E$5)*COS(RADIANS($D$6)))+((Shape2!C482-Shape2!$F$5)*SIN(RADIANS($D$6))))+Shape2!$E$5)+$E$6)*$AA$6*$Y$6</f>
        <v>0</v>
      </c>
      <c r="AJ985" s="1">
        <f>((((-1*(Shape2!B482-Shape2!$E$5)*SIN(RADIANS($D$6)))+((Shape2!C482-Shape2!$F$5)*COS(RADIANS($D$6))))+Shape2!$F$5)+$F$6)*$AB$6*$Y$6</f>
        <v>0</v>
      </c>
      <c r="AK985" s="9">
        <f t="shared" si="216"/>
        <v>0</v>
      </c>
      <c r="AL985" s="9">
        <f t="shared" si="217"/>
        <v>0</v>
      </c>
      <c r="AM985" s="9">
        <f t="shared" si="218"/>
        <v>0</v>
      </c>
      <c r="AN985" s="9">
        <f t="shared" si="219"/>
        <v>0</v>
      </c>
      <c r="AO985" s="9">
        <f t="shared" si="220"/>
        <v>0</v>
      </c>
      <c r="AP985" s="9">
        <f t="shared" si="221"/>
        <v>0</v>
      </c>
      <c r="AU985">
        <f>(((((Shape7!B482-Shape7!$E$5)*COS(RADIANS($D$11)))+((Shape7!C482-Shape7!$F$5)*SIN(RADIANS($D$11))))+Shape7!$E$5)+$E$11)*$AA$11*$Y$11</f>
        <v>0</v>
      </c>
      <c r="AV985">
        <f>((((-1*(Shape7!B482-Shape7!$E$5)*SIN(RADIANS($D$11)))+((Shape7!C482-Shape7!$F$5)*COS(RADIANS($D$11))))+Shape7!$F$5)+$F$11)*$AB$11*$Y$11</f>
        <v>0</v>
      </c>
      <c r="AW985" s="9">
        <f t="shared" si="222"/>
        <v>0</v>
      </c>
      <c r="AX985" s="9">
        <f t="shared" si="211"/>
        <v>0</v>
      </c>
      <c r="AY985" s="9">
        <f t="shared" si="212"/>
        <v>0</v>
      </c>
      <c r="AZ985" s="9">
        <f t="shared" si="213"/>
        <v>0</v>
      </c>
      <c r="BA985" s="9">
        <f t="shared" si="214"/>
        <v>0</v>
      </c>
      <c r="BB985" s="9">
        <f t="shared" si="215"/>
        <v>0</v>
      </c>
    </row>
    <row r="986" spans="35:54" x14ac:dyDescent="0.25">
      <c r="AI986" s="1">
        <f>(((((Shape2!B483-Shape2!$E$5)*COS(RADIANS($D$6)))+((Shape2!C483-Shape2!$F$5)*SIN(RADIANS($D$6))))+Shape2!$E$5)+$E$6)*$AA$6*$Y$6</f>
        <v>0</v>
      </c>
      <c r="AJ986" s="1">
        <f>((((-1*(Shape2!B483-Shape2!$E$5)*SIN(RADIANS($D$6)))+((Shape2!C483-Shape2!$F$5)*COS(RADIANS($D$6))))+Shape2!$F$5)+$F$6)*$AB$6*$Y$6</f>
        <v>0</v>
      </c>
      <c r="AK986" s="9">
        <f t="shared" si="216"/>
        <v>0</v>
      </c>
      <c r="AL986" s="9">
        <f t="shared" si="217"/>
        <v>0</v>
      </c>
      <c r="AM986" s="9">
        <f t="shared" si="218"/>
        <v>0</v>
      </c>
      <c r="AN986" s="9">
        <f t="shared" si="219"/>
        <v>0</v>
      </c>
      <c r="AO986" s="9">
        <f t="shared" si="220"/>
        <v>0</v>
      </c>
      <c r="AP986" s="9">
        <f t="shared" si="221"/>
        <v>0</v>
      </c>
      <c r="AU986">
        <f>(((((Shape7!B483-Shape7!$E$5)*COS(RADIANS($D$11)))+((Shape7!C483-Shape7!$F$5)*SIN(RADIANS($D$11))))+Shape7!$E$5)+$E$11)*$AA$11*$Y$11</f>
        <v>0</v>
      </c>
      <c r="AV986">
        <f>((((-1*(Shape7!B483-Shape7!$E$5)*SIN(RADIANS($D$11)))+((Shape7!C483-Shape7!$F$5)*COS(RADIANS($D$11))))+Shape7!$F$5)+$F$11)*$AB$11*$Y$11</f>
        <v>0</v>
      </c>
      <c r="AW986" s="9">
        <f t="shared" si="222"/>
        <v>0</v>
      </c>
      <c r="AX986" s="9">
        <f t="shared" si="211"/>
        <v>0</v>
      </c>
      <c r="AY986" s="9">
        <f t="shared" si="212"/>
        <v>0</v>
      </c>
      <c r="AZ986" s="9">
        <f t="shared" si="213"/>
        <v>0</v>
      </c>
      <c r="BA986" s="9">
        <f t="shared" si="214"/>
        <v>0</v>
      </c>
      <c r="BB986" s="9">
        <f t="shared" si="215"/>
        <v>0</v>
      </c>
    </row>
    <row r="987" spans="35:54" x14ac:dyDescent="0.25">
      <c r="AI987" s="1">
        <f>(((((Shape2!B484-Shape2!$E$5)*COS(RADIANS($D$6)))+((Shape2!C484-Shape2!$F$5)*SIN(RADIANS($D$6))))+Shape2!$E$5)+$E$6)*$AA$6*$Y$6</f>
        <v>0</v>
      </c>
      <c r="AJ987" s="1">
        <f>((((-1*(Shape2!B484-Shape2!$E$5)*SIN(RADIANS($D$6)))+((Shape2!C484-Shape2!$F$5)*COS(RADIANS($D$6))))+Shape2!$F$5)+$F$6)*$AB$6*$Y$6</f>
        <v>0</v>
      </c>
      <c r="AK987" s="9">
        <f t="shared" si="216"/>
        <v>0</v>
      </c>
      <c r="AL987" s="9">
        <f t="shared" si="217"/>
        <v>0</v>
      </c>
      <c r="AM987" s="9">
        <f t="shared" si="218"/>
        <v>0</v>
      </c>
      <c r="AN987" s="9">
        <f t="shared" si="219"/>
        <v>0</v>
      </c>
      <c r="AO987" s="9">
        <f t="shared" si="220"/>
        <v>0</v>
      </c>
      <c r="AP987" s="9">
        <f t="shared" si="221"/>
        <v>0</v>
      </c>
      <c r="AU987">
        <f>(((((Shape7!B484-Shape7!$E$5)*COS(RADIANS($D$11)))+((Shape7!C484-Shape7!$F$5)*SIN(RADIANS($D$11))))+Shape7!$E$5)+$E$11)*$AA$11*$Y$11</f>
        <v>0</v>
      </c>
      <c r="AV987">
        <f>((((-1*(Shape7!B484-Shape7!$E$5)*SIN(RADIANS($D$11)))+((Shape7!C484-Shape7!$F$5)*COS(RADIANS($D$11))))+Shape7!$F$5)+$F$11)*$AB$11*$Y$11</f>
        <v>0</v>
      </c>
      <c r="AW987" s="9">
        <f t="shared" si="222"/>
        <v>0</v>
      </c>
      <c r="AX987" s="9">
        <f t="shared" si="211"/>
        <v>0</v>
      </c>
      <c r="AY987" s="9">
        <f t="shared" si="212"/>
        <v>0</v>
      </c>
      <c r="AZ987" s="9">
        <f t="shared" si="213"/>
        <v>0</v>
      </c>
      <c r="BA987" s="9">
        <f t="shared" si="214"/>
        <v>0</v>
      </c>
      <c r="BB987" s="9">
        <f t="shared" si="215"/>
        <v>0</v>
      </c>
    </row>
    <row r="988" spans="35:54" x14ac:dyDescent="0.25">
      <c r="AI988" s="1">
        <f>(((((Shape2!B485-Shape2!$E$5)*COS(RADIANS($D$6)))+((Shape2!C485-Shape2!$F$5)*SIN(RADIANS($D$6))))+Shape2!$E$5)+$E$6)*$AA$6*$Y$6</f>
        <v>0</v>
      </c>
      <c r="AJ988" s="1">
        <f>((((-1*(Shape2!B485-Shape2!$E$5)*SIN(RADIANS($D$6)))+((Shape2!C485-Shape2!$F$5)*COS(RADIANS($D$6))))+Shape2!$F$5)+$F$6)*$AB$6*$Y$6</f>
        <v>0</v>
      </c>
      <c r="AK988" s="9">
        <f t="shared" si="216"/>
        <v>0</v>
      </c>
      <c r="AL988" s="9">
        <f t="shared" si="217"/>
        <v>0</v>
      </c>
      <c r="AM988" s="9">
        <f t="shared" si="218"/>
        <v>0</v>
      </c>
      <c r="AN988" s="9">
        <f t="shared" si="219"/>
        <v>0</v>
      </c>
      <c r="AO988" s="9">
        <f t="shared" si="220"/>
        <v>0</v>
      </c>
      <c r="AP988" s="9">
        <f t="shared" si="221"/>
        <v>0</v>
      </c>
      <c r="AU988">
        <f>(((((Shape7!B485-Shape7!$E$5)*COS(RADIANS($D$11)))+((Shape7!C485-Shape7!$F$5)*SIN(RADIANS($D$11))))+Shape7!$E$5)+$E$11)*$AA$11*$Y$11</f>
        <v>0</v>
      </c>
      <c r="AV988">
        <f>((((-1*(Shape7!B485-Shape7!$E$5)*SIN(RADIANS($D$11)))+((Shape7!C485-Shape7!$F$5)*COS(RADIANS($D$11))))+Shape7!$F$5)+$F$11)*$AB$11*$Y$11</f>
        <v>0</v>
      </c>
      <c r="AW988" s="9">
        <f t="shared" si="222"/>
        <v>0</v>
      </c>
      <c r="AX988" s="9">
        <f t="shared" si="211"/>
        <v>0</v>
      </c>
      <c r="AY988" s="9">
        <f t="shared" si="212"/>
        <v>0</v>
      </c>
      <c r="AZ988" s="9">
        <f t="shared" si="213"/>
        <v>0</v>
      </c>
      <c r="BA988" s="9">
        <f t="shared" si="214"/>
        <v>0</v>
      </c>
      <c r="BB988" s="9">
        <f t="shared" si="215"/>
        <v>0</v>
      </c>
    </row>
    <row r="989" spans="35:54" x14ac:dyDescent="0.25">
      <c r="AI989" s="1">
        <f>(((((Shape2!B486-Shape2!$E$5)*COS(RADIANS($D$6)))+((Shape2!C486-Shape2!$F$5)*SIN(RADIANS($D$6))))+Shape2!$E$5)+$E$6)*$AA$6*$Y$6</f>
        <v>0</v>
      </c>
      <c r="AJ989" s="1">
        <f>((((-1*(Shape2!B486-Shape2!$E$5)*SIN(RADIANS($D$6)))+((Shape2!C486-Shape2!$F$5)*COS(RADIANS($D$6))))+Shape2!$F$5)+$F$6)*$AB$6*$Y$6</f>
        <v>0</v>
      </c>
      <c r="AK989" s="9">
        <f t="shared" si="216"/>
        <v>0</v>
      </c>
      <c r="AL989" s="9">
        <f t="shared" si="217"/>
        <v>0</v>
      </c>
      <c r="AM989" s="9">
        <f t="shared" si="218"/>
        <v>0</v>
      </c>
      <c r="AN989" s="9">
        <f t="shared" si="219"/>
        <v>0</v>
      </c>
      <c r="AO989" s="9">
        <f t="shared" si="220"/>
        <v>0</v>
      </c>
      <c r="AP989" s="9">
        <f t="shared" si="221"/>
        <v>0</v>
      </c>
      <c r="AU989">
        <f>(((((Shape7!B486-Shape7!$E$5)*COS(RADIANS($D$11)))+((Shape7!C486-Shape7!$F$5)*SIN(RADIANS($D$11))))+Shape7!$E$5)+$E$11)*$AA$11*$Y$11</f>
        <v>0</v>
      </c>
      <c r="AV989">
        <f>((((-1*(Shape7!B486-Shape7!$E$5)*SIN(RADIANS($D$11)))+((Shape7!C486-Shape7!$F$5)*COS(RADIANS($D$11))))+Shape7!$F$5)+$F$11)*$AB$11*$Y$11</f>
        <v>0</v>
      </c>
      <c r="AW989" s="9">
        <f t="shared" si="222"/>
        <v>0</v>
      </c>
      <c r="AX989" s="9">
        <f t="shared" si="211"/>
        <v>0</v>
      </c>
      <c r="AY989" s="9">
        <f t="shared" si="212"/>
        <v>0</v>
      </c>
      <c r="AZ989" s="9">
        <f t="shared" si="213"/>
        <v>0</v>
      </c>
      <c r="BA989" s="9">
        <f t="shared" si="214"/>
        <v>0</v>
      </c>
      <c r="BB989" s="9">
        <f t="shared" si="215"/>
        <v>0</v>
      </c>
    </row>
    <row r="990" spans="35:54" x14ac:dyDescent="0.25">
      <c r="AI990" s="1">
        <f>(((((Shape2!B487-Shape2!$E$5)*COS(RADIANS($D$6)))+((Shape2!C487-Shape2!$F$5)*SIN(RADIANS($D$6))))+Shape2!$E$5)+$E$6)*$AA$6*$Y$6</f>
        <v>0</v>
      </c>
      <c r="AJ990" s="1">
        <f>((((-1*(Shape2!B487-Shape2!$E$5)*SIN(RADIANS($D$6)))+((Shape2!C487-Shape2!$F$5)*COS(RADIANS($D$6))))+Shape2!$F$5)+$F$6)*$AB$6*$Y$6</f>
        <v>0</v>
      </c>
      <c r="AK990" s="9">
        <f t="shared" si="216"/>
        <v>0</v>
      </c>
      <c r="AL990" s="9">
        <f t="shared" si="217"/>
        <v>0</v>
      </c>
      <c r="AM990" s="9">
        <f t="shared" si="218"/>
        <v>0</v>
      </c>
      <c r="AN990" s="9">
        <f t="shared" si="219"/>
        <v>0</v>
      </c>
      <c r="AO990" s="9">
        <f t="shared" si="220"/>
        <v>0</v>
      </c>
      <c r="AP990" s="9">
        <f t="shared" si="221"/>
        <v>0</v>
      </c>
      <c r="AU990">
        <f>(((((Shape7!B487-Shape7!$E$5)*COS(RADIANS($D$11)))+((Shape7!C487-Shape7!$F$5)*SIN(RADIANS($D$11))))+Shape7!$E$5)+$E$11)*$AA$11*$Y$11</f>
        <v>0</v>
      </c>
      <c r="AV990">
        <f>((((-1*(Shape7!B487-Shape7!$E$5)*SIN(RADIANS($D$11)))+((Shape7!C487-Shape7!$F$5)*COS(RADIANS($D$11))))+Shape7!$F$5)+$F$11)*$AB$11*$Y$11</f>
        <v>0</v>
      </c>
      <c r="AW990" s="9">
        <f t="shared" si="222"/>
        <v>0</v>
      </c>
      <c r="AX990" s="9">
        <f t="shared" si="211"/>
        <v>0</v>
      </c>
      <c r="AY990" s="9">
        <f t="shared" si="212"/>
        <v>0</v>
      </c>
      <c r="AZ990" s="9">
        <f t="shared" si="213"/>
        <v>0</v>
      </c>
      <c r="BA990" s="9">
        <f t="shared" si="214"/>
        <v>0</v>
      </c>
      <c r="BB990" s="9">
        <f t="shared" si="215"/>
        <v>0</v>
      </c>
    </row>
    <row r="991" spans="35:54" x14ac:dyDescent="0.25">
      <c r="AI991" s="1">
        <f>(((((Shape2!B488-Shape2!$E$5)*COS(RADIANS($D$6)))+((Shape2!C488-Shape2!$F$5)*SIN(RADIANS($D$6))))+Shape2!$E$5)+$E$6)*$AA$6*$Y$6</f>
        <v>0</v>
      </c>
      <c r="AJ991" s="1">
        <f>((((-1*(Shape2!B488-Shape2!$E$5)*SIN(RADIANS($D$6)))+((Shape2!C488-Shape2!$F$5)*COS(RADIANS($D$6))))+Shape2!$F$5)+$F$6)*$AB$6*$Y$6</f>
        <v>0</v>
      </c>
      <c r="AK991" s="9">
        <f t="shared" si="216"/>
        <v>0</v>
      </c>
      <c r="AL991" s="9">
        <f t="shared" si="217"/>
        <v>0</v>
      </c>
      <c r="AM991" s="9">
        <f t="shared" si="218"/>
        <v>0</v>
      </c>
      <c r="AN991" s="9">
        <f t="shared" si="219"/>
        <v>0</v>
      </c>
      <c r="AO991" s="9">
        <f t="shared" si="220"/>
        <v>0</v>
      </c>
      <c r="AP991" s="9">
        <f t="shared" si="221"/>
        <v>0</v>
      </c>
      <c r="AU991">
        <f>(((((Shape7!B488-Shape7!$E$5)*COS(RADIANS($D$11)))+((Shape7!C488-Shape7!$F$5)*SIN(RADIANS($D$11))))+Shape7!$E$5)+$E$11)*$AA$11*$Y$11</f>
        <v>0</v>
      </c>
      <c r="AV991">
        <f>((((-1*(Shape7!B488-Shape7!$E$5)*SIN(RADIANS($D$11)))+((Shape7!C488-Shape7!$F$5)*COS(RADIANS($D$11))))+Shape7!$F$5)+$F$11)*$AB$11*$Y$11</f>
        <v>0</v>
      </c>
      <c r="AW991" s="9">
        <f t="shared" si="222"/>
        <v>0</v>
      </c>
      <c r="AX991" s="9">
        <f t="shared" si="211"/>
        <v>0</v>
      </c>
      <c r="AY991" s="9">
        <f t="shared" si="212"/>
        <v>0</v>
      </c>
      <c r="AZ991" s="9">
        <f t="shared" si="213"/>
        <v>0</v>
      </c>
      <c r="BA991" s="9">
        <f t="shared" si="214"/>
        <v>0</v>
      </c>
      <c r="BB991" s="9">
        <f t="shared" si="215"/>
        <v>0</v>
      </c>
    </row>
    <row r="992" spans="35:54" x14ac:dyDescent="0.25">
      <c r="AI992" s="1">
        <f>(((((Shape2!B489-Shape2!$E$5)*COS(RADIANS($D$6)))+((Shape2!C489-Shape2!$F$5)*SIN(RADIANS($D$6))))+Shape2!$E$5)+$E$6)*$AA$6*$Y$6</f>
        <v>0</v>
      </c>
      <c r="AJ992" s="1">
        <f>((((-1*(Shape2!B489-Shape2!$E$5)*SIN(RADIANS($D$6)))+((Shape2!C489-Shape2!$F$5)*COS(RADIANS($D$6))))+Shape2!$F$5)+$F$6)*$AB$6*$Y$6</f>
        <v>0</v>
      </c>
      <c r="AK992" s="9">
        <f t="shared" si="216"/>
        <v>0</v>
      </c>
      <c r="AL992" s="9">
        <f t="shared" si="217"/>
        <v>0</v>
      </c>
      <c r="AM992" s="9">
        <f t="shared" si="218"/>
        <v>0</v>
      </c>
      <c r="AN992" s="9">
        <f t="shared" si="219"/>
        <v>0</v>
      </c>
      <c r="AO992" s="9">
        <f t="shared" si="220"/>
        <v>0</v>
      </c>
      <c r="AP992" s="9">
        <f t="shared" si="221"/>
        <v>0</v>
      </c>
      <c r="AU992">
        <f>(((((Shape7!B489-Shape7!$E$5)*COS(RADIANS($D$11)))+((Shape7!C489-Shape7!$F$5)*SIN(RADIANS($D$11))))+Shape7!$E$5)+$E$11)*$AA$11*$Y$11</f>
        <v>0</v>
      </c>
      <c r="AV992">
        <f>((((-1*(Shape7!B489-Shape7!$E$5)*SIN(RADIANS($D$11)))+((Shape7!C489-Shape7!$F$5)*COS(RADIANS($D$11))))+Shape7!$F$5)+$F$11)*$AB$11*$Y$11</f>
        <v>0</v>
      </c>
      <c r="AW992" s="9">
        <f t="shared" si="222"/>
        <v>0</v>
      </c>
      <c r="AX992" s="9">
        <f t="shared" si="211"/>
        <v>0</v>
      </c>
      <c r="AY992" s="9">
        <f t="shared" si="212"/>
        <v>0</v>
      </c>
      <c r="AZ992" s="9">
        <f t="shared" si="213"/>
        <v>0</v>
      </c>
      <c r="BA992" s="9">
        <f t="shared" si="214"/>
        <v>0</v>
      </c>
      <c r="BB992" s="9">
        <f t="shared" si="215"/>
        <v>0</v>
      </c>
    </row>
    <row r="993" spans="35:54" x14ac:dyDescent="0.25">
      <c r="AI993" s="1">
        <f>(((((Shape2!B490-Shape2!$E$5)*COS(RADIANS($D$6)))+((Shape2!C490-Shape2!$F$5)*SIN(RADIANS($D$6))))+Shape2!$E$5)+$E$6)*$AA$6*$Y$6</f>
        <v>0</v>
      </c>
      <c r="AJ993" s="1">
        <f>((((-1*(Shape2!B490-Shape2!$E$5)*SIN(RADIANS($D$6)))+((Shape2!C490-Shape2!$F$5)*COS(RADIANS($D$6))))+Shape2!$F$5)+$F$6)*$AB$6*$Y$6</f>
        <v>0</v>
      </c>
      <c r="AK993" s="9">
        <f t="shared" si="216"/>
        <v>0</v>
      </c>
      <c r="AL993" s="9">
        <f t="shared" si="217"/>
        <v>0</v>
      </c>
      <c r="AM993" s="9">
        <f t="shared" si="218"/>
        <v>0</v>
      </c>
      <c r="AN993" s="9">
        <f t="shared" si="219"/>
        <v>0</v>
      </c>
      <c r="AO993" s="9">
        <f t="shared" si="220"/>
        <v>0</v>
      </c>
      <c r="AP993" s="9">
        <f t="shared" si="221"/>
        <v>0</v>
      </c>
      <c r="AU993">
        <f>(((((Shape7!B490-Shape7!$E$5)*COS(RADIANS($D$11)))+((Shape7!C490-Shape7!$F$5)*SIN(RADIANS($D$11))))+Shape7!$E$5)+$E$11)*$AA$11*$Y$11</f>
        <v>0</v>
      </c>
      <c r="AV993">
        <f>((((-1*(Shape7!B490-Shape7!$E$5)*SIN(RADIANS($D$11)))+((Shape7!C490-Shape7!$F$5)*COS(RADIANS($D$11))))+Shape7!$F$5)+$F$11)*$AB$11*$Y$11</f>
        <v>0</v>
      </c>
      <c r="AW993" s="9">
        <f t="shared" si="222"/>
        <v>0</v>
      </c>
      <c r="AX993" s="9">
        <f t="shared" si="211"/>
        <v>0</v>
      </c>
      <c r="AY993" s="9">
        <f t="shared" si="212"/>
        <v>0</v>
      </c>
      <c r="AZ993" s="9">
        <f t="shared" si="213"/>
        <v>0</v>
      </c>
      <c r="BA993" s="9">
        <f t="shared" si="214"/>
        <v>0</v>
      </c>
      <c r="BB993" s="9">
        <f t="shared" si="215"/>
        <v>0</v>
      </c>
    </row>
    <row r="994" spans="35:54" x14ac:dyDescent="0.25">
      <c r="AI994" s="1">
        <f>(((((Shape2!B491-Shape2!$E$5)*COS(RADIANS($D$6)))+((Shape2!C491-Shape2!$F$5)*SIN(RADIANS($D$6))))+Shape2!$E$5)+$E$6)*$AA$6*$Y$6</f>
        <v>0</v>
      </c>
      <c r="AJ994" s="1">
        <f>((((-1*(Shape2!B491-Shape2!$E$5)*SIN(RADIANS($D$6)))+((Shape2!C491-Shape2!$F$5)*COS(RADIANS($D$6))))+Shape2!$F$5)+$F$6)*$AB$6*$Y$6</f>
        <v>0</v>
      </c>
      <c r="AK994" s="9">
        <f t="shared" si="216"/>
        <v>0</v>
      </c>
      <c r="AL994" s="9">
        <f t="shared" si="217"/>
        <v>0</v>
      </c>
      <c r="AM994" s="9">
        <f t="shared" si="218"/>
        <v>0</v>
      </c>
      <c r="AN994" s="9">
        <f t="shared" si="219"/>
        <v>0</v>
      </c>
      <c r="AO994" s="9">
        <f t="shared" si="220"/>
        <v>0</v>
      </c>
      <c r="AP994" s="9">
        <f t="shared" si="221"/>
        <v>0</v>
      </c>
      <c r="AU994">
        <f>(((((Shape7!B491-Shape7!$E$5)*COS(RADIANS($D$11)))+((Shape7!C491-Shape7!$F$5)*SIN(RADIANS($D$11))))+Shape7!$E$5)+$E$11)*$AA$11*$Y$11</f>
        <v>0</v>
      </c>
      <c r="AV994">
        <f>((((-1*(Shape7!B491-Shape7!$E$5)*SIN(RADIANS($D$11)))+((Shape7!C491-Shape7!$F$5)*COS(RADIANS($D$11))))+Shape7!$F$5)+$F$11)*$AB$11*$Y$11</f>
        <v>0</v>
      </c>
      <c r="AW994" s="9">
        <f t="shared" si="222"/>
        <v>0</v>
      </c>
      <c r="AX994" s="9">
        <f t="shared" si="211"/>
        <v>0</v>
      </c>
      <c r="AY994" s="9">
        <f t="shared" si="212"/>
        <v>0</v>
      </c>
      <c r="AZ994" s="9">
        <f t="shared" si="213"/>
        <v>0</v>
      </c>
      <c r="BA994" s="9">
        <f t="shared" si="214"/>
        <v>0</v>
      </c>
      <c r="BB994" s="9">
        <f t="shared" si="215"/>
        <v>0</v>
      </c>
    </row>
    <row r="995" spans="35:54" x14ac:dyDescent="0.25">
      <c r="AI995" s="1">
        <f>(((((Shape2!B492-Shape2!$E$5)*COS(RADIANS($D$6)))+((Shape2!C492-Shape2!$F$5)*SIN(RADIANS($D$6))))+Shape2!$E$5)+$E$6)*$AA$6*$Y$6</f>
        <v>0</v>
      </c>
      <c r="AJ995" s="1">
        <f>((((-1*(Shape2!B492-Shape2!$E$5)*SIN(RADIANS($D$6)))+((Shape2!C492-Shape2!$F$5)*COS(RADIANS($D$6))))+Shape2!$F$5)+$F$6)*$AB$6*$Y$6</f>
        <v>0</v>
      </c>
      <c r="AK995" s="9">
        <f t="shared" si="216"/>
        <v>0</v>
      </c>
      <c r="AL995" s="9">
        <f t="shared" si="217"/>
        <v>0</v>
      </c>
      <c r="AM995" s="9">
        <f t="shared" si="218"/>
        <v>0</v>
      </c>
      <c r="AN995" s="9">
        <f t="shared" si="219"/>
        <v>0</v>
      </c>
      <c r="AO995" s="9">
        <f t="shared" si="220"/>
        <v>0</v>
      </c>
      <c r="AP995" s="9">
        <f t="shared" si="221"/>
        <v>0</v>
      </c>
      <c r="AU995">
        <f>(((((Shape7!B492-Shape7!$E$5)*COS(RADIANS($D$11)))+((Shape7!C492-Shape7!$F$5)*SIN(RADIANS($D$11))))+Shape7!$E$5)+$E$11)*$AA$11*$Y$11</f>
        <v>0</v>
      </c>
      <c r="AV995">
        <f>((((-1*(Shape7!B492-Shape7!$E$5)*SIN(RADIANS($D$11)))+((Shape7!C492-Shape7!$F$5)*COS(RADIANS($D$11))))+Shape7!$F$5)+$F$11)*$AB$11*$Y$11</f>
        <v>0</v>
      </c>
      <c r="AW995" s="9">
        <f t="shared" si="222"/>
        <v>0</v>
      </c>
      <c r="AX995" s="9">
        <f t="shared" si="211"/>
        <v>0</v>
      </c>
      <c r="AY995" s="9">
        <f t="shared" si="212"/>
        <v>0</v>
      </c>
      <c r="AZ995" s="9">
        <f t="shared" si="213"/>
        <v>0</v>
      </c>
      <c r="BA995" s="9">
        <f t="shared" si="214"/>
        <v>0</v>
      </c>
      <c r="BB995" s="9">
        <f t="shared" si="215"/>
        <v>0</v>
      </c>
    </row>
    <row r="996" spans="35:54" x14ac:dyDescent="0.25">
      <c r="AI996" s="1">
        <f>(((((Shape2!B493-Shape2!$E$5)*COS(RADIANS($D$6)))+((Shape2!C493-Shape2!$F$5)*SIN(RADIANS($D$6))))+Shape2!$E$5)+$E$6)*$AA$6*$Y$6</f>
        <v>0</v>
      </c>
      <c r="AJ996" s="1">
        <f>((((-1*(Shape2!B493-Shape2!$E$5)*SIN(RADIANS($D$6)))+((Shape2!C493-Shape2!$F$5)*COS(RADIANS($D$6))))+Shape2!$F$5)+$F$6)*$AB$6*$Y$6</f>
        <v>0</v>
      </c>
      <c r="AK996" s="9">
        <f t="shared" si="216"/>
        <v>0</v>
      </c>
      <c r="AL996" s="9">
        <f t="shared" si="217"/>
        <v>0</v>
      </c>
      <c r="AM996" s="9">
        <f t="shared" si="218"/>
        <v>0</v>
      </c>
      <c r="AN996" s="9">
        <f t="shared" si="219"/>
        <v>0</v>
      </c>
      <c r="AO996" s="9">
        <f t="shared" si="220"/>
        <v>0</v>
      </c>
      <c r="AP996" s="9">
        <f t="shared" si="221"/>
        <v>0</v>
      </c>
      <c r="AU996">
        <f>(((((Shape7!B493-Shape7!$E$5)*COS(RADIANS($D$11)))+((Shape7!C493-Shape7!$F$5)*SIN(RADIANS($D$11))))+Shape7!$E$5)+$E$11)*$AA$11*$Y$11</f>
        <v>0</v>
      </c>
      <c r="AV996">
        <f>((((-1*(Shape7!B493-Shape7!$E$5)*SIN(RADIANS($D$11)))+((Shape7!C493-Shape7!$F$5)*COS(RADIANS($D$11))))+Shape7!$F$5)+$F$11)*$AB$11*$Y$11</f>
        <v>0</v>
      </c>
      <c r="AW996" s="9">
        <f t="shared" si="222"/>
        <v>0</v>
      </c>
      <c r="AX996" s="9">
        <f t="shared" si="211"/>
        <v>0</v>
      </c>
      <c r="AY996" s="9">
        <f t="shared" si="212"/>
        <v>0</v>
      </c>
      <c r="AZ996" s="9">
        <f t="shared" si="213"/>
        <v>0</v>
      </c>
      <c r="BA996" s="9">
        <f t="shared" si="214"/>
        <v>0</v>
      </c>
      <c r="BB996" s="9">
        <f t="shared" si="215"/>
        <v>0</v>
      </c>
    </row>
    <row r="997" spans="35:54" x14ac:dyDescent="0.25">
      <c r="AI997" s="1">
        <f>(((((Shape2!B494-Shape2!$E$5)*COS(RADIANS($D$6)))+((Shape2!C494-Shape2!$F$5)*SIN(RADIANS($D$6))))+Shape2!$E$5)+$E$6)*$AA$6*$Y$6</f>
        <v>0</v>
      </c>
      <c r="AJ997" s="1">
        <f>((((-1*(Shape2!B494-Shape2!$E$5)*SIN(RADIANS($D$6)))+((Shape2!C494-Shape2!$F$5)*COS(RADIANS($D$6))))+Shape2!$F$5)+$F$6)*$AB$6*$Y$6</f>
        <v>0</v>
      </c>
      <c r="AK997" s="9">
        <f t="shared" si="216"/>
        <v>0</v>
      </c>
      <c r="AL997" s="9">
        <f t="shared" si="217"/>
        <v>0</v>
      </c>
      <c r="AM997" s="9">
        <f t="shared" si="218"/>
        <v>0</v>
      </c>
      <c r="AN997" s="9">
        <f t="shared" si="219"/>
        <v>0</v>
      </c>
      <c r="AO997" s="9">
        <f t="shared" si="220"/>
        <v>0</v>
      </c>
      <c r="AP997" s="9">
        <f t="shared" si="221"/>
        <v>0</v>
      </c>
      <c r="AU997">
        <f>(((((Shape7!B494-Shape7!$E$5)*COS(RADIANS($D$11)))+((Shape7!C494-Shape7!$F$5)*SIN(RADIANS($D$11))))+Shape7!$E$5)+$E$11)*$AA$11*$Y$11</f>
        <v>0</v>
      </c>
      <c r="AV997">
        <f>((((-1*(Shape7!B494-Shape7!$E$5)*SIN(RADIANS($D$11)))+((Shape7!C494-Shape7!$F$5)*COS(RADIANS($D$11))))+Shape7!$F$5)+$F$11)*$AB$11*$Y$11</f>
        <v>0</v>
      </c>
      <c r="AW997" s="9">
        <f t="shared" si="222"/>
        <v>0</v>
      </c>
      <c r="AX997" s="9">
        <f t="shared" si="211"/>
        <v>0</v>
      </c>
      <c r="AY997" s="9">
        <f t="shared" si="212"/>
        <v>0</v>
      </c>
      <c r="AZ997" s="9">
        <f t="shared" si="213"/>
        <v>0</v>
      </c>
      <c r="BA997" s="9">
        <f t="shared" si="214"/>
        <v>0</v>
      </c>
      <c r="BB997" s="9">
        <f t="shared" si="215"/>
        <v>0</v>
      </c>
    </row>
    <row r="998" spans="35:54" x14ac:dyDescent="0.25">
      <c r="AI998" s="1">
        <f>(((((Shape2!B495-Shape2!$E$5)*COS(RADIANS($D$6)))+((Shape2!C495-Shape2!$F$5)*SIN(RADIANS($D$6))))+Shape2!$E$5)+$E$6)*$AA$6*$Y$6</f>
        <v>0</v>
      </c>
      <c r="AJ998" s="1">
        <f>((((-1*(Shape2!B495-Shape2!$E$5)*SIN(RADIANS($D$6)))+((Shape2!C495-Shape2!$F$5)*COS(RADIANS($D$6))))+Shape2!$F$5)+$F$6)*$AB$6*$Y$6</f>
        <v>0</v>
      </c>
      <c r="AK998" s="9">
        <f t="shared" si="216"/>
        <v>0</v>
      </c>
      <c r="AL998" s="9">
        <f t="shared" si="217"/>
        <v>0</v>
      </c>
      <c r="AM998" s="9">
        <f t="shared" si="218"/>
        <v>0</v>
      </c>
      <c r="AN998" s="9">
        <f t="shared" si="219"/>
        <v>0</v>
      </c>
      <c r="AO998" s="9">
        <f t="shared" si="220"/>
        <v>0</v>
      </c>
      <c r="AP998" s="9">
        <f t="shared" si="221"/>
        <v>0</v>
      </c>
      <c r="AU998">
        <f>(((((Shape7!B495-Shape7!$E$5)*COS(RADIANS($D$11)))+((Shape7!C495-Shape7!$F$5)*SIN(RADIANS($D$11))))+Shape7!$E$5)+$E$11)*$AA$11*$Y$11</f>
        <v>0</v>
      </c>
      <c r="AV998">
        <f>((((-1*(Shape7!B495-Shape7!$E$5)*SIN(RADIANS($D$11)))+((Shape7!C495-Shape7!$F$5)*COS(RADIANS($D$11))))+Shape7!$F$5)+$F$11)*$AB$11*$Y$11</f>
        <v>0</v>
      </c>
      <c r="AW998" s="9">
        <f t="shared" si="222"/>
        <v>0</v>
      </c>
      <c r="AX998" s="9">
        <f t="shared" si="211"/>
        <v>0</v>
      </c>
      <c r="AY998" s="9">
        <f t="shared" si="212"/>
        <v>0</v>
      </c>
      <c r="AZ998" s="9">
        <f t="shared" si="213"/>
        <v>0</v>
      </c>
      <c r="BA998" s="9">
        <f t="shared" si="214"/>
        <v>0</v>
      </c>
      <c r="BB998" s="9">
        <f t="shared" si="215"/>
        <v>0</v>
      </c>
    </row>
    <row r="999" spans="35:54" x14ac:dyDescent="0.25">
      <c r="AI999" s="1">
        <f>(((((Shape2!B496-Shape2!$E$5)*COS(RADIANS($D$6)))+((Shape2!C496-Shape2!$F$5)*SIN(RADIANS($D$6))))+Shape2!$E$5)+$E$6)*$AA$6*$Y$6</f>
        <v>0</v>
      </c>
      <c r="AJ999" s="1">
        <f>((((-1*(Shape2!B496-Shape2!$E$5)*SIN(RADIANS($D$6)))+((Shape2!C496-Shape2!$F$5)*COS(RADIANS($D$6))))+Shape2!$F$5)+$F$6)*$AB$6*$Y$6</f>
        <v>0</v>
      </c>
      <c r="AK999" s="9">
        <f t="shared" si="216"/>
        <v>0</v>
      </c>
      <c r="AL999" s="9">
        <f t="shared" si="217"/>
        <v>0</v>
      </c>
      <c r="AM999" s="9">
        <f t="shared" si="218"/>
        <v>0</v>
      </c>
      <c r="AN999" s="9">
        <f t="shared" si="219"/>
        <v>0</v>
      </c>
      <c r="AO999" s="9">
        <f t="shared" si="220"/>
        <v>0</v>
      </c>
      <c r="AP999" s="9">
        <f t="shared" si="221"/>
        <v>0</v>
      </c>
      <c r="AU999">
        <f>(((((Shape7!B496-Shape7!$E$5)*COS(RADIANS($D$11)))+((Shape7!C496-Shape7!$F$5)*SIN(RADIANS($D$11))))+Shape7!$E$5)+$E$11)*$AA$11*$Y$11</f>
        <v>0</v>
      </c>
      <c r="AV999">
        <f>((((-1*(Shape7!B496-Shape7!$E$5)*SIN(RADIANS($D$11)))+((Shape7!C496-Shape7!$F$5)*COS(RADIANS($D$11))))+Shape7!$F$5)+$F$11)*$AB$11*$Y$11</f>
        <v>0</v>
      </c>
      <c r="AW999" s="9">
        <f t="shared" si="222"/>
        <v>0</v>
      </c>
      <c r="AX999" s="9">
        <f t="shared" si="211"/>
        <v>0</v>
      </c>
      <c r="AY999" s="9">
        <f t="shared" si="212"/>
        <v>0</v>
      </c>
      <c r="AZ999" s="9">
        <f t="shared" si="213"/>
        <v>0</v>
      </c>
      <c r="BA999" s="9">
        <f t="shared" si="214"/>
        <v>0</v>
      </c>
      <c r="BB999" s="9">
        <f t="shared" si="215"/>
        <v>0</v>
      </c>
    </row>
    <row r="1000" spans="35:54" x14ac:dyDescent="0.25">
      <c r="AI1000" s="1">
        <f>(((((Shape2!B497-Shape2!$E$5)*COS(RADIANS($D$6)))+((Shape2!C497-Shape2!$F$5)*SIN(RADIANS($D$6))))+Shape2!$E$5)+$E$6)*$AA$6*$Y$6</f>
        <v>0</v>
      </c>
      <c r="AJ1000" s="1">
        <f>((((-1*(Shape2!B497-Shape2!$E$5)*SIN(RADIANS($D$6)))+((Shape2!C497-Shape2!$F$5)*COS(RADIANS($D$6))))+Shape2!$F$5)+$F$6)*$AB$6*$Y$6</f>
        <v>0</v>
      </c>
      <c r="AK1000" s="9">
        <f t="shared" si="216"/>
        <v>0</v>
      </c>
      <c r="AL1000" s="9">
        <f t="shared" si="217"/>
        <v>0</v>
      </c>
      <c r="AM1000" s="9">
        <f t="shared" si="218"/>
        <v>0</v>
      </c>
      <c r="AN1000" s="9">
        <f t="shared" si="219"/>
        <v>0</v>
      </c>
      <c r="AO1000" s="9">
        <f t="shared" si="220"/>
        <v>0</v>
      </c>
      <c r="AP1000" s="9">
        <f t="shared" si="221"/>
        <v>0</v>
      </c>
      <c r="AU1000">
        <f>(((((Shape7!B497-Shape7!$E$5)*COS(RADIANS($D$11)))+((Shape7!C497-Shape7!$F$5)*SIN(RADIANS($D$11))))+Shape7!$E$5)+$E$11)*$AA$11*$Y$11</f>
        <v>0</v>
      </c>
      <c r="AV1000">
        <f>((((-1*(Shape7!B497-Shape7!$E$5)*SIN(RADIANS($D$11)))+((Shape7!C497-Shape7!$F$5)*COS(RADIANS($D$11))))+Shape7!$F$5)+$F$11)*$AB$11*$Y$11</f>
        <v>0</v>
      </c>
      <c r="AW1000" s="9">
        <f t="shared" si="222"/>
        <v>0</v>
      </c>
      <c r="AX1000" s="9">
        <f t="shared" si="211"/>
        <v>0</v>
      </c>
      <c r="AY1000" s="9">
        <f t="shared" si="212"/>
        <v>0</v>
      </c>
      <c r="AZ1000" s="9">
        <f t="shared" si="213"/>
        <v>0</v>
      </c>
      <c r="BA1000" s="9">
        <f t="shared" si="214"/>
        <v>0</v>
      </c>
      <c r="BB1000" s="9">
        <f t="shared" si="215"/>
        <v>0</v>
      </c>
    </row>
    <row r="1001" spans="35:54" x14ac:dyDescent="0.25">
      <c r="AI1001" s="1">
        <f>(((((Shape2!B498-Shape2!$E$5)*COS(RADIANS($D$6)))+((Shape2!C498-Shape2!$F$5)*SIN(RADIANS($D$6))))+Shape2!$E$5)+$E$6)*$AA$6*$Y$6</f>
        <v>0</v>
      </c>
      <c r="AJ1001" s="1">
        <f>((((-1*(Shape2!B498-Shape2!$E$5)*SIN(RADIANS($D$6)))+((Shape2!C498-Shape2!$F$5)*COS(RADIANS($D$6))))+Shape2!$F$5)+$F$6)*$AB$6*$Y$6</f>
        <v>0</v>
      </c>
      <c r="AK1001" s="9">
        <f t="shared" si="216"/>
        <v>0</v>
      </c>
      <c r="AL1001" s="9">
        <f t="shared" si="217"/>
        <v>0</v>
      </c>
      <c r="AM1001" s="9">
        <f t="shared" si="218"/>
        <v>0</v>
      </c>
      <c r="AN1001" s="9">
        <f t="shared" si="219"/>
        <v>0</v>
      </c>
      <c r="AO1001" s="9">
        <f t="shared" si="220"/>
        <v>0</v>
      </c>
      <c r="AP1001" s="9">
        <f t="shared" si="221"/>
        <v>0</v>
      </c>
      <c r="AU1001">
        <f>(((((Shape7!B498-Shape7!$E$5)*COS(RADIANS($D$11)))+((Shape7!C498-Shape7!$F$5)*SIN(RADIANS($D$11))))+Shape7!$E$5)+$E$11)*$AA$11*$Y$11</f>
        <v>0</v>
      </c>
      <c r="AV1001">
        <f>((((-1*(Shape7!B498-Shape7!$E$5)*SIN(RADIANS($D$11)))+((Shape7!C498-Shape7!$F$5)*COS(RADIANS($D$11))))+Shape7!$F$5)+$F$11)*$AB$11*$Y$11</f>
        <v>0</v>
      </c>
      <c r="AW1001" s="9">
        <f t="shared" si="222"/>
        <v>0</v>
      </c>
      <c r="AX1001" s="9">
        <f t="shared" si="211"/>
        <v>0</v>
      </c>
      <c r="AY1001" s="9">
        <f t="shared" si="212"/>
        <v>0</v>
      </c>
      <c r="AZ1001" s="9">
        <f t="shared" si="213"/>
        <v>0</v>
      </c>
      <c r="BA1001" s="9">
        <f t="shared" si="214"/>
        <v>0</v>
      </c>
      <c r="BB1001" s="9">
        <f t="shared" si="215"/>
        <v>0</v>
      </c>
    </row>
    <row r="1002" spans="35:54" x14ac:dyDescent="0.25">
      <c r="AI1002" s="1">
        <f>(((((Shape2!B499-Shape2!$E$5)*COS(RADIANS($D$6)))+((Shape2!C499-Shape2!$F$5)*SIN(RADIANS($D$6))))+Shape2!$E$5)+$E$6)*$AA$6*$Y$6</f>
        <v>0</v>
      </c>
      <c r="AJ1002" s="1">
        <f>((((-1*(Shape2!B499-Shape2!$E$5)*SIN(RADIANS($D$6)))+((Shape2!C499-Shape2!$F$5)*COS(RADIANS($D$6))))+Shape2!$F$5)+$F$6)*$AB$6*$Y$6</f>
        <v>0</v>
      </c>
      <c r="AK1002" s="9">
        <f t="shared" si="216"/>
        <v>0</v>
      </c>
      <c r="AL1002" s="9">
        <f t="shared" si="217"/>
        <v>0</v>
      </c>
      <c r="AM1002" s="9">
        <f t="shared" si="218"/>
        <v>0</v>
      </c>
      <c r="AN1002" s="9">
        <f t="shared" si="219"/>
        <v>0</v>
      </c>
      <c r="AO1002" s="9">
        <f t="shared" si="220"/>
        <v>0</v>
      </c>
      <c r="AP1002" s="9">
        <f t="shared" si="221"/>
        <v>0</v>
      </c>
      <c r="AU1002">
        <f>(((((Shape7!B499-Shape7!$E$5)*COS(RADIANS($D$11)))+((Shape7!C499-Shape7!$F$5)*SIN(RADIANS($D$11))))+Shape7!$E$5)+$E$11)*$AA$11*$Y$11</f>
        <v>0</v>
      </c>
      <c r="AV1002">
        <f>((((-1*(Shape7!B499-Shape7!$E$5)*SIN(RADIANS($D$11)))+((Shape7!C499-Shape7!$F$5)*COS(RADIANS($D$11))))+Shape7!$F$5)+$F$11)*$AB$11*$Y$11</f>
        <v>0</v>
      </c>
      <c r="AW1002" s="9">
        <f t="shared" si="222"/>
        <v>0</v>
      </c>
      <c r="AX1002" s="9">
        <f t="shared" si="211"/>
        <v>0</v>
      </c>
      <c r="AY1002" s="9">
        <f t="shared" si="212"/>
        <v>0</v>
      </c>
      <c r="AZ1002" s="9">
        <f t="shared" si="213"/>
        <v>0</v>
      </c>
      <c r="BA1002" s="9">
        <f t="shared" si="214"/>
        <v>0</v>
      </c>
      <c r="BB1002" s="9">
        <f t="shared" si="215"/>
        <v>0</v>
      </c>
    </row>
    <row r="1003" spans="35:54" x14ac:dyDescent="0.25">
      <c r="AI1003" s="1">
        <f>(((((Shape2!B500-Shape2!$E$5)*COS(RADIANS($D$6)))+((Shape2!C500-Shape2!$F$5)*SIN(RADIANS($D$6))))+Shape2!$E$5)+$E$6)*$AA$6*$Y$6</f>
        <v>0</v>
      </c>
      <c r="AJ1003" s="1">
        <f>((((-1*(Shape2!B500-Shape2!$E$5)*SIN(RADIANS($D$6)))+((Shape2!C500-Shape2!$F$5)*COS(RADIANS($D$6))))+Shape2!$F$5)+$F$6)*$AB$6*$Y$6</f>
        <v>0</v>
      </c>
      <c r="AK1003" s="9">
        <f t="shared" si="216"/>
        <v>0</v>
      </c>
      <c r="AL1003" s="9">
        <f t="shared" si="217"/>
        <v>0</v>
      </c>
      <c r="AM1003" s="9">
        <f t="shared" si="218"/>
        <v>0</v>
      </c>
      <c r="AN1003" s="9">
        <f t="shared" si="219"/>
        <v>0</v>
      </c>
      <c r="AO1003" s="9">
        <f t="shared" si="220"/>
        <v>0</v>
      </c>
      <c r="AP1003" s="9">
        <f t="shared" si="221"/>
        <v>0</v>
      </c>
      <c r="AU1003">
        <f>(((((Shape7!B500-Shape7!$E$5)*COS(RADIANS($D$11)))+((Shape7!C500-Shape7!$F$5)*SIN(RADIANS($D$11))))+Shape7!$E$5)+$E$11)*$AA$11*$Y$11</f>
        <v>0</v>
      </c>
      <c r="AV1003">
        <f>((((-1*(Shape7!B500-Shape7!$E$5)*SIN(RADIANS($D$11)))+((Shape7!C500-Shape7!$F$5)*COS(RADIANS($D$11))))+Shape7!$F$5)+$F$11)*$AB$11*$Y$11</f>
        <v>0</v>
      </c>
      <c r="AW1003" s="9">
        <f t="shared" si="222"/>
        <v>0</v>
      </c>
      <c r="AX1003" s="9">
        <f t="shared" si="211"/>
        <v>0</v>
      </c>
      <c r="AY1003" s="9">
        <f t="shared" si="212"/>
        <v>0</v>
      </c>
      <c r="AZ1003" s="9">
        <f t="shared" si="213"/>
        <v>0</v>
      </c>
      <c r="BA1003" s="9">
        <f t="shared" si="214"/>
        <v>0</v>
      </c>
      <c r="BB1003" s="9">
        <f t="shared" si="215"/>
        <v>0</v>
      </c>
    </row>
    <row r="1004" spans="35:54" x14ac:dyDescent="0.25">
      <c r="AI1004" s="1">
        <f>(((((Shape2!B501-Shape2!$E$5)*COS(RADIANS($D$6)))+((Shape2!C501-Shape2!$F$5)*SIN(RADIANS($D$6))))+Shape2!$E$5)+$E$6)*$AA$6*$Y$6</f>
        <v>0</v>
      </c>
      <c r="AJ1004" s="1">
        <f>((((-1*(Shape2!B501-Shape2!$E$5)*SIN(RADIANS($D$6)))+((Shape2!C501-Shape2!$F$5)*COS(RADIANS($D$6))))+Shape2!$F$5)+$F$6)*$AB$6*$Y$6</f>
        <v>0</v>
      </c>
      <c r="AK1004" s="9">
        <f t="shared" si="216"/>
        <v>0</v>
      </c>
      <c r="AL1004" s="9">
        <f t="shared" si="217"/>
        <v>0</v>
      </c>
      <c r="AM1004" s="9">
        <f t="shared" si="218"/>
        <v>0</v>
      </c>
      <c r="AN1004" s="9">
        <f t="shared" si="219"/>
        <v>0</v>
      </c>
      <c r="AO1004" s="9">
        <f t="shared" si="220"/>
        <v>0</v>
      </c>
      <c r="AP1004" s="9">
        <f t="shared" si="221"/>
        <v>0</v>
      </c>
      <c r="AU1004">
        <f>(((((Shape7!B501-Shape7!$E$5)*COS(RADIANS($D$11)))+((Shape7!C501-Shape7!$F$5)*SIN(RADIANS($D$11))))+Shape7!$E$5)+$E$11)*$AA$11*$Y$11</f>
        <v>0</v>
      </c>
      <c r="AV1004">
        <f>((((-1*(Shape7!B501-Shape7!$E$5)*SIN(RADIANS($D$11)))+((Shape7!C501-Shape7!$F$5)*COS(RADIANS($D$11))))+Shape7!$F$5)+$F$11)*$AB$11*$Y$11</f>
        <v>0</v>
      </c>
      <c r="AW1004" s="9">
        <f t="shared" si="222"/>
        <v>0</v>
      </c>
      <c r="AX1004" s="9">
        <f t="shared" si="211"/>
        <v>0</v>
      </c>
      <c r="AY1004" s="9">
        <f t="shared" si="212"/>
        <v>0</v>
      </c>
      <c r="AZ1004" s="9">
        <f t="shared" si="213"/>
        <v>0</v>
      </c>
      <c r="BA1004" s="9">
        <f t="shared" si="214"/>
        <v>0</v>
      </c>
      <c r="BB1004" s="9">
        <f t="shared" si="215"/>
        <v>0</v>
      </c>
    </row>
    <row r="1005" spans="35:54" x14ac:dyDescent="0.25">
      <c r="AI1005" s="1">
        <f>(((((Shape2!B502-Shape2!$E$5)*COS(RADIANS($D$6)))+((Shape2!C502-Shape2!$F$5)*SIN(RADIANS($D$6))))+Shape2!$E$5)+$E$6)*$AA$6*$Y$6</f>
        <v>0</v>
      </c>
      <c r="AJ1005" s="1">
        <f>((((-1*(Shape2!B502-Shape2!$E$5)*SIN(RADIANS($D$6)))+((Shape2!C502-Shape2!$F$5)*COS(RADIANS($D$6))))+Shape2!$F$5)+$F$6)*$AB$6*$Y$6</f>
        <v>0</v>
      </c>
      <c r="AK1005" s="9">
        <f t="shared" si="216"/>
        <v>0</v>
      </c>
      <c r="AL1005" s="9">
        <f t="shared" si="217"/>
        <v>0</v>
      </c>
      <c r="AM1005" s="9">
        <f t="shared" si="218"/>
        <v>0</v>
      </c>
      <c r="AN1005" s="9">
        <f t="shared" si="219"/>
        <v>0</v>
      </c>
      <c r="AO1005" s="9">
        <f t="shared" si="220"/>
        <v>0</v>
      </c>
      <c r="AP1005" s="9">
        <f t="shared" si="221"/>
        <v>0</v>
      </c>
      <c r="AU1005">
        <f>(((((Shape7!B502-Shape7!$E$5)*COS(RADIANS($D$11)))+((Shape7!C502-Shape7!$F$5)*SIN(RADIANS($D$11))))+Shape7!$E$5)+$E$11)*$AA$11*$Y$11</f>
        <v>0</v>
      </c>
      <c r="AV1005">
        <f>((((-1*(Shape7!B502-Shape7!$E$5)*SIN(RADIANS($D$11)))+((Shape7!C502-Shape7!$F$5)*COS(RADIANS($D$11))))+Shape7!$F$5)+$F$11)*$AB$11*$Y$11</f>
        <v>0</v>
      </c>
      <c r="AW1005" s="9">
        <f t="shared" si="222"/>
        <v>0</v>
      </c>
      <c r="AX1005" s="9">
        <f t="shared" si="211"/>
        <v>0</v>
      </c>
      <c r="AY1005" s="9">
        <f t="shared" si="212"/>
        <v>0</v>
      </c>
      <c r="AZ1005" s="9">
        <f t="shared" si="213"/>
        <v>0</v>
      </c>
      <c r="BA1005" s="9">
        <f t="shared" si="214"/>
        <v>0</v>
      </c>
      <c r="BB1005" s="9">
        <f t="shared" si="215"/>
        <v>0</v>
      </c>
    </row>
    <row r="1006" spans="35:54" x14ac:dyDescent="0.25">
      <c r="AI1006" s="1">
        <f>(((((Shape2!B503-Shape2!$E$5)*COS(RADIANS($D$6)))+((Shape2!C503-Shape2!$F$5)*SIN(RADIANS($D$6))))+Shape2!$E$5)+$E$6)*$AA$6*$Y$6</f>
        <v>0</v>
      </c>
      <c r="AJ1006" s="1">
        <f>((((-1*(Shape2!B503-Shape2!$E$5)*SIN(RADIANS($D$6)))+((Shape2!C503-Shape2!$F$5)*COS(RADIANS($D$6))))+Shape2!$F$5)+$F$6)*$AB$6*$Y$6</f>
        <v>0</v>
      </c>
      <c r="AK1006" s="9">
        <f t="shared" si="216"/>
        <v>0</v>
      </c>
      <c r="AL1006" s="9">
        <f t="shared" si="217"/>
        <v>0</v>
      </c>
      <c r="AM1006" s="9">
        <f t="shared" si="218"/>
        <v>0</v>
      </c>
      <c r="AN1006" s="9">
        <f t="shared" si="219"/>
        <v>0</v>
      </c>
      <c r="AO1006" s="9">
        <f t="shared" si="220"/>
        <v>0</v>
      </c>
      <c r="AP1006" s="9">
        <f t="shared" si="221"/>
        <v>0</v>
      </c>
      <c r="AU1006">
        <f>(((((Shape7!B503-Shape7!$E$5)*COS(RADIANS($D$11)))+((Shape7!C503-Shape7!$F$5)*SIN(RADIANS($D$11))))+Shape7!$E$5)+$E$11)*$AA$11*$Y$11</f>
        <v>0</v>
      </c>
      <c r="AV1006">
        <f>((((-1*(Shape7!B503-Shape7!$E$5)*SIN(RADIANS($D$11)))+((Shape7!C503-Shape7!$F$5)*COS(RADIANS($D$11))))+Shape7!$F$5)+$F$11)*$AB$11*$Y$11</f>
        <v>0</v>
      </c>
      <c r="AW1006" s="9">
        <f t="shared" si="222"/>
        <v>0</v>
      </c>
      <c r="AX1006" s="9">
        <f t="shared" si="211"/>
        <v>0</v>
      </c>
      <c r="AY1006" s="9">
        <f t="shared" si="212"/>
        <v>0</v>
      </c>
      <c r="AZ1006" s="9">
        <f t="shared" si="213"/>
        <v>0</v>
      </c>
      <c r="BA1006" s="9">
        <f t="shared" si="214"/>
        <v>0</v>
      </c>
      <c r="BB1006" s="9">
        <f t="shared" si="215"/>
        <v>0</v>
      </c>
    </row>
    <row r="1007" spans="35:54" x14ac:dyDescent="0.25">
      <c r="AI1007" s="1">
        <f>(((((Shape2!B504-Shape2!$E$5)*COS(RADIANS($D$6)))+((Shape2!C504-Shape2!$F$5)*SIN(RADIANS($D$6))))+Shape2!$E$5)+$E$6)*$AA$6*$Y$6</f>
        <v>0</v>
      </c>
      <c r="AJ1007" s="1">
        <f>((((-1*(Shape2!B504-Shape2!$E$5)*SIN(RADIANS($D$6)))+((Shape2!C504-Shape2!$F$5)*COS(RADIANS($D$6))))+Shape2!$F$5)+$F$6)*$AB$6*$Y$6</f>
        <v>0</v>
      </c>
      <c r="AK1007" s="9">
        <f t="shared" si="216"/>
        <v>0</v>
      </c>
      <c r="AL1007" s="9">
        <f t="shared" si="217"/>
        <v>0</v>
      </c>
      <c r="AM1007" s="9">
        <f t="shared" si="218"/>
        <v>0</v>
      </c>
      <c r="AN1007" s="9">
        <f t="shared" si="219"/>
        <v>0</v>
      </c>
      <c r="AO1007" s="9">
        <f t="shared" si="220"/>
        <v>0</v>
      </c>
      <c r="AP1007" s="9">
        <f t="shared" si="221"/>
        <v>0</v>
      </c>
      <c r="AU1007">
        <f>(((((Shape7!B504-Shape7!$E$5)*COS(RADIANS($D$11)))+((Shape7!C504-Shape7!$F$5)*SIN(RADIANS($D$11))))+Shape7!$E$5)+$E$11)*$AA$11*$Y$11</f>
        <v>0</v>
      </c>
      <c r="AV1007">
        <f>((((-1*(Shape7!B504-Shape7!$E$5)*SIN(RADIANS($D$11)))+((Shape7!C504-Shape7!$F$5)*COS(RADIANS($D$11))))+Shape7!$F$5)+$F$11)*$AB$11*$Y$11</f>
        <v>0</v>
      </c>
      <c r="AW1007" s="9">
        <f t="shared" si="222"/>
        <v>0</v>
      </c>
      <c r="AX1007" s="9">
        <f t="shared" si="211"/>
        <v>0</v>
      </c>
      <c r="AY1007" s="9">
        <f t="shared" si="212"/>
        <v>0</v>
      </c>
      <c r="AZ1007" s="9">
        <f t="shared" si="213"/>
        <v>0</v>
      </c>
      <c r="BA1007" s="9">
        <f t="shared" si="214"/>
        <v>0</v>
      </c>
      <c r="BB1007" s="9">
        <f t="shared" si="215"/>
        <v>0</v>
      </c>
    </row>
    <row r="1008" spans="35:54" x14ac:dyDescent="0.25">
      <c r="AI1008" s="1">
        <f>(((((Shape2!B505-Shape2!$E$5)*COS(RADIANS($D$6)))+((Shape2!C505-Shape2!$F$5)*SIN(RADIANS($D$6))))+Shape2!$E$5)+$E$6)*$AA$6*$Y$6</f>
        <v>0</v>
      </c>
      <c r="AJ1008" s="1">
        <f>((((-1*(Shape2!B505-Shape2!$E$5)*SIN(RADIANS($D$6)))+((Shape2!C505-Shape2!$F$5)*COS(RADIANS($D$6))))+Shape2!$F$5)+$F$6)*$AB$6*$Y$6</f>
        <v>0</v>
      </c>
      <c r="AK1008" s="9">
        <f t="shared" si="216"/>
        <v>0</v>
      </c>
      <c r="AL1008" s="9">
        <f t="shared" si="217"/>
        <v>0</v>
      </c>
      <c r="AM1008" s="9">
        <f t="shared" si="218"/>
        <v>0</v>
      </c>
      <c r="AN1008" s="9">
        <f t="shared" si="219"/>
        <v>0</v>
      </c>
      <c r="AO1008" s="9">
        <f t="shared" si="220"/>
        <v>0</v>
      </c>
      <c r="AP1008" s="9">
        <f t="shared" si="221"/>
        <v>0</v>
      </c>
      <c r="AU1008">
        <f>(((((Shape7!B505-Shape7!$E$5)*COS(RADIANS($D$11)))+((Shape7!C505-Shape7!$F$5)*SIN(RADIANS($D$11))))+Shape7!$E$5)+$E$11)*$AA$11*$Y$11</f>
        <v>0</v>
      </c>
      <c r="AV1008">
        <f>((((-1*(Shape7!B505-Shape7!$E$5)*SIN(RADIANS($D$11)))+((Shape7!C505-Shape7!$F$5)*COS(RADIANS($D$11))))+Shape7!$F$5)+$F$11)*$AB$11*$Y$11</f>
        <v>0</v>
      </c>
      <c r="AW1008" s="9">
        <f t="shared" si="222"/>
        <v>0</v>
      </c>
      <c r="AX1008" s="9">
        <f t="shared" si="211"/>
        <v>0</v>
      </c>
      <c r="AY1008" s="9">
        <f t="shared" si="212"/>
        <v>0</v>
      </c>
      <c r="AZ1008" s="9">
        <f t="shared" si="213"/>
        <v>0</v>
      </c>
      <c r="BA1008" s="9">
        <f t="shared" si="214"/>
        <v>0</v>
      </c>
      <c r="BB1008" s="9">
        <f t="shared" si="215"/>
        <v>0</v>
      </c>
    </row>
    <row r="1009" spans="35:57" x14ac:dyDescent="0.25">
      <c r="AI1009" s="1">
        <f>(((((Shape2!B506-Shape2!$E$5)*COS(RADIANS($D$6)))+((Shape2!C506-Shape2!$F$5)*SIN(RADIANS($D$6))))+Shape2!$E$5)+$E$6)*$AA$6*$Y$6</f>
        <v>0</v>
      </c>
      <c r="AJ1009" s="1">
        <f>((((-1*(Shape2!B506-Shape2!$E$5)*SIN(RADIANS($D$6)))+((Shape2!C506-Shape2!$F$5)*COS(RADIANS($D$6))))+Shape2!$F$5)+$F$6)*$AB$6*$Y$6</f>
        <v>0</v>
      </c>
      <c r="AK1009" s="9">
        <f t="shared" si="216"/>
        <v>0</v>
      </c>
      <c r="AL1009" s="9">
        <f t="shared" si="217"/>
        <v>0</v>
      </c>
      <c r="AM1009" s="9">
        <f t="shared" si="218"/>
        <v>0</v>
      </c>
      <c r="AN1009" s="9">
        <f t="shared" si="219"/>
        <v>0</v>
      </c>
      <c r="AO1009" s="9">
        <f t="shared" si="220"/>
        <v>0</v>
      </c>
      <c r="AP1009" s="9">
        <f t="shared" si="221"/>
        <v>0</v>
      </c>
      <c r="AU1009">
        <f>(((((Shape7!B506-Shape7!$E$5)*COS(RADIANS($D$11)))+((Shape7!C506-Shape7!$F$5)*SIN(RADIANS($D$11))))+Shape7!$E$5)+$E$11)*$AA$11*$Y$11</f>
        <v>0</v>
      </c>
      <c r="AV1009">
        <f>((((-1*(Shape7!B506-Shape7!$E$5)*SIN(RADIANS($D$11)))+((Shape7!C506-Shape7!$F$5)*COS(RADIANS($D$11))))+Shape7!$F$5)+$F$11)*$AB$11*$Y$11</f>
        <v>0</v>
      </c>
      <c r="AW1009" s="9">
        <f t="shared" si="222"/>
        <v>0</v>
      </c>
      <c r="AX1009" s="9">
        <f t="shared" si="211"/>
        <v>0</v>
      </c>
      <c r="AY1009" s="9">
        <f t="shared" si="212"/>
        <v>0</v>
      </c>
      <c r="AZ1009" s="9">
        <f t="shared" si="213"/>
        <v>0</v>
      </c>
      <c r="BA1009" s="9">
        <f t="shared" si="214"/>
        <v>0</v>
      </c>
      <c r="BB1009" s="9">
        <f t="shared" si="215"/>
        <v>0</v>
      </c>
    </row>
    <row r="1011" spans="35:57" x14ac:dyDescent="0.25">
      <c r="AI1011" s="1" t="s">
        <v>47</v>
      </c>
      <c r="AU1011" s="1" t="s">
        <v>52</v>
      </c>
      <c r="AV1011" s="1"/>
    </row>
    <row r="1012" spans="35:57" x14ac:dyDescent="0.25">
      <c r="AI1012" s="1">
        <f>MAX(AI1015:AI1514)</f>
        <v>0</v>
      </c>
      <c r="AJ1012" s="1">
        <f>MAX(AJ1015:AJ1514)</f>
        <v>0</v>
      </c>
      <c r="AU1012" s="1">
        <f>MAX(AU1015:AU1514)</f>
        <v>0</v>
      </c>
      <c r="AV1012" s="1">
        <f>MAX(AV1015:AV1514)</f>
        <v>0</v>
      </c>
    </row>
    <row r="1013" spans="35:57" x14ac:dyDescent="0.25">
      <c r="AI1013" s="1">
        <f>MIN(AI1015:AI1514)</f>
        <v>0</v>
      </c>
      <c r="AJ1013" s="1">
        <f>MIN(AJ1015:AJ1514)</f>
        <v>0</v>
      </c>
      <c r="AU1013" s="1">
        <f>MIN(AU1015:AU1514)</f>
        <v>0</v>
      </c>
      <c r="AV1013" s="1">
        <f>MIN(AV1015:AV1514)</f>
        <v>0</v>
      </c>
    </row>
    <row r="1014" spans="35:57" x14ac:dyDescent="0.25">
      <c r="AI1014" s="1" t="s">
        <v>3</v>
      </c>
      <c r="AJ1014" s="1" t="s">
        <v>5</v>
      </c>
      <c r="AK1014" s="50">
        <f>SUM(AK1015:AK1514)</f>
        <v>0</v>
      </c>
      <c r="AL1014" s="50">
        <f>IF(AK1014=0,0,SUM(AL1015:AL1514)/AK1014)</f>
        <v>0</v>
      </c>
      <c r="AM1014" s="50">
        <f>IF(AK1014=0,0,SUM(AM1015:AM1514)/AK1014)</f>
        <v>0</v>
      </c>
      <c r="AN1014" s="50">
        <f t="shared" ref="AN1014" si="223">SUM(AN1015:AN1514)</f>
        <v>0</v>
      </c>
      <c r="AO1014" s="50">
        <f t="shared" ref="AO1014" si="224">SUM(AO1015:AO1514)</f>
        <v>0</v>
      </c>
      <c r="AP1014" s="50">
        <f t="shared" ref="AP1014" si="225">SUM(AP1015:AP1514)</f>
        <v>0</v>
      </c>
      <c r="AQ1014" s="51">
        <f>AN1014-(AK1014*AM1014*AM1014)</f>
        <v>0</v>
      </c>
      <c r="AR1014" s="51">
        <f>AO1014-(AK1014*AL1014*AL1014)</f>
        <v>0</v>
      </c>
      <c r="AS1014" s="51">
        <f>AP1014-(AK1014*AL1014*AM1014)</f>
        <v>0</v>
      </c>
      <c r="AU1014" s="1" t="s">
        <v>3</v>
      </c>
      <c r="AV1014" s="1" t="s">
        <v>5</v>
      </c>
      <c r="AW1014" s="50">
        <f>SUM(AW1015:AW1514)</f>
        <v>0</v>
      </c>
      <c r="AX1014" s="50">
        <f>IF(AW1014=0,0,SUM(AX1015:AX1514)/AW1014)</f>
        <v>0</v>
      </c>
      <c r="AY1014" s="50">
        <f>IF(AW1014=0,0,SUM(AY1015:AY1514)/AW1014)</f>
        <v>0</v>
      </c>
      <c r="AZ1014" s="50">
        <f t="shared" ref="AZ1014" si="226">SUM(AZ1015:AZ1514)</f>
        <v>0</v>
      </c>
      <c r="BA1014" s="50">
        <f t="shared" ref="BA1014" si="227">SUM(BA1015:BA1514)</f>
        <v>0</v>
      </c>
      <c r="BB1014" s="50">
        <f t="shared" ref="BB1014" si="228">SUM(BB1015:BB1514)</f>
        <v>0</v>
      </c>
      <c r="BC1014" s="51">
        <f>AZ1014-(AW1014*AY1014*AY1014)</f>
        <v>0</v>
      </c>
      <c r="BD1014" s="51">
        <f>BA1014-(AW1014*AX1014*AX1014)</f>
        <v>0</v>
      </c>
      <c r="BE1014" s="51">
        <f>BB1014-(AW1014*AX1014*AY1014)</f>
        <v>0</v>
      </c>
    </row>
    <row r="1015" spans="35:57" x14ac:dyDescent="0.25">
      <c r="AI1015">
        <f>(((((Shape3!B7-Shape3!$E$5)*COS(RADIANS($D$7)))+((Shape3!C7-Shape3!$F$5)*SIN(RADIANS($D$7))))+Shape3!$E$5)+$E$7)*$AA$7*$Y$7</f>
        <v>0</v>
      </c>
      <c r="AJ1015">
        <f>((((-1*(Shape3!B7-Shape3!$E$5)*SIN(RADIANS($D$7)))+((Shape3!C7-Shape3!$F$5)*COS(RADIANS($D$7))))+Shape3!$F$5)+$F$7)*$AB$7*$Y$7</f>
        <v>0</v>
      </c>
      <c r="AK1015" s="49" t="s">
        <v>13</v>
      </c>
      <c r="AL1015" s="49" t="s">
        <v>14</v>
      </c>
      <c r="AM1015" s="49" t="s">
        <v>15</v>
      </c>
      <c r="AN1015" s="49" t="s">
        <v>16</v>
      </c>
      <c r="AO1015" s="49" t="s">
        <v>17</v>
      </c>
      <c r="AP1015" s="49" t="s">
        <v>18</v>
      </c>
      <c r="AQ1015" s="52" t="s">
        <v>23</v>
      </c>
      <c r="AR1015" s="52" t="s">
        <v>24</v>
      </c>
      <c r="AS1015" s="52" t="s">
        <v>25</v>
      </c>
      <c r="AU1015">
        <f>(((((Shape8!B7-Shape8!$E$5)*COS(RADIANS($D$12)))+((Shape8!C7-Shape8!$F$5)*SIN(RADIANS($D$12))))+Shape8!$E$5)+$E$12)*$AA$12*$Y$12</f>
        <v>0</v>
      </c>
      <c r="AV1015">
        <f>((((-1*(Shape8!B7-Shape8!$E$5)*SIN(RADIANS($D$12)))+((Shape8!C7-Shape8!$F$5)*COS(RADIANS($D$12))))+Shape8!$F$5)+$F$12)*$AB$12*$Y$12</f>
        <v>0</v>
      </c>
      <c r="AW1015" s="49" t="s">
        <v>13</v>
      </c>
      <c r="AX1015" s="49" t="s">
        <v>14</v>
      </c>
      <c r="AY1015" s="49" t="s">
        <v>15</v>
      </c>
      <c r="AZ1015" s="49" t="s">
        <v>16</v>
      </c>
      <c r="BA1015" s="49" t="s">
        <v>17</v>
      </c>
      <c r="BB1015" s="49" t="s">
        <v>18</v>
      </c>
      <c r="BC1015" s="52" t="s">
        <v>23</v>
      </c>
      <c r="BD1015" s="52" t="s">
        <v>24</v>
      </c>
      <c r="BE1015" s="52" t="s">
        <v>25</v>
      </c>
    </row>
    <row r="1016" spans="35:57" x14ac:dyDescent="0.25">
      <c r="AI1016">
        <f>(((((Shape3!B8-Shape3!$E$5)*COS(RADIANS($D$7)))+((Shape3!C8-Shape3!$F$5)*SIN(RADIANS($D$7))))+Shape3!$E$5)+$E$7)*$AA$7*$Y$7</f>
        <v>0</v>
      </c>
      <c r="AJ1016">
        <f>((((-1*(Shape3!B8-Shape3!$E$5)*SIN(RADIANS($D$7)))+((Shape3!C8-Shape3!$F$5)*COS(RADIANS($D$7))))+Shape3!$F$5)+$F$7)*$AB$7*$Y$7</f>
        <v>0</v>
      </c>
      <c r="AK1016" s="9">
        <f t="shared" ref="AK1016:AK1079" si="229">((AI1015*AJ1016)-(AI1016*AJ1015))*0.5</f>
        <v>0</v>
      </c>
      <c r="AL1016" s="9">
        <f t="shared" ref="AL1016" si="230">(AI1016+AI1015)*((AI1015*AJ1016)-(AI1016*AJ1015))*(1/6)</f>
        <v>0</v>
      </c>
      <c r="AM1016" s="9">
        <f t="shared" ref="AM1016" si="231">(AJ1016+AJ1015)*((AI1015*AJ1016)-(AI1016*AJ1015))*(1/6)</f>
        <v>0</v>
      </c>
      <c r="AN1016" s="9">
        <f t="shared" ref="AN1016" si="232">(((AJ1015*AJ1015)+(AJ1015*AJ1016)+(AJ1016*AJ1016))*((AI1015*AJ1016)-(AI1016*AJ1015)))/12</f>
        <v>0</v>
      </c>
      <c r="AO1016" s="9">
        <f t="shared" ref="AO1016" si="233">(((AI1015*AI1015)+(AI1015*AI1016)+(AI1016*AI1016))*((AI1015*AJ1016)-(AI1016*AJ1015)))/12</f>
        <v>0</v>
      </c>
      <c r="AP1016" s="9">
        <f t="shared" ref="AP1016" si="234">(((AI1015*AJ1016)+(2*AI1015*AJ1015)+(2*AI1016*AJ1016)+(AI1016*AJ1015))*((AI1015*AJ1016)-(AI1016*AJ1015)))/24</f>
        <v>0</v>
      </c>
      <c r="AU1016">
        <f>(((((Shape8!B8-Shape8!$E$5)*COS(RADIANS($D$12)))+((Shape8!C8-Shape8!$F$5)*SIN(RADIANS($D$12))))+Shape8!$E$5)+$E$12)*$AA$12*$Y$12</f>
        <v>0</v>
      </c>
      <c r="AV1016">
        <f>((((-1*(Shape8!B8-Shape8!$E$5)*SIN(RADIANS($D$12)))+((Shape8!C8-Shape8!$F$5)*COS(RADIANS($D$12))))+Shape8!$F$5)+$F$12)*$AB$12*$Y$12</f>
        <v>0</v>
      </c>
      <c r="AW1016" s="9">
        <f t="shared" ref="AW1016:AW1079" si="235">((AU1015*AV1016)-(AU1016*AV1015))*0.5</f>
        <v>0</v>
      </c>
      <c r="AX1016" s="9">
        <f t="shared" ref="AX1016:AX1079" si="236">(AU1016+AU1015)*((AU1015*AV1016)-(AU1016*AV1015))*(1/6)</f>
        <v>0</v>
      </c>
      <c r="AY1016" s="9">
        <f t="shared" ref="AY1016:AY1079" si="237">(AV1016+AV1015)*((AU1015*AV1016)-(AU1016*AV1015))*(1/6)</f>
        <v>0</v>
      </c>
      <c r="AZ1016" s="9">
        <f t="shared" ref="AZ1016:AZ1079" si="238">(((AV1015*AV1015)+(AV1015*AV1016)+(AV1016*AV1016))*((AU1015*AV1016)-(AU1016*AV1015)))/12</f>
        <v>0</v>
      </c>
      <c r="BA1016" s="9">
        <f t="shared" ref="BA1016:BA1079" si="239">(((AU1015*AU1015)+(AU1015*AU1016)+(AU1016*AU1016))*((AU1015*AV1016)-(AU1016*AV1015)))/12</f>
        <v>0</v>
      </c>
      <c r="BB1016" s="9">
        <f t="shared" ref="BB1016:BB1079" si="240">(((AU1015*AV1016)+(2*AU1015*AV1015)+(2*AU1016*AV1016)+(AU1016*AV1015))*((AU1015*AV1016)-(AU1016*AV1015)))/24</f>
        <v>0</v>
      </c>
    </row>
    <row r="1017" spans="35:57" x14ac:dyDescent="0.25">
      <c r="AI1017">
        <f>(((((Shape3!B9-Shape3!$E$5)*COS(RADIANS($D$7)))+((Shape3!C9-Shape3!$F$5)*SIN(RADIANS($D$7))))+Shape3!$E$5)+$E$7)*$AA$7*$Y$7</f>
        <v>0</v>
      </c>
      <c r="AJ1017">
        <f>((((-1*(Shape3!B9-Shape3!$E$5)*SIN(RADIANS($D$7)))+((Shape3!C9-Shape3!$F$5)*COS(RADIANS($D$7))))+Shape3!$F$5)+$F$7)*$AB$7*$Y$7</f>
        <v>0</v>
      </c>
      <c r="AK1017" s="9">
        <f t="shared" si="229"/>
        <v>0</v>
      </c>
      <c r="AL1017" s="9">
        <f t="shared" ref="AL1017:AL1080" si="241">(AI1017+AI1016)*((AI1016*AJ1017)-(AI1017*AJ1016))*(1/6)</f>
        <v>0</v>
      </c>
      <c r="AM1017" s="9">
        <f t="shared" ref="AM1017:AM1080" si="242">(AJ1017+AJ1016)*((AI1016*AJ1017)-(AI1017*AJ1016))*(1/6)</f>
        <v>0</v>
      </c>
      <c r="AN1017" s="9">
        <f t="shared" ref="AN1017:AN1080" si="243">(((AJ1016*AJ1016)+(AJ1016*AJ1017)+(AJ1017*AJ1017))*((AI1016*AJ1017)-(AI1017*AJ1016)))/12</f>
        <v>0</v>
      </c>
      <c r="AO1017" s="9">
        <f t="shared" ref="AO1017:AO1080" si="244">(((AI1016*AI1016)+(AI1016*AI1017)+(AI1017*AI1017))*((AI1016*AJ1017)-(AI1017*AJ1016)))/12</f>
        <v>0</v>
      </c>
      <c r="AP1017" s="9">
        <f t="shared" ref="AP1017:AP1080" si="245">(((AI1016*AJ1017)+(2*AI1016*AJ1016)+(2*AI1017*AJ1017)+(AI1017*AJ1016))*((AI1016*AJ1017)-(AI1017*AJ1016)))/24</f>
        <v>0</v>
      </c>
      <c r="AU1017">
        <f>(((((Shape8!B9-Shape8!$E$5)*COS(RADIANS($D$12)))+((Shape8!C9-Shape8!$F$5)*SIN(RADIANS($D$12))))+Shape8!$E$5)+$E$12)*$AA$12*$Y$12</f>
        <v>0</v>
      </c>
      <c r="AV1017">
        <f>((((-1*(Shape8!B9-Shape8!$E$5)*SIN(RADIANS($D$12)))+((Shape8!C9-Shape8!$F$5)*COS(RADIANS($D$12))))+Shape8!$F$5)+$F$12)*$AB$12*$Y$12</f>
        <v>0</v>
      </c>
      <c r="AW1017" s="9">
        <f t="shared" si="235"/>
        <v>0</v>
      </c>
      <c r="AX1017" s="9">
        <f t="shared" si="236"/>
        <v>0</v>
      </c>
      <c r="AY1017" s="9">
        <f t="shared" si="237"/>
        <v>0</v>
      </c>
      <c r="AZ1017" s="9">
        <f t="shared" si="238"/>
        <v>0</v>
      </c>
      <c r="BA1017" s="9">
        <f t="shared" si="239"/>
        <v>0</v>
      </c>
      <c r="BB1017" s="9">
        <f t="shared" si="240"/>
        <v>0</v>
      </c>
    </row>
    <row r="1018" spans="35:57" x14ac:dyDescent="0.25">
      <c r="AI1018">
        <f>(((((Shape3!B10-Shape3!$E$5)*COS(RADIANS($D$7)))+((Shape3!C10-Shape3!$F$5)*SIN(RADIANS($D$7))))+Shape3!$E$5)+$E$7)*$AA$7*$Y$7</f>
        <v>0</v>
      </c>
      <c r="AJ1018">
        <f>((((-1*(Shape3!B10-Shape3!$E$5)*SIN(RADIANS($D$7)))+((Shape3!C10-Shape3!$F$5)*COS(RADIANS($D$7))))+Shape3!$F$5)+$F$7)*$AB$7*$Y$7</f>
        <v>0</v>
      </c>
      <c r="AK1018" s="9">
        <f t="shared" si="229"/>
        <v>0</v>
      </c>
      <c r="AL1018" s="9">
        <f t="shared" si="241"/>
        <v>0</v>
      </c>
      <c r="AM1018" s="9">
        <f t="shared" si="242"/>
        <v>0</v>
      </c>
      <c r="AN1018" s="9">
        <f t="shared" si="243"/>
        <v>0</v>
      </c>
      <c r="AO1018" s="9">
        <f t="shared" si="244"/>
        <v>0</v>
      </c>
      <c r="AP1018" s="9">
        <f t="shared" si="245"/>
        <v>0</v>
      </c>
      <c r="AU1018">
        <f>(((((Shape8!B10-Shape8!$E$5)*COS(RADIANS($D$12)))+((Shape8!C10-Shape8!$F$5)*SIN(RADIANS($D$12))))+Shape8!$E$5)+$E$12)*$AA$12*$Y$12</f>
        <v>0</v>
      </c>
      <c r="AV1018">
        <f>((((-1*(Shape8!B10-Shape8!$E$5)*SIN(RADIANS($D$12)))+((Shape8!C10-Shape8!$F$5)*COS(RADIANS($D$12))))+Shape8!$F$5)+$F$12)*$AB$12*$Y$12</f>
        <v>0</v>
      </c>
      <c r="AW1018" s="9">
        <f t="shared" si="235"/>
        <v>0</v>
      </c>
      <c r="AX1018" s="9">
        <f t="shared" si="236"/>
        <v>0</v>
      </c>
      <c r="AY1018" s="9">
        <f t="shared" si="237"/>
        <v>0</v>
      </c>
      <c r="AZ1018" s="9">
        <f t="shared" si="238"/>
        <v>0</v>
      </c>
      <c r="BA1018" s="9">
        <f t="shared" si="239"/>
        <v>0</v>
      </c>
      <c r="BB1018" s="9">
        <f t="shared" si="240"/>
        <v>0</v>
      </c>
    </row>
    <row r="1019" spans="35:57" x14ac:dyDescent="0.25">
      <c r="AI1019">
        <f>(((((Shape3!B11-Shape3!$E$5)*COS(RADIANS($D$7)))+((Shape3!C11-Shape3!$F$5)*SIN(RADIANS($D$7))))+Shape3!$E$5)+$E$7)*$AA$7*$Y$7</f>
        <v>0</v>
      </c>
      <c r="AJ1019">
        <f>((((-1*(Shape3!B11-Shape3!$E$5)*SIN(RADIANS($D$7)))+((Shape3!C11-Shape3!$F$5)*COS(RADIANS($D$7))))+Shape3!$F$5)+$F$7)*$AB$7*$Y$7</f>
        <v>0</v>
      </c>
      <c r="AK1019" s="9">
        <f t="shared" si="229"/>
        <v>0</v>
      </c>
      <c r="AL1019" s="9">
        <f t="shared" si="241"/>
        <v>0</v>
      </c>
      <c r="AM1019" s="9">
        <f t="shared" si="242"/>
        <v>0</v>
      </c>
      <c r="AN1019" s="9">
        <f t="shared" si="243"/>
        <v>0</v>
      </c>
      <c r="AO1019" s="9">
        <f t="shared" si="244"/>
        <v>0</v>
      </c>
      <c r="AP1019" s="9">
        <f t="shared" si="245"/>
        <v>0</v>
      </c>
      <c r="AU1019">
        <f>(((((Shape8!B11-Shape8!$E$5)*COS(RADIANS($D$12)))+((Shape8!C11-Shape8!$F$5)*SIN(RADIANS($D$12))))+Shape8!$E$5)+$E$12)*$AA$12*$Y$12</f>
        <v>0</v>
      </c>
      <c r="AV1019">
        <f>((((-1*(Shape8!B11-Shape8!$E$5)*SIN(RADIANS($D$12)))+((Shape8!C11-Shape8!$F$5)*COS(RADIANS($D$12))))+Shape8!$F$5)+$F$12)*$AB$12*$Y$12</f>
        <v>0</v>
      </c>
      <c r="AW1019" s="9">
        <f t="shared" si="235"/>
        <v>0</v>
      </c>
      <c r="AX1019" s="9">
        <f t="shared" si="236"/>
        <v>0</v>
      </c>
      <c r="AY1019" s="9">
        <f t="shared" si="237"/>
        <v>0</v>
      </c>
      <c r="AZ1019" s="9">
        <f t="shared" si="238"/>
        <v>0</v>
      </c>
      <c r="BA1019" s="9">
        <f t="shared" si="239"/>
        <v>0</v>
      </c>
      <c r="BB1019" s="9">
        <f t="shared" si="240"/>
        <v>0</v>
      </c>
    </row>
    <row r="1020" spans="35:57" x14ac:dyDescent="0.25">
      <c r="AI1020">
        <f>(((((Shape3!B12-Shape3!$E$5)*COS(RADIANS($D$7)))+((Shape3!C12-Shape3!$F$5)*SIN(RADIANS($D$7))))+Shape3!$E$5)+$E$7)*$AA$7*$Y$7</f>
        <v>0</v>
      </c>
      <c r="AJ1020">
        <f>((((-1*(Shape3!B12-Shape3!$E$5)*SIN(RADIANS($D$7)))+((Shape3!C12-Shape3!$F$5)*COS(RADIANS($D$7))))+Shape3!$F$5)+$F$7)*$AB$7*$Y$7</f>
        <v>0</v>
      </c>
      <c r="AK1020" s="9">
        <f t="shared" si="229"/>
        <v>0</v>
      </c>
      <c r="AL1020" s="9">
        <f t="shared" si="241"/>
        <v>0</v>
      </c>
      <c r="AM1020" s="9">
        <f t="shared" si="242"/>
        <v>0</v>
      </c>
      <c r="AN1020" s="9">
        <f t="shared" si="243"/>
        <v>0</v>
      </c>
      <c r="AO1020" s="9">
        <f t="shared" si="244"/>
        <v>0</v>
      </c>
      <c r="AP1020" s="9">
        <f t="shared" si="245"/>
        <v>0</v>
      </c>
      <c r="AU1020">
        <f>(((((Shape8!B12-Shape8!$E$5)*COS(RADIANS($D$12)))+((Shape8!C12-Shape8!$F$5)*SIN(RADIANS($D$12))))+Shape8!$E$5)+$E$12)*$AA$12*$Y$12</f>
        <v>0</v>
      </c>
      <c r="AV1020">
        <f>((((-1*(Shape8!B12-Shape8!$E$5)*SIN(RADIANS($D$12)))+((Shape8!C12-Shape8!$F$5)*COS(RADIANS($D$12))))+Shape8!$F$5)+$F$12)*$AB$12*$Y$12</f>
        <v>0</v>
      </c>
      <c r="AW1020" s="9">
        <f t="shared" si="235"/>
        <v>0</v>
      </c>
      <c r="AX1020" s="9">
        <f t="shared" si="236"/>
        <v>0</v>
      </c>
      <c r="AY1020" s="9">
        <f t="shared" si="237"/>
        <v>0</v>
      </c>
      <c r="AZ1020" s="9">
        <f t="shared" si="238"/>
        <v>0</v>
      </c>
      <c r="BA1020" s="9">
        <f t="shared" si="239"/>
        <v>0</v>
      </c>
      <c r="BB1020" s="9">
        <f t="shared" si="240"/>
        <v>0</v>
      </c>
    </row>
    <row r="1021" spans="35:57" x14ac:dyDescent="0.25">
      <c r="AI1021">
        <f>(((((Shape3!B13-Shape3!$E$5)*COS(RADIANS($D$7)))+((Shape3!C13-Shape3!$F$5)*SIN(RADIANS($D$7))))+Shape3!$E$5)+$E$7)*$AA$7*$Y$7</f>
        <v>0</v>
      </c>
      <c r="AJ1021">
        <f>((((-1*(Shape3!B13-Shape3!$E$5)*SIN(RADIANS($D$7)))+((Shape3!C13-Shape3!$F$5)*COS(RADIANS($D$7))))+Shape3!$F$5)+$F$7)*$AB$7*$Y$7</f>
        <v>0</v>
      </c>
      <c r="AK1021" s="9">
        <f t="shared" si="229"/>
        <v>0</v>
      </c>
      <c r="AL1021" s="9">
        <f t="shared" si="241"/>
        <v>0</v>
      </c>
      <c r="AM1021" s="9">
        <f t="shared" si="242"/>
        <v>0</v>
      </c>
      <c r="AN1021" s="9">
        <f t="shared" si="243"/>
        <v>0</v>
      </c>
      <c r="AO1021" s="9">
        <f t="shared" si="244"/>
        <v>0</v>
      </c>
      <c r="AP1021" s="9">
        <f t="shared" si="245"/>
        <v>0</v>
      </c>
      <c r="AU1021">
        <f>(((((Shape8!B13-Shape8!$E$5)*COS(RADIANS($D$12)))+((Shape8!C13-Shape8!$F$5)*SIN(RADIANS($D$12))))+Shape8!$E$5)+$E$12)*$AA$12*$Y$12</f>
        <v>0</v>
      </c>
      <c r="AV1021">
        <f>((((-1*(Shape8!B13-Shape8!$E$5)*SIN(RADIANS($D$12)))+((Shape8!C13-Shape8!$F$5)*COS(RADIANS($D$12))))+Shape8!$F$5)+$F$12)*$AB$12*$Y$12</f>
        <v>0</v>
      </c>
      <c r="AW1021" s="9">
        <f t="shared" si="235"/>
        <v>0</v>
      </c>
      <c r="AX1021" s="9">
        <f t="shared" si="236"/>
        <v>0</v>
      </c>
      <c r="AY1021" s="9">
        <f t="shared" si="237"/>
        <v>0</v>
      </c>
      <c r="AZ1021" s="9">
        <f t="shared" si="238"/>
        <v>0</v>
      </c>
      <c r="BA1021" s="9">
        <f t="shared" si="239"/>
        <v>0</v>
      </c>
      <c r="BB1021" s="9">
        <f t="shared" si="240"/>
        <v>0</v>
      </c>
    </row>
    <row r="1022" spans="35:57" x14ac:dyDescent="0.25">
      <c r="AI1022">
        <f>(((((Shape3!B14-Shape3!$E$5)*COS(RADIANS($D$7)))+((Shape3!C14-Shape3!$F$5)*SIN(RADIANS($D$7))))+Shape3!$E$5)+$E$7)*$AA$7*$Y$7</f>
        <v>0</v>
      </c>
      <c r="AJ1022">
        <f>((((-1*(Shape3!B14-Shape3!$E$5)*SIN(RADIANS($D$7)))+((Shape3!C14-Shape3!$F$5)*COS(RADIANS($D$7))))+Shape3!$F$5)+$F$7)*$AB$7*$Y$7</f>
        <v>0</v>
      </c>
      <c r="AK1022" s="9">
        <f t="shared" si="229"/>
        <v>0</v>
      </c>
      <c r="AL1022" s="9">
        <f t="shared" si="241"/>
        <v>0</v>
      </c>
      <c r="AM1022" s="9">
        <f t="shared" si="242"/>
        <v>0</v>
      </c>
      <c r="AN1022" s="9">
        <f t="shared" si="243"/>
        <v>0</v>
      </c>
      <c r="AO1022" s="9">
        <f t="shared" si="244"/>
        <v>0</v>
      </c>
      <c r="AP1022" s="9">
        <f t="shared" si="245"/>
        <v>0</v>
      </c>
      <c r="AU1022">
        <f>(((((Shape8!B14-Shape8!$E$5)*COS(RADIANS($D$12)))+((Shape8!C14-Shape8!$F$5)*SIN(RADIANS($D$12))))+Shape8!$E$5)+$E$12)*$AA$12*$Y$12</f>
        <v>0</v>
      </c>
      <c r="AV1022">
        <f>((((-1*(Shape8!B14-Shape8!$E$5)*SIN(RADIANS($D$12)))+((Shape8!C14-Shape8!$F$5)*COS(RADIANS($D$12))))+Shape8!$F$5)+$F$12)*$AB$12*$Y$12</f>
        <v>0</v>
      </c>
      <c r="AW1022" s="9">
        <f t="shared" si="235"/>
        <v>0</v>
      </c>
      <c r="AX1022" s="9">
        <f t="shared" si="236"/>
        <v>0</v>
      </c>
      <c r="AY1022" s="9">
        <f t="shared" si="237"/>
        <v>0</v>
      </c>
      <c r="AZ1022" s="9">
        <f t="shared" si="238"/>
        <v>0</v>
      </c>
      <c r="BA1022" s="9">
        <f t="shared" si="239"/>
        <v>0</v>
      </c>
      <c r="BB1022" s="9">
        <f t="shared" si="240"/>
        <v>0</v>
      </c>
    </row>
    <row r="1023" spans="35:57" x14ac:dyDescent="0.25">
      <c r="AI1023">
        <f>(((((Shape3!B15-Shape3!$E$5)*COS(RADIANS($D$7)))+((Shape3!C15-Shape3!$F$5)*SIN(RADIANS($D$7))))+Shape3!$E$5)+$E$7)*$AA$7*$Y$7</f>
        <v>0</v>
      </c>
      <c r="AJ1023">
        <f>((((-1*(Shape3!B15-Shape3!$E$5)*SIN(RADIANS($D$7)))+((Shape3!C15-Shape3!$F$5)*COS(RADIANS($D$7))))+Shape3!$F$5)+$F$7)*$AB$7*$Y$7</f>
        <v>0</v>
      </c>
      <c r="AK1023" s="9">
        <f t="shared" si="229"/>
        <v>0</v>
      </c>
      <c r="AL1023" s="9">
        <f t="shared" si="241"/>
        <v>0</v>
      </c>
      <c r="AM1023" s="9">
        <f t="shared" si="242"/>
        <v>0</v>
      </c>
      <c r="AN1023" s="9">
        <f t="shared" si="243"/>
        <v>0</v>
      </c>
      <c r="AO1023" s="9">
        <f t="shared" si="244"/>
        <v>0</v>
      </c>
      <c r="AP1023" s="9">
        <f t="shared" si="245"/>
        <v>0</v>
      </c>
      <c r="AU1023">
        <f>(((((Shape8!B15-Shape8!$E$5)*COS(RADIANS($D$12)))+((Shape8!C15-Shape8!$F$5)*SIN(RADIANS($D$12))))+Shape8!$E$5)+$E$12)*$AA$12*$Y$12</f>
        <v>0</v>
      </c>
      <c r="AV1023">
        <f>((((-1*(Shape8!B15-Shape8!$E$5)*SIN(RADIANS($D$12)))+((Shape8!C15-Shape8!$F$5)*COS(RADIANS($D$12))))+Shape8!$F$5)+$F$12)*$AB$12*$Y$12</f>
        <v>0</v>
      </c>
      <c r="AW1023" s="9">
        <f t="shared" si="235"/>
        <v>0</v>
      </c>
      <c r="AX1023" s="9">
        <f t="shared" si="236"/>
        <v>0</v>
      </c>
      <c r="AY1023" s="9">
        <f t="shared" si="237"/>
        <v>0</v>
      </c>
      <c r="AZ1023" s="9">
        <f t="shared" si="238"/>
        <v>0</v>
      </c>
      <c r="BA1023" s="9">
        <f t="shared" si="239"/>
        <v>0</v>
      </c>
      <c r="BB1023" s="9">
        <f t="shared" si="240"/>
        <v>0</v>
      </c>
    </row>
    <row r="1024" spans="35:57" x14ac:dyDescent="0.25">
      <c r="AI1024">
        <f>(((((Shape3!B16-Shape3!$E$5)*COS(RADIANS($D$7)))+((Shape3!C16-Shape3!$F$5)*SIN(RADIANS($D$7))))+Shape3!$E$5)+$E$7)*$AA$7*$Y$7</f>
        <v>0</v>
      </c>
      <c r="AJ1024">
        <f>((((-1*(Shape3!B16-Shape3!$E$5)*SIN(RADIANS($D$7)))+((Shape3!C16-Shape3!$F$5)*COS(RADIANS($D$7))))+Shape3!$F$5)+$F$7)*$AB$7*$Y$7</f>
        <v>0</v>
      </c>
      <c r="AK1024" s="9">
        <f t="shared" si="229"/>
        <v>0</v>
      </c>
      <c r="AL1024" s="9">
        <f t="shared" si="241"/>
        <v>0</v>
      </c>
      <c r="AM1024" s="9">
        <f t="shared" si="242"/>
        <v>0</v>
      </c>
      <c r="AN1024" s="9">
        <f t="shared" si="243"/>
        <v>0</v>
      </c>
      <c r="AO1024" s="9">
        <f t="shared" si="244"/>
        <v>0</v>
      </c>
      <c r="AP1024" s="9">
        <f t="shared" si="245"/>
        <v>0</v>
      </c>
      <c r="AU1024">
        <f>(((((Shape8!B16-Shape8!$E$5)*COS(RADIANS($D$12)))+((Shape8!C16-Shape8!$F$5)*SIN(RADIANS($D$12))))+Shape8!$E$5)+$E$12)*$AA$12*$Y$12</f>
        <v>0</v>
      </c>
      <c r="AV1024">
        <f>((((-1*(Shape8!B16-Shape8!$E$5)*SIN(RADIANS($D$12)))+((Shape8!C16-Shape8!$F$5)*COS(RADIANS($D$12))))+Shape8!$F$5)+$F$12)*$AB$12*$Y$12</f>
        <v>0</v>
      </c>
      <c r="AW1024" s="9">
        <f t="shared" si="235"/>
        <v>0</v>
      </c>
      <c r="AX1024" s="9">
        <f t="shared" si="236"/>
        <v>0</v>
      </c>
      <c r="AY1024" s="9">
        <f t="shared" si="237"/>
        <v>0</v>
      </c>
      <c r="AZ1024" s="9">
        <f t="shared" si="238"/>
        <v>0</v>
      </c>
      <c r="BA1024" s="9">
        <f t="shared" si="239"/>
        <v>0</v>
      </c>
      <c r="BB1024" s="9">
        <f t="shared" si="240"/>
        <v>0</v>
      </c>
    </row>
    <row r="1025" spans="35:54" x14ac:dyDescent="0.25">
      <c r="AI1025">
        <f>(((((Shape3!B17-Shape3!$E$5)*COS(RADIANS($D$7)))+((Shape3!C17-Shape3!$F$5)*SIN(RADIANS($D$7))))+Shape3!$E$5)+$E$7)*$AA$7*$Y$7</f>
        <v>0</v>
      </c>
      <c r="AJ1025">
        <f>((((-1*(Shape3!B17-Shape3!$E$5)*SIN(RADIANS($D$7)))+((Shape3!C17-Shape3!$F$5)*COS(RADIANS($D$7))))+Shape3!$F$5)+$F$7)*$AB$7*$Y$7</f>
        <v>0</v>
      </c>
      <c r="AK1025" s="9">
        <f t="shared" si="229"/>
        <v>0</v>
      </c>
      <c r="AL1025" s="9">
        <f t="shared" si="241"/>
        <v>0</v>
      </c>
      <c r="AM1025" s="9">
        <f t="shared" si="242"/>
        <v>0</v>
      </c>
      <c r="AN1025" s="9">
        <f t="shared" si="243"/>
        <v>0</v>
      </c>
      <c r="AO1025" s="9">
        <f t="shared" si="244"/>
        <v>0</v>
      </c>
      <c r="AP1025" s="9">
        <f t="shared" si="245"/>
        <v>0</v>
      </c>
      <c r="AU1025">
        <f>(((((Shape8!B17-Shape8!$E$5)*COS(RADIANS($D$12)))+((Shape8!C17-Shape8!$F$5)*SIN(RADIANS($D$12))))+Shape8!$E$5)+$E$12)*$AA$12*$Y$12</f>
        <v>0</v>
      </c>
      <c r="AV1025">
        <f>((((-1*(Shape8!B17-Shape8!$E$5)*SIN(RADIANS($D$12)))+((Shape8!C17-Shape8!$F$5)*COS(RADIANS($D$12))))+Shape8!$F$5)+$F$12)*$AB$12*$Y$12</f>
        <v>0</v>
      </c>
      <c r="AW1025" s="9">
        <f t="shared" si="235"/>
        <v>0</v>
      </c>
      <c r="AX1025" s="9">
        <f t="shared" si="236"/>
        <v>0</v>
      </c>
      <c r="AY1025" s="9">
        <f t="shared" si="237"/>
        <v>0</v>
      </c>
      <c r="AZ1025" s="9">
        <f t="shared" si="238"/>
        <v>0</v>
      </c>
      <c r="BA1025" s="9">
        <f t="shared" si="239"/>
        <v>0</v>
      </c>
      <c r="BB1025" s="9">
        <f t="shared" si="240"/>
        <v>0</v>
      </c>
    </row>
    <row r="1026" spans="35:54" x14ac:dyDescent="0.25">
      <c r="AI1026">
        <f>(((((Shape3!B18-Shape3!$E$5)*COS(RADIANS($D$7)))+((Shape3!C18-Shape3!$F$5)*SIN(RADIANS($D$7))))+Shape3!$E$5)+$E$7)*$AA$7*$Y$7</f>
        <v>0</v>
      </c>
      <c r="AJ1026">
        <f>((((-1*(Shape3!B18-Shape3!$E$5)*SIN(RADIANS($D$7)))+((Shape3!C18-Shape3!$F$5)*COS(RADIANS($D$7))))+Shape3!$F$5)+$F$7)*$AB$7*$Y$7</f>
        <v>0</v>
      </c>
      <c r="AK1026" s="9">
        <f t="shared" si="229"/>
        <v>0</v>
      </c>
      <c r="AL1026" s="9">
        <f t="shared" si="241"/>
        <v>0</v>
      </c>
      <c r="AM1026" s="9">
        <f t="shared" si="242"/>
        <v>0</v>
      </c>
      <c r="AN1026" s="9">
        <f t="shared" si="243"/>
        <v>0</v>
      </c>
      <c r="AO1026" s="9">
        <f t="shared" si="244"/>
        <v>0</v>
      </c>
      <c r="AP1026" s="9">
        <f t="shared" si="245"/>
        <v>0</v>
      </c>
      <c r="AU1026">
        <f>(((((Shape8!B18-Shape8!$E$5)*COS(RADIANS($D$12)))+((Shape8!C18-Shape8!$F$5)*SIN(RADIANS($D$12))))+Shape8!$E$5)+$E$12)*$AA$12*$Y$12</f>
        <v>0</v>
      </c>
      <c r="AV1026">
        <f>((((-1*(Shape8!B18-Shape8!$E$5)*SIN(RADIANS($D$12)))+((Shape8!C18-Shape8!$F$5)*COS(RADIANS($D$12))))+Shape8!$F$5)+$F$12)*$AB$12*$Y$12</f>
        <v>0</v>
      </c>
      <c r="AW1026" s="9">
        <f t="shared" si="235"/>
        <v>0</v>
      </c>
      <c r="AX1026" s="9">
        <f t="shared" si="236"/>
        <v>0</v>
      </c>
      <c r="AY1026" s="9">
        <f t="shared" si="237"/>
        <v>0</v>
      </c>
      <c r="AZ1026" s="9">
        <f t="shared" si="238"/>
        <v>0</v>
      </c>
      <c r="BA1026" s="9">
        <f t="shared" si="239"/>
        <v>0</v>
      </c>
      <c r="BB1026" s="9">
        <f t="shared" si="240"/>
        <v>0</v>
      </c>
    </row>
    <row r="1027" spans="35:54" x14ac:dyDescent="0.25">
      <c r="AI1027">
        <f>(((((Shape3!B19-Shape3!$E$5)*COS(RADIANS($D$7)))+((Shape3!C19-Shape3!$F$5)*SIN(RADIANS($D$7))))+Shape3!$E$5)+$E$7)*$AA$7*$Y$7</f>
        <v>0</v>
      </c>
      <c r="AJ1027">
        <f>((((-1*(Shape3!B19-Shape3!$E$5)*SIN(RADIANS($D$7)))+((Shape3!C19-Shape3!$F$5)*COS(RADIANS($D$7))))+Shape3!$F$5)+$F$7)*$AB$7*$Y$7</f>
        <v>0</v>
      </c>
      <c r="AK1027" s="9">
        <f t="shared" si="229"/>
        <v>0</v>
      </c>
      <c r="AL1027" s="9">
        <f t="shared" si="241"/>
        <v>0</v>
      </c>
      <c r="AM1027" s="9">
        <f t="shared" si="242"/>
        <v>0</v>
      </c>
      <c r="AN1027" s="9">
        <f t="shared" si="243"/>
        <v>0</v>
      </c>
      <c r="AO1027" s="9">
        <f t="shared" si="244"/>
        <v>0</v>
      </c>
      <c r="AP1027" s="9">
        <f t="shared" si="245"/>
        <v>0</v>
      </c>
      <c r="AU1027">
        <f>(((((Shape8!B19-Shape8!$E$5)*COS(RADIANS($D$12)))+((Shape8!C19-Shape8!$F$5)*SIN(RADIANS($D$12))))+Shape8!$E$5)+$E$12)*$AA$12*$Y$12</f>
        <v>0</v>
      </c>
      <c r="AV1027">
        <f>((((-1*(Shape8!B19-Shape8!$E$5)*SIN(RADIANS($D$12)))+((Shape8!C19-Shape8!$F$5)*COS(RADIANS($D$12))))+Shape8!$F$5)+$F$12)*$AB$12*$Y$12</f>
        <v>0</v>
      </c>
      <c r="AW1027" s="9">
        <f t="shared" si="235"/>
        <v>0</v>
      </c>
      <c r="AX1027" s="9">
        <f t="shared" si="236"/>
        <v>0</v>
      </c>
      <c r="AY1027" s="9">
        <f t="shared" si="237"/>
        <v>0</v>
      </c>
      <c r="AZ1027" s="9">
        <f t="shared" si="238"/>
        <v>0</v>
      </c>
      <c r="BA1027" s="9">
        <f t="shared" si="239"/>
        <v>0</v>
      </c>
      <c r="BB1027" s="9">
        <f t="shared" si="240"/>
        <v>0</v>
      </c>
    </row>
    <row r="1028" spans="35:54" x14ac:dyDescent="0.25">
      <c r="AI1028">
        <f>(((((Shape3!B20-Shape3!$E$5)*COS(RADIANS($D$7)))+((Shape3!C20-Shape3!$F$5)*SIN(RADIANS($D$7))))+Shape3!$E$5)+$E$7)*$AA$7*$Y$7</f>
        <v>0</v>
      </c>
      <c r="AJ1028">
        <f>((((-1*(Shape3!B20-Shape3!$E$5)*SIN(RADIANS($D$7)))+((Shape3!C20-Shape3!$F$5)*COS(RADIANS($D$7))))+Shape3!$F$5)+$F$7)*$AB$7*$Y$7</f>
        <v>0</v>
      </c>
      <c r="AK1028" s="9">
        <f t="shared" si="229"/>
        <v>0</v>
      </c>
      <c r="AL1028" s="9">
        <f t="shared" si="241"/>
        <v>0</v>
      </c>
      <c r="AM1028" s="9">
        <f t="shared" si="242"/>
        <v>0</v>
      </c>
      <c r="AN1028" s="9">
        <f t="shared" si="243"/>
        <v>0</v>
      </c>
      <c r="AO1028" s="9">
        <f t="shared" si="244"/>
        <v>0</v>
      </c>
      <c r="AP1028" s="9">
        <f t="shared" si="245"/>
        <v>0</v>
      </c>
      <c r="AU1028">
        <f>(((((Shape8!B20-Shape8!$E$5)*COS(RADIANS($D$12)))+((Shape8!C20-Shape8!$F$5)*SIN(RADIANS($D$12))))+Shape8!$E$5)+$E$12)*$AA$12*$Y$12</f>
        <v>0</v>
      </c>
      <c r="AV1028">
        <f>((((-1*(Shape8!B20-Shape8!$E$5)*SIN(RADIANS($D$12)))+((Shape8!C20-Shape8!$F$5)*COS(RADIANS($D$12))))+Shape8!$F$5)+$F$12)*$AB$12*$Y$12</f>
        <v>0</v>
      </c>
      <c r="AW1028" s="9">
        <f t="shared" si="235"/>
        <v>0</v>
      </c>
      <c r="AX1028" s="9">
        <f t="shared" si="236"/>
        <v>0</v>
      </c>
      <c r="AY1028" s="9">
        <f t="shared" si="237"/>
        <v>0</v>
      </c>
      <c r="AZ1028" s="9">
        <f t="shared" si="238"/>
        <v>0</v>
      </c>
      <c r="BA1028" s="9">
        <f t="shared" si="239"/>
        <v>0</v>
      </c>
      <c r="BB1028" s="9">
        <f t="shared" si="240"/>
        <v>0</v>
      </c>
    </row>
    <row r="1029" spans="35:54" x14ac:dyDescent="0.25">
      <c r="AI1029">
        <f>(((((Shape3!B21-Shape3!$E$5)*COS(RADIANS($D$7)))+((Shape3!C21-Shape3!$F$5)*SIN(RADIANS($D$7))))+Shape3!$E$5)+$E$7)*$AA$7*$Y$7</f>
        <v>0</v>
      </c>
      <c r="AJ1029">
        <f>((((-1*(Shape3!B21-Shape3!$E$5)*SIN(RADIANS($D$7)))+((Shape3!C21-Shape3!$F$5)*COS(RADIANS($D$7))))+Shape3!$F$5)+$F$7)*$AB$7*$Y$7</f>
        <v>0</v>
      </c>
      <c r="AK1029" s="9">
        <f t="shared" si="229"/>
        <v>0</v>
      </c>
      <c r="AL1029" s="9">
        <f t="shared" si="241"/>
        <v>0</v>
      </c>
      <c r="AM1029" s="9">
        <f t="shared" si="242"/>
        <v>0</v>
      </c>
      <c r="AN1029" s="9">
        <f t="shared" si="243"/>
        <v>0</v>
      </c>
      <c r="AO1029" s="9">
        <f t="shared" si="244"/>
        <v>0</v>
      </c>
      <c r="AP1029" s="9">
        <f t="shared" si="245"/>
        <v>0</v>
      </c>
      <c r="AU1029">
        <f>(((((Shape8!B21-Shape8!$E$5)*COS(RADIANS($D$12)))+((Shape8!C21-Shape8!$F$5)*SIN(RADIANS($D$12))))+Shape8!$E$5)+$E$12)*$AA$12*$Y$12</f>
        <v>0</v>
      </c>
      <c r="AV1029">
        <f>((((-1*(Shape8!B21-Shape8!$E$5)*SIN(RADIANS($D$12)))+((Shape8!C21-Shape8!$F$5)*COS(RADIANS($D$12))))+Shape8!$F$5)+$F$12)*$AB$12*$Y$12</f>
        <v>0</v>
      </c>
      <c r="AW1029" s="9">
        <f t="shared" si="235"/>
        <v>0</v>
      </c>
      <c r="AX1029" s="9">
        <f t="shared" si="236"/>
        <v>0</v>
      </c>
      <c r="AY1029" s="9">
        <f t="shared" si="237"/>
        <v>0</v>
      </c>
      <c r="AZ1029" s="9">
        <f t="shared" si="238"/>
        <v>0</v>
      </c>
      <c r="BA1029" s="9">
        <f t="shared" si="239"/>
        <v>0</v>
      </c>
      <c r="BB1029" s="9">
        <f t="shared" si="240"/>
        <v>0</v>
      </c>
    </row>
    <row r="1030" spans="35:54" x14ac:dyDescent="0.25">
      <c r="AI1030">
        <f>(((((Shape3!B22-Shape3!$E$5)*COS(RADIANS($D$7)))+((Shape3!C22-Shape3!$F$5)*SIN(RADIANS($D$7))))+Shape3!$E$5)+$E$7)*$AA$7*$Y$7</f>
        <v>0</v>
      </c>
      <c r="AJ1030">
        <f>((((-1*(Shape3!B22-Shape3!$E$5)*SIN(RADIANS($D$7)))+((Shape3!C22-Shape3!$F$5)*COS(RADIANS($D$7))))+Shape3!$F$5)+$F$7)*$AB$7*$Y$7</f>
        <v>0</v>
      </c>
      <c r="AK1030" s="9">
        <f t="shared" si="229"/>
        <v>0</v>
      </c>
      <c r="AL1030" s="9">
        <f t="shared" si="241"/>
        <v>0</v>
      </c>
      <c r="AM1030" s="9">
        <f t="shared" si="242"/>
        <v>0</v>
      </c>
      <c r="AN1030" s="9">
        <f t="shared" si="243"/>
        <v>0</v>
      </c>
      <c r="AO1030" s="9">
        <f t="shared" si="244"/>
        <v>0</v>
      </c>
      <c r="AP1030" s="9">
        <f t="shared" si="245"/>
        <v>0</v>
      </c>
      <c r="AU1030">
        <f>(((((Shape8!B22-Shape8!$E$5)*COS(RADIANS($D$12)))+((Shape8!C22-Shape8!$F$5)*SIN(RADIANS($D$12))))+Shape8!$E$5)+$E$12)*$AA$12*$Y$12</f>
        <v>0</v>
      </c>
      <c r="AV1030">
        <f>((((-1*(Shape8!B22-Shape8!$E$5)*SIN(RADIANS($D$12)))+((Shape8!C22-Shape8!$F$5)*COS(RADIANS($D$12))))+Shape8!$F$5)+$F$12)*$AB$12*$Y$12</f>
        <v>0</v>
      </c>
      <c r="AW1030" s="9">
        <f t="shared" si="235"/>
        <v>0</v>
      </c>
      <c r="AX1030" s="9">
        <f t="shared" si="236"/>
        <v>0</v>
      </c>
      <c r="AY1030" s="9">
        <f t="shared" si="237"/>
        <v>0</v>
      </c>
      <c r="AZ1030" s="9">
        <f t="shared" si="238"/>
        <v>0</v>
      </c>
      <c r="BA1030" s="9">
        <f t="shared" si="239"/>
        <v>0</v>
      </c>
      <c r="BB1030" s="9">
        <f t="shared" si="240"/>
        <v>0</v>
      </c>
    </row>
    <row r="1031" spans="35:54" x14ac:dyDescent="0.25">
      <c r="AI1031">
        <f>(((((Shape3!B23-Shape3!$E$5)*COS(RADIANS($D$7)))+((Shape3!C23-Shape3!$F$5)*SIN(RADIANS($D$7))))+Shape3!$E$5)+$E$7)*$AA$7*$Y$7</f>
        <v>0</v>
      </c>
      <c r="AJ1031">
        <f>((((-1*(Shape3!B23-Shape3!$E$5)*SIN(RADIANS($D$7)))+((Shape3!C23-Shape3!$F$5)*COS(RADIANS($D$7))))+Shape3!$F$5)+$F$7)*$AB$7*$Y$7</f>
        <v>0</v>
      </c>
      <c r="AK1031" s="9">
        <f t="shared" si="229"/>
        <v>0</v>
      </c>
      <c r="AL1031" s="9">
        <f t="shared" si="241"/>
        <v>0</v>
      </c>
      <c r="AM1031" s="9">
        <f t="shared" si="242"/>
        <v>0</v>
      </c>
      <c r="AN1031" s="9">
        <f t="shared" si="243"/>
        <v>0</v>
      </c>
      <c r="AO1031" s="9">
        <f t="shared" si="244"/>
        <v>0</v>
      </c>
      <c r="AP1031" s="9">
        <f t="shared" si="245"/>
        <v>0</v>
      </c>
      <c r="AU1031">
        <f>(((((Shape8!B23-Shape8!$E$5)*COS(RADIANS($D$12)))+((Shape8!C23-Shape8!$F$5)*SIN(RADIANS($D$12))))+Shape8!$E$5)+$E$12)*$AA$12*$Y$12</f>
        <v>0</v>
      </c>
      <c r="AV1031">
        <f>((((-1*(Shape8!B23-Shape8!$E$5)*SIN(RADIANS($D$12)))+((Shape8!C23-Shape8!$F$5)*COS(RADIANS($D$12))))+Shape8!$F$5)+$F$12)*$AB$12*$Y$12</f>
        <v>0</v>
      </c>
      <c r="AW1031" s="9">
        <f t="shared" si="235"/>
        <v>0</v>
      </c>
      <c r="AX1031" s="9">
        <f t="shared" si="236"/>
        <v>0</v>
      </c>
      <c r="AY1031" s="9">
        <f t="shared" si="237"/>
        <v>0</v>
      </c>
      <c r="AZ1031" s="9">
        <f t="shared" si="238"/>
        <v>0</v>
      </c>
      <c r="BA1031" s="9">
        <f t="shared" si="239"/>
        <v>0</v>
      </c>
      <c r="BB1031" s="9">
        <f t="shared" si="240"/>
        <v>0</v>
      </c>
    </row>
    <row r="1032" spans="35:54" x14ac:dyDescent="0.25">
      <c r="AI1032">
        <f>(((((Shape3!B24-Shape3!$E$5)*COS(RADIANS($D$7)))+((Shape3!C24-Shape3!$F$5)*SIN(RADIANS($D$7))))+Shape3!$E$5)+$E$7)*$AA$7*$Y$7</f>
        <v>0</v>
      </c>
      <c r="AJ1032">
        <f>((((-1*(Shape3!B24-Shape3!$E$5)*SIN(RADIANS($D$7)))+((Shape3!C24-Shape3!$F$5)*COS(RADIANS($D$7))))+Shape3!$F$5)+$F$7)*$AB$7*$Y$7</f>
        <v>0</v>
      </c>
      <c r="AK1032" s="9">
        <f t="shared" si="229"/>
        <v>0</v>
      </c>
      <c r="AL1032" s="9">
        <f t="shared" si="241"/>
        <v>0</v>
      </c>
      <c r="AM1032" s="9">
        <f t="shared" si="242"/>
        <v>0</v>
      </c>
      <c r="AN1032" s="9">
        <f t="shared" si="243"/>
        <v>0</v>
      </c>
      <c r="AO1032" s="9">
        <f t="shared" si="244"/>
        <v>0</v>
      </c>
      <c r="AP1032" s="9">
        <f t="shared" si="245"/>
        <v>0</v>
      </c>
      <c r="AU1032">
        <f>(((((Shape8!B24-Shape8!$E$5)*COS(RADIANS($D$12)))+((Shape8!C24-Shape8!$F$5)*SIN(RADIANS($D$12))))+Shape8!$E$5)+$E$12)*$AA$12*$Y$12</f>
        <v>0</v>
      </c>
      <c r="AV1032">
        <f>((((-1*(Shape8!B24-Shape8!$E$5)*SIN(RADIANS($D$12)))+((Shape8!C24-Shape8!$F$5)*COS(RADIANS($D$12))))+Shape8!$F$5)+$F$12)*$AB$12*$Y$12</f>
        <v>0</v>
      </c>
      <c r="AW1032" s="9">
        <f t="shared" si="235"/>
        <v>0</v>
      </c>
      <c r="AX1032" s="9">
        <f t="shared" si="236"/>
        <v>0</v>
      </c>
      <c r="AY1032" s="9">
        <f t="shared" si="237"/>
        <v>0</v>
      </c>
      <c r="AZ1032" s="9">
        <f t="shared" si="238"/>
        <v>0</v>
      </c>
      <c r="BA1032" s="9">
        <f t="shared" si="239"/>
        <v>0</v>
      </c>
      <c r="BB1032" s="9">
        <f t="shared" si="240"/>
        <v>0</v>
      </c>
    </row>
    <row r="1033" spans="35:54" x14ac:dyDescent="0.25">
      <c r="AI1033">
        <f>(((((Shape3!B25-Shape3!$E$5)*COS(RADIANS($D$7)))+((Shape3!C25-Shape3!$F$5)*SIN(RADIANS($D$7))))+Shape3!$E$5)+$E$7)*$AA$7*$Y$7</f>
        <v>0</v>
      </c>
      <c r="AJ1033">
        <f>((((-1*(Shape3!B25-Shape3!$E$5)*SIN(RADIANS($D$7)))+((Shape3!C25-Shape3!$F$5)*COS(RADIANS($D$7))))+Shape3!$F$5)+$F$7)*$AB$7*$Y$7</f>
        <v>0</v>
      </c>
      <c r="AK1033" s="9">
        <f t="shared" si="229"/>
        <v>0</v>
      </c>
      <c r="AL1033" s="9">
        <f t="shared" si="241"/>
        <v>0</v>
      </c>
      <c r="AM1033" s="9">
        <f t="shared" si="242"/>
        <v>0</v>
      </c>
      <c r="AN1033" s="9">
        <f t="shared" si="243"/>
        <v>0</v>
      </c>
      <c r="AO1033" s="9">
        <f t="shared" si="244"/>
        <v>0</v>
      </c>
      <c r="AP1033" s="9">
        <f t="shared" si="245"/>
        <v>0</v>
      </c>
      <c r="AU1033">
        <f>(((((Shape8!B25-Shape8!$E$5)*COS(RADIANS($D$12)))+((Shape8!C25-Shape8!$F$5)*SIN(RADIANS($D$12))))+Shape8!$E$5)+$E$12)*$AA$12*$Y$12</f>
        <v>0</v>
      </c>
      <c r="AV1033">
        <f>((((-1*(Shape8!B25-Shape8!$E$5)*SIN(RADIANS($D$12)))+((Shape8!C25-Shape8!$F$5)*COS(RADIANS($D$12))))+Shape8!$F$5)+$F$12)*$AB$12*$Y$12</f>
        <v>0</v>
      </c>
      <c r="AW1033" s="9">
        <f t="shared" si="235"/>
        <v>0</v>
      </c>
      <c r="AX1033" s="9">
        <f t="shared" si="236"/>
        <v>0</v>
      </c>
      <c r="AY1033" s="9">
        <f t="shared" si="237"/>
        <v>0</v>
      </c>
      <c r="AZ1033" s="9">
        <f t="shared" si="238"/>
        <v>0</v>
      </c>
      <c r="BA1033" s="9">
        <f t="shared" si="239"/>
        <v>0</v>
      </c>
      <c r="BB1033" s="9">
        <f t="shared" si="240"/>
        <v>0</v>
      </c>
    </row>
    <row r="1034" spans="35:54" x14ac:dyDescent="0.25">
      <c r="AI1034">
        <f>(((((Shape3!B26-Shape3!$E$5)*COS(RADIANS($D$7)))+((Shape3!C26-Shape3!$F$5)*SIN(RADIANS($D$7))))+Shape3!$E$5)+$E$7)*$AA$7*$Y$7</f>
        <v>0</v>
      </c>
      <c r="AJ1034">
        <f>((((-1*(Shape3!B26-Shape3!$E$5)*SIN(RADIANS($D$7)))+((Shape3!C26-Shape3!$F$5)*COS(RADIANS($D$7))))+Shape3!$F$5)+$F$7)*$AB$7*$Y$7</f>
        <v>0</v>
      </c>
      <c r="AK1034" s="9">
        <f t="shared" si="229"/>
        <v>0</v>
      </c>
      <c r="AL1034" s="9">
        <f t="shared" si="241"/>
        <v>0</v>
      </c>
      <c r="AM1034" s="9">
        <f t="shared" si="242"/>
        <v>0</v>
      </c>
      <c r="AN1034" s="9">
        <f t="shared" si="243"/>
        <v>0</v>
      </c>
      <c r="AO1034" s="9">
        <f t="shared" si="244"/>
        <v>0</v>
      </c>
      <c r="AP1034" s="9">
        <f t="shared" si="245"/>
        <v>0</v>
      </c>
      <c r="AU1034">
        <f>(((((Shape8!B26-Shape8!$E$5)*COS(RADIANS($D$12)))+((Shape8!C26-Shape8!$F$5)*SIN(RADIANS($D$12))))+Shape8!$E$5)+$E$12)*$AA$12*$Y$12</f>
        <v>0</v>
      </c>
      <c r="AV1034">
        <f>((((-1*(Shape8!B26-Shape8!$E$5)*SIN(RADIANS($D$12)))+((Shape8!C26-Shape8!$F$5)*COS(RADIANS($D$12))))+Shape8!$F$5)+$F$12)*$AB$12*$Y$12</f>
        <v>0</v>
      </c>
      <c r="AW1034" s="9">
        <f t="shared" si="235"/>
        <v>0</v>
      </c>
      <c r="AX1034" s="9">
        <f t="shared" si="236"/>
        <v>0</v>
      </c>
      <c r="AY1034" s="9">
        <f t="shared" si="237"/>
        <v>0</v>
      </c>
      <c r="AZ1034" s="9">
        <f t="shared" si="238"/>
        <v>0</v>
      </c>
      <c r="BA1034" s="9">
        <f t="shared" si="239"/>
        <v>0</v>
      </c>
      <c r="BB1034" s="9">
        <f t="shared" si="240"/>
        <v>0</v>
      </c>
    </row>
    <row r="1035" spans="35:54" x14ac:dyDescent="0.25">
      <c r="AI1035">
        <f>(((((Shape3!B27-Shape3!$E$5)*COS(RADIANS($D$7)))+((Shape3!C27-Shape3!$F$5)*SIN(RADIANS($D$7))))+Shape3!$E$5)+$E$7)*$AA$7*$Y$7</f>
        <v>0</v>
      </c>
      <c r="AJ1035">
        <f>((((-1*(Shape3!B27-Shape3!$E$5)*SIN(RADIANS($D$7)))+((Shape3!C27-Shape3!$F$5)*COS(RADIANS($D$7))))+Shape3!$F$5)+$F$7)*$AB$7*$Y$7</f>
        <v>0</v>
      </c>
      <c r="AK1035" s="9">
        <f t="shared" si="229"/>
        <v>0</v>
      </c>
      <c r="AL1035" s="9">
        <f t="shared" si="241"/>
        <v>0</v>
      </c>
      <c r="AM1035" s="9">
        <f t="shared" si="242"/>
        <v>0</v>
      </c>
      <c r="AN1035" s="9">
        <f t="shared" si="243"/>
        <v>0</v>
      </c>
      <c r="AO1035" s="9">
        <f t="shared" si="244"/>
        <v>0</v>
      </c>
      <c r="AP1035" s="9">
        <f t="shared" si="245"/>
        <v>0</v>
      </c>
      <c r="AU1035">
        <f>(((((Shape8!B27-Shape8!$E$5)*COS(RADIANS($D$12)))+((Shape8!C27-Shape8!$F$5)*SIN(RADIANS($D$12))))+Shape8!$E$5)+$E$12)*$AA$12*$Y$12</f>
        <v>0</v>
      </c>
      <c r="AV1035">
        <f>((((-1*(Shape8!B27-Shape8!$E$5)*SIN(RADIANS($D$12)))+((Shape8!C27-Shape8!$F$5)*COS(RADIANS($D$12))))+Shape8!$F$5)+$F$12)*$AB$12*$Y$12</f>
        <v>0</v>
      </c>
      <c r="AW1035" s="9">
        <f t="shared" si="235"/>
        <v>0</v>
      </c>
      <c r="AX1035" s="9">
        <f t="shared" si="236"/>
        <v>0</v>
      </c>
      <c r="AY1035" s="9">
        <f t="shared" si="237"/>
        <v>0</v>
      </c>
      <c r="AZ1035" s="9">
        <f t="shared" si="238"/>
        <v>0</v>
      </c>
      <c r="BA1035" s="9">
        <f t="shared" si="239"/>
        <v>0</v>
      </c>
      <c r="BB1035" s="9">
        <f t="shared" si="240"/>
        <v>0</v>
      </c>
    </row>
    <row r="1036" spans="35:54" x14ac:dyDescent="0.25">
      <c r="AI1036">
        <f>(((((Shape3!B28-Shape3!$E$5)*COS(RADIANS($D$7)))+((Shape3!C28-Shape3!$F$5)*SIN(RADIANS($D$7))))+Shape3!$E$5)+$E$7)*$AA$7*$Y$7</f>
        <v>0</v>
      </c>
      <c r="AJ1036">
        <f>((((-1*(Shape3!B28-Shape3!$E$5)*SIN(RADIANS($D$7)))+((Shape3!C28-Shape3!$F$5)*COS(RADIANS($D$7))))+Shape3!$F$5)+$F$7)*$AB$7*$Y$7</f>
        <v>0</v>
      </c>
      <c r="AK1036" s="9">
        <f t="shared" si="229"/>
        <v>0</v>
      </c>
      <c r="AL1036" s="9">
        <f t="shared" si="241"/>
        <v>0</v>
      </c>
      <c r="AM1036" s="9">
        <f t="shared" si="242"/>
        <v>0</v>
      </c>
      <c r="AN1036" s="9">
        <f t="shared" si="243"/>
        <v>0</v>
      </c>
      <c r="AO1036" s="9">
        <f t="shared" si="244"/>
        <v>0</v>
      </c>
      <c r="AP1036" s="9">
        <f t="shared" si="245"/>
        <v>0</v>
      </c>
      <c r="AU1036">
        <f>(((((Shape8!B28-Shape8!$E$5)*COS(RADIANS($D$12)))+((Shape8!C28-Shape8!$F$5)*SIN(RADIANS($D$12))))+Shape8!$E$5)+$E$12)*$AA$12*$Y$12</f>
        <v>0</v>
      </c>
      <c r="AV1036">
        <f>((((-1*(Shape8!B28-Shape8!$E$5)*SIN(RADIANS($D$12)))+((Shape8!C28-Shape8!$F$5)*COS(RADIANS($D$12))))+Shape8!$F$5)+$F$12)*$AB$12*$Y$12</f>
        <v>0</v>
      </c>
      <c r="AW1036" s="9">
        <f t="shared" si="235"/>
        <v>0</v>
      </c>
      <c r="AX1036" s="9">
        <f t="shared" si="236"/>
        <v>0</v>
      </c>
      <c r="AY1036" s="9">
        <f t="shared" si="237"/>
        <v>0</v>
      </c>
      <c r="AZ1036" s="9">
        <f t="shared" si="238"/>
        <v>0</v>
      </c>
      <c r="BA1036" s="9">
        <f t="shared" si="239"/>
        <v>0</v>
      </c>
      <c r="BB1036" s="9">
        <f t="shared" si="240"/>
        <v>0</v>
      </c>
    </row>
    <row r="1037" spans="35:54" x14ac:dyDescent="0.25">
      <c r="AI1037">
        <f>(((((Shape3!B29-Shape3!$E$5)*COS(RADIANS($D$7)))+((Shape3!C29-Shape3!$F$5)*SIN(RADIANS($D$7))))+Shape3!$E$5)+$E$7)*$AA$7*$Y$7</f>
        <v>0</v>
      </c>
      <c r="AJ1037">
        <f>((((-1*(Shape3!B29-Shape3!$E$5)*SIN(RADIANS($D$7)))+((Shape3!C29-Shape3!$F$5)*COS(RADIANS($D$7))))+Shape3!$F$5)+$F$7)*$AB$7*$Y$7</f>
        <v>0</v>
      </c>
      <c r="AK1037" s="9">
        <f t="shared" si="229"/>
        <v>0</v>
      </c>
      <c r="AL1037" s="9">
        <f t="shared" si="241"/>
        <v>0</v>
      </c>
      <c r="AM1037" s="9">
        <f t="shared" si="242"/>
        <v>0</v>
      </c>
      <c r="AN1037" s="9">
        <f t="shared" si="243"/>
        <v>0</v>
      </c>
      <c r="AO1037" s="9">
        <f t="shared" si="244"/>
        <v>0</v>
      </c>
      <c r="AP1037" s="9">
        <f t="shared" si="245"/>
        <v>0</v>
      </c>
      <c r="AU1037">
        <f>(((((Shape8!B29-Shape8!$E$5)*COS(RADIANS($D$12)))+((Shape8!C29-Shape8!$F$5)*SIN(RADIANS($D$12))))+Shape8!$E$5)+$E$12)*$AA$12*$Y$12</f>
        <v>0</v>
      </c>
      <c r="AV1037">
        <f>((((-1*(Shape8!B29-Shape8!$E$5)*SIN(RADIANS($D$12)))+((Shape8!C29-Shape8!$F$5)*COS(RADIANS($D$12))))+Shape8!$F$5)+$F$12)*$AB$12*$Y$12</f>
        <v>0</v>
      </c>
      <c r="AW1037" s="9">
        <f t="shared" si="235"/>
        <v>0</v>
      </c>
      <c r="AX1037" s="9">
        <f t="shared" si="236"/>
        <v>0</v>
      </c>
      <c r="AY1037" s="9">
        <f t="shared" si="237"/>
        <v>0</v>
      </c>
      <c r="AZ1037" s="9">
        <f t="shared" si="238"/>
        <v>0</v>
      </c>
      <c r="BA1037" s="9">
        <f t="shared" si="239"/>
        <v>0</v>
      </c>
      <c r="BB1037" s="9">
        <f t="shared" si="240"/>
        <v>0</v>
      </c>
    </row>
    <row r="1038" spans="35:54" x14ac:dyDescent="0.25">
      <c r="AI1038">
        <f>(((((Shape3!B30-Shape3!$E$5)*COS(RADIANS($D$7)))+((Shape3!C30-Shape3!$F$5)*SIN(RADIANS($D$7))))+Shape3!$E$5)+$E$7)*$AA$7*$Y$7</f>
        <v>0</v>
      </c>
      <c r="AJ1038">
        <f>((((-1*(Shape3!B30-Shape3!$E$5)*SIN(RADIANS($D$7)))+((Shape3!C30-Shape3!$F$5)*COS(RADIANS($D$7))))+Shape3!$F$5)+$F$7)*$AB$7*$Y$7</f>
        <v>0</v>
      </c>
      <c r="AK1038" s="9">
        <f t="shared" si="229"/>
        <v>0</v>
      </c>
      <c r="AL1038" s="9">
        <f t="shared" si="241"/>
        <v>0</v>
      </c>
      <c r="AM1038" s="9">
        <f t="shared" si="242"/>
        <v>0</v>
      </c>
      <c r="AN1038" s="9">
        <f t="shared" si="243"/>
        <v>0</v>
      </c>
      <c r="AO1038" s="9">
        <f t="shared" si="244"/>
        <v>0</v>
      </c>
      <c r="AP1038" s="9">
        <f t="shared" si="245"/>
        <v>0</v>
      </c>
      <c r="AU1038">
        <f>(((((Shape8!B30-Shape8!$E$5)*COS(RADIANS($D$12)))+((Shape8!C30-Shape8!$F$5)*SIN(RADIANS($D$12))))+Shape8!$E$5)+$E$12)*$AA$12*$Y$12</f>
        <v>0</v>
      </c>
      <c r="AV1038">
        <f>((((-1*(Shape8!B30-Shape8!$E$5)*SIN(RADIANS($D$12)))+((Shape8!C30-Shape8!$F$5)*COS(RADIANS($D$12))))+Shape8!$F$5)+$F$12)*$AB$12*$Y$12</f>
        <v>0</v>
      </c>
      <c r="AW1038" s="9">
        <f t="shared" si="235"/>
        <v>0</v>
      </c>
      <c r="AX1038" s="9">
        <f t="shared" si="236"/>
        <v>0</v>
      </c>
      <c r="AY1038" s="9">
        <f t="shared" si="237"/>
        <v>0</v>
      </c>
      <c r="AZ1038" s="9">
        <f t="shared" si="238"/>
        <v>0</v>
      </c>
      <c r="BA1038" s="9">
        <f t="shared" si="239"/>
        <v>0</v>
      </c>
      <c r="BB1038" s="9">
        <f t="shared" si="240"/>
        <v>0</v>
      </c>
    </row>
    <row r="1039" spans="35:54" x14ac:dyDescent="0.25">
      <c r="AI1039">
        <f>(((((Shape3!B31-Shape3!$E$5)*COS(RADIANS($D$7)))+((Shape3!C31-Shape3!$F$5)*SIN(RADIANS($D$7))))+Shape3!$E$5)+$E$7)*$AA$7*$Y$7</f>
        <v>0</v>
      </c>
      <c r="AJ1039">
        <f>((((-1*(Shape3!B31-Shape3!$E$5)*SIN(RADIANS($D$7)))+((Shape3!C31-Shape3!$F$5)*COS(RADIANS($D$7))))+Shape3!$F$5)+$F$7)*$AB$7*$Y$7</f>
        <v>0</v>
      </c>
      <c r="AK1039" s="9">
        <f t="shared" si="229"/>
        <v>0</v>
      </c>
      <c r="AL1039" s="9">
        <f t="shared" si="241"/>
        <v>0</v>
      </c>
      <c r="AM1039" s="9">
        <f t="shared" si="242"/>
        <v>0</v>
      </c>
      <c r="AN1039" s="9">
        <f t="shared" si="243"/>
        <v>0</v>
      </c>
      <c r="AO1039" s="9">
        <f t="shared" si="244"/>
        <v>0</v>
      </c>
      <c r="AP1039" s="9">
        <f t="shared" si="245"/>
        <v>0</v>
      </c>
      <c r="AU1039">
        <f>(((((Shape8!B31-Shape8!$E$5)*COS(RADIANS($D$12)))+((Shape8!C31-Shape8!$F$5)*SIN(RADIANS($D$12))))+Shape8!$E$5)+$E$12)*$AA$12*$Y$12</f>
        <v>0</v>
      </c>
      <c r="AV1039">
        <f>((((-1*(Shape8!B31-Shape8!$E$5)*SIN(RADIANS($D$12)))+((Shape8!C31-Shape8!$F$5)*COS(RADIANS($D$12))))+Shape8!$F$5)+$F$12)*$AB$12*$Y$12</f>
        <v>0</v>
      </c>
      <c r="AW1039" s="9">
        <f t="shared" si="235"/>
        <v>0</v>
      </c>
      <c r="AX1039" s="9">
        <f t="shared" si="236"/>
        <v>0</v>
      </c>
      <c r="AY1039" s="9">
        <f t="shared" si="237"/>
        <v>0</v>
      </c>
      <c r="AZ1039" s="9">
        <f t="shared" si="238"/>
        <v>0</v>
      </c>
      <c r="BA1039" s="9">
        <f t="shared" si="239"/>
        <v>0</v>
      </c>
      <c r="BB1039" s="9">
        <f t="shared" si="240"/>
        <v>0</v>
      </c>
    </row>
    <row r="1040" spans="35:54" x14ac:dyDescent="0.25">
      <c r="AI1040">
        <f>(((((Shape3!B32-Shape3!$E$5)*COS(RADIANS($D$7)))+((Shape3!C32-Shape3!$F$5)*SIN(RADIANS($D$7))))+Shape3!$E$5)+$E$7)*$AA$7*$Y$7</f>
        <v>0</v>
      </c>
      <c r="AJ1040">
        <f>((((-1*(Shape3!B32-Shape3!$E$5)*SIN(RADIANS($D$7)))+((Shape3!C32-Shape3!$F$5)*COS(RADIANS($D$7))))+Shape3!$F$5)+$F$7)*$AB$7*$Y$7</f>
        <v>0</v>
      </c>
      <c r="AK1040" s="9">
        <f t="shared" si="229"/>
        <v>0</v>
      </c>
      <c r="AL1040" s="9">
        <f t="shared" si="241"/>
        <v>0</v>
      </c>
      <c r="AM1040" s="9">
        <f t="shared" si="242"/>
        <v>0</v>
      </c>
      <c r="AN1040" s="9">
        <f t="shared" si="243"/>
        <v>0</v>
      </c>
      <c r="AO1040" s="9">
        <f t="shared" si="244"/>
        <v>0</v>
      </c>
      <c r="AP1040" s="9">
        <f t="shared" si="245"/>
        <v>0</v>
      </c>
      <c r="AU1040">
        <f>(((((Shape8!B32-Shape8!$E$5)*COS(RADIANS($D$12)))+((Shape8!C32-Shape8!$F$5)*SIN(RADIANS($D$12))))+Shape8!$E$5)+$E$12)*$AA$12*$Y$12</f>
        <v>0</v>
      </c>
      <c r="AV1040">
        <f>((((-1*(Shape8!B32-Shape8!$E$5)*SIN(RADIANS($D$12)))+((Shape8!C32-Shape8!$F$5)*COS(RADIANS($D$12))))+Shape8!$F$5)+$F$12)*$AB$12*$Y$12</f>
        <v>0</v>
      </c>
      <c r="AW1040" s="9">
        <f t="shared" si="235"/>
        <v>0</v>
      </c>
      <c r="AX1040" s="9">
        <f t="shared" si="236"/>
        <v>0</v>
      </c>
      <c r="AY1040" s="9">
        <f t="shared" si="237"/>
        <v>0</v>
      </c>
      <c r="AZ1040" s="9">
        <f t="shared" si="238"/>
        <v>0</v>
      </c>
      <c r="BA1040" s="9">
        <f t="shared" si="239"/>
        <v>0</v>
      </c>
      <c r="BB1040" s="9">
        <f t="shared" si="240"/>
        <v>0</v>
      </c>
    </row>
    <row r="1041" spans="35:54" x14ac:dyDescent="0.25">
      <c r="AI1041">
        <f>(((((Shape3!B33-Shape3!$E$5)*COS(RADIANS($D$7)))+((Shape3!C33-Shape3!$F$5)*SIN(RADIANS($D$7))))+Shape3!$E$5)+$E$7)*$AA$7*$Y$7</f>
        <v>0</v>
      </c>
      <c r="AJ1041">
        <f>((((-1*(Shape3!B33-Shape3!$E$5)*SIN(RADIANS($D$7)))+((Shape3!C33-Shape3!$F$5)*COS(RADIANS($D$7))))+Shape3!$F$5)+$F$7)*$AB$7*$Y$7</f>
        <v>0</v>
      </c>
      <c r="AK1041" s="9">
        <f t="shared" si="229"/>
        <v>0</v>
      </c>
      <c r="AL1041" s="9">
        <f t="shared" si="241"/>
        <v>0</v>
      </c>
      <c r="AM1041" s="9">
        <f t="shared" si="242"/>
        <v>0</v>
      </c>
      <c r="AN1041" s="9">
        <f t="shared" si="243"/>
        <v>0</v>
      </c>
      <c r="AO1041" s="9">
        <f t="shared" si="244"/>
        <v>0</v>
      </c>
      <c r="AP1041" s="9">
        <f t="shared" si="245"/>
        <v>0</v>
      </c>
      <c r="AU1041">
        <f>(((((Shape8!B33-Shape8!$E$5)*COS(RADIANS($D$12)))+((Shape8!C33-Shape8!$F$5)*SIN(RADIANS($D$12))))+Shape8!$E$5)+$E$12)*$AA$12*$Y$12</f>
        <v>0</v>
      </c>
      <c r="AV1041">
        <f>((((-1*(Shape8!B33-Shape8!$E$5)*SIN(RADIANS($D$12)))+((Shape8!C33-Shape8!$F$5)*COS(RADIANS($D$12))))+Shape8!$F$5)+$F$12)*$AB$12*$Y$12</f>
        <v>0</v>
      </c>
      <c r="AW1041" s="9">
        <f t="shared" si="235"/>
        <v>0</v>
      </c>
      <c r="AX1041" s="9">
        <f t="shared" si="236"/>
        <v>0</v>
      </c>
      <c r="AY1041" s="9">
        <f t="shared" si="237"/>
        <v>0</v>
      </c>
      <c r="AZ1041" s="9">
        <f t="shared" si="238"/>
        <v>0</v>
      </c>
      <c r="BA1041" s="9">
        <f t="shared" si="239"/>
        <v>0</v>
      </c>
      <c r="BB1041" s="9">
        <f t="shared" si="240"/>
        <v>0</v>
      </c>
    </row>
    <row r="1042" spans="35:54" x14ac:dyDescent="0.25">
      <c r="AI1042">
        <f>(((((Shape3!B34-Shape3!$E$5)*COS(RADIANS($D$7)))+((Shape3!C34-Shape3!$F$5)*SIN(RADIANS($D$7))))+Shape3!$E$5)+$E$7)*$AA$7*$Y$7</f>
        <v>0</v>
      </c>
      <c r="AJ1042">
        <f>((((-1*(Shape3!B34-Shape3!$E$5)*SIN(RADIANS($D$7)))+((Shape3!C34-Shape3!$F$5)*COS(RADIANS($D$7))))+Shape3!$F$5)+$F$7)*$AB$7*$Y$7</f>
        <v>0</v>
      </c>
      <c r="AK1042" s="9">
        <f t="shared" si="229"/>
        <v>0</v>
      </c>
      <c r="AL1042" s="9">
        <f t="shared" si="241"/>
        <v>0</v>
      </c>
      <c r="AM1042" s="9">
        <f t="shared" si="242"/>
        <v>0</v>
      </c>
      <c r="AN1042" s="9">
        <f t="shared" si="243"/>
        <v>0</v>
      </c>
      <c r="AO1042" s="9">
        <f t="shared" si="244"/>
        <v>0</v>
      </c>
      <c r="AP1042" s="9">
        <f t="shared" si="245"/>
        <v>0</v>
      </c>
      <c r="AU1042">
        <f>(((((Shape8!B34-Shape8!$E$5)*COS(RADIANS($D$12)))+((Shape8!C34-Shape8!$F$5)*SIN(RADIANS($D$12))))+Shape8!$E$5)+$E$12)*$AA$12*$Y$12</f>
        <v>0</v>
      </c>
      <c r="AV1042">
        <f>((((-1*(Shape8!B34-Shape8!$E$5)*SIN(RADIANS($D$12)))+((Shape8!C34-Shape8!$F$5)*COS(RADIANS($D$12))))+Shape8!$F$5)+$F$12)*$AB$12*$Y$12</f>
        <v>0</v>
      </c>
      <c r="AW1042" s="9">
        <f t="shared" si="235"/>
        <v>0</v>
      </c>
      <c r="AX1042" s="9">
        <f t="shared" si="236"/>
        <v>0</v>
      </c>
      <c r="AY1042" s="9">
        <f t="shared" si="237"/>
        <v>0</v>
      </c>
      <c r="AZ1042" s="9">
        <f t="shared" si="238"/>
        <v>0</v>
      </c>
      <c r="BA1042" s="9">
        <f t="shared" si="239"/>
        <v>0</v>
      </c>
      <c r="BB1042" s="9">
        <f t="shared" si="240"/>
        <v>0</v>
      </c>
    </row>
    <row r="1043" spans="35:54" x14ac:dyDescent="0.25">
      <c r="AI1043">
        <f>(((((Shape3!B35-Shape3!$E$5)*COS(RADIANS($D$7)))+((Shape3!C35-Shape3!$F$5)*SIN(RADIANS($D$7))))+Shape3!$E$5)+$E$7)*$AA$7*$Y$7</f>
        <v>0</v>
      </c>
      <c r="AJ1043">
        <f>((((-1*(Shape3!B35-Shape3!$E$5)*SIN(RADIANS($D$7)))+((Shape3!C35-Shape3!$F$5)*COS(RADIANS($D$7))))+Shape3!$F$5)+$F$7)*$AB$7*$Y$7</f>
        <v>0</v>
      </c>
      <c r="AK1043" s="9">
        <f t="shared" si="229"/>
        <v>0</v>
      </c>
      <c r="AL1043" s="9">
        <f t="shared" si="241"/>
        <v>0</v>
      </c>
      <c r="AM1043" s="9">
        <f t="shared" si="242"/>
        <v>0</v>
      </c>
      <c r="AN1043" s="9">
        <f t="shared" si="243"/>
        <v>0</v>
      </c>
      <c r="AO1043" s="9">
        <f t="shared" si="244"/>
        <v>0</v>
      </c>
      <c r="AP1043" s="9">
        <f t="shared" si="245"/>
        <v>0</v>
      </c>
      <c r="AU1043">
        <f>(((((Shape8!B35-Shape8!$E$5)*COS(RADIANS($D$12)))+((Shape8!C35-Shape8!$F$5)*SIN(RADIANS($D$12))))+Shape8!$E$5)+$E$12)*$AA$12*$Y$12</f>
        <v>0</v>
      </c>
      <c r="AV1043">
        <f>((((-1*(Shape8!B35-Shape8!$E$5)*SIN(RADIANS($D$12)))+((Shape8!C35-Shape8!$F$5)*COS(RADIANS($D$12))))+Shape8!$F$5)+$F$12)*$AB$12*$Y$12</f>
        <v>0</v>
      </c>
      <c r="AW1043" s="9">
        <f t="shared" si="235"/>
        <v>0</v>
      </c>
      <c r="AX1043" s="9">
        <f t="shared" si="236"/>
        <v>0</v>
      </c>
      <c r="AY1043" s="9">
        <f t="shared" si="237"/>
        <v>0</v>
      </c>
      <c r="AZ1043" s="9">
        <f t="shared" si="238"/>
        <v>0</v>
      </c>
      <c r="BA1043" s="9">
        <f t="shared" si="239"/>
        <v>0</v>
      </c>
      <c r="BB1043" s="9">
        <f t="shared" si="240"/>
        <v>0</v>
      </c>
    </row>
    <row r="1044" spans="35:54" x14ac:dyDescent="0.25">
      <c r="AI1044">
        <f>(((((Shape3!B36-Shape3!$E$5)*COS(RADIANS($D$7)))+((Shape3!C36-Shape3!$F$5)*SIN(RADIANS($D$7))))+Shape3!$E$5)+$E$7)*$AA$7*$Y$7</f>
        <v>0</v>
      </c>
      <c r="AJ1044">
        <f>((((-1*(Shape3!B36-Shape3!$E$5)*SIN(RADIANS($D$7)))+((Shape3!C36-Shape3!$F$5)*COS(RADIANS($D$7))))+Shape3!$F$5)+$F$7)*$AB$7*$Y$7</f>
        <v>0</v>
      </c>
      <c r="AK1044" s="9">
        <f t="shared" si="229"/>
        <v>0</v>
      </c>
      <c r="AL1044" s="9">
        <f t="shared" si="241"/>
        <v>0</v>
      </c>
      <c r="AM1044" s="9">
        <f t="shared" si="242"/>
        <v>0</v>
      </c>
      <c r="AN1044" s="9">
        <f t="shared" si="243"/>
        <v>0</v>
      </c>
      <c r="AO1044" s="9">
        <f t="shared" si="244"/>
        <v>0</v>
      </c>
      <c r="AP1044" s="9">
        <f t="shared" si="245"/>
        <v>0</v>
      </c>
      <c r="AU1044">
        <f>(((((Shape8!B36-Shape8!$E$5)*COS(RADIANS($D$12)))+((Shape8!C36-Shape8!$F$5)*SIN(RADIANS($D$12))))+Shape8!$E$5)+$E$12)*$AA$12*$Y$12</f>
        <v>0</v>
      </c>
      <c r="AV1044">
        <f>((((-1*(Shape8!B36-Shape8!$E$5)*SIN(RADIANS($D$12)))+((Shape8!C36-Shape8!$F$5)*COS(RADIANS($D$12))))+Shape8!$F$5)+$F$12)*$AB$12*$Y$12</f>
        <v>0</v>
      </c>
      <c r="AW1044" s="9">
        <f t="shared" si="235"/>
        <v>0</v>
      </c>
      <c r="AX1044" s="9">
        <f t="shared" si="236"/>
        <v>0</v>
      </c>
      <c r="AY1044" s="9">
        <f t="shared" si="237"/>
        <v>0</v>
      </c>
      <c r="AZ1044" s="9">
        <f t="shared" si="238"/>
        <v>0</v>
      </c>
      <c r="BA1044" s="9">
        <f t="shared" si="239"/>
        <v>0</v>
      </c>
      <c r="BB1044" s="9">
        <f t="shared" si="240"/>
        <v>0</v>
      </c>
    </row>
    <row r="1045" spans="35:54" x14ac:dyDescent="0.25">
      <c r="AI1045">
        <f>(((((Shape3!B37-Shape3!$E$5)*COS(RADIANS($D$7)))+((Shape3!C37-Shape3!$F$5)*SIN(RADIANS($D$7))))+Shape3!$E$5)+$E$7)*$AA$7*$Y$7</f>
        <v>0</v>
      </c>
      <c r="AJ1045">
        <f>((((-1*(Shape3!B37-Shape3!$E$5)*SIN(RADIANS($D$7)))+((Shape3!C37-Shape3!$F$5)*COS(RADIANS($D$7))))+Shape3!$F$5)+$F$7)*$AB$7*$Y$7</f>
        <v>0</v>
      </c>
      <c r="AK1045" s="9">
        <f t="shared" si="229"/>
        <v>0</v>
      </c>
      <c r="AL1045" s="9">
        <f t="shared" si="241"/>
        <v>0</v>
      </c>
      <c r="AM1045" s="9">
        <f t="shared" si="242"/>
        <v>0</v>
      </c>
      <c r="AN1045" s="9">
        <f t="shared" si="243"/>
        <v>0</v>
      </c>
      <c r="AO1045" s="9">
        <f t="shared" si="244"/>
        <v>0</v>
      </c>
      <c r="AP1045" s="9">
        <f t="shared" si="245"/>
        <v>0</v>
      </c>
      <c r="AU1045">
        <f>(((((Shape8!B37-Shape8!$E$5)*COS(RADIANS($D$12)))+((Shape8!C37-Shape8!$F$5)*SIN(RADIANS($D$12))))+Shape8!$E$5)+$E$12)*$AA$12*$Y$12</f>
        <v>0</v>
      </c>
      <c r="AV1045">
        <f>((((-1*(Shape8!B37-Shape8!$E$5)*SIN(RADIANS($D$12)))+((Shape8!C37-Shape8!$F$5)*COS(RADIANS($D$12))))+Shape8!$F$5)+$F$12)*$AB$12*$Y$12</f>
        <v>0</v>
      </c>
      <c r="AW1045" s="9">
        <f t="shared" si="235"/>
        <v>0</v>
      </c>
      <c r="AX1045" s="9">
        <f t="shared" si="236"/>
        <v>0</v>
      </c>
      <c r="AY1045" s="9">
        <f t="shared" si="237"/>
        <v>0</v>
      </c>
      <c r="AZ1045" s="9">
        <f t="shared" si="238"/>
        <v>0</v>
      </c>
      <c r="BA1045" s="9">
        <f t="shared" si="239"/>
        <v>0</v>
      </c>
      <c r="BB1045" s="9">
        <f t="shared" si="240"/>
        <v>0</v>
      </c>
    </row>
    <row r="1046" spans="35:54" x14ac:dyDescent="0.25">
      <c r="AI1046">
        <f>(((((Shape3!B38-Shape3!$E$5)*COS(RADIANS($D$7)))+((Shape3!C38-Shape3!$F$5)*SIN(RADIANS($D$7))))+Shape3!$E$5)+$E$7)*$AA$7*$Y$7</f>
        <v>0</v>
      </c>
      <c r="AJ1046">
        <f>((((-1*(Shape3!B38-Shape3!$E$5)*SIN(RADIANS($D$7)))+((Shape3!C38-Shape3!$F$5)*COS(RADIANS($D$7))))+Shape3!$F$5)+$F$7)*$AB$7*$Y$7</f>
        <v>0</v>
      </c>
      <c r="AK1046" s="9">
        <f t="shared" si="229"/>
        <v>0</v>
      </c>
      <c r="AL1046" s="9">
        <f t="shared" si="241"/>
        <v>0</v>
      </c>
      <c r="AM1046" s="9">
        <f t="shared" si="242"/>
        <v>0</v>
      </c>
      <c r="AN1046" s="9">
        <f t="shared" si="243"/>
        <v>0</v>
      </c>
      <c r="AO1046" s="9">
        <f t="shared" si="244"/>
        <v>0</v>
      </c>
      <c r="AP1046" s="9">
        <f t="shared" si="245"/>
        <v>0</v>
      </c>
      <c r="AU1046">
        <f>(((((Shape8!B38-Shape8!$E$5)*COS(RADIANS($D$12)))+((Shape8!C38-Shape8!$F$5)*SIN(RADIANS($D$12))))+Shape8!$E$5)+$E$12)*$AA$12*$Y$12</f>
        <v>0</v>
      </c>
      <c r="AV1046">
        <f>((((-1*(Shape8!B38-Shape8!$E$5)*SIN(RADIANS($D$12)))+((Shape8!C38-Shape8!$F$5)*COS(RADIANS($D$12))))+Shape8!$F$5)+$F$12)*$AB$12*$Y$12</f>
        <v>0</v>
      </c>
      <c r="AW1046" s="9">
        <f t="shared" si="235"/>
        <v>0</v>
      </c>
      <c r="AX1046" s="9">
        <f t="shared" si="236"/>
        <v>0</v>
      </c>
      <c r="AY1046" s="9">
        <f t="shared" si="237"/>
        <v>0</v>
      </c>
      <c r="AZ1046" s="9">
        <f t="shared" si="238"/>
        <v>0</v>
      </c>
      <c r="BA1046" s="9">
        <f t="shared" si="239"/>
        <v>0</v>
      </c>
      <c r="BB1046" s="9">
        <f t="shared" si="240"/>
        <v>0</v>
      </c>
    </row>
    <row r="1047" spans="35:54" x14ac:dyDescent="0.25">
      <c r="AI1047">
        <f>(((((Shape3!B39-Shape3!$E$5)*COS(RADIANS($D$7)))+((Shape3!C39-Shape3!$F$5)*SIN(RADIANS($D$7))))+Shape3!$E$5)+$E$7)*$AA$7*$Y$7</f>
        <v>0</v>
      </c>
      <c r="AJ1047">
        <f>((((-1*(Shape3!B39-Shape3!$E$5)*SIN(RADIANS($D$7)))+((Shape3!C39-Shape3!$F$5)*COS(RADIANS($D$7))))+Shape3!$F$5)+$F$7)*$AB$7*$Y$7</f>
        <v>0</v>
      </c>
      <c r="AK1047" s="9">
        <f t="shared" si="229"/>
        <v>0</v>
      </c>
      <c r="AL1047" s="9">
        <f t="shared" si="241"/>
        <v>0</v>
      </c>
      <c r="AM1047" s="9">
        <f t="shared" si="242"/>
        <v>0</v>
      </c>
      <c r="AN1047" s="9">
        <f t="shared" si="243"/>
        <v>0</v>
      </c>
      <c r="AO1047" s="9">
        <f t="shared" si="244"/>
        <v>0</v>
      </c>
      <c r="AP1047" s="9">
        <f t="shared" si="245"/>
        <v>0</v>
      </c>
      <c r="AU1047">
        <f>(((((Shape8!B39-Shape8!$E$5)*COS(RADIANS($D$12)))+((Shape8!C39-Shape8!$F$5)*SIN(RADIANS($D$12))))+Shape8!$E$5)+$E$12)*$AA$12*$Y$12</f>
        <v>0</v>
      </c>
      <c r="AV1047">
        <f>((((-1*(Shape8!B39-Shape8!$E$5)*SIN(RADIANS($D$12)))+((Shape8!C39-Shape8!$F$5)*COS(RADIANS($D$12))))+Shape8!$F$5)+$F$12)*$AB$12*$Y$12</f>
        <v>0</v>
      </c>
      <c r="AW1047" s="9">
        <f t="shared" si="235"/>
        <v>0</v>
      </c>
      <c r="AX1047" s="9">
        <f t="shared" si="236"/>
        <v>0</v>
      </c>
      <c r="AY1047" s="9">
        <f t="shared" si="237"/>
        <v>0</v>
      </c>
      <c r="AZ1047" s="9">
        <f t="shared" si="238"/>
        <v>0</v>
      </c>
      <c r="BA1047" s="9">
        <f t="shared" si="239"/>
        <v>0</v>
      </c>
      <c r="BB1047" s="9">
        <f t="shared" si="240"/>
        <v>0</v>
      </c>
    </row>
    <row r="1048" spans="35:54" x14ac:dyDescent="0.25">
      <c r="AI1048">
        <f>(((((Shape3!B40-Shape3!$E$5)*COS(RADIANS($D$7)))+((Shape3!C40-Shape3!$F$5)*SIN(RADIANS($D$7))))+Shape3!$E$5)+$E$7)*$AA$7*$Y$7</f>
        <v>0</v>
      </c>
      <c r="AJ1048">
        <f>((((-1*(Shape3!B40-Shape3!$E$5)*SIN(RADIANS($D$7)))+((Shape3!C40-Shape3!$F$5)*COS(RADIANS($D$7))))+Shape3!$F$5)+$F$7)*$AB$7*$Y$7</f>
        <v>0</v>
      </c>
      <c r="AK1048" s="9">
        <f t="shared" si="229"/>
        <v>0</v>
      </c>
      <c r="AL1048" s="9">
        <f t="shared" si="241"/>
        <v>0</v>
      </c>
      <c r="AM1048" s="9">
        <f t="shared" si="242"/>
        <v>0</v>
      </c>
      <c r="AN1048" s="9">
        <f t="shared" si="243"/>
        <v>0</v>
      </c>
      <c r="AO1048" s="9">
        <f t="shared" si="244"/>
        <v>0</v>
      </c>
      <c r="AP1048" s="9">
        <f t="shared" si="245"/>
        <v>0</v>
      </c>
      <c r="AU1048">
        <f>(((((Shape8!B40-Shape8!$E$5)*COS(RADIANS($D$12)))+((Shape8!C40-Shape8!$F$5)*SIN(RADIANS($D$12))))+Shape8!$E$5)+$E$12)*$AA$12*$Y$12</f>
        <v>0</v>
      </c>
      <c r="AV1048">
        <f>((((-1*(Shape8!B40-Shape8!$E$5)*SIN(RADIANS($D$12)))+((Shape8!C40-Shape8!$F$5)*COS(RADIANS($D$12))))+Shape8!$F$5)+$F$12)*$AB$12*$Y$12</f>
        <v>0</v>
      </c>
      <c r="AW1048" s="9">
        <f t="shared" si="235"/>
        <v>0</v>
      </c>
      <c r="AX1048" s="9">
        <f t="shared" si="236"/>
        <v>0</v>
      </c>
      <c r="AY1048" s="9">
        <f t="shared" si="237"/>
        <v>0</v>
      </c>
      <c r="AZ1048" s="9">
        <f t="shared" si="238"/>
        <v>0</v>
      </c>
      <c r="BA1048" s="9">
        <f t="shared" si="239"/>
        <v>0</v>
      </c>
      <c r="BB1048" s="9">
        <f t="shared" si="240"/>
        <v>0</v>
      </c>
    </row>
    <row r="1049" spans="35:54" x14ac:dyDescent="0.25">
      <c r="AI1049">
        <f>(((((Shape3!B41-Shape3!$E$5)*COS(RADIANS($D$7)))+((Shape3!C41-Shape3!$F$5)*SIN(RADIANS($D$7))))+Shape3!$E$5)+$E$7)*$AA$7*$Y$7</f>
        <v>0</v>
      </c>
      <c r="AJ1049">
        <f>((((-1*(Shape3!B41-Shape3!$E$5)*SIN(RADIANS($D$7)))+((Shape3!C41-Shape3!$F$5)*COS(RADIANS($D$7))))+Shape3!$F$5)+$F$7)*$AB$7*$Y$7</f>
        <v>0</v>
      </c>
      <c r="AK1049" s="9">
        <f t="shared" si="229"/>
        <v>0</v>
      </c>
      <c r="AL1049" s="9">
        <f t="shared" si="241"/>
        <v>0</v>
      </c>
      <c r="AM1049" s="9">
        <f t="shared" si="242"/>
        <v>0</v>
      </c>
      <c r="AN1049" s="9">
        <f t="shared" si="243"/>
        <v>0</v>
      </c>
      <c r="AO1049" s="9">
        <f t="shared" si="244"/>
        <v>0</v>
      </c>
      <c r="AP1049" s="9">
        <f t="shared" si="245"/>
        <v>0</v>
      </c>
      <c r="AU1049">
        <f>(((((Shape8!B41-Shape8!$E$5)*COS(RADIANS($D$12)))+((Shape8!C41-Shape8!$F$5)*SIN(RADIANS($D$12))))+Shape8!$E$5)+$E$12)*$AA$12*$Y$12</f>
        <v>0</v>
      </c>
      <c r="AV1049">
        <f>((((-1*(Shape8!B41-Shape8!$E$5)*SIN(RADIANS($D$12)))+((Shape8!C41-Shape8!$F$5)*COS(RADIANS($D$12))))+Shape8!$F$5)+$F$12)*$AB$12*$Y$12</f>
        <v>0</v>
      </c>
      <c r="AW1049" s="9">
        <f t="shared" si="235"/>
        <v>0</v>
      </c>
      <c r="AX1049" s="9">
        <f t="shared" si="236"/>
        <v>0</v>
      </c>
      <c r="AY1049" s="9">
        <f t="shared" si="237"/>
        <v>0</v>
      </c>
      <c r="AZ1049" s="9">
        <f t="shared" si="238"/>
        <v>0</v>
      </c>
      <c r="BA1049" s="9">
        <f t="shared" si="239"/>
        <v>0</v>
      </c>
      <c r="BB1049" s="9">
        <f t="shared" si="240"/>
        <v>0</v>
      </c>
    </row>
    <row r="1050" spans="35:54" x14ac:dyDescent="0.25">
      <c r="AI1050">
        <f>(((((Shape3!B42-Shape3!$E$5)*COS(RADIANS($D$7)))+((Shape3!C42-Shape3!$F$5)*SIN(RADIANS($D$7))))+Shape3!$E$5)+$E$7)*$AA$7*$Y$7</f>
        <v>0</v>
      </c>
      <c r="AJ1050">
        <f>((((-1*(Shape3!B42-Shape3!$E$5)*SIN(RADIANS($D$7)))+((Shape3!C42-Shape3!$F$5)*COS(RADIANS($D$7))))+Shape3!$F$5)+$F$7)*$AB$7*$Y$7</f>
        <v>0</v>
      </c>
      <c r="AK1050" s="9">
        <f t="shared" si="229"/>
        <v>0</v>
      </c>
      <c r="AL1050" s="9">
        <f t="shared" si="241"/>
        <v>0</v>
      </c>
      <c r="AM1050" s="9">
        <f t="shared" si="242"/>
        <v>0</v>
      </c>
      <c r="AN1050" s="9">
        <f t="shared" si="243"/>
        <v>0</v>
      </c>
      <c r="AO1050" s="9">
        <f t="shared" si="244"/>
        <v>0</v>
      </c>
      <c r="AP1050" s="9">
        <f t="shared" si="245"/>
        <v>0</v>
      </c>
      <c r="AU1050">
        <f>(((((Shape8!B42-Shape8!$E$5)*COS(RADIANS($D$12)))+((Shape8!C42-Shape8!$F$5)*SIN(RADIANS($D$12))))+Shape8!$E$5)+$E$12)*$AA$12*$Y$12</f>
        <v>0</v>
      </c>
      <c r="AV1050">
        <f>((((-1*(Shape8!B42-Shape8!$E$5)*SIN(RADIANS($D$12)))+((Shape8!C42-Shape8!$F$5)*COS(RADIANS($D$12))))+Shape8!$F$5)+$F$12)*$AB$12*$Y$12</f>
        <v>0</v>
      </c>
      <c r="AW1050" s="9">
        <f t="shared" si="235"/>
        <v>0</v>
      </c>
      <c r="AX1050" s="9">
        <f t="shared" si="236"/>
        <v>0</v>
      </c>
      <c r="AY1050" s="9">
        <f t="shared" si="237"/>
        <v>0</v>
      </c>
      <c r="AZ1050" s="9">
        <f t="shared" si="238"/>
        <v>0</v>
      </c>
      <c r="BA1050" s="9">
        <f t="shared" si="239"/>
        <v>0</v>
      </c>
      <c r="BB1050" s="9">
        <f t="shared" si="240"/>
        <v>0</v>
      </c>
    </row>
    <row r="1051" spans="35:54" x14ac:dyDescent="0.25">
      <c r="AI1051">
        <f>(((((Shape3!B43-Shape3!$E$5)*COS(RADIANS($D$7)))+((Shape3!C43-Shape3!$F$5)*SIN(RADIANS($D$7))))+Shape3!$E$5)+$E$7)*$AA$7*$Y$7</f>
        <v>0</v>
      </c>
      <c r="AJ1051">
        <f>((((-1*(Shape3!B43-Shape3!$E$5)*SIN(RADIANS($D$7)))+((Shape3!C43-Shape3!$F$5)*COS(RADIANS($D$7))))+Shape3!$F$5)+$F$7)*$AB$7*$Y$7</f>
        <v>0</v>
      </c>
      <c r="AK1051" s="9">
        <f t="shared" si="229"/>
        <v>0</v>
      </c>
      <c r="AL1051" s="9">
        <f t="shared" si="241"/>
        <v>0</v>
      </c>
      <c r="AM1051" s="9">
        <f t="shared" si="242"/>
        <v>0</v>
      </c>
      <c r="AN1051" s="9">
        <f t="shared" si="243"/>
        <v>0</v>
      </c>
      <c r="AO1051" s="9">
        <f t="shared" si="244"/>
        <v>0</v>
      </c>
      <c r="AP1051" s="9">
        <f t="shared" si="245"/>
        <v>0</v>
      </c>
      <c r="AU1051">
        <f>(((((Shape8!B43-Shape8!$E$5)*COS(RADIANS($D$12)))+((Shape8!C43-Shape8!$F$5)*SIN(RADIANS($D$12))))+Shape8!$E$5)+$E$12)*$AA$12*$Y$12</f>
        <v>0</v>
      </c>
      <c r="AV1051">
        <f>((((-1*(Shape8!B43-Shape8!$E$5)*SIN(RADIANS($D$12)))+((Shape8!C43-Shape8!$F$5)*COS(RADIANS($D$12))))+Shape8!$F$5)+$F$12)*$AB$12*$Y$12</f>
        <v>0</v>
      </c>
      <c r="AW1051" s="9">
        <f t="shared" si="235"/>
        <v>0</v>
      </c>
      <c r="AX1051" s="9">
        <f t="shared" si="236"/>
        <v>0</v>
      </c>
      <c r="AY1051" s="9">
        <f t="shared" si="237"/>
        <v>0</v>
      </c>
      <c r="AZ1051" s="9">
        <f t="shared" si="238"/>
        <v>0</v>
      </c>
      <c r="BA1051" s="9">
        <f t="shared" si="239"/>
        <v>0</v>
      </c>
      <c r="BB1051" s="9">
        <f t="shared" si="240"/>
        <v>0</v>
      </c>
    </row>
    <row r="1052" spans="35:54" x14ac:dyDescent="0.25">
      <c r="AI1052">
        <f>(((((Shape3!B44-Shape3!$E$5)*COS(RADIANS($D$7)))+((Shape3!C44-Shape3!$F$5)*SIN(RADIANS($D$7))))+Shape3!$E$5)+$E$7)*$AA$7*$Y$7</f>
        <v>0</v>
      </c>
      <c r="AJ1052">
        <f>((((-1*(Shape3!B44-Shape3!$E$5)*SIN(RADIANS($D$7)))+((Shape3!C44-Shape3!$F$5)*COS(RADIANS($D$7))))+Shape3!$F$5)+$F$7)*$AB$7*$Y$7</f>
        <v>0</v>
      </c>
      <c r="AK1052" s="9">
        <f t="shared" si="229"/>
        <v>0</v>
      </c>
      <c r="AL1052" s="9">
        <f t="shared" si="241"/>
        <v>0</v>
      </c>
      <c r="AM1052" s="9">
        <f t="shared" si="242"/>
        <v>0</v>
      </c>
      <c r="AN1052" s="9">
        <f t="shared" si="243"/>
        <v>0</v>
      </c>
      <c r="AO1052" s="9">
        <f t="shared" si="244"/>
        <v>0</v>
      </c>
      <c r="AP1052" s="9">
        <f t="shared" si="245"/>
        <v>0</v>
      </c>
      <c r="AU1052">
        <f>(((((Shape8!B44-Shape8!$E$5)*COS(RADIANS($D$12)))+((Shape8!C44-Shape8!$F$5)*SIN(RADIANS($D$12))))+Shape8!$E$5)+$E$12)*$AA$12*$Y$12</f>
        <v>0</v>
      </c>
      <c r="AV1052">
        <f>((((-1*(Shape8!B44-Shape8!$E$5)*SIN(RADIANS($D$12)))+((Shape8!C44-Shape8!$F$5)*COS(RADIANS($D$12))))+Shape8!$F$5)+$F$12)*$AB$12*$Y$12</f>
        <v>0</v>
      </c>
      <c r="AW1052" s="9">
        <f t="shared" si="235"/>
        <v>0</v>
      </c>
      <c r="AX1052" s="9">
        <f t="shared" si="236"/>
        <v>0</v>
      </c>
      <c r="AY1052" s="9">
        <f t="shared" si="237"/>
        <v>0</v>
      </c>
      <c r="AZ1052" s="9">
        <f t="shared" si="238"/>
        <v>0</v>
      </c>
      <c r="BA1052" s="9">
        <f t="shared" si="239"/>
        <v>0</v>
      </c>
      <c r="BB1052" s="9">
        <f t="shared" si="240"/>
        <v>0</v>
      </c>
    </row>
    <row r="1053" spans="35:54" x14ac:dyDescent="0.25">
      <c r="AI1053">
        <f>(((((Shape3!B45-Shape3!$E$5)*COS(RADIANS($D$7)))+((Shape3!C45-Shape3!$F$5)*SIN(RADIANS($D$7))))+Shape3!$E$5)+$E$7)*$AA$7*$Y$7</f>
        <v>0</v>
      </c>
      <c r="AJ1053">
        <f>((((-1*(Shape3!B45-Shape3!$E$5)*SIN(RADIANS($D$7)))+((Shape3!C45-Shape3!$F$5)*COS(RADIANS($D$7))))+Shape3!$F$5)+$F$7)*$AB$7*$Y$7</f>
        <v>0</v>
      </c>
      <c r="AK1053" s="9">
        <f t="shared" si="229"/>
        <v>0</v>
      </c>
      <c r="AL1053" s="9">
        <f t="shared" si="241"/>
        <v>0</v>
      </c>
      <c r="AM1053" s="9">
        <f t="shared" si="242"/>
        <v>0</v>
      </c>
      <c r="AN1053" s="9">
        <f t="shared" si="243"/>
        <v>0</v>
      </c>
      <c r="AO1053" s="9">
        <f t="shared" si="244"/>
        <v>0</v>
      </c>
      <c r="AP1053" s="9">
        <f t="shared" si="245"/>
        <v>0</v>
      </c>
      <c r="AU1053">
        <f>(((((Shape8!B45-Shape8!$E$5)*COS(RADIANS($D$12)))+((Shape8!C45-Shape8!$F$5)*SIN(RADIANS($D$12))))+Shape8!$E$5)+$E$12)*$AA$12*$Y$12</f>
        <v>0</v>
      </c>
      <c r="AV1053">
        <f>((((-1*(Shape8!B45-Shape8!$E$5)*SIN(RADIANS($D$12)))+((Shape8!C45-Shape8!$F$5)*COS(RADIANS($D$12))))+Shape8!$F$5)+$F$12)*$AB$12*$Y$12</f>
        <v>0</v>
      </c>
      <c r="AW1053" s="9">
        <f t="shared" si="235"/>
        <v>0</v>
      </c>
      <c r="AX1053" s="9">
        <f t="shared" si="236"/>
        <v>0</v>
      </c>
      <c r="AY1053" s="9">
        <f t="shared" si="237"/>
        <v>0</v>
      </c>
      <c r="AZ1053" s="9">
        <f t="shared" si="238"/>
        <v>0</v>
      </c>
      <c r="BA1053" s="9">
        <f t="shared" si="239"/>
        <v>0</v>
      </c>
      <c r="BB1053" s="9">
        <f t="shared" si="240"/>
        <v>0</v>
      </c>
    </row>
    <row r="1054" spans="35:54" x14ac:dyDescent="0.25">
      <c r="AI1054">
        <f>(((((Shape3!B46-Shape3!$E$5)*COS(RADIANS($D$7)))+((Shape3!C46-Shape3!$F$5)*SIN(RADIANS($D$7))))+Shape3!$E$5)+$E$7)*$AA$7*$Y$7</f>
        <v>0</v>
      </c>
      <c r="AJ1054">
        <f>((((-1*(Shape3!B46-Shape3!$E$5)*SIN(RADIANS($D$7)))+((Shape3!C46-Shape3!$F$5)*COS(RADIANS($D$7))))+Shape3!$F$5)+$F$7)*$AB$7*$Y$7</f>
        <v>0</v>
      </c>
      <c r="AK1054" s="9">
        <f t="shared" si="229"/>
        <v>0</v>
      </c>
      <c r="AL1054" s="9">
        <f t="shared" si="241"/>
        <v>0</v>
      </c>
      <c r="AM1054" s="9">
        <f t="shared" si="242"/>
        <v>0</v>
      </c>
      <c r="AN1054" s="9">
        <f t="shared" si="243"/>
        <v>0</v>
      </c>
      <c r="AO1054" s="9">
        <f t="shared" si="244"/>
        <v>0</v>
      </c>
      <c r="AP1054" s="9">
        <f t="shared" si="245"/>
        <v>0</v>
      </c>
      <c r="AU1054">
        <f>(((((Shape8!B46-Shape8!$E$5)*COS(RADIANS($D$12)))+((Shape8!C46-Shape8!$F$5)*SIN(RADIANS($D$12))))+Shape8!$E$5)+$E$12)*$AA$12*$Y$12</f>
        <v>0</v>
      </c>
      <c r="AV1054">
        <f>((((-1*(Shape8!B46-Shape8!$E$5)*SIN(RADIANS($D$12)))+((Shape8!C46-Shape8!$F$5)*COS(RADIANS($D$12))))+Shape8!$F$5)+$F$12)*$AB$12*$Y$12</f>
        <v>0</v>
      </c>
      <c r="AW1054" s="9">
        <f t="shared" si="235"/>
        <v>0</v>
      </c>
      <c r="AX1054" s="9">
        <f t="shared" si="236"/>
        <v>0</v>
      </c>
      <c r="AY1054" s="9">
        <f t="shared" si="237"/>
        <v>0</v>
      </c>
      <c r="AZ1054" s="9">
        <f t="shared" si="238"/>
        <v>0</v>
      </c>
      <c r="BA1054" s="9">
        <f t="shared" si="239"/>
        <v>0</v>
      </c>
      <c r="BB1054" s="9">
        <f t="shared" si="240"/>
        <v>0</v>
      </c>
    </row>
    <row r="1055" spans="35:54" x14ac:dyDescent="0.25">
      <c r="AI1055">
        <f>(((((Shape3!B47-Shape3!$E$5)*COS(RADIANS($D$7)))+((Shape3!C47-Shape3!$F$5)*SIN(RADIANS($D$7))))+Shape3!$E$5)+$E$7)*$AA$7*$Y$7</f>
        <v>0</v>
      </c>
      <c r="AJ1055">
        <f>((((-1*(Shape3!B47-Shape3!$E$5)*SIN(RADIANS($D$7)))+((Shape3!C47-Shape3!$F$5)*COS(RADIANS($D$7))))+Shape3!$F$5)+$F$7)*$AB$7*$Y$7</f>
        <v>0</v>
      </c>
      <c r="AK1055" s="9">
        <f t="shared" si="229"/>
        <v>0</v>
      </c>
      <c r="AL1055" s="9">
        <f t="shared" si="241"/>
        <v>0</v>
      </c>
      <c r="AM1055" s="9">
        <f t="shared" si="242"/>
        <v>0</v>
      </c>
      <c r="AN1055" s="9">
        <f t="shared" si="243"/>
        <v>0</v>
      </c>
      <c r="AO1055" s="9">
        <f t="shared" si="244"/>
        <v>0</v>
      </c>
      <c r="AP1055" s="9">
        <f t="shared" si="245"/>
        <v>0</v>
      </c>
      <c r="AU1055">
        <f>(((((Shape8!B47-Shape8!$E$5)*COS(RADIANS($D$12)))+((Shape8!C47-Shape8!$F$5)*SIN(RADIANS($D$12))))+Shape8!$E$5)+$E$12)*$AA$12*$Y$12</f>
        <v>0</v>
      </c>
      <c r="AV1055">
        <f>((((-1*(Shape8!B47-Shape8!$E$5)*SIN(RADIANS($D$12)))+((Shape8!C47-Shape8!$F$5)*COS(RADIANS($D$12))))+Shape8!$F$5)+$F$12)*$AB$12*$Y$12</f>
        <v>0</v>
      </c>
      <c r="AW1055" s="9">
        <f t="shared" si="235"/>
        <v>0</v>
      </c>
      <c r="AX1055" s="9">
        <f t="shared" si="236"/>
        <v>0</v>
      </c>
      <c r="AY1055" s="9">
        <f t="shared" si="237"/>
        <v>0</v>
      </c>
      <c r="AZ1055" s="9">
        <f t="shared" si="238"/>
        <v>0</v>
      </c>
      <c r="BA1055" s="9">
        <f t="shared" si="239"/>
        <v>0</v>
      </c>
      <c r="BB1055" s="9">
        <f t="shared" si="240"/>
        <v>0</v>
      </c>
    </row>
    <row r="1056" spans="35:54" x14ac:dyDescent="0.25">
      <c r="AI1056">
        <f>(((((Shape3!B48-Shape3!$E$5)*COS(RADIANS($D$7)))+((Shape3!C48-Shape3!$F$5)*SIN(RADIANS($D$7))))+Shape3!$E$5)+$E$7)*$AA$7*$Y$7</f>
        <v>0</v>
      </c>
      <c r="AJ1056">
        <f>((((-1*(Shape3!B48-Shape3!$E$5)*SIN(RADIANS($D$7)))+((Shape3!C48-Shape3!$F$5)*COS(RADIANS($D$7))))+Shape3!$F$5)+$F$7)*$AB$7*$Y$7</f>
        <v>0</v>
      </c>
      <c r="AK1056" s="9">
        <f t="shared" si="229"/>
        <v>0</v>
      </c>
      <c r="AL1056" s="9">
        <f t="shared" si="241"/>
        <v>0</v>
      </c>
      <c r="AM1056" s="9">
        <f t="shared" si="242"/>
        <v>0</v>
      </c>
      <c r="AN1056" s="9">
        <f t="shared" si="243"/>
        <v>0</v>
      </c>
      <c r="AO1056" s="9">
        <f t="shared" si="244"/>
        <v>0</v>
      </c>
      <c r="AP1056" s="9">
        <f t="shared" si="245"/>
        <v>0</v>
      </c>
      <c r="AU1056">
        <f>(((((Shape8!B48-Shape8!$E$5)*COS(RADIANS($D$12)))+((Shape8!C48-Shape8!$F$5)*SIN(RADIANS($D$12))))+Shape8!$E$5)+$E$12)*$AA$12*$Y$12</f>
        <v>0</v>
      </c>
      <c r="AV1056">
        <f>((((-1*(Shape8!B48-Shape8!$E$5)*SIN(RADIANS($D$12)))+((Shape8!C48-Shape8!$F$5)*COS(RADIANS($D$12))))+Shape8!$F$5)+$F$12)*$AB$12*$Y$12</f>
        <v>0</v>
      </c>
      <c r="AW1056" s="9">
        <f t="shared" si="235"/>
        <v>0</v>
      </c>
      <c r="AX1056" s="9">
        <f t="shared" si="236"/>
        <v>0</v>
      </c>
      <c r="AY1056" s="9">
        <f t="shared" si="237"/>
        <v>0</v>
      </c>
      <c r="AZ1056" s="9">
        <f t="shared" si="238"/>
        <v>0</v>
      </c>
      <c r="BA1056" s="9">
        <f t="shared" si="239"/>
        <v>0</v>
      </c>
      <c r="BB1056" s="9">
        <f t="shared" si="240"/>
        <v>0</v>
      </c>
    </row>
    <row r="1057" spans="35:54" x14ac:dyDescent="0.25">
      <c r="AI1057">
        <f>(((((Shape3!B49-Shape3!$E$5)*COS(RADIANS($D$7)))+((Shape3!C49-Shape3!$F$5)*SIN(RADIANS($D$7))))+Shape3!$E$5)+$E$7)*$AA$7*$Y$7</f>
        <v>0</v>
      </c>
      <c r="AJ1057">
        <f>((((-1*(Shape3!B49-Shape3!$E$5)*SIN(RADIANS($D$7)))+((Shape3!C49-Shape3!$F$5)*COS(RADIANS($D$7))))+Shape3!$F$5)+$F$7)*$AB$7*$Y$7</f>
        <v>0</v>
      </c>
      <c r="AK1057" s="9">
        <f t="shared" si="229"/>
        <v>0</v>
      </c>
      <c r="AL1057" s="9">
        <f t="shared" si="241"/>
        <v>0</v>
      </c>
      <c r="AM1057" s="9">
        <f t="shared" si="242"/>
        <v>0</v>
      </c>
      <c r="AN1057" s="9">
        <f t="shared" si="243"/>
        <v>0</v>
      </c>
      <c r="AO1057" s="9">
        <f t="shared" si="244"/>
        <v>0</v>
      </c>
      <c r="AP1057" s="9">
        <f t="shared" si="245"/>
        <v>0</v>
      </c>
      <c r="AU1057">
        <f>(((((Shape8!B49-Shape8!$E$5)*COS(RADIANS($D$12)))+((Shape8!C49-Shape8!$F$5)*SIN(RADIANS($D$12))))+Shape8!$E$5)+$E$12)*$AA$12*$Y$12</f>
        <v>0</v>
      </c>
      <c r="AV1057">
        <f>((((-1*(Shape8!B49-Shape8!$E$5)*SIN(RADIANS($D$12)))+((Shape8!C49-Shape8!$F$5)*COS(RADIANS($D$12))))+Shape8!$F$5)+$F$12)*$AB$12*$Y$12</f>
        <v>0</v>
      </c>
      <c r="AW1057" s="9">
        <f t="shared" si="235"/>
        <v>0</v>
      </c>
      <c r="AX1057" s="9">
        <f t="shared" si="236"/>
        <v>0</v>
      </c>
      <c r="AY1057" s="9">
        <f t="shared" si="237"/>
        <v>0</v>
      </c>
      <c r="AZ1057" s="9">
        <f t="shared" si="238"/>
        <v>0</v>
      </c>
      <c r="BA1057" s="9">
        <f t="shared" si="239"/>
        <v>0</v>
      </c>
      <c r="BB1057" s="9">
        <f t="shared" si="240"/>
        <v>0</v>
      </c>
    </row>
    <row r="1058" spans="35:54" x14ac:dyDescent="0.25">
      <c r="AI1058">
        <f>(((((Shape3!B50-Shape3!$E$5)*COS(RADIANS($D$7)))+((Shape3!C50-Shape3!$F$5)*SIN(RADIANS($D$7))))+Shape3!$E$5)+$E$7)*$AA$7*$Y$7</f>
        <v>0</v>
      </c>
      <c r="AJ1058">
        <f>((((-1*(Shape3!B50-Shape3!$E$5)*SIN(RADIANS($D$7)))+((Shape3!C50-Shape3!$F$5)*COS(RADIANS($D$7))))+Shape3!$F$5)+$F$7)*$AB$7*$Y$7</f>
        <v>0</v>
      </c>
      <c r="AK1058" s="9">
        <f t="shared" si="229"/>
        <v>0</v>
      </c>
      <c r="AL1058" s="9">
        <f t="shared" si="241"/>
        <v>0</v>
      </c>
      <c r="AM1058" s="9">
        <f t="shared" si="242"/>
        <v>0</v>
      </c>
      <c r="AN1058" s="9">
        <f t="shared" si="243"/>
        <v>0</v>
      </c>
      <c r="AO1058" s="9">
        <f t="shared" si="244"/>
        <v>0</v>
      </c>
      <c r="AP1058" s="9">
        <f t="shared" si="245"/>
        <v>0</v>
      </c>
      <c r="AU1058">
        <f>(((((Shape8!B50-Shape8!$E$5)*COS(RADIANS($D$12)))+((Shape8!C50-Shape8!$F$5)*SIN(RADIANS($D$12))))+Shape8!$E$5)+$E$12)*$AA$12*$Y$12</f>
        <v>0</v>
      </c>
      <c r="AV1058">
        <f>((((-1*(Shape8!B50-Shape8!$E$5)*SIN(RADIANS($D$12)))+((Shape8!C50-Shape8!$F$5)*COS(RADIANS($D$12))))+Shape8!$F$5)+$F$12)*$AB$12*$Y$12</f>
        <v>0</v>
      </c>
      <c r="AW1058" s="9">
        <f t="shared" si="235"/>
        <v>0</v>
      </c>
      <c r="AX1058" s="9">
        <f t="shared" si="236"/>
        <v>0</v>
      </c>
      <c r="AY1058" s="9">
        <f t="shared" si="237"/>
        <v>0</v>
      </c>
      <c r="AZ1058" s="9">
        <f t="shared" si="238"/>
        <v>0</v>
      </c>
      <c r="BA1058" s="9">
        <f t="shared" si="239"/>
        <v>0</v>
      </c>
      <c r="BB1058" s="9">
        <f t="shared" si="240"/>
        <v>0</v>
      </c>
    </row>
    <row r="1059" spans="35:54" x14ac:dyDescent="0.25">
      <c r="AI1059">
        <f>(((((Shape3!B51-Shape3!$E$5)*COS(RADIANS($D$7)))+((Shape3!C51-Shape3!$F$5)*SIN(RADIANS($D$7))))+Shape3!$E$5)+$E$7)*$AA$7*$Y$7</f>
        <v>0</v>
      </c>
      <c r="AJ1059">
        <f>((((-1*(Shape3!B51-Shape3!$E$5)*SIN(RADIANS($D$7)))+((Shape3!C51-Shape3!$F$5)*COS(RADIANS($D$7))))+Shape3!$F$5)+$F$7)*$AB$7*$Y$7</f>
        <v>0</v>
      </c>
      <c r="AK1059" s="9">
        <f t="shared" si="229"/>
        <v>0</v>
      </c>
      <c r="AL1059" s="9">
        <f t="shared" si="241"/>
        <v>0</v>
      </c>
      <c r="AM1059" s="9">
        <f t="shared" si="242"/>
        <v>0</v>
      </c>
      <c r="AN1059" s="9">
        <f t="shared" si="243"/>
        <v>0</v>
      </c>
      <c r="AO1059" s="9">
        <f t="shared" si="244"/>
        <v>0</v>
      </c>
      <c r="AP1059" s="9">
        <f t="shared" si="245"/>
        <v>0</v>
      </c>
      <c r="AU1059">
        <f>(((((Shape8!B51-Shape8!$E$5)*COS(RADIANS($D$12)))+((Shape8!C51-Shape8!$F$5)*SIN(RADIANS($D$12))))+Shape8!$E$5)+$E$12)*$AA$12*$Y$12</f>
        <v>0</v>
      </c>
      <c r="AV1059">
        <f>((((-1*(Shape8!B51-Shape8!$E$5)*SIN(RADIANS($D$12)))+((Shape8!C51-Shape8!$F$5)*COS(RADIANS($D$12))))+Shape8!$F$5)+$F$12)*$AB$12*$Y$12</f>
        <v>0</v>
      </c>
      <c r="AW1059" s="9">
        <f t="shared" si="235"/>
        <v>0</v>
      </c>
      <c r="AX1059" s="9">
        <f t="shared" si="236"/>
        <v>0</v>
      </c>
      <c r="AY1059" s="9">
        <f t="shared" si="237"/>
        <v>0</v>
      </c>
      <c r="AZ1059" s="9">
        <f t="shared" si="238"/>
        <v>0</v>
      </c>
      <c r="BA1059" s="9">
        <f t="shared" si="239"/>
        <v>0</v>
      </c>
      <c r="BB1059" s="9">
        <f t="shared" si="240"/>
        <v>0</v>
      </c>
    </row>
    <row r="1060" spans="35:54" x14ac:dyDescent="0.25">
      <c r="AI1060">
        <f>(((((Shape3!B52-Shape3!$E$5)*COS(RADIANS($D$7)))+((Shape3!C52-Shape3!$F$5)*SIN(RADIANS($D$7))))+Shape3!$E$5)+$E$7)*$AA$7*$Y$7</f>
        <v>0</v>
      </c>
      <c r="AJ1060">
        <f>((((-1*(Shape3!B52-Shape3!$E$5)*SIN(RADIANS($D$7)))+((Shape3!C52-Shape3!$F$5)*COS(RADIANS($D$7))))+Shape3!$F$5)+$F$7)*$AB$7*$Y$7</f>
        <v>0</v>
      </c>
      <c r="AK1060" s="9">
        <f t="shared" si="229"/>
        <v>0</v>
      </c>
      <c r="AL1060" s="9">
        <f t="shared" si="241"/>
        <v>0</v>
      </c>
      <c r="AM1060" s="9">
        <f t="shared" si="242"/>
        <v>0</v>
      </c>
      <c r="AN1060" s="9">
        <f t="shared" si="243"/>
        <v>0</v>
      </c>
      <c r="AO1060" s="9">
        <f t="shared" si="244"/>
        <v>0</v>
      </c>
      <c r="AP1060" s="9">
        <f t="shared" si="245"/>
        <v>0</v>
      </c>
      <c r="AU1060">
        <f>(((((Shape8!B52-Shape8!$E$5)*COS(RADIANS($D$12)))+((Shape8!C52-Shape8!$F$5)*SIN(RADIANS($D$12))))+Shape8!$E$5)+$E$12)*$AA$12*$Y$12</f>
        <v>0</v>
      </c>
      <c r="AV1060">
        <f>((((-1*(Shape8!B52-Shape8!$E$5)*SIN(RADIANS($D$12)))+((Shape8!C52-Shape8!$F$5)*COS(RADIANS($D$12))))+Shape8!$F$5)+$F$12)*$AB$12*$Y$12</f>
        <v>0</v>
      </c>
      <c r="AW1060" s="9">
        <f t="shared" si="235"/>
        <v>0</v>
      </c>
      <c r="AX1060" s="9">
        <f t="shared" si="236"/>
        <v>0</v>
      </c>
      <c r="AY1060" s="9">
        <f t="shared" si="237"/>
        <v>0</v>
      </c>
      <c r="AZ1060" s="9">
        <f t="shared" si="238"/>
        <v>0</v>
      </c>
      <c r="BA1060" s="9">
        <f t="shared" si="239"/>
        <v>0</v>
      </c>
      <c r="BB1060" s="9">
        <f t="shared" si="240"/>
        <v>0</v>
      </c>
    </row>
    <row r="1061" spans="35:54" x14ac:dyDescent="0.25">
      <c r="AI1061">
        <f>(((((Shape3!B53-Shape3!$E$5)*COS(RADIANS($D$7)))+((Shape3!C53-Shape3!$F$5)*SIN(RADIANS($D$7))))+Shape3!$E$5)+$E$7)*$AA$7*$Y$7</f>
        <v>0</v>
      </c>
      <c r="AJ1061">
        <f>((((-1*(Shape3!B53-Shape3!$E$5)*SIN(RADIANS($D$7)))+((Shape3!C53-Shape3!$F$5)*COS(RADIANS($D$7))))+Shape3!$F$5)+$F$7)*$AB$7*$Y$7</f>
        <v>0</v>
      </c>
      <c r="AK1061" s="9">
        <f t="shared" si="229"/>
        <v>0</v>
      </c>
      <c r="AL1061" s="9">
        <f t="shared" si="241"/>
        <v>0</v>
      </c>
      <c r="AM1061" s="9">
        <f t="shared" si="242"/>
        <v>0</v>
      </c>
      <c r="AN1061" s="9">
        <f t="shared" si="243"/>
        <v>0</v>
      </c>
      <c r="AO1061" s="9">
        <f t="shared" si="244"/>
        <v>0</v>
      </c>
      <c r="AP1061" s="9">
        <f t="shared" si="245"/>
        <v>0</v>
      </c>
      <c r="AU1061">
        <f>(((((Shape8!B53-Shape8!$E$5)*COS(RADIANS($D$12)))+((Shape8!C53-Shape8!$F$5)*SIN(RADIANS($D$12))))+Shape8!$E$5)+$E$12)*$AA$12*$Y$12</f>
        <v>0</v>
      </c>
      <c r="AV1061">
        <f>((((-1*(Shape8!B53-Shape8!$E$5)*SIN(RADIANS($D$12)))+((Shape8!C53-Shape8!$F$5)*COS(RADIANS($D$12))))+Shape8!$F$5)+$F$12)*$AB$12*$Y$12</f>
        <v>0</v>
      </c>
      <c r="AW1061" s="9">
        <f t="shared" si="235"/>
        <v>0</v>
      </c>
      <c r="AX1061" s="9">
        <f t="shared" si="236"/>
        <v>0</v>
      </c>
      <c r="AY1061" s="9">
        <f t="shared" si="237"/>
        <v>0</v>
      </c>
      <c r="AZ1061" s="9">
        <f t="shared" si="238"/>
        <v>0</v>
      </c>
      <c r="BA1061" s="9">
        <f t="shared" si="239"/>
        <v>0</v>
      </c>
      <c r="BB1061" s="9">
        <f t="shared" si="240"/>
        <v>0</v>
      </c>
    </row>
    <row r="1062" spans="35:54" x14ac:dyDescent="0.25">
      <c r="AI1062">
        <f>(((((Shape3!B54-Shape3!$E$5)*COS(RADIANS($D$7)))+((Shape3!C54-Shape3!$F$5)*SIN(RADIANS($D$7))))+Shape3!$E$5)+$E$7)*$AA$7*$Y$7</f>
        <v>0</v>
      </c>
      <c r="AJ1062">
        <f>((((-1*(Shape3!B54-Shape3!$E$5)*SIN(RADIANS($D$7)))+((Shape3!C54-Shape3!$F$5)*COS(RADIANS($D$7))))+Shape3!$F$5)+$F$7)*$AB$7*$Y$7</f>
        <v>0</v>
      </c>
      <c r="AK1062" s="9">
        <f t="shared" si="229"/>
        <v>0</v>
      </c>
      <c r="AL1062" s="9">
        <f t="shared" si="241"/>
        <v>0</v>
      </c>
      <c r="AM1062" s="9">
        <f t="shared" si="242"/>
        <v>0</v>
      </c>
      <c r="AN1062" s="9">
        <f t="shared" si="243"/>
        <v>0</v>
      </c>
      <c r="AO1062" s="9">
        <f t="shared" si="244"/>
        <v>0</v>
      </c>
      <c r="AP1062" s="9">
        <f t="shared" si="245"/>
        <v>0</v>
      </c>
      <c r="AU1062">
        <f>(((((Shape8!B54-Shape8!$E$5)*COS(RADIANS($D$12)))+((Shape8!C54-Shape8!$F$5)*SIN(RADIANS($D$12))))+Shape8!$E$5)+$E$12)*$AA$12*$Y$12</f>
        <v>0</v>
      </c>
      <c r="AV1062">
        <f>((((-1*(Shape8!B54-Shape8!$E$5)*SIN(RADIANS($D$12)))+((Shape8!C54-Shape8!$F$5)*COS(RADIANS($D$12))))+Shape8!$F$5)+$F$12)*$AB$12*$Y$12</f>
        <v>0</v>
      </c>
      <c r="AW1062" s="9">
        <f t="shared" si="235"/>
        <v>0</v>
      </c>
      <c r="AX1062" s="9">
        <f t="shared" si="236"/>
        <v>0</v>
      </c>
      <c r="AY1062" s="9">
        <f t="shared" si="237"/>
        <v>0</v>
      </c>
      <c r="AZ1062" s="9">
        <f t="shared" si="238"/>
        <v>0</v>
      </c>
      <c r="BA1062" s="9">
        <f t="shared" si="239"/>
        <v>0</v>
      </c>
      <c r="BB1062" s="9">
        <f t="shared" si="240"/>
        <v>0</v>
      </c>
    </row>
    <row r="1063" spans="35:54" x14ac:dyDescent="0.25">
      <c r="AI1063">
        <f>(((((Shape3!B55-Shape3!$E$5)*COS(RADIANS($D$7)))+((Shape3!C55-Shape3!$F$5)*SIN(RADIANS($D$7))))+Shape3!$E$5)+$E$7)*$AA$7*$Y$7</f>
        <v>0</v>
      </c>
      <c r="AJ1063">
        <f>((((-1*(Shape3!B55-Shape3!$E$5)*SIN(RADIANS($D$7)))+((Shape3!C55-Shape3!$F$5)*COS(RADIANS($D$7))))+Shape3!$F$5)+$F$7)*$AB$7*$Y$7</f>
        <v>0</v>
      </c>
      <c r="AK1063" s="9">
        <f t="shared" si="229"/>
        <v>0</v>
      </c>
      <c r="AL1063" s="9">
        <f t="shared" si="241"/>
        <v>0</v>
      </c>
      <c r="AM1063" s="9">
        <f t="shared" si="242"/>
        <v>0</v>
      </c>
      <c r="AN1063" s="9">
        <f t="shared" si="243"/>
        <v>0</v>
      </c>
      <c r="AO1063" s="9">
        <f t="shared" si="244"/>
        <v>0</v>
      </c>
      <c r="AP1063" s="9">
        <f t="shared" si="245"/>
        <v>0</v>
      </c>
      <c r="AU1063">
        <f>(((((Shape8!B55-Shape8!$E$5)*COS(RADIANS($D$12)))+((Shape8!C55-Shape8!$F$5)*SIN(RADIANS($D$12))))+Shape8!$E$5)+$E$12)*$AA$12*$Y$12</f>
        <v>0</v>
      </c>
      <c r="AV1063">
        <f>((((-1*(Shape8!B55-Shape8!$E$5)*SIN(RADIANS($D$12)))+((Shape8!C55-Shape8!$F$5)*COS(RADIANS($D$12))))+Shape8!$F$5)+$F$12)*$AB$12*$Y$12</f>
        <v>0</v>
      </c>
      <c r="AW1063" s="9">
        <f t="shared" si="235"/>
        <v>0</v>
      </c>
      <c r="AX1063" s="9">
        <f t="shared" si="236"/>
        <v>0</v>
      </c>
      <c r="AY1063" s="9">
        <f t="shared" si="237"/>
        <v>0</v>
      </c>
      <c r="AZ1063" s="9">
        <f t="shared" si="238"/>
        <v>0</v>
      </c>
      <c r="BA1063" s="9">
        <f t="shared" si="239"/>
        <v>0</v>
      </c>
      <c r="BB1063" s="9">
        <f t="shared" si="240"/>
        <v>0</v>
      </c>
    </row>
    <row r="1064" spans="35:54" x14ac:dyDescent="0.25">
      <c r="AI1064">
        <f>(((((Shape3!B56-Shape3!$E$5)*COS(RADIANS($D$7)))+((Shape3!C56-Shape3!$F$5)*SIN(RADIANS($D$7))))+Shape3!$E$5)+$E$7)*$AA$7*$Y$7</f>
        <v>0</v>
      </c>
      <c r="AJ1064">
        <f>((((-1*(Shape3!B56-Shape3!$E$5)*SIN(RADIANS($D$7)))+((Shape3!C56-Shape3!$F$5)*COS(RADIANS($D$7))))+Shape3!$F$5)+$F$7)*$AB$7*$Y$7</f>
        <v>0</v>
      </c>
      <c r="AK1064" s="9">
        <f t="shared" si="229"/>
        <v>0</v>
      </c>
      <c r="AL1064" s="9">
        <f t="shared" si="241"/>
        <v>0</v>
      </c>
      <c r="AM1064" s="9">
        <f t="shared" si="242"/>
        <v>0</v>
      </c>
      <c r="AN1064" s="9">
        <f t="shared" si="243"/>
        <v>0</v>
      </c>
      <c r="AO1064" s="9">
        <f t="shared" si="244"/>
        <v>0</v>
      </c>
      <c r="AP1064" s="9">
        <f t="shared" si="245"/>
        <v>0</v>
      </c>
      <c r="AU1064">
        <f>(((((Shape8!B56-Shape8!$E$5)*COS(RADIANS($D$12)))+((Shape8!C56-Shape8!$F$5)*SIN(RADIANS($D$12))))+Shape8!$E$5)+$E$12)*$AA$12*$Y$12</f>
        <v>0</v>
      </c>
      <c r="AV1064">
        <f>((((-1*(Shape8!B56-Shape8!$E$5)*SIN(RADIANS($D$12)))+((Shape8!C56-Shape8!$F$5)*COS(RADIANS($D$12))))+Shape8!$F$5)+$F$12)*$AB$12*$Y$12</f>
        <v>0</v>
      </c>
      <c r="AW1064" s="9">
        <f t="shared" si="235"/>
        <v>0</v>
      </c>
      <c r="AX1064" s="9">
        <f t="shared" si="236"/>
        <v>0</v>
      </c>
      <c r="AY1064" s="9">
        <f t="shared" si="237"/>
        <v>0</v>
      </c>
      <c r="AZ1064" s="9">
        <f t="shared" si="238"/>
        <v>0</v>
      </c>
      <c r="BA1064" s="9">
        <f t="shared" si="239"/>
        <v>0</v>
      </c>
      <c r="BB1064" s="9">
        <f t="shared" si="240"/>
        <v>0</v>
      </c>
    </row>
    <row r="1065" spans="35:54" x14ac:dyDescent="0.25">
      <c r="AI1065">
        <f>(((((Shape3!B57-Shape3!$E$5)*COS(RADIANS($D$7)))+((Shape3!C57-Shape3!$F$5)*SIN(RADIANS($D$7))))+Shape3!$E$5)+$E$7)*$AA$7*$Y$7</f>
        <v>0</v>
      </c>
      <c r="AJ1065">
        <f>((((-1*(Shape3!B57-Shape3!$E$5)*SIN(RADIANS($D$7)))+((Shape3!C57-Shape3!$F$5)*COS(RADIANS($D$7))))+Shape3!$F$5)+$F$7)*$AB$7*$Y$7</f>
        <v>0</v>
      </c>
      <c r="AK1065" s="9">
        <f t="shared" si="229"/>
        <v>0</v>
      </c>
      <c r="AL1065" s="9">
        <f t="shared" si="241"/>
        <v>0</v>
      </c>
      <c r="AM1065" s="9">
        <f t="shared" si="242"/>
        <v>0</v>
      </c>
      <c r="AN1065" s="9">
        <f t="shared" si="243"/>
        <v>0</v>
      </c>
      <c r="AO1065" s="9">
        <f t="shared" si="244"/>
        <v>0</v>
      </c>
      <c r="AP1065" s="9">
        <f t="shared" si="245"/>
        <v>0</v>
      </c>
      <c r="AU1065">
        <f>(((((Shape8!B57-Shape8!$E$5)*COS(RADIANS($D$12)))+((Shape8!C57-Shape8!$F$5)*SIN(RADIANS($D$12))))+Shape8!$E$5)+$E$12)*$AA$12*$Y$12</f>
        <v>0</v>
      </c>
      <c r="AV1065">
        <f>((((-1*(Shape8!B57-Shape8!$E$5)*SIN(RADIANS($D$12)))+((Shape8!C57-Shape8!$F$5)*COS(RADIANS($D$12))))+Shape8!$F$5)+$F$12)*$AB$12*$Y$12</f>
        <v>0</v>
      </c>
      <c r="AW1065" s="9">
        <f t="shared" si="235"/>
        <v>0</v>
      </c>
      <c r="AX1065" s="9">
        <f t="shared" si="236"/>
        <v>0</v>
      </c>
      <c r="AY1065" s="9">
        <f t="shared" si="237"/>
        <v>0</v>
      </c>
      <c r="AZ1065" s="9">
        <f t="shared" si="238"/>
        <v>0</v>
      </c>
      <c r="BA1065" s="9">
        <f t="shared" si="239"/>
        <v>0</v>
      </c>
      <c r="BB1065" s="9">
        <f t="shared" si="240"/>
        <v>0</v>
      </c>
    </row>
    <row r="1066" spans="35:54" x14ac:dyDescent="0.25">
      <c r="AI1066">
        <f>(((((Shape3!B58-Shape3!$E$5)*COS(RADIANS($D$7)))+((Shape3!C58-Shape3!$F$5)*SIN(RADIANS($D$7))))+Shape3!$E$5)+$E$7)*$AA$7*$Y$7</f>
        <v>0</v>
      </c>
      <c r="AJ1066">
        <f>((((-1*(Shape3!B58-Shape3!$E$5)*SIN(RADIANS($D$7)))+((Shape3!C58-Shape3!$F$5)*COS(RADIANS($D$7))))+Shape3!$F$5)+$F$7)*$AB$7*$Y$7</f>
        <v>0</v>
      </c>
      <c r="AK1066" s="9">
        <f t="shared" si="229"/>
        <v>0</v>
      </c>
      <c r="AL1066" s="9">
        <f t="shared" si="241"/>
        <v>0</v>
      </c>
      <c r="AM1066" s="9">
        <f t="shared" si="242"/>
        <v>0</v>
      </c>
      <c r="AN1066" s="9">
        <f t="shared" si="243"/>
        <v>0</v>
      </c>
      <c r="AO1066" s="9">
        <f t="shared" si="244"/>
        <v>0</v>
      </c>
      <c r="AP1066" s="9">
        <f t="shared" si="245"/>
        <v>0</v>
      </c>
      <c r="AU1066">
        <f>(((((Shape8!B58-Shape8!$E$5)*COS(RADIANS($D$12)))+((Shape8!C58-Shape8!$F$5)*SIN(RADIANS($D$12))))+Shape8!$E$5)+$E$12)*$AA$12*$Y$12</f>
        <v>0</v>
      </c>
      <c r="AV1066">
        <f>((((-1*(Shape8!B58-Shape8!$E$5)*SIN(RADIANS($D$12)))+((Shape8!C58-Shape8!$F$5)*COS(RADIANS($D$12))))+Shape8!$F$5)+$F$12)*$AB$12*$Y$12</f>
        <v>0</v>
      </c>
      <c r="AW1066" s="9">
        <f t="shared" si="235"/>
        <v>0</v>
      </c>
      <c r="AX1066" s="9">
        <f t="shared" si="236"/>
        <v>0</v>
      </c>
      <c r="AY1066" s="9">
        <f t="shared" si="237"/>
        <v>0</v>
      </c>
      <c r="AZ1066" s="9">
        <f t="shared" si="238"/>
        <v>0</v>
      </c>
      <c r="BA1066" s="9">
        <f t="shared" si="239"/>
        <v>0</v>
      </c>
      <c r="BB1066" s="9">
        <f t="shared" si="240"/>
        <v>0</v>
      </c>
    </row>
    <row r="1067" spans="35:54" x14ac:dyDescent="0.25">
      <c r="AI1067">
        <f>(((((Shape3!B59-Shape3!$E$5)*COS(RADIANS($D$7)))+((Shape3!C59-Shape3!$F$5)*SIN(RADIANS($D$7))))+Shape3!$E$5)+$E$7)*$AA$7*$Y$7</f>
        <v>0</v>
      </c>
      <c r="AJ1067">
        <f>((((-1*(Shape3!B59-Shape3!$E$5)*SIN(RADIANS($D$7)))+((Shape3!C59-Shape3!$F$5)*COS(RADIANS($D$7))))+Shape3!$F$5)+$F$7)*$AB$7*$Y$7</f>
        <v>0</v>
      </c>
      <c r="AK1067" s="9">
        <f t="shared" si="229"/>
        <v>0</v>
      </c>
      <c r="AL1067" s="9">
        <f t="shared" si="241"/>
        <v>0</v>
      </c>
      <c r="AM1067" s="9">
        <f t="shared" si="242"/>
        <v>0</v>
      </c>
      <c r="AN1067" s="9">
        <f t="shared" si="243"/>
        <v>0</v>
      </c>
      <c r="AO1067" s="9">
        <f t="shared" si="244"/>
        <v>0</v>
      </c>
      <c r="AP1067" s="9">
        <f t="shared" si="245"/>
        <v>0</v>
      </c>
      <c r="AU1067">
        <f>(((((Shape8!B59-Shape8!$E$5)*COS(RADIANS($D$12)))+((Shape8!C59-Shape8!$F$5)*SIN(RADIANS($D$12))))+Shape8!$E$5)+$E$12)*$AA$12*$Y$12</f>
        <v>0</v>
      </c>
      <c r="AV1067">
        <f>((((-1*(Shape8!B59-Shape8!$E$5)*SIN(RADIANS($D$12)))+((Shape8!C59-Shape8!$F$5)*COS(RADIANS($D$12))))+Shape8!$F$5)+$F$12)*$AB$12*$Y$12</f>
        <v>0</v>
      </c>
      <c r="AW1067" s="9">
        <f t="shared" si="235"/>
        <v>0</v>
      </c>
      <c r="AX1067" s="9">
        <f t="shared" si="236"/>
        <v>0</v>
      </c>
      <c r="AY1067" s="9">
        <f t="shared" si="237"/>
        <v>0</v>
      </c>
      <c r="AZ1067" s="9">
        <f t="shared" si="238"/>
        <v>0</v>
      </c>
      <c r="BA1067" s="9">
        <f t="shared" si="239"/>
        <v>0</v>
      </c>
      <c r="BB1067" s="9">
        <f t="shared" si="240"/>
        <v>0</v>
      </c>
    </row>
    <row r="1068" spans="35:54" x14ac:dyDescent="0.25">
      <c r="AI1068">
        <f>(((((Shape3!B60-Shape3!$E$5)*COS(RADIANS($D$7)))+((Shape3!C60-Shape3!$F$5)*SIN(RADIANS($D$7))))+Shape3!$E$5)+$E$7)*$AA$7*$Y$7</f>
        <v>0</v>
      </c>
      <c r="AJ1068">
        <f>((((-1*(Shape3!B60-Shape3!$E$5)*SIN(RADIANS($D$7)))+((Shape3!C60-Shape3!$F$5)*COS(RADIANS($D$7))))+Shape3!$F$5)+$F$7)*$AB$7*$Y$7</f>
        <v>0</v>
      </c>
      <c r="AK1068" s="9">
        <f t="shared" si="229"/>
        <v>0</v>
      </c>
      <c r="AL1068" s="9">
        <f t="shared" si="241"/>
        <v>0</v>
      </c>
      <c r="AM1068" s="9">
        <f t="shared" si="242"/>
        <v>0</v>
      </c>
      <c r="AN1068" s="9">
        <f t="shared" si="243"/>
        <v>0</v>
      </c>
      <c r="AO1068" s="9">
        <f t="shared" si="244"/>
        <v>0</v>
      </c>
      <c r="AP1068" s="9">
        <f t="shared" si="245"/>
        <v>0</v>
      </c>
      <c r="AU1068">
        <f>(((((Shape8!B60-Shape8!$E$5)*COS(RADIANS($D$12)))+((Shape8!C60-Shape8!$F$5)*SIN(RADIANS($D$12))))+Shape8!$E$5)+$E$12)*$AA$12*$Y$12</f>
        <v>0</v>
      </c>
      <c r="AV1068">
        <f>((((-1*(Shape8!B60-Shape8!$E$5)*SIN(RADIANS($D$12)))+((Shape8!C60-Shape8!$F$5)*COS(RADIANS($D$12))))+Shape8!$F$5)+$F$12)*$AB$12*$Y$12</f>
        <v>0</v>
      </c>
      <c r="AW1068" s="9">
        <f t="shared" si="235"/>
        <v>0</v>
      </c>
      <c r="AX1068" s="9">
        <f t="shared" si="236"/>
        <v>0</v>
      </c>
      <c r="AY1068" s="9">
        <f t="shared" si="237"/>
        <v>0</v>
      </c>
      <c r="AZ1068" s="9">
        <f t="shared" si="238"/>
        <v>0</v>
      </c>
      <c r="BA1068" s="9">
        <f t="shared" si="239"/>
        <v>0</v>
      </c>
      <c r="BB1068" s="9">
        <f t="shared" si="240"/>
        <v>0</v>
      </c>
    </row>
    <row r="1069" spans="35:54" x14ac:dyDescent="0.25">
      <c r="AI1069">
        <f>(((((Shape3!B61-Shape3!$E$5)*COS(RADIANS($D$7)))+((Shape3!C61-Shape3!$F$5)*SIN(RADIANS($D$7))))+Shape3!$E$5)+$E$7)*$AA$7*$Y$7</f>
        <v>0</v>
      </c>
      <c r="AJ1069">
        <f>((((-1*(Shape3!B61-Shape3!$E$5)*SIN(RADIANS($D$7)))+((Shape3!C61-Shape3!$F$5)*COS(RADIANS($D$7))))+Shape3!$F$5)+$F$7)*$AB$7*$Y$7</f>
        <v>0</v>
      </c>
      <c r="AK1069" s="9">
        <f t="shared" si="229"/>
        <v>0</v>
      </c>
      <c r="AL1069" s="9">
        <f t="shared" si="241"/>
        <v>0</v>
      </c>
      <c r="AM1069" s="9">
        <f t="shared" si="242"/>
        <v>0</v>
      </c>
      <c r="AN1069" s="9">
        <f t="shared" si="243"/>
        <v>0</v>
      </c>
      <c r="AO1069" s="9">
        <f t="shared" si="244"/>
        <v>0</v>
      </c>
      <c r="AP1069" s="9">
        <f t="shared" si="245"/>
        <v>0</v>
      </c>
      <c r="AU1069">
        <f>(((((Shape8!B61-Shape8!$E$5)*COS(RADIANS($D$12)))+((Shape8!C61-Shape8!$F$5)*SIN(RADIANS($D$12))))+Shape8!$E$5)+$E$12)*$AA$12*$Y$12</f>
        <v>0</v>
      </c>
      <c r="AV1069">
        <f>((((-1*(Shape8!B61-Shape8!$E$5)*SIN(RADIANS($D$12)))+((Shape8!C61-Shape8!$F$5)*COS(RADIANS($D$12))))+Shape8!$F$5)+$F$12)*$AB$12*$Y$12</f>
        <v>0</v>
      </c>
      <c r="AW1069" s="9">
        <f t="shared" si="235"/>
        <v>0</v>
      </c>
      <c r="AX1069" s="9">
        <f t="shared" si="236"/>
        <v>0</v>
      </c>
      <c r="AY1069" s="9">
        <f t="shared" si="237"/>
        <v>0</v>
      </c>
      <c r="AZ1069" s="9">
        <f t="shared" si="238"/>
        <v>0</v>
      </c>
      <c r="BA1069" s="9">
        <f t="shared" si="239"/>
        <v>0</v>
      </c>
      <c r="BB1069" s="9">
        <f t="shared" si="240"/>
        <v>0</v>
      </c>
    </row>
    <row r="1070" spans="35:54" x14ac:dyDescent="0.25">
      <c r="AI1070">
        <f>(((((Shape3!B62-Shape3!$E$5)*COS(RADIANS($D$7)))+((Shape3!C62-Shape3!$F$5)*SIN(RADIANS($D$7))))+Shape3!$E$5)+$E$7)*$AA$7*$Y$7</f>
        <v>0</v>
      </c>
      <c r="AJ1070">
        <f>((((-1*(Shape3!B62-Shape3!$E$5)*SIN(RADIANS($D$7)))+((Shape3!C62-Shape3!$F$5)*COS(RADIANS($D$7))))+Shape3!$F$5)+$F$7)*$AB$7*$Y$7</f>
        <v>0</v>
      </c>
      <c r="AK1070" s="9">
        <f t="shared" si="229"/>
        <v>0</v>
      </c>
      <c r="AL1070" s="9">
        <f t="shared" si="241"/>
        <v>0</v>
      </c>
      <c r="AM1070" s="9">
        <f t="shared" si="242"/>
        <v>0</v>
      </c>
      <c r="AN1070" s="9">
        <f t="shared" si="243"/>
        <v>0</v>
      </c>
      <c r="AO1070" s="9">
        <f t="shared" si="244"/>
        <v>0</v>
      </c>
      <c r="AP1070" s="9">
        <f t="shared" si="245"/>
        <v>0</v>
      </c>
      <c r="AU1070">
        <f>(((((Shape8!B62-Shape8!$E$5)*COS(RADIANS($D$12)))+((Shape8!C62-Shape8!$F$5)*SIN(RADIANS($D$12))))+Shape8!$E$5)+$E$12)*$AA$12*$Y$12</f>
        <v>0</v>
      </c>
      <c r="AV1070">
        <f>((((-1*(Shape8!B62-Shape8!$E$5)*SIN(RADIANS($D$12)))+((Shape8!C62-Shape8!$F$5)*COS(RADIANS($D$12))))+Shape8!$F$5)+$F$12)*$AB$12*$Y$12</f>
        <v>0</v>
      </c>
      <c r="AW1070" s="9">
        <f t="shared" si="235"/>
        <v>0</v>
      </c>
      <c r="AX1070" s="9">
        <f t="shared" si="236"/>
        <v>0</v>
      </c>
      <c r="AY1070" s="9">
        <f t="shared" si="237"/>
        <v>0</v>
      </c>
      <c r="AZ1070" s="9">
        <f t="shared" si="238"/>
        <v>0</v>
      </c>
      <c r="BA1070" s="9">
        <f t="shared" si="239"/>
        <v>0</v>
      </c>
      <c r="BB1070" s="9">
        <f t="shared" si="240"/>
        <v>0</v>
      </c>
    </row>
    <row r="1071" spans="35:54" x14ac:dyDescent="0.25">
      <c r="AI1071">
        <f>(((((Shape3!B63-Shape3!$E$5)*COS(RADIANS($D$7)))+((Shape3!C63-Shape3!$F$5)*SIN(RADIANS($D$7))))+Shape3!$E$5)+$E$7)*$AA$7*$Y$7</f>
        <v>0</v>
      </c>
      <c r="AJ1071">
        <f>((((-1*(Shape3!B63-Shape3!$E$5)*SIN(RADIANS($D$7)))+((Shape3!C63-Shape3!$F$5)*COS(RADIANS($D$7))))+Shape3!$F$5)+$F$7)*$AB$7*$Y$7</f>
        <v>0</v>
      </c>
      <c r="AK1071" s="9">
        <f t="shared" si="229"/>
        <v>0</v>
      </c>
      <c r="AL1071" s="9">
        <f t="shared" si="241"/>
        <v>0</v>
      </c>
      <c r="AM1071" s="9">
        <f t="shared" si="242"/>
        <v>0</v>
      </c>
      <c r="AN1071" s="9">
        <f t="shared" si="243"/>
        <v>0</v>
      </c>
      <c r="AO1071" s="9">
        <f t="shared" si="244"/>
        <v>0</v>
      </c>
      <c r="AP1071" s="9">
        <f t="shared" si="245"/>
        <v>0</v>
      </c>
      <c r="AU1071">
        <f>(((((Shape8!B63-Shape8!$E$5)*COS(RADIANS($D$12)))+((Shape8!C63-Shape8!$F$5)*SIN(RADIANS($D$12))))+Shape8!$E$5)+$E$12)*$AA$12*$Y$12</f>
        <v>0</v>
      </c>
      <c r="AV1071">
        <f>((((-1*(Shape8!B63-Shape8!$E$5)*SIN(RADIANS($D$12)))+((Shape8!C63-Shape8!$F$5)*COS(RADIANS($D$12))))+Shape8!$F$5)+$F$12)*$AB$12*$Y$12</f>
        <v>0</v>
      </c>
      <c r="AW1071" s="9">
        <f t="shared" si="235"/>
        <v>0</v>
      </c>
      <c r="AX1071" s="9">
        <f t="shared" si="236"/>
        <v>0</v>
      </c>
      <c r="AY1071" s="9">
        <f t="shared" si="237"/>
        <v>0</v>
      </c>
      <c r="AZ1071" s="9">
        <f t="shared" si="238"/>
        <v>0</v>
      </c>
      <c r="BA1071" s="9">
        <f t="shared" si="239"/>
        <v>0</v>
      </c>
      <c r="BB1071" s="9">
        <f t="shared" si="240"/>
        <v>0</v>
      </c>
    </row>
    <row r="1072" spans="35:54" x14ac:dyDescent="0.25">
      <c r="AI1072">
        <f>(((((Shape3!B64-Shape3!$E$5)*COS(RADIANS($D$7)))+((Shape3!C64-Shape3!$F$5)*SIN(RADIANS($D$7))))+Shape3!$E$5)+$E$7)*$AA$7*$Y$7</f>
        <v>0</v>
      </c>
      <c r="AJ1072">
        <f>((((-1*(Shape3!B64-Shape3!$E$5)*SIN(RADIANS($D$7)))+((Shape3!C64-Shape3!$F$5)*COS(RADIANS($D$7))))+Shape3!$F$5)+$F$7)*$AB$7*$Y$7</f>
        <v>0</v>
      </c>
      <c r="AK1072" s="9">
        <f t="shared" si="229"/>
        <v>0</v>
      </c>
      <c r="AL1072" s="9">
        <f t="shared" si="241"/>
        <v>0</v>
      </c>
      <c r="AM1072" s="9">
        <f t="shared" si="242"/>
        <v>0</v>
      </c>
      <c r="AN1072" s="9">
        <f t="shared" si="243"/>
        <v>0</v>
      </c>
      <c r="AO1072" s="9">
        <f t="shared" si="244"/>
        <v>0</v>
      </c>
      <c r="AP1072" s="9">
        <f t="shared" si="245"/>
        <v>0</v>
      </c>
      <c r="AU1072">
        <f>(((((Shape8!B64-Shape8!$E$5)*COS(RADIANS($D$12)))+((Shape8!C64-Shape8!$F$5)*SIN(RADIANS($D$12))))+Shape8!$E$5)+$E$12)*$AA$12*$Y$12</f>
        <v>0</v>
      </c>
      <c r="AV1072">
        <f>((((-1*(Shape8!B64-Shape8!$E$5)*SIN(RADIANS($D$12)))+((Shape8!C64-Shape8!$F$5)*COS(RADIANS($D$12))))+Shape8!$F$5)+$F$12)*$AB$12*$Y$12</f>
        <v>0</v>
      </c>
      <c r="AW1072" s="9">
        <f t="shared" si="235"/>
        <v>0</v>
      </c>
      <c r="AX1072" s="9">
        <f t="shared" si="236"/>
        <v>0</v>
      </c>
      <c r="AY1072" s="9">
        <f t="shared" si="237"/>
        <v>0</v>
      </c>
      <c r="AZ1072" s="9">
        <f t="shared" si="238"/>
        <v>0</v>
      </c>
      <c r="BA1072" s="9">
        <f t="shared" si="239"/>
        <v>0</v>
      </c>
      <c r="BB1072" s="9">
        <f t="shared" si="240"/>
        <v>0</v>
      </c>
    </row>
    <row r="1073" spans="35:54" x14ac:dyDescent="0.25">
      <c r="AI1073">
        <f>(((((Shape3!B65-Shape3!$E$5)*COS(RADIANS($D$7)))+((Shape3!C65-Shape3!$F$5)*SIN(RADIANS($D$7))))+Shape3!$E$5)+$E$7)*$AA$7*$Y$7</f>
        <v>0</v>
      </c>
      <c r="AJ1073">
        <f>((((-1*(Shape3!B65-Shape3!$E$5)*SIN(RADIANS($D$7)))+((Shape3!C65-Shape3!$F$5)*COS(RADIANS($D$7))))+Shape3!$F$5)+$F$7)*$AB$7*$Y$7</f>
        <v>0</v>
      </c>
      <c r="AK1073" s="9">
        <f t="shared" si="229"/>
        <v>0</v>
      </c>
      <c r="AL1073" s="9">
        <f t="shared" si="241"/>
        <v>0</v>
      </c>
      <c r="AM1073" s="9">
        <f t="shared" si="242"/>
        <v>0</v>
      </c>
      <c r="AN1073" s="9">
        <f t="shared" si="243"/>
        <v>0</v>
      </c>
      <c r="AO1073" s="9">
        <f t="shared" si="244"/>
        <v>0</v>
      </c>
      <c r="AP1073" s="9">
        <f t="shared" si="245"/>
        <v>0</v>
      </c>
      <c r="AU1073">
        <f>(((((Shape8!B65-Shape8!$E$5)*COS(RADIANS($D$12)))+((Shape8!C65-Shape8!$F$5)*SIN(RADIANS($D$12))))+Shape8!$E$5)+$E$12)*$AA$12*$Y$12</f>
        <v>0</v>
      </c>
      <c r="AV1073">
        <f>((((-1*(Shape8!B65-Shape8!$E$5)*SIN(RADIANS($D$12)))+((Shape8!C65-Shape8!$F$5)*COS(RADIANS($D$12))))+Shape8!$F$5)+$F$12)*$AB$12*$Y$12</f>
        <v>0</v>
      </c>
      <c r="AW1073" s="9">
        <f t="shared" si="235"/>
        <v>0</v>
      </c>
      <c r="AX1073" s="9">
        <f t="shared" si="236"/>
        <v>0</v>
      </c>
      <c r="AY1073" s="9">
        <f t="shared" si="237"/>
        <v>0</v>
      </c>
      <c r="AZ1073" s="9">
        <f t="shared" si="238"/>
        <v>0</v>
      </c>
      <c r="BA1073" s="9">
        <f t="shared" si="239"/>
        <v>0</v>
      </c>
      <c r="BB1073" s="9">
        <f t="shared" si="240"/>
        <v>0</v>
      </c>
    </row>
    <row r="1074" spans="35:54" x14ac:dyDescent="0.25">
      <c r="AI1074">
        <f>(((((Shape3!B66-Shape3!$E$5)*COS(RADIANS($D$7)))+((Shape3!C66-Shape3!$F$5)*SIN(RADIANS($D$7))))+Shape3!$E$5)+$E$7)*$AA$7*$Y$7</f>
        <v>0</v>
      </c>
      <c r="AJ1074">
        <f>((((-1*(Shape3!B66-Shape3!$E$5)*SIN(RADIANS($D$7)))+((Shape3!C66-Shape3!$F$5)*COS(RADIANS($D$7))))+Shape3!$F$5)+$F$7)*$AB$7*$Y$7</f>
        <v>0</v>
      </c>
      <c r="AK1074" s="9">
        <f t="shared" si="229"/>
        <v>0</v>
      </c>
      <c r="AL1074" s="9">
        <f t="shared" si="241"/>
        <v>0</v>
      </c>
      <c r="AM1074" s="9">
        <f t="shared" si="242"/>
        <v>0</v>
      </c>
      <c r="AN1074" s="9">
        <f t="shared" si="243"/>
        <v>0</v>
      </c>
      <c r="AO1074" s="9">
        <f t="shared" si="244"/>
        <v>0</v>
      </c>
      <c r="AP1074" s="9">
        <f t="shared" si="245"/>
        <v>0</v>
      </c>
      <c r="AU1074">
        <f>(((((Shape8!B66-Shape8!$E$5)*COS(RADIANS($D$12)))+((Shape8!C66-Shape8!$F$5)*SIN(RADIANS($D$12))))+Shape8!$E$5)+$E$12)*$AA$12*$Y$12</f>
        <v>0</v>
      </c>
      <c r="AV1074">
        <f>((((-1*(Shape8!B66-Shape8!$E$5)*SIN(RADIANS($D$12)))+((Shape8!C66-Shape8!$F$5)*COS(RADIANS($D$12))))+Shape8!$F$5)+$F$12)*$AB$12*$Y$12</f>
        <v>0</v>
      </c>
      <c r="AW1074" s="9">
        <f t="shared" si="235"/>
        <v>0</v>
      </c>
      <c r="AX1074" s="9">
        <f t="shared" si="236"/>
        <v>0</v>
      </c>
      <c r="AY1074" s="9">
        <f t="shared" si="237"/>
        <v>0</v>
      </c>
      <c r="AZ1074" s="9">
        <f t="shared" si="238"/>
        <v>0</v>
      </c>
      <c r="BA1074" s="9">
        <f t="shared" si="239"/>
        <v>0</v>
      </c>
      <c r="BB1074" s="9">
        <f t="shared" si="240"/>
        <v>0</v>
      </c>
    </row>
    <row r="1075" spans="35:54" x14ac:dyDescent="0.25">
      <c r="AI1075">
        <f>(((((Shape3!B67-Shape3!$E$5)*COS(RADIANS($D$7)))+((Shape3!C67-Shape3!$F$5)*SIN(RADIANS($D$7))))+Shape3!$E$5)+$E$7)*$AA$7*$Y$7</f>
        <v>0</v>
      </c>
      <c r="AJ1075">
        <f>((((-1*(Shape3!B67-Shape3!$E$5)*SIN(RADIANS($D$7)))+((Shape3!C67-Shape3!$F$5)*COS(RADIANS($D$7))))+Shape3!$F$5)+$F$7)*$AB$7*$Y$7</f>
        <v>0</v>
      </c>
      <c r="AK1075" s="9">
        <f t="shared" si="229"/>
        <v>0</v>
      </c>
      <c r="AL1075" s="9">
        <f t="shared" si="241"/>
        <v>0</v>
      </c>
      <c r="AM1075" s="9">
        <f t="shared" si="242"/>
        <v>0</v>
      </c>
      <c r="AN1075" s="9">
        <f t="shared" si="243"/>
        <v>0</v>
      </c>
      <c r="AO1075" s="9">
        <f t="shared" si="244"/>
        <v>0</v>
      </c>
      <c r="AP1075" s="9">
        <f t="shared" si="245"/>
        <v>0</v>
      </c>
      <c r="AU1075">
        <f>(((((Shape8!B67-Shape8!$E$5)*COS(RADIANS($D$12)))+((Shape8!C67-Shape8!$F$5)*SIN(RADIANS($D$12))))+Shape8!$E$5)+$E$12)*$AA$12*$Y$12</f>
        <v>0</v>
      </c>
      <c r="AV1075">
        <f>((((-1*(Shape8!B67-Shape8!$E$5)*SIN(RADIANS($D$12)))+((Shape8!C67-Shape8!$F$5)*COS(RADIANS($D$12))))+Shape8!$F$5)+$F$12)*$AB$12*$Y$12</f>
        <v>0</v>
      </c>
      <c r="AW1075" s="9">
        <f t="shared" si="235"/>
        <v>0</v>
      </c>
      <c r="AX1075" s="9">
        <f t="shared" si="236"/>
        <v>0</v>
      </c>
      <c r="AY1075" s="9">
        <f t="shared" si="237"/>
        <v>0</v>
      </c>
      <c r="AZ1075" s="9">
        <f t="shared" si="238"/>
        <v>0</v>
      </c>
      <c r="BA1075" s="9">
        <f t="shared" si="239"/>
        <v>0</v>
      </c>
      <c r="BB1075" s="9">
        <f t="shared" si="240"/>
        <v>0</v>
      </c>
    </row>
    <row r="1076" spans="35:54" x14ac:dyDescent="0.25">
      <c r="AI1076">
        <f>(((((Shape3!B68-Shape3!$E$5)*COS(RADIANS($D$7)))+((Shape3!C68-Shape3!$F$5)*SIN(RADIANS($D$7))))+Shape3!$E$5)+$E$7)*$AA$7*$Y$7</f>
        <v>0</v>
      </c>
      <c r="AJ1076">
        <f>((((-1*(Shape3!B68-Shape3!$E$5)*SIN(RADIANS($D$7)))+((Shape3!C68-Shape3!$F$5)*COS(RADIANS($D$7))))+Shape3!$F$5)+$F$7)*$AB$7*$Y$7</f>
        <v>0</v>
      </c>
      <c r="AK1076" s="9">
        <f t="shared" si="229"/>
        <v>0</v>
      </c>
      <c r="AL1076" s="9">
        <f t="shared" si="241"/>
        <v>0</v>
      </c>
      <c r="AM1076" s="9">
        <f t="shared" si="242"/>
        <v>0</v>
      </c>
      <c r="AN1076" s="9">
        <f t="shared" si="243"/>
        <v>0</v>
      </c>
      <c r="AO1076" s="9">
        <f t="shared" si="244"/>
        <v>0</v>
      </c>
      <c r="AP1076" s="9">
        <f t="shared" si="245"/>
        <v>0</v>
      </c>
      <c r="AU1076">
        <f>(((((Shape8!B68-Shape8!$E$5)*COS(RADIANS($D$12)))+((Shape8!C68-Shape8!$F$5)*SIN(RADIANS($D$12))))+Shape8!$E$5)+$E$12)*$AA$12*$Y$12</f>
        <v>0</v>
      </c>
      <c r="AV1076">
        <f>((((-1*(Shape8!B68-Shape8!$E$5)*SIN(RADIANS($D$12)))+((Shape8!C68-Shape8!$F$5)*COS(RADIANS($D$12))))+Shape8!$F$5)+$F$12)*$AB$12*$Y$12</f>
        <v>0</v>
      </c>
      <c r="AW1076" s="9">
        <f t="shared" si="235"/>
        <v>0</v>
      </c>
      <c r="AX1076" s="9">
        <f t="shared" si="236"/>
        <v>0</v>
      </c>
      <c r="AY1076" s="9">
        <f t="shared" si="237"/>
        <v>0</v>
      </c>
      <c r="AZ1076" s="9">
        <f t="shared" si="238"/>
        <v>0</v>
      </c>
      <c r="BA1076" s="9">
        <f t="shared" si="239"/>
        <v>0</v>
      </c>
      <c r="BB1076" s="9">
        <f t="shared" si="240"/>
        <v>0</v>
      </c>
    </row>
    <row r="1077" spans="35:54" x14ac:dyDescent="0.25">
      <c r="AI1077">
        <f>(((((Shape3!B69-Shape3!$E$5)*COS(RADIANS($D$7)))+((Shape3!C69-Shape3!$F$5)*SIN(RADIANS($D$7))))+Shape3!$E$5)+$E$7)*$AA$7*$Y$7</f>
        <v>0</v>
      </c>
      <c r="AJ1077">
        <f>((((-1*(Shape3!B69-Shape3!$E$5)*SIN(RADIANS($D$7)))+((Shape3!C69-Shape3!$F$5)*COS(RADIANS($D$7))))+Shape3!$F$5)+$F$7)*$AB$7*$Y$7</f>
        <v>0</v>
      </c>
      <c r="AK1077" s="9">
        <f t="shared" si="229"/>
        <v>0</v>
      </c>
      <c r="AL1077" s="9">
        <f t="shared" si="241"/>
        <v>0</v>
      </c>
      <c r="AM1077" s="9">
        <f t="shared" si="242"/>
        <v>0</v>
      </c>
      <c r="AN1077" s="9">
        <f t="shared" si="243"/>
        <v>0</v>
      </c>
      <c r="AO1077" s="9">
        <f t="shared" si="244"/>
        <v>0</v>
      </c>
      <c r="AP1077" s="9">
        <f t="shared" si="245"/>
        <v>0</v>
      </c>
      <c r="AU1077">
        <f>(((((Shape8!B69-Shape8!$E$5)*COS(RADIANS($D$12)))+((Shape8!C69-Shape8!$F$5)*SIN(RADIANS($D$12))))+Shape8!$E$5)+$E$12)*$AA$12*$Y$12</f>
        <v>0</v>
      </c>
      <c r="AV1077">
        <f>((((-1*(Shape8!B69-Shape8!$E$5)*SIN(RADIANS($D$12)))+((Shape8!C69-Shape8!$F$5)*COS(RADIANS($D$12))))+Shape8!$F$5)+$F$12)*$AB$12*$Y$12</f>
        <v>0</v>
      </c>
      <c r="AW1077" s="9">
        <f t="shared" si="235"/>
        <v>0</v>
      </c>
      <c r="AX1077" s="9">
        <f t="shared" si="236"/>
        <v>0</v>
      </c>
      <c r="AY1077" s="9">
        <f t="shared" si="237"/>
        <v>0</v>
      </c>
      <c r="AZ1077" s="9">
        <f t="shared" si="238"/>
        <v>0</v>
      </c>
      <c r="BA1077" s="9">
        <f t="shared" si="239"/>
        <v>0</v>
      </c>
      <c r="BB1077" s="9">
        <f t="shared" si="240"/>
        <v>0</v>
      </c>
    </row>
    <row r="1078" spans="35:54" x14ac:dyDescent="0.25">
      <c r="AI1078">
        <f>(((((Shape3!B70-Shape3!$E$5)*COS(RADIANS($D$7)))+((Shape3!C70-Shape3!$F$5)*SIN(RADIANS($D$7))))+Shape3!$E$5)+$E$7)*$AA$7*$Y$7</f>
        <v>0</v>
      </c>
      <c r="AJ1078">
        <f>((((-1*(Shape3!B70-Shape3!$E$5)*SIN(RADIANS($D$7)))+((Shape3!C70-Shape3!$F$5)*COS(RADIANS($D$7))))+Shape3!$F$5)+$F$7)*$AB$7*$Y$7</f>
        <v>0</v>
      </c>
      <c r="AK1078" s="9">
        <f t="shared" si="229"/>
        <v>0</v>
      </c>
      <c r="AL1078" s="9">
        <f t="shared" si="241"/>
        <v>0</v>
      </c>
      <c r="AM1078" s="9">
        <f t="shared" si="242"/>
        <v>0</v>
      </c>
      <c r="AN1078" s="9">
        <f t="shared" si="243"/>
        <v>0</v>
      </c>
      <c r="AO1078" s="9">
        <f t="shared" si="244"/>
        <v>0</v>
      </c>
      <c r="AP1078" s="9">
        <f t="shared" si="245"/>
        <v>0</v>
      </c>
      <c r="AU1078">
        <f>(((((Shape8!B70-Shape8!$E$5)*COS(RADIANS($D$12)))+((Shape8!C70-Shape8!$F$5)*SIN(RADIANS($D$12))))+Shape8!$E$5)+$E$12)*$AA$12*$Y$12</f>
        <v>0</v>
      </c>
      <c r="AV1078">
        <f>((((-1*(Shape8!B70-Shape8!$E$5)*SIN(RADIANS($D$12)))+((Shape8!C70-Shape8!$F$5)*COS(RADIANS($D$12))))+Shape8!$F$5)+$F$12)*$AB$12*$Y$12</f>
        <v>0</v>
      </c>
      <c r="AW1078" s="9">
        <f t="shared" si="235"/>
        <v>0</v>
      </c>
      <c r="AX1078" s="9">
        <f t="shared" si="236"/>
        <v>0</v>
      </c>
      <c r="AY1078" s="9">
        <f t="shared" si="237"/>
        <v>0</v>
      </c>
      <c r="AZ1078" s="9">
        <f t="shared" si="238"/>
        <v>0</v>
      </c>
      <c r="BA1078" s="9">
        <f t="shared" si="239"/>
        <v>0</v>
      </c>
      <c r="BB1078" s="9">
        <f t="shared" si="240"/>
        <v>0</v>
      </c>
    </row>
    <row r="1079" spans="35:54" x14ac:dyDescent="0.25">
      <c r="AI1079">
        <f>(((((Shape3!B71-Shape3!$E$5)*COS(RADIANS($D$7)))+((Shape3!C71-Shape3!$F$5)*SIN(RADIANS($D$7))))+Shape3!$E$5)+$E$7)*$AA$7*$Y$7</f>
        <v>0</v>
      </c>
      <c r="AJ1079">
        <f>((((-1*(Shape3!B71-Shape3!$E$5)*SIN(RADIANS($D$7)))+((Shape3!C71-Shape3!$F$5)*COS(RADIANS($D$7))))+Shape3!$F$5)+$F$7)*$AB$7*$Y$7</f>
        <v>0</v>
      </c>
      <c r="AK1079" s="9">
        <f t="shared" si="229"/>
        <v>0</v>
      </c>
      <c r="AL1079" s="9">
        <f t="shared" si="241"/>
        <v>0</v>
      </c>
      <c r="AM1079" s="9">
        <f t="shared" si="242"/>
        <v>0</v>
      </c>
      <c r="AN1079" s="9">
        <f t="shared" si="243"/>
        <v>0</v>
      </c>
      <c r="AO1079" s="9">
        <f t="shared" si="244"/>
        <v>0</v>
      </c>
      <c r="AP1079" s="9">
        <f t="shared" si="245"/>
        <v>0</v>
      </c>
      <c r="AU1079">
        <f>(((((Shape8!B71-Shape8!$E$5)*COS(RADIANS($D$12)))+((Shape8!C71-Shape8!$F$5)*SIN(RADIANS($D$12))))+Shape8!$E$5)+$E$12)*$AA$12*$Y$12</f>
        <v>0</v>
      </c>
      <c r="AV1079">
        <f>((((-1*(Shape8!B71-Shape8!$E$5)*SIN(RADIANS($D$12)))+((Shape8!C71-Shape8!$F$5)*COS(RADIANS($D$12))))+Shape8!$F$5)+$F$12)*$AB$12*$Y$12</f>
        <v>0</v>
      </c>
      <c r="AW1079" s="9">
        <f t="shared" si="235"/>
        <v>0</v>
      </c>
      <c r="AX1079" s="9">
        <f t="shared" si="236"/>
        <v>0</v>
      </c>
      <c r="AY1079" s="9">
        <f t="shared" si="237"/>
        <v>0</v>
      </c>
      <c r="AZ1079" s="9">
        <f t="shared" si="238"/>
        <v>0</v>
      </c>
      <c r="BA1079" s="9">
        <f t="shared" si="239"/>
        <v>0</v>
      </c>
      <c r="BB1079" s="9">
        <f t="shared" si="240"/>
        <v>0</v>
      </c>
    </row>
    <row r="1080" spans="35:54" x14ac:dyDescent="0.25">
      <c r="AI1080">
        <f>(((((Shape3!B72-Shape3!$E$5)*COS(RADIANS($D$7)))+((Shape3!C72-Shape3!$F$5)*SIN(RADIANS($D$7))))+Shape3!$E$5)+$E$7)*$AA$7*$Y$7</f>
        <v>0</v>
      </c>
      <c r="AJ1080">
        <f>((((-1*(Shape3!B72-Shape3!$E$5)*SIN(RADIANS($D$7)))+((Shape3!C72-Shape3!$F$5)*COS(RADIANS($D$7))))+Shape3!$F$5)+$F$7)*$AB$7*$Y$7</f>
        <v>0</v>
      </c>
      <c r="AK1080" s="9">
        <f t="shared" ref="AK1080:AK1143" si="246">((AI1079*AJ1080)-(AI1080*AJ1079))*0.5</f>
        <v>0</v>
      </c>
      <c r="AL1080" s="9">
        <f t="shared" si="241"/>
        <v>0</v>
      </c>
      <c r="AM1080" s="9">
        <f t="shared" si="242"/>
        <v>0</v>
      </c>
      <c r="AN1080" s="9">
        <f t="shared" si="243"/>
        <v>0</v>
      </c>
      <c r="AO1080" s="9">
        <f t="shared" si="244"/>
        <v>0</v>
      </c>
      <c r="AP1080" s="9">
        <f t="shared" si="245"/>
        <v>0</v>
      </c>
      <c r="AU1080">
        <f>(((((Shape8!B72-Shape8!$E$5)*COS(RADIANS($D$12)))+((Shape8!C72-Shape8!$F$5)*SIN(RADIANS($D$12))))+Shape8!$E$5)+$E$12)*$AA$12*$Y$12</f>
        <v>0</v>
      </c>
      <c r="AV1080">
        <f>((((-1*(Shape8!B72-Shape8!$E$5)*SIN(RADIANS($D$12)))+((Shape8!C72-Shape8!$F$5)*COS(RADIANS($D$12))))+Shape8!$F$5)+$F$12)*$AB$12*$Y$12</f>
        <v>0</v>
      </c>
      <c r="AW1080" s="9">
        <f t="shared" ref="AW1080:AW1143" si="247">((AU1079*AV1080)-(AU1080*AV1079))*0.5</f>
        <v>0</v>
      </c>
      <c r="AX1080" s="9">
        <f t="shared" ref="AX1080:AX1143" si="248">(AU1080+AU1079)*((AU1079*AV1080)-(AU1080*AV1079))*(1/6)</f>
        <v>0</v>
      </c>
      <c r="AY1080" s="9">
        <f t="shared" ref="AY1080:AY1143" si="249">(AV1080+AV1079)*((AU1079*AV1080)-(AU1080*AV1079))*(1/6)</f>
        <v>0</v>
      </c>
      <c r="AZ1080" s="9">
        <f t="shared" ref="AZ1080:AZ1143" si="250">(((AV1079*AV1079)+(AV1079*AV1080)+(AV1080*AV1080))*((AU1079*AV1080)-(AU1080*AV1079)))/12</f>
        <v>0</v>
      </c>
      <c r="BA1080" s="9">
        <f t="shared" ref="BA1080:BA1143" si="251">(((AU1079*AU1079)+(AU1079*AU1080)+(AU1080*AU1080))*((AU1079*AV1080)-(AU1080*AV1079)))/12</f>
        <v>0</v>
      </c>
      <c r="BB1080" s="9">
        <f t="shared" ref="BB1080:BB1143" si="252">(((AU1079*AV1080)+(2*AU1079*AV1079)+(2*AU1080*AV1080)+(AU1080*AV1079))*((AU1079*AV1080)-(AU1080*AV1079)))/24</f>
        <v>0</v>
      </c>
    </row>
    <row r="1081" spans="35:54" x14ac:dyDescent="0.25">
      <c r="AI1081">
        <f>(((((Shape3!B73-Shape3!$E$5)*COS(RADIANS($D$7)))+((Shape3!C73-Shape3!$F$5)*SIN(RADIANS($D$7))))+Shape3!$E$5)+$E$7)*$AA$7*$Y$7</f>
        <v>0</v>
      </c>
      <c r="AJ1081">
        <f>((((-1*(Shape3!B73-Shape3!$E$5)*SIN(RADIANS($D$7)))+((Shape3!C73-Shape3!$F$5)*COS(RADIANS($D$7))))+Shape3!$F$5)+$F$7)*$AB$7*$Y$7</f>
        <v>0</v>
      </c>
      <c r="AK1081" s="9">
        <f t="shared" si="246"/>
        <v>0</v>
      </c>
      <c r="AL1081" s="9">
        <f t="shared" ref="AL1081:AL1144" si="253">(AI1081+AI1080)*((AI1080*AJ1081)-(AI1081*AJ1080))*(1/6)</f>
        <v>0</v>
      </c>
      <c r="AM1081" s="9">
        <f t="shared" ref="AM1081:AM1144" si="254">(AJ1081+AJ1080)*((AI1080*AJ1081)-(AI1081*AJ1080))*(1/6)</f>
        <v>0</v>
      </c>
      <c r="AN1081" s="9">
        <f t="shared" ref="AN1081:AN1144" si="255">(((AJ1080*AJ1080)+(AJ1080*AJ1081)+(AJ1081*AJ1081))*((AI1080*AJ1081)-(AI1081*AJ1080)))/12</f>
        <v>0</v>
      </c>
      <c r="AO1081" s="9">
        <f t="shared" ref="AO1081:AO1144" si="256">(((AI1080*AI1080)+(AI1080*AI1081)+(AI1081*AI1081))*((AI1080*AJ1081)-(AI1081*AJ1080)))/12</f>
        <v>0</v>
      </c>
      <c r="AP1081" s="9">
        <f t="shared" ref="AP1081:AP1144" si="257">(((AI1080*AJ1081)+(2*AI1080*AJ1080)+(2*AI1081*AJ1081)+(AI1081*AJ1080))*((AI1080*AJ1081)-(AI1081*AJ1080)))/24</f>
        <v>0</v>
      </c>
      <c r="AU1081">
        <f>(((((Shape8!B73-Shape8!$E$5)*COS(RADIANS($D$12)))+((Shape8!C73-Shape8!$F$5)*SIN(RADIANS($D$12))))+Shape8!$E$5)+$E$12)*$AA$12*$Y$12</f>
        <v>0</v>
      </c>
      <c r="AV1081">
        <f>((((-1*(Shape8!B73-Shape8!$E$5)*SIN(RADIANS($D$12)))+((Shape8!C73-Shape8!$F$5)*COS(RADIANS($D$12))))+Shape8!$F$5)+$F$12)*$AB$12*$Y$12</f>
        <v>0</v>
      </c>
      <c r="AW1081" s="9">
        <f t="shared" si="247"/>
        <v>0</v>
      </c>
      <c r="AX1081" s="9">
        <f t="shared" si="248"/>
        <v>0</v>
      </c>
      <c r="AY1081" s="9">
        <f t="shared" si="249"/>
        <v>0</v>
      </c>
      <c r="AZ1081" s="9">
        <f t="shared" si="250"/>
        <v>0</v>
      </c>
      <c r="BA1081" s="9">
        <f t="shared" si="251"/>
        <v>0</v>
      </c>
      <c r="BB1081" s="9">
        <f t="shared" si="252"/>
        <v>0</v>
      </c>
    </row>
    <row r="1082" spans="35:54" x14ac:dyDescent="0.25">
      <c r="AI1082">
        <f>(((((Shape3!B74-Shape3!$E$5)*COS(RADIANS($D$7)))+((Shape3!C74-Shape3!$F$5)*SIN(RADIANS($D$7))))+Shape3!$E$5)+$E$7)*$AA$7*$Y$7</f>
        <v>0</v>
      </c>
      <c r="AJ1082">
        <f>((((-1*(Shape3!B74-Shape3!$E$5)*SIN(RADIANS($D$7)))+((Shape3!C74-Shape3!$F$5)*COS(RADIANS($D$7))))+Shape3!$F$5)+$F$7)*$AB$7*$Y$7</f>
        <v>0</v>
      </c>
      <c r="AK1082" s="9">
        <f t="shared" si="246"/>
        <v>0</v>
      </c>
      <c r="AL1082" s="9">
        <f t="shared" si="253"/>
        <v>0</v>
      </c>
      <c r="AM1082" s="9">
        <f t="shared" si="254"/>
        <v>0</v>
      </c>
      <c r="AN1082" s="9">
        <f t="shared" si="255"/>
        <v>0</v>
      </c>
      <c r="AO1082" s="9">
        <f t="shared" si="256"/>
        <v>0</v>
      </c>
      <c r="AP1082" s="9">
        <f t="shared" si="257"/>
        <v>0</v>
      </c>
      <c r="AU1082">
        <f>(((((Shape8!B74-Shape8!$E$5)*COS(RADIANS($D$12)))+((Shape8!C74-Shape8!$F$5)*SIN(RADIANS($D$12))))+Shape8!$E$5)+$E$12)*$AA$12*$Y$12</f>
        <v>0</v>
      </c>
      <c r="AV1082">
        <f>((((-1*(Shape8!B74-Shape8!$E$5)*SIN(RADIANS($D$12)))+((Shape8!C74-Shape8!$F$5)*COS(RADIANS($D$12))))+Shape8!$F$5)+$F$12)*$AB$12*$Y$12</f>
        <v>0</v>
      </c>
      <c r="AW1082" s="9">
        <f t="shared" si="247"/>
        <v>0</v>
      </c>
      <c r="AX1082" s="9">
        <f t="shared" si="248"/>
        <v>0</v>
      </c>
      <c r="AY1082" s="9">
        <f t="shared" si="249"/>
        <v>0</v>
      </c>
      <c r="AZ1082" s="9">
        <f t="shared" si="250"/>
        <v>0</v>
      </c>
      <c r="BA1082" s="9">
        <f t="shared" si="251"/>
        <v>0</v>
      </c>
      <c r="BB1082" s="9">
        <f t="shared" si="252"/>
        <v>0</v>
      </c>
    </row>
    <row r="1083" spans="35:54" x14ac:dyDescent="0.25">
      <c r="AI1083">
        <f>(((((Shape3!B75-Shape3!$E$5)*COS(RADIANS($D$7)))+((Shape3!C75-Shape3!$F$5)*SIN(RADIANS($D$7))))+Shape3!$E$5)+$E$7)*$AA$7*$Y$7</f>
        <v>0</v>
      </c>
      <c r="AJ1083">
        <f>((((-1*(Shape3!B75-Shape3!$E$5)*SIN(RADIANS($D$7)))+((Shape3!C75-Shape3!$F$5)*COS(RADIANS($D$7))))+Shape3!$F$5)+$F$7)*$AB$7*$Y$7</f>
        <v>0</v>
      </c>
      <c r="AK1083" s="9">
        <f t="shared" si="246"/>
        <v>0</v>
      </c>
      <c r="AL1083" s="9">
        <f t="shared" si="253"/>
        <v>0</v>
      </c>
      <c r="AM1083" s="9">
        <f t="shared" si="254"/>
        <v>0</v>
      </c>
      <c r="AN1083" s="9">
        <f t="shared" si="255"/>
        <v>0</v>
      </c>
      <c r="AO1083" s="9">
        <f t="shared" si="256"/>
        <v>0</v>
      </c>
      <c r="AP1083" s="9">
        <f t="shared" si="257"/>
        <v>0</v>
      </c>
      <c r="AU1083">
        <f>(((((Shape8!B75-Shape8!$E$5)*COS(RADIANS($D$12)))+((Shape8!C75-Shape8!$F$5)*SIN(RADIANS($D$12))))+Shape8!$E$5)+$E$12)*$AA$12*$Y$12</f>
        <v>0</v>
      </c>
      <c r="AV1083">
        <f>((((-1*(Shape8!B75-Shape8!$E$5)*SIN(RADIANS($D$12)))+((Shape8!C75-Shape8!$F$5)*COS(RADIANS($D$12))))+Shape8!$F$5)+$F$12)*$AB$12*$Y$12</f>
        <v>0</v>
      </c>
      <c r="AW1083" s="9">
        <f t="shared" si="247"/>
        <v>0</v>
      </c>
      <c r="AX1083" s="9">
        <f t="shared" si="248"/>
        <v>0</v>
      </c>
      <c r="AY1083" s="9">
        <f t="shared" si="249"/>
        <v>0</v>
      </c>
      <c r="AZ1083" s="9">
        <f t="shared" si="250"/>
        <v>0</v>
      </c>
      <c r="BA1083" s="9">
        <f t="shared" si="251"/>
        <v>0</v>
      </c>
      <c r="BB1083" s="9">
        <f t="shared" si="252"/>
        <v>0</v>
      </c>
    </row>
    <row r="1084" spans="35:54" x14ac:dyDescent="0.25">
      <c r="AI1084">
        <f>(((((Shape3!B76-Shape3!$E$5)*COS(RADIANS($D$7)))+((Shape3!C76-Shape3!$F$5)*SIN(RADIANS($D$7))))+Shape3!$E$5)+$E$7)*$AA$7*$Y$7</f>
        <v>0</v>
      </c>
      <c r="AJ1084">
        <f>((((-1*(Shape3!B76-Shape3!$E$5)*SIN(RADIANS($D$7)))+((Shape3!C76-Shape3!$F$5)*COS(RADIANS($D$7))))+Shape3!$F$5)+$F$7)*$AB$7*$Y$7</f>
        <v>0</v>
      </c>
      <c r="AK1084" s="9">
        <f t="shared" si="246"/>
        <v>0</v>
      </c>
      <c r="AL1084" s="9">
        <f t="shared" si="253"/>
        <v>0</v>
      </c>
      <c r="AM1084" s="9">
        <f t="shared" si="254"/>
        <v>0</v>
      </c>
      <c r="AN1084" s="9">
        <f t="shared" si="255"/>
        <v>0</v>
      </c>
      <c r="AO1084" s="9">
        <f t="shared" si="256"/>
        <v>0</v>
      </c>
      <c r="AP1084" s="9">
        <f t="shared" si="257"/>
        <v>0</v>
      </c>
      <c r="AU1084">
        <f>(((((Shape8!B76-Shape8!$E$5)*COS(RADIANS($D$12)))+((Shape8!C76-Shape8!$F$5)*SIN(RADIANS($D$12))))+Shape8!$E$5)+$E$12)*$AA$12*$Y$12</f>
        <v>0</v>
      </c>
      <c r="AV1084">
        <f>((((-1*(Shape8!B76-Shape8!$E$5)*SIN(RADIANS($D$12)))+((Shape8!C76-Shape8!$F$5)*COS(RADIANS($D$12))))+Shape8!$F$5)+$F$12)*$AB$12*$Y$12</f>
        <v>0</v>
      </c>
      <c r="AW1084" s="9">
        <f t="shared" si="247"/>
        <v>0</v>
      </c>
      <c r="AX1084" s="9">
        <f t="shared" si="248"/>
        <v>0</v>
      </c>
      <c r="AY1084" s="9">
        <f t="shared" si="249"/>
        <v>0</v>
      </c>
      <c r="AZ1084" s="9">
        <f t="shared" si="250"/>
        <v>0</v>
      </c>
      <c r="BA1084" s="9">
        <f t="shared" si="251"/>
        <v>0</v>
      </c>
      <c r="BB1084" s="9">
        <f t="shared" si="252"/>
        <v>0</v>
      </c>
    </row>
    <row r="1085" spans="35:54" x14ac:dyDescent="0.25">
      <c r="AI1085">
        <f>(((((Shape3!B77-Shape3!$E$5)*COS(RADIANS($D$7)))+((Shape3!C77-Shape3!$F$5)*SIN(RADIANS($D$7))))+Shape3!$E$5)+$E$7)*$AA$7*$Y$7</f>
        <v>0</v>
      </c>
      <c r="AJ1085">
        <f>((((-1*(Shape3!B77-Shape3!$E$5)*SIN(RADIANS($D$7)))+((Shape3!C77-Shape3!$F$5)*COS(RADIANS($D$7))))+Shape3!$F$5)+$F$7)*$AB$7*$Y$7</f>
        <v>0</v>
      </c>
      <c r="AK1085" s="9">
        <f t="shared" si="246"/>
        <v>0</v>
      </c>
      <c r="AL1085" s="9">
        <f t="shared" si="253"/>
        <v>0</v>
      </c>
      <c r="AM1085" s="9">
        <f t="shared" si="254"/>
        <v>0</v>
      </c>
      <c r="AN1085" s="9">
        <f t="shared" si="255"/>
        <v>0</v>
      </c>
      <c r="AO1085" s="9">
        <f t="shared" si="256"/>
        <v>0</v>
      </c>
      <c r="AP1085" s="9">
        <f t="shared" si="257"/>
        <v>0</v>
      </c>
      <c r="AU1085">
        <f>(((((Shape8!B77-Shape8!$E$5)*COS(RADIANS($D$12)))+((Shape8!C77-Shape8!$F$5)*SIN(RADIANS($D$12))))+Shape8!$E$5)+$E$12)*$AA$12*$Y$12</f>
        <v>0</v>
      </c>
      <c r="AV1085">
        <f>((((-1*(Shape8!B77-Shape8!$E$5)*SIN(RADIANS($D$12)))+((Shape8!C77-Shape8!$F$5)*COS(RADIANS($D$12))))+Shape8!$F$5)+$F$12)*$AB$12*$Y$12</f>
        <v>0</v>
      </c>
      <c r="AW1085" s="9">
        <f t="shared" si="247"/>
        <v>0</v>
      </c>
      <c r="AX1085" s="9">
        <f t="shared" si="248"/>
        <v>0</v>
      </c>
      <c r="AY1085" s="9">
        <f t="shared" si="249"/>
        <v>0</v>
      </c>
      <c r="AZ1085" s="9">
        <f t="shared" si="250"/>
        <v>0</v>
      </c>
      <c r="BA1085" s="9">
        <f t="shared" si="251"/>
        <v>0</v>
      </c>
      <c r="BB1085" s="9">
        <f t="shared" si="252"/>
        <v>0</v>
      </c>
    </row>
    <row r="1086" spans="35:54" x14ac:dyDescent="0.25">
      <c r="AI1086">
        <f>(((((Shape3!B78-Shape3!$E$5)*COS(RADIANS($D$7)))+((Shape3!C78-Shape3!$F$5)*SIN(RADIANS($D$7))))+Shape3!$E$5)+$E$7)*$AA$7*$Y$7</f>
        <v>0</v>
      </c>
      <c r="AJ1086">
        <f>((((-1*(Shape3!B78-Shape3!$E$5)*SIN(RADIANS($D$7)))+((Shape3!C78-Shape3!$F$5)*COS(RADIANS($D$7))))+Shape3!$F$5)+$F$7)*$AB$7*$Y$7</f>
        <v>0</v>
      </c>
      <c r="AK1086" s="9">
        <f t="shared" si="246"/>
        <v>0</v>
      </c>
      <c r="AL1086" s="9">
        <f t="shared" si="253"/>
        <v>0</v>
      </c>
      <c r="AM1086" s="9">
        <f t="shared" si="254"/>
        <v>0</v>
      </c>
      <c r="AN1086" s="9">
        <f t="shared" si="255"/>
        <v>0</v>
      </c>
      <c r="AO1086" s="9">
        <f t="shared" si="256"/>
        <v>0</v>
      </c>
      <c r="AP1086" s="9">
        <f t="shared" si="257"/>
        <v>0</v>
      </c>
      <c r="AU1086">
        <f>(((((Shape8!B78-Shape8!$E$5)*COS(RADIANS($D$12)))+((Shape8!C78-Shape8!$F$5)*SIN(RADIANS($D$12))))+Shape8!$E$5)+$E$12)*$AA$12*$Y$12</f>
        <v>0</v>
      </c>
      <c r="AV1086">
        <f>((((-1*(Shape8!B78-Shape8!$E$5)*SIN(RADIANS($D$12)))+((Shape8!C78-Shape8!$F$5)*COS(RADIANS($D$12))))+Shape8!$F$5)+$F$12)*$AB$12*$Y$12</f>
        <v>0</v>
      </c>
      <c r="AW1086" s="9">
        <f t="shared" si="247"/>
        <v>0</v>
      </c>
      <c r="AX1086" s="9">
        <f t="shared" si="248"/>
        <v>0</v>
      </c>
      <c r="AY1086" s="9">
        <f t="shared" si="249"/>
        <v>0</v>
      </c>
      <c r="AZ1086" s="9">
        <f t="shared" si="250"/>
        <v>0</v>
      </c>
      <c r="BA1086" s="9">
        <f t="shared" si="251"/>
        <v>0</v>
      </c>
      <c r="BB1086" s="9">
        <f t="shared" si="252"/>
        <v>0</v>
      </c>
    </row>
    <row r="1087" spans="35:54" x14ac:dyDescent="0.25">
      <c r="AI1087">
        <f>(((((Shape3!B79-Shape3!$E$5)*COS(RADIANS($D$7)))+((Shape3!C79-Shape3!$F$5)*SIN(RADIANS($D$7))))+Shape3!$E$5)+$E$7)*$AA$7*$Y$7</f>
        <v>0</v>
      </c>
      <c r="AJ1087">
        <f>((((-1*(Shape3!B79-Shape3!$E$5)*SIN(RADIANS($D$7)))+((Shape3!C79-Shape3!$F$5)*COS(RADIANS($D$7))))+Shape3!$F$5)+$F$7)*$AB$7*$Y$7</f>
        <v>0</v>
      </c>
      <c r="AK1087" s="9">
        <f t="shared" si="246"/>
        <v>0</v>
      </c>
      <c r="AL1087" s="9">
        <f t="shared" si="253"/>
        <v>0</v>
      </c>
      <c r="AM1087" s="9">
        <f t="shared" si="254"/>
        <v>0</v>
      </c>
      <c r="AN1087" s="9">
        <f t="shared" si="255"/>
        <v>0</v>
      </c>
      <c r="AO1087" s="9">
        <f t="shared" si="256"/>
        <v>0</v>
      </c>
      <c r="AP1087" s="9">
        <f t="shared" si="257"/>
        <v>0</v>
      </c>
      <c r="AU1087">
        <f>(((((Shape8!B79-Shape8!$E$5)*COS(RADIANS($D$12)))+((Shape8!C79-Shape8!$F$5)*SIN(RADIANS($D$12))))+Shape8!$E$5)+$E$12)*$AA$12*$Y$12</f>
        <v>0</v>
      </c>
      <c r="AV1087">
        <f>((((-1*(Shape8!B79-Shape8!$E$5)*SIN(RADIANS($D$12)))+((Shape8!C79-Shape8!$F$5)*COS(RADIANS($D$12))))+Shape8!$F$5)+$F$12)*$AB$12*$Y$12</f>
        <v>0</v>
      </c>
      <c r="AW1087" s="9">
        <f t="shared" si="247"/>
        <v>0</v>
      </c>
      <c r="AX1087" s="9">
        <f t="shared" si="248"/>
        <v>0</v>
      </c>
      <c r="AY1087" s="9">
        <f t="shared" si="249"/>
        <v>0</v>
      </c>
      <c r="AZ1087" s="9">
        <f t="shared" si="250"/>
        <v>0</v>
      </c>
      <c r="BA1087" s="9">
        <f t="shared" si="251"/>
        <v>0</v>
      </c>
      <c r="BB1087" s="9">
        <f t="shared" si="252"/>
        <v>0</v>
      </c>
    </row>
    <row r="1088" spans="35:54" x14ac:dyDescent="0.25">
      <c r="AI1088">
        <f>(((((Shape3!B80-Shape3!$E$5)*COS(RADIANS($D$7)))+((Shape3!C80-Shape3!$F$5)*SIN(RADIANS($D$7))))+Shape3!$E$5)+$E$7)*$AA$7*$Y$7</f>
        <v>0</v>
      </c>
      <c r="AJ1088">
        <f>((((-1*(Shape3!B80-Shape3!$E$5)*SIN(RADIANS($D$7)))+((Shape3!C80-Shape3!$F$5)*COS(RADIANS($D$7))))+Shape3!$F$5)+$F$7)*$AB$7*$Y$7</f>
        <v>0</v>
      </c>
      <c r="AK1088" s="9">
        <f t="shared" si="246"/>
        <v>0</v>
      </c>
      <c r="AL1088" s="9">
        <f t="shared" si="253"/>
        <v>0</v>
      </c>
      <c r="AM1088" s="9">
        <f t="shared" si="254"/>
        <v>0</v>
      </c>
      <c r="AN1088" s="9">
        <f t="shared" si="255"/>
        <v>0</v>
      </c>
      <c r="AO1088" s="9">
        <f t="shared" si="256"/>
        <v>0</v>
      </c>
      <c r="AP1088" s="9">
        <f t="shared" si="257"/>
        <v>0</v>
      </c>
      <c r="AU1088">
        <f>(((((Shape8!B80-Shape8!$E$5)*COS(RADIANS($D$12)))+((Shape8!C80-Shape8!$F$5)*SIN(RADIANS($D$12))))+Shape8!$E$5)+$E$12)*$AA$12*$Y$12</f>
        <v>0</v>
      </c>
      <c r="AV1088">
        <f>((((-1*(Shape8!B80-Shape8!$E$5)*SIN(RADIANS($D$12)))+((Shape8!C80-Shape8!$F$5)*COS(RADIANS($D$12))))+Shape8!$F$5)+$F$12)*$AB$12*$Y$12</f>
        <v>0</v>
      </c>
      <c r="AW1088" s="9">
        <f t="shared" si="247"/>
        <v>0</v>
      </c>
      <c r="AX1088" s="9">
        <f t="shared" si="248"/>
        <v>0</v>
      </c>
      <c r="AY1088" s="9">
        <f t="shared" si="249"/>
        <v>0</v>
      </c>
      <c r="AZ1088" s="9">
        <f t="shared" si="250"/>
        <v>0</v>
      </c>
      <c r="BA1088" s="9">
        <f t="shared" si="251"/>
        <v>0</v>
      </c>
      <c r="BB1088" s="9">
        <f t="shared" si="252"/>
        <v>0</v>
      </c>
    </row>
    <row r="1089" spans="35:54" x14ac:dyDescent="0.25">
      <c r="AI1089">
        <f>(((((Shape3!B81-Shape3!$E$5)*COS(RADIANS($D$7)))+((Shape3!C81-Shape3!$F$5)*SIN(RADIANS($D$7))))+Shape3!$E$5)+$E$7)*$AA$7*$Y$7</f>
        <v>0</v>
      </c>
      <c r="AJ1089">
        <f>((((-1*(Shape3!B81-Shape3!$E$5)*SIN(RADIANS($D$7)))+((Shape3!C81-Shape3!$F$5)*COS(RADIANS($D$7))))+Shape3!$F$5)+$F$7)*$AB$7*$Y$7</f>
        <v>0</v>
      </c>
      <c r="AK1089" s="9">
        <f t="shared" si="246"/>
        <v>0</v>
      </c>
      <c r="AL1089" s="9">
        <f t="shared" si="253"/>
        <v>0</v>
      </c>
      <c r="AM1089" s="9">
        <f t="shared" si="254"/>
        <v>0</v>
      </c>
      <c r="AN1089" s="9">
        <f t="shared" si="255"/>
        <v>0</v>
      </c>
      <c r="AO1089" s="9">
        <f t="shared" si="256"/>
        <v>0</v>
      </c>
      <c r="AP1089" s="9">
        <f t="shared" si="257"/>
        <v>0</v>
      </c>
      <c r="AU1089">
        <f>(((((Shape8!B81-Shape8!$E$5)*COS(RADIANS($D$12)))+((Shape8!C81-Shape8!$F$5)*SIN(RADIANS($D$12))))+Shape8!$E$5)+$E$12)*$AA$12*$Y$12</f>
        <v>0</v>
      </c>
      <c r="AV1089">
        <f>((((-1*(Shape8!B81-Shape8!$E$5)*SIN(RADIANS($D$12)))+((Shape8!C81-Shape8!$F$5)*COS(RADIANS($D$12))))+Shape8!$F$5)+$F$12)*$AB$12*$Y$12</f>
        <v>0</v>
      </c>
      <c r="AW1089" s="9">
        <f t="shared" si="247"/>
        <v>0</v>
      </c>
      <c r="AX1089" s="9">
        <f t="shared" si="248"/>
        <v>0</v>
      </c>
      <c r="AY1089" s="9">
        <f t="shared" si="249"/>
        <v>0</v>
      </c>
      <c r="AZ1089" s="9">
        <f t="shared" si="250"/>
        <v>0</v>
      </c>
      <c r="BA1089" s="9">
        <f t="shared" si="251"/>
        <v>0</v>
      </c>
      <c r="BB1089" s="9">
        <f t="shared" si="252"/>
        <v>0</v>
      </c>
    </row>
    <row r="1090" spans="35:54" x14ac:dyDescent="0.25">
      <c r="AI1090">
        <f>(((((Shape3!B82-Shape3!$E$5)*COS(RADIANS($D$7)))+((Shape3!C82-Shape3!$F$5)*SIN(RADIANS($D$7))))+Shape3!$E$5)+$E$7)*$AA$7*$Y$7</f>
        <v>0</v>
      </c>
      <c r="AJ1090">
        <f>((((-1*(Shape3!B82-Shape3!$E$5)*SIN(RADIANS($D$7)))+((Shape3!C82-Shape3!$F$5)*COS(RADIANS($D$7))))+Shape3!$F$5)+$F$7)*$AB$7*$Y$7</f>
        <v>0</v>
      </c>
      <c r="AK1090" s="9">
        <f t="shared" si="246"/>
        <v>0</v>
      </c>
      <c r="AL1090" s="9">
        <f t="shared" si="253"/>
        <v>0</v>
      </c>
      <c r="AM1090" s="9">
        <f t="shared" si="254"/>
        <v>0</v>
      </c>
      <c r="AN1090" s="9">
        <f t="shared" si="255"/>
        <v>0</v>
      </c>
      <c r="AO1090" s="9">
        <f t="shared" si="256"/>
        <v>0</v>
      </c>
      <c r="AP1090" s="9">
        <f t="shared" si="257"/>
        <v>0</v>
      </c>
      <c r="AU1090">
        <f>(((((Shape8!B82-Shape8!$E$5)*COS(RADIANS($D$12)))+((Shape8!C82-Shape8!$F$5)*SIN(RADIANS($D$12))))+Shape8!$E$5)+$E$12)*$AA$12*$Y$12</f>
        <v>0</v>
      </c>
      <c r="AV1090">
        <f>((((-1*(Shape8!B82-Shape8!$E$5)*SIN(RADIANS($D$12)))+((Shape8!C82-Shape8!$F$5)*COS(RADIANS($D$12))))+Shape8!$F$5)+$F$12)*$AB$12*$Y$12</f>
        <v>0</v>
      </c>
      <c r="AW1090" s="9">
        <f t="shared" si="247"/>
        <v>0</v>
      </c>
      <c r="AX1090" s="9">
        <f t="shared" si="248"/>
        <v>0</v>
      </c>
      <c r="AY1090" s="9">
        <f t="shared" si="249"/>
        <v>0</v>
      </c>
      <c r="AZ1090" s="9">
        <f t="shared" si="250"/>
        <v>0</v>
      </c>
      <c r="BA1090" s="9">
        <f t="shared" si="251"/>
        <v>0</v>
      </c>
      <c r="BB1090" s="9">
        <f t="shared" si="252"/>
        <v>0</v>
      </c>
    </row>
    <row r="1091" spans="35:54" x14ac:dyDescent="0.25">
      <c r="AI1091">
        <f>(((((Shape3!B83-Shape3!$E$5)*COS(RADIANS($D$7)))+((Shape3!C83-Shape3!$F$5)*SIN(RADIANS($D$7))))+Shape3!$E$5)+$E$7)*$AA$7*$Y$7</f>
        <v>0</v>
      </c>
      <c r="AJ1091">
        <f>((((-1*(Shape3!B83-Shape3!$E$5)*SIN(RADIANS($D$7)))+((Shape3!C83-Shape3!$F$5)*COS(RADIANS($D$7))))+Shape3!$F$5)+$F$7)*$AB$7*$Y$7</f>
        <v>0</v>
      </c>
      <c r="AK1091" s="9">
        <f t="shared" si="246"/>
        <v>0</v>
      </c>
      <c r="AL1091" s="9">
        <f t="shared" si="253"/>
        <v>0</v>
      </c>
      <c r="AM1091" s="9">
        <f t="shared" si="254"/>
        <v>0</v>
      </c>
      <c r="AN1091" s="9">
        <f t="shared" si="255"/>
        <v>0</v>
      </c>
      <c r="AO1091" s="9">
        <f t="shared" si="256"/>
        <v>0</v>
      </c>
      <c r="AP1091" s="9">
        <f t="shared" si="257"/>
        <v>0</v>
      </c>
      <c r="AU1091">
        <f>(((((Shape8!B83-Shape8!$E$5)*COS(RADIANS($D$12)))+((Shape8!C83-Shape8!$F$5)*SIN(RADIANS($D$12))))+Shape8!$E$5)+$E$12)*$AA$12*$Y$12</f>
        <v>0</v>
      </c>
      <c r="AV1091">
        <f>((((-1*(Shape8!B83-Shape8!$E$5)*SIN(RADIANS($D$12)))+((Shape8!C83-Shape8!$F$5)*COS(RADIANS($D$12))))+Shape8!$F$5)+$F$12)*$AB$12*$Y$12</f>
        <v>0</v>
      </c>
      <c r="AW1091" s="9">
        <f t="shared" si="247"/>
        <v>0</v>
      </c>
      <c r="AX1091" s="9">
        <f t="shared" si="248"/>
        <v>0</v>
      </c>
      <c r="AY1091" s="9">
        <f t="shared" si="249"/>
        <v>0</v>
      </c>
      <c r="AZ1091" s="9">
        <f t="shared" si="250"/>
        <v>0</v>
      </c>
      <c r="BA1091" s="9">
        <f t="shared" si="251"/>
        <v>0</v>
      </c>
      <c r="BB1091" s="9">
        <f t="shared" si="252"/>
        <v>0</v>
      </c>
    </row>
    <row r="1092" spans="35:54" x14ac:dyDescent="0.25">
      <c r="AI1092">
        <f>(((((Shape3!B84-Shape3!$E$5)*COS(RADIANS($D$7)))+((Shape3!C84-Shape3!$F$5)*SIN(RADIANS($D$7))))+Shape3!$E$5)+$E$7)*$AA$7*$Y$7</f>
        <v>0</v>
      </c>
      <c r="AJ1092">
        <f>((((-1*(Shape3!B84-Shape3!$E$5)*SIN(RADIANS($D$7)))+((Shape3!C84-Shape3!$F$5)*COS(RADIANS($D$7))))+Shape3!$F$5)+$F$7)*$AB$7*$Y$7</f>
        <v>0</v>
      </c>
      <c r="AK1092" s="9">
        <f t="shared" si="246"/>
        <v>0</v>
      </c>
      <c r="AL1092" s="9">
        <f t="shared" si="253"/>
        <v>0</v>
      </c>
      <c r="AM1092" s="9">
        <f t="shared" si="254"/>
        <v>0</v>
      </c>
      <c r="AN1092" s="9">
        <f t="shared" si="255"/>
        <v>0</v>
      </c>
      <c r="AO1092" s="9">
        <f t="shared" si="256"/>
        <v>0</v>
      </c>
      <c r="AP1092" s="9">
        <f t="shared" si="257"/>
        <v>0</v>
      </c>
      <c r="AU1092">
        <f>(((((Shape8!B84-Shape8!$E$5)*COS(RADIANS($D$12)))+((Shape8!C84-Shape8!$F$5)*SIN(RADIANS($D$12))))+Shape8!$E$5)+$E$12)*$AA$12*$Y$12</f>
        <v>0</v>
      </c>
      <c r="AV1092">
        <f>((((-1*(Shape8!B84-Shape8!$E$5)*SIN(RADIANS($D$12)))+((Shape8!C84-Shape8!$F$5)*COS(RADIANS($D$12))))+Shape8!$F$5)+$F$12)*$AB$12*$Y$12</f>
        <v>0</v>
      </c>
      <c r="AW1092" s="9">
        <f t="shared" si="247"/>
        <v>0</v>
      </c>
      <c r="AX1092" s="9">
        <f t="shared" si="248"/>
        <v>0</v>
      </c>
      <c r="AY1092" s="9">
        <f t="shared" si="249"/>
        <v>0</v>
      </c>
      <c r="AZ1092" s="9">
        <f t="shared" si="250"/>
        <v>0</v>
      </c>
      <c r="BA1092" s="9">
        <f t="shared" si="251"/>
        <v>0</v>
      </c>
      <c r="BB1092" s="9">
        <f t="shared" si="252"/>
        <v>0</v>
      </c>
    </row>
    <row r="1093" spans="35:54" x14ac:dyDescent="0.25">
      <c r="AI1093">
        <f>(((((Shape3!B85-Shape3!$E$5)*COS(RADIANS($D$7)))+((Shape3!C85-Shape3!$F$5)*SIN(RADIANS($D$7))))+Shape3!$E$5)+$E$7)*$AA$7*$Y$7</f>
        <v>0</v>
      </c>
      <c r="AJ1093">
        <f>((((-1*(Shape3!B85-Shape3!$E$5)*SIN(RADIANS($D$7)))+((Shape3!C85-Shape3!$F$5)*COS(RADIANS($D$7))))+Shape3!$F$5)+$F$7)*$AB$7*$Y$7</f>
        <v>0</v>
      </c>
      <c r="AK1093" s="9">
        <f t="shared" si="246"/>
        <v>0</v>
      </c>
      <c r="AL1093" s="9">
        <f t="shared" si="253"/>
        <v>0</v>
      </c>
      <c r="AM1093" s="9">
        <f t="shared" si="254"/>
        <v>0</v>
      </c>
      <c r="AN1093" s="9">
        <f t="shared" si="255"/>
        <v>0</v>
      </c>
      <c r="AO1093" s="9">
        <f t="shared" si="256"/>
        <v>0</v>
      </c>
      <c r="AP1093" s="9">
        <f t="shared" si="257"/>
        <v>0</v>
      </c>
      <c r="AU1093">
        <f>(((((Shape8!B85-Shape8!$E$5)*COS(RADIANS($D$12)))+((Shape8!C85-Shape8!$F$5)*SIN(RADIANS($D$12))))+Shape8!$E$5)+$E$12)*$AA$12*$Y$12</f>
        <v>0</v>
      </c>
      <c r="AV1093">
        <f>((((-1*(Shape8!B85-Shape8!$E$5)*SIN(RADIANS($D$12)))+((Shape8!C85-Shape8!$F$5)*COS(RADIANS($D$12))))+Shape8!$F$5)+$F$12)*$AB$12*$Y$12</f>
        <v>0</v>
      </c>
      <c r="AW1093" s="9">
        <f t="shared" si="247"/>
        <v>0</v>
      </c>
      <c r="AX1093" s="9">
        <f t="shared" si="248"/>
        <v>0</v>
      </c>
      <c r="AY1093" s="9">
        <f t="shared" si="249"/>
        <v>0</v>
      </c>
      <c r="AZ1093" s="9">
        <f t="shared" si="250"/>
        <v>0</v>
      </c>
      <c r="BA1093" s="9">
        <f t="shared" si="251"/>
        <v>0</v>
      </c>
      <c r="BB1093" s="9">
        <f t="shared" si="252"/>
        <v>0</v>
      </c>
    </row>
    <row r="1094" spans="35:54" x14ac:dyDescent="0.25">
      <c r="AI1094">
        <f>(((((Shape3!B86-Shape3!$E$5)*COS(RADIANS($D$7)))+((Shape3!C86-Shape3!$F$5)*SIN(RADIANS($D$7))))+Shape3!$E$5)+$E$7)*$AA$7*$Y$7</f>
        <v>0</v>
      </c>
      <c r="AJ1094">
        <f>((((-1*(Shape3!B86-Shape3!$E$5)*SIN(RADIANS($D$7)))+((Shape3!C86-Shape3!$F$5)*COS(RADIANS($D$7))))+Shape3!$F$5)+$F$7)*$AB$7*$Y$7</f>
        <v>0</v>
      </c>
      <c r="AK1094" s="9">
        <f t="shared" si="246"/>
        <v>0</v>
      </c>
      <c r="AL1094" s="9">
        <f t="shared" si="253"/>
        <v>0</v>
      </c>
      <c r="AM1094" s="9">
        <f t="shared" si="254"/>
        <v>0</v>
      </c>
      <c r="AN1094" s="9">
        <f t="shared" si="255"/>
        <v>0</v>
      </c>
      <c r="AO1094" s="9">
        <f t="shared" si="256"/>
        <v>0</v>
      </c>
      <c r="AP1094" s="9">
        <f t="shared" si="257"/>
        <v>0</v>
      </c>
      <c r="AU1094">
        <f>(((((Shape8!B86-Shape8!$E$5)*COS(RADIANS($D$12)))+((Shape8!C86-Shape8!$F$5)*SIN(RADIANS($D$12))))+Shape8!$E$5)+$E$12)*$AA$12*$Y$12</f>
        <v>0</v>
      </c>
      <c r="AV1094">
        <f>((((-1*(Shape8!B86-Shape8!$E$5)*SIN(RADIANS($D$12)))+((Shape8!C86-Shape8!$F$5)*COS(RADIANS($D$12))))+Shape8!$F$5)+$F$12)*$AB$12*$Y$12</f>
        <v>0</v>
      </c>
      <c r="AW1094" s="9">
        <f t="shared" si="247"/>
        <v>0</v>
      </c>
      <c r="AX1094" s="9">
        <f t="shared" si="248"/>
        <v>0</v>
      </c>
      <c r="AY1094" s="9">
        <f t="shared" si="249"/>
        <v>0</v>
      </c>
      <c r="AZ1094" s="9">
        <f t="shared" si="250"/>
        <v>0</v>
      </c>
      <c r="BA1094" s="9">
        <f t="shared" si="251"/>
        <v>0</v>
      </c>
      <c r="BB1094" s="9">
        <f t="shared" si="252"/>
        <v>0</v>
      </c>
    </row>
    <row r="1095" spans="35:54" x14ac:dyDescent="0.25">
      <c r="AI1095">
        <f>(((((Shape3!B87-Shape3!$E$5)*COS(RADIANS($D$7)))+((Shape3!C87-Shape3!$F$5)*SIN(RADIANS($D$7))))+Shape3!$E$5)+$E$7)*$AA$7*$Y$7</f>
        <v>0</v>
      </c>
      <c r="AJ1095">
        <f>((((-1*(Shape3!B87-Shape3!$E$5)*SIN(RADIANS($D$7)))+((Shape3!C87-Shape3!$F$5)*COS(RADIANS($D$7))))+Shape3!$F$5)+$F$7)*$AB$7*$Y$7</f>
        <v>0</v>
      </c>
      <c r="AK1095" s="9">
        <f t="shared" si="246"/>
        <v>0</v>
      </c>
      <c r="AL1095" s="9">
        <f t="shared" si="253"/>
        <v>0</v>
      </c>
      <c r="AM1095" s="9">
        <f t="shared" si="254"/>
        <v>0</v>
      </c>
      <c r="AN1095" s="9">
        <f t="shared" si="255"/>
        <v>0</v>
      </c>
      <c r="AO1095" s="9">
        <f t="shared" si="256"/>
        <v>0</v>
      </c>
      <c r="AP1095" s="9">
        <f t="shared" si="257"/>
        <v>0</v>
      </c>
      <c r="AU1095">
        <f>(((((Shape8!B87-Shape8!$E$5)*COS(RADIANS($D$12)))+((Shape8!C87-Shape8!$F$5)*SIN(RADIANS($D$12))))+Shape8!$E$5)+$E$12)*$AA$12*$Y$12</f>
        <v>0</v>
      </c>
      <c r="AV1095">
        <f>((((-1*(Shape8!B87-Shape8!$E$5)*SIN(RADIANS($D$12)))+((Shape8!C87-Shape8!$F$5)*COS(RADIANS($D$12))))+Shape8!$F$5)+$F$12)*$AB$12*$Y$12</f>
        <v>0</v>
      </c>
      <c r="AW1095" s="9">
        <f t="shared" si="247"/>
        <v>0</v>
      </c>
      <c r="AX1095" s="9">
        <f t="shared" si="248"/>
        <v>0</v>
      </c>
      <c r="AY1095" s="9">
        <f t="shared" si="249"/>
        <v>0</v>
      </c>
      <c r="AZ1095" s="9">
        <f t="shared" si="250"/>
        <v>0</v>
      </c>
      <c r="BA1095" s="9">
        <f t="shared" si="251"/>
        <v>0</v>
      </c>
      <c r="BB1095" s="9">
        <f t="shared" si="252"/>
        <v>0</v>
      </c>
    </row>
    <row r="1096" spans="35:54" x14ac:dyDescent="0.25">
      <c r="AI1096">
        <f>(((((Shape3!B88-Shape3!$E$5)*COS(RADIANS($D$7)))+((Shape3!C88-Shape3!$F$5)*SIN(RADIANS($D$7))))+Shape3!$E$5)+$E$7)*$AA$7*$Y$7</f>
        <v>0</v>
      </c>
      <c r="AJ1096">
        <f>((((-1*(Shape3!B88-Shape3!$E$5)*SIN(RADIANS($D$7)))+((Shape3!C88-Shape3!$F$5)*COS(RADIANS($D$7))))+Shape3!$F$5)+$F$7)*$AB$7*$Y$7</f>
        <v>0</v>
      </c>
      <c r="AK1096" s="9">
        <f t="shared" si="246"/>
        <v>0</v>
      </c>
      <c r="AL1096" s="9">
        <f t="shared" si="253"/>
        <v>0</v>
      </c>
      <c r="AM1096" s="9">
        <f t="shared" si="254"/>
        <v>0</v>
      </c>
      <c r="AN1096" s="9">
        <f t="shared" si="255"/>
        <v>0</v>
      </c>
      <c r="AO1096" s="9">
        <f t="shared" si="256"/>
        <v>0</v>
      </c>
      <c r="AP1096" s="9">
        <f t="shared" si="257"/>
        <v>0</v>
      </c>
      <c r="AU1096">
        <f>(((((Shape8!B88-Shape8!$E$5)*COS(RADIANS($D$12)))+((Shape8!C88-Shape8!$F$5)*SIN(RADIANS($D$12))))+Shape8!$E$5)+$E$12)*$AA$12*$Y$12</f>
        <v>0</v>
      </c>
      <c r="AV1096">
        <f>((((-1*(Shape8!B88-Shape8!$E$5)*SIN(RADIANS($D$12)))+((Shape8!C88-Shape8!$F$5)*COS(RADIANS($D$12))))+Shape8!$F$5)+$F$12)*$AB$12*$Y$12</f>
        <v>0</v>
      </c>
      <c r="AW1096" s="9">
        <f t="shared" si="247"/>
        <v>0</v>
      </c>
      <c r="AX1096" s="9">
        <f t="shared" si="248"/>
        <v>0</v>
      </c>
      <c r="AY1096" s="9">
        <f t="shared" si="249"/>
        <v>0</v>
      </c>
      <c r="AZ1096" s="9">
        <f t="shared" si="250"/>
        <v>0</v>
      </c>
      <c r="BA1096" s="9">
        <f t="shared" si="251"/>
        <v>0</v>
      </c>
      <c r="BB1096" s="9">
        <f t="shared" si="252"/>
        <v>0</v>
      </c>
    </row>
    <row r="1097" spans="35:54" x14ac:dyDescent="0.25">
      <c r="AI1097">
        <f>(((((Shape3!B89-Shape3!$E$5)*COS(RADIANS($D$7)))+((Shape3!C89-Shape3!$F$5)*SIN(RADIANS($D$7))))+Shape3!$E$5)+$E$7)*$AA$7*$Y$7</f>
        <v>0</v>
      </c>
      <c r="AJ1097">
        <f>((((-1*(Shape3!B89-Shape3!$E$5)*SIN(RADIANS($D$7)))+((Shape3!C89-Shape3!$F$5)*COS(RADIANS($D$7))))+Shape3!$F$5)+$F$7)*$AB$7*$Y$7</f>
        <v>0</v>
      </c>
      <c r="AK1097" s="9">
        <f t="shared" si="246"/>
        <v>0</v>
      </c>
      <c r="AL1097" s="9">
        <f t="shared" si="253"/>
        <v>0</v>
      </c>
      <c r="AM1097" s="9">
        <f t="shared" si="254"/>
        <v>0</v>
      </c>
      <c r="AN1097" s="9">
        <f t="shared" si="255"/>
        <v>0</v>
      </c>
      <c r="AO1097" s="9">
        <f t="shared" si="256"/>
        <v>0</v>
      </c>
      <c r="AP1097" s="9">
        <f t="shared" si="257"/>
        <v>0</v>
      </c>
      <c r="AU1097">
        <f>(((((Shape8!B89-Shape8!$E$5)*COS(RADIANS($D$12)))+((Shape8!C89-Shape8!$F$5)*SIN(RADIANS($D$12))))+Shape8!$E$5)+$E$12)*$AA$12*$Y$12</f>
        <v>0</v>
      </c>
      <c r="AV1097">
        <f>((((-1*(Shape8!B89-Shape8!$E$5)*SIN(RADIANS($D$12)))+((Shape8!C89-Shape8!$F$5)*COS(RADIANS($D$12))))+Shape8!$F$5)+$F$12)*$AB$12*$Y$12</f>
        <v>0</v>
      </c>
      <c r="AW1097" s="9">
        <f t="shared" si="247"/>
        <v>0</v>
      </c>
      <c r="AX1097" s="9">
        <f t="shared" si="248"/>
        <v>0</v>
      </c>
      <c r="AY1097" s="9">
        <f t="shared" si="249"/>
        <v>0</v>
      </c>
      <c r="AZ1097" s="9">
        <f t="shared" si="250"/>
        <v>0</v>
      </c>
      <c r="BA1097" s="9">
        <f t="shared" si="251"/>
        <v>0</v>
      </c>
      <c r="BB1097" s="9">
        <f t="shared" si="252"/>
        <v>0</v>
      </c>
    </row>
    <row r="1098" spans="35:54" x14ac:dyDescent="0.25">
      <c r="AI1098">
        <f>(((((Shape3!B90-Shape3!$E$5)*COS(RADIANS($D$7)))+((Shape3!C90-Shape3!$F$5)*SIN(RADIANS($D$7))))+Shape3!$E$5)+$E$7)*$AA$7*$Y$7</f>
        <v>0</v>
      </c>
      <c r="AJ1098">
        <f>((((-1*(Shape3!B90-Shape3!$E$5)*SIN(RADIANS($D$7)))+((Shape3!C90-Shape3!$F$5)*COS(RADIANS($D$7))))+Shape3!$F$5)+$F$7)*$AB$7*$Y$7</f>
        <v>0</v>
      </c>
      <c r="AK1098" s="9">
        <f t="shared" si="246"/>
        <v>0</v>
      </c>
      <c r="AL1098" s="9">
        <f t="shared" si="253"/>
        <v>0</v>
      </c>
      <c r="AM1098" s="9">
        <f t="shared" si="254"/>
        <v>0</v>
      </c>
      <c r="AN1098" s="9">
        <f t="shared" si="255"/>
        <v>0</v>
      </c>
      <c r="AO1098" s="9">
        <f t="shared" si="256"/>
        <v>0</v>
      </c>
      <c r="AP1098" s="9">
        <f t="shared" si="257"/>
        <v>0</v>
      </c>
      <c r="AU1098">
        <f>(((((Shape8!B90-Shape8!$E$5)*COS(RADIANS($D$12)))+((Shape8!C90-Shape8!$F$5)*SIN(RADIANS($D$12))))+Shape8!$E$5)+$E$12)*$AA$12*$Y$12</f>
        <v>0</v>
      </c>
      <c r="AV1098">
        <f>((((-1*(Shape8!B90-Shape8!$E$5)*SIN(RADIANS($D$12)))+((Shape8!C90-Shape8!$F$5)*COS(RADIANS($D$12))))+Shape8!$F$5)+$F$12)*$AB$12*$Y$12</f>
        <v>0</v>
      </c>
      <c r="AW1098" s="9">
        <f t="shared" si="247"/>
        <v>0</v>
      </c>
      <c r="AX1098" s="9">
        <f t="shared" si="248"/>
        <v>0</v>
      </c>
      <c r="AY1098" s="9">
        <f t="shared" si="249"/>
        <v>0</v>
      </c>
      <c r="AZ1098" s="9">
        <f t="shared" si="250"/>
        <v>0</v>
      </c>
      <c r="BA1098" s="9">
        <f t="shared" si="251"/>
        <v>0</v>
      </c>
      <c r="BB1098" s="9">
        <f t="shared" si="252"/>
        <v>0</v>
      </c>
    </row>
    <row r="1099" spans="35:54" x14ac:dyDescent="0.25">
      <c r="AI1099">
        <f>(((((Shape3!B91-Shape3!$E$5)*COS(RADIANS($D$7)))+((Shape3!C91-Shape3!$F$5)*SIN(RADIANS($D$7))))+Shape3!$E$5)+$E$7)*$AA$7*$Y$7</f>
        <v>0</v>
      </c>
      <c r="AJ1099">
        <f>((((-1*(Shape3!B91-Shape3!$E$5)*SIN(RADIANS($D$7)))+((Shape3!C91-Shape3!$F$5)*COS(RADIANS($D$7))))+Shape3!$F$5)+$F$7)*$AB$7*$Y$7</f>
        <v>0</v>
      </c>
      <c r="AK1099" s="9">
        <f t="shared" si="246"/>
        <v>0</v>
      </c>
      <c r="AL1099" s="9">
        <f t="shared" si="253"/>
        <v>0</v>
      </c>
      <c r="AM1099" s="9">
        <f t="shared" si="254"/>
        <v>0</v>
      </c>
      <c r="AN1099" s="9">
        <f t="shared" si="255"/>
        <v>0</v>
      </c>
      <c r="AO1099" s="9">
        <f t="shared" si="256"/>
        <v>0</v>
      </c>
      <c r="AP1099" s="9">
        <f t="shared" si="257"/>
        <v>0</v>
      </c>
      <c r="AU1099">
        <f>(((((Shape8!B91-Shape8!$E$5)*COS(RADIANS($D$12)))+((Shape8!C91-Shape8!$F$5)*SIN(RADIANS($D$12))))+Shape8!$E$5)+$E$12)*$AA$12*$Y$12</f>
        <v>0</v>
      </c>
      <c r="AV1099">
        <f>((((-1*(Shape8!B91-Shape8!$E$5)*SIN(RADIANS($D$12)))+((Shape8!C91-Shape8!$F$5)*COS(RADIANS($D$12))))+Shape8!$F$5)+$F$12)*$AB$12*$Y$12</f>
        <v>0</v>
      </c>
      <c r="AW1099" s="9">
        <f t="shared" si="247"/>
        <v>0</v>
      </c>
      <c r="AX1099" s="9">
        <f t="shared" si="248"/>
        <v>0</v>
      </c>
      <c r="AY1099" s="9">
        <f t="shared" si="249"/>
        <v>0</v>
      </c>
      <c r="AZ1099" s="9">
        <f t="shared" si="250"/>
        <v>0</v>
      </c>
      <c r="BA1099" s="9">
        <f t="shared" si="251"/>
        <v>0</v>
      </c>
      <c r="BB1099" s="9">
        <f t="shared" si="252"/>
        <v>0</v>
      </c>
    </row>
    <row r="1100" spans="35:54" x14ac:dyDescent="0.25">
      <c r="AI1100">
        <f>(((((Shape3!B92-Shape3!$E$5)*COS(RADIANS($D$7)))+((Shape3!C92-Shape3!$F$5)*SIN(RADIANS($D$7))))+Shape3!$E$5)+$E$7)*$AA$7*$Y$7</f>
        <v>0</v>
      </c>
      <c r="AJ1100">
        <f>((((-1*(Shape3!B92-Shape3!$E$5)*SIN(RADIANS($D$7)))+((Shape3!C92-Shape3!$F$5)*COS(RADIANS($D$7))))+Shape3!$F$5)+$F$7)*$AB$7*$Y$7</f>
        <v>0</v>
      </c>
      <c r="AK1100" s="9">
        <f t="shared" si="246"/>
        <v>0</v>
      </c>
      <c r="AL1100" s="9">
        <f t="shared" si="253"/>
        <v>0</v>
      </c>
      <c r="AM1100" s="9">
        <f t="shared" si="254"/>
        <v>0</v>
      </c>
      <c r="AN1100" s="9">
        <f t="shared" si="255"/>
        <v>0</v>
      </c>
      <c r="AO1100" s="9">
        <f t="shared" si="256"/>
        <v>0</v>
      </c>
      <c r="AP1100" s="9">
        <f t="shared" si="257"/>
        <v>0</v>
      </c>
      <c r="AU1100">
        <f>(((((Shape8!B92-Shape8!$E$5)*COS(RADIANS($D$12)))+((Shape8!C92-Shape8!$F$5)*SIN(RADIANS($D$12))))+Shape8!$E$5)+$E$12)*$AA$12*$Y$12</f>
        <v>0</v>
      </c>
      <c r="AV1100">
        <f>((((-1*(Shape8!B92-Shape8!$E$5)*SIN(RADIANS($D$12)))+((Shape8!C92-Shape8!$F$5)*COS(RADIANS($D$12))))+Shape8!$F$5)+$F$12)*$AB$12*$Y$12</f>
        <v>0</v>
      </c>
      <c r="AW1100" s="9">
        <f t="shared" si="247"/>
        <v>0</v>
      </c>
      <c r="AX1100" s="9">
        <f t="shared" si="248"/>
        <v>0</v>
      </c>
      <c r="AY1100" s="9">
        <f t="shared" si="249"/>
        <v>0</v>
      </c>
      <c r="AZ1100" s="9">
        <f t="shared" si="250"/>
        <v>0</v>
      </c>
      <c r="BA1100" s="9">
        <f t="shared" si="251"/>
        <v>0</v>
      </c>
      <c r="BB1100" s="9">
        <f t="shared" si="252"/>
        <v>0</v>
      </c>
    </row>
    <row r="1101" spans="35:54" x14ac:dyDescent="0.25">
      <c r="AI1101">
        <f>(((((Shape3!B93-Shape3!$E$5)*COS(RADIANS($D$7)))+((Shape3!C93-Shape3!$F$5)*SIN(RADIANS($D$7))))+Shape3!$E$5)+$E$7)*$AA$7*$Y$7</f>
        <v>0</v>
      </c>
      <c r="AJ1101">
        <f>((((-1*(Shape3!B93-Shape3!$E$5)*SIN(RADIANS($D$7)))+((Shape3!C93-Shape3!$F$5)*COS(RADIANS($D$7))))+Shape3!$F$5)+$F$7)*$AB$7*$Y$7</f>
        <v>0</v>
      </c>
      <c r="AK1101" s="9">
        <f t="shared" si="246"/>
        <v>0</v>
      </c>
      <c r="AL1101" s="9">
        <f t="shared" si="253"/>
        <v>0</v>
      </c>
      <c r="AM1101" s="9">
        <f t="shared" si="254"/>
        <v>0</v>
      </c>
      <c r="AN1101" s="9">
        <f t="shared" si="255"/>
        <v>0</v>
      </c>
      <c r="AO1101" s="9">
        <f t="shared" si="256"/>
        <v>0</v>
      </c>
      <c r="AP1101" s="9">
        <f t="shared" si="257"/>
        <v>0</v>
      </c>
      <c r="AU1101">
        <f>(((((Shape8!B93-Shape8!$E$5)*COS(RADIANS($D$12)))+((Shape8!C93-Shape8!$F$5)*SIN(RADIANS($D$12))))+Shape8!$E$5)+$E$12)*$AA$12*$Y$12</f>
        <v>0</v>
      </c>
      <c r="AV1101">
        <f>((((-1*(Shape8!B93-Shape8!$E$5)*SIN(RADIANS($D$12)))+((Shape8!C93-Shape8!$F$5)*COS(RADIANS($D$12))))+Shape8!$F$5)+$F$12)*$AB$12*$Y$12</f>
        <v>0</v>
      </c>
      <c r="AW1101" s="9">
        <f t="shared" si="247"/>
        <v>0</v>
      </c>
      <c r="AX1101" s="9">
        <f t="shared" si="248"/>
        <v>0</v>
      </c>
      <c r="AY1101" s="9">
        <f t="shared" si="249"/>
        <v>0</v>
      </c>
      <c r="AZ1101" s="9">
        <f t="shared" si="250"/>
        <v>0</v>
      </c>
      <c r="BA1101" s="9">
        <f t="shared" si="251"/>
        <v>0</v>
      </c>
      <c r="BB1101" s="9">
        <f t="shared" si="252"/>
        <v>0</v>
      </c>
    </row>
    <row r="1102" spans="35:54" x14ac:dyDescent="0.25">
      <c r="AI1102">
        <f>(((((Shape3!B94-Shape3!$E$5)*COS(RADIANS($D$7)))+((Shape3!C94-Shape3!$F$5)*SIN(RADIANS($D$7))))+Shape3!$E$5)+$E$7)*$AA$7*$Y$7</f>
        <v>0</v>
      </c>
      <c r="AJ1102">
        <f>((((-1*(Shape3!B94-Shape3!$E$5)*SIN(RADIANS($D$7)))+((Shape3!C94-Shape3!$F$5)*COS(RADIANS($D$7))))+Shape3!$F$5)+$F$7)*$AB$7*$Y$7</f>
        <v>0</v>
      </c>
      <c r="AK1102" s="9">
        <f t="shared" si="246"/>
        <v>0</v>
      </c>
      <c r="AL1102" s="9">
        <f t="shared" si="253"/>
        <v>0</v>
      </c>
      <c r="AM1102" s="9">
        <f t="shared" si="254"/>
        <v>0</v>
      </c>
      <c r="AN1102" s="9">
        <f t="shared" si="255"/>
        <v>0</v>
      </c>
      <c r="AO1102" s="9">
        <f t="shared" si="256"/>
        <v>0</v>
      </c>
      <c r="AP1102" s="9">
        <f t="shared" si="257"/>
        <v>0</v>
      </c>
      <c r="AU1102">
        <f>(((((Shape8!B94-Shape8!$E$5)*COS(RADIANS($D$12)))+((Shape8!C94-Shape8!$F$5)*SIN(RADIANS($D$12))))+Shape8!$E$5)+$E$12)*$AA$12*$Y$12</f>
        <v>0</v>
      </c>
      <c r="AV1102">
        <f>((((-1*(Shape8!B94-Shape8!$E$5)*SIN(RADIANS($D$12)))+((Shape8!C94-Shape8!$F$5)*COS(RADIANS($D$12))))+Shape8!$F$5)+$F$12)*$AB$12*$Y$12</f>
        <v>0</v>
      </c>
      <c r="AW1102" s="9">
        <f t="shared" si="247"/>
        <v>0</v>
      </c>
      <c r="AX1102" s="9">
        <f t="shared" si="248"/>
        <v>0</v>
      </c>
      <c r="AY1102" s="9">
        <f t="shared" si="249"/>
        <v>0</v>
      </c>
      <c r="AZ1102" s="9">
        <f t="shared" si="250"/>
        <v>0</v>
      </c>
      <c r="BA1102" s="9">
        <f t="shared" si="251"/>
        <v>0</v>
      </c>
      <c r="BB1102" s="9">
        <f t="shared" si="252"/>
        <v>0</v>
      </c>
    </row>
    <row r="1103" spans="35:54" x14ac:dyDescent="0.25">
      <c r="AI1103">
        <f>(((((Shape3!B95-Shape3!$E$5)*COS(RADIANS($D$7)))+((Shape3!C95-Shape3!$F$5)*SIN(RADIANS($D$7))))+Shape3!$E$5)+$E$7)*$AA$7*$Y$7</f>
        <v>0</v>
      </c>
      <c r="AJ1103">
        <f>((((-1*(Shape3!B95-Shape3!$E$5)*SIN(RADIANS($D$7)))+((Shape3!C95-Shape3!$F$5)*COS(RADIANS($D$7))))+Shape3!$F$5)+$F$7)*$AB$7*$Y$7</f>
        <v>0</v>
      </c>
      <c r="AK1103" s="9">
        <f t="shared" si="246"/>
        <v>0</v>
      </c>
      <c r="AL1103" s="9">
        <f t="shared" si="253"/>
        <v>0</v>
      </c>
      <c r="AM1103" s="9">
        <f t="shared" si="254"/>
        <v>0</v>
      </c>
      <c r="AN1103" s="9">
        <f t="shared" si="255"/>
        <v>0</v>
      </c>
      <c r="AO1103" s="9">
        <f t="shared" si="256"/>
        <v>0</v>
      </c>
      <c r="AP1103" s="9">
        <f t="shared" si="257"/>
        <v>0</v>
      </c>
      <c r="AU1103">
        <f>(((((Shape8!B95-Shape8!$E$5)*COS(RADIANS($D$12)))+((Shape8!C95-Shape8!$F$5)*SIN(RADIANS($D$12))))+Shape8!$E$5)+$E$12)*$AA$12*$Y$12</f>
        <v>0</v>
      </c>
      <c r="AV1103">
        <f>((((-1*(Shape8!B95-Shape8!$E$5)*SIN(RADIANS($D$12)))+((Shape8!C95-Shape8!$F$5)*COS(RADIANS($D$12))))+Shape8!$F$5)+$F$12)*$AB$12*$Y$12</f>
        <v>0</v>
      </c>
      <c r="AW1103" s="9">
        <f t="shared" si="247"/>
        <v>0</v>
      </c>
      <c r="AX1103" s="9">
        <f t="shared" si="248"/>
        <v>0</v>
      </c>
      <c r="AY1103" s="9">
        <f t="shared" si="249"/>
        <v>0</v>
      </c>
      <c r="AZ1103" s="9">
        <f t="shared" si="250"/>
        <v>0</v>
      </c>
      <c r="BA1103" s="9">
        <f t="shared" si="251"/>
        <v>0</v>
      </c>
      <c r="BB1103" s="9">
        <f t="shared" si="252"/>
        <v>0</v>
      </c>
    </row>
    <row r="1104" spans="35:54" x14ac:dyDescent="0.25">
      <c r="AI1104">
        <f>(((((Shape3!B96-Shape3!$E$5)*COS(RADIANS($D$7)))+((Shape3!C96-Shape3!$F$5)*SIN(RADIANS($D$7))))+Shape3!$E$5)+$E$7)*$AA$7*$Y$7</f>
        <v>0</v>
      </c>
      <c r="AJ1104">
        <f>((((-1*(Shape3!B96-Shape3!$E$5)*SIN(RADIANS($D$7)))+((Shape3!C96-Shape3!$F$5)*COS(RADIANS($D$7))))+Shape3!$F$5)+$F$7)*$AB$7*$Y$7</f>
        <v>0</v>
      </c>
      <c r="AK1104" s="9">
        <f t="shared" si="246"/>
        <v>0</v>
      </c>
      <c r="AL1104" s="9">
        <f t="shared" si="253"/>
        <v>0</v>
      </c>
      <c r="AM1104" s="9">
        <f t="shared" si="254"/>
        <v>0</v>
      </c>
      <c r="AN1104" s="9">
        <f t="shared" si="255"/>
        <v>0</v>
      </c>
      <c r="AO1104" s="9">
        <f t="shared" si="256"/>
        <v>0</v>
      </c>
      <c r="AP1104" s="9">
        <f t="shared" si="257"/>
        <v>0</v>
      </c>
      <c r="AU1104">
        <f>(((((Shape8!B96-Shape8!$E$5)*COS(RADIANS($D$12)))+((Shape8!C96-Shape8!$F$5)*SIN(RADIANS($D$12))))+Shape8!$E$5)+$E$12)*$AA$12*$Y$12</f>
        <v>0</v>
      </c>
      <c r="AV1104">
        <f>((((-1*(Shape8!B96-Shape8!$E$5)*SIN(RADIANS($D$12)))+((Shape8!C96-Shape8!$F$5)*COS(RADIANS($D$12))))+Shape8!$F$5)+$F$12)*$AB$12*$Y$12</f>
        <v>0</v>
      </c>
      <c r="AW1104" s="9">
        <f t="shared" si="247"/>
        <v>0</v>
      </c>
      <c r="AX1104" s="9">
        <f t="shared" si="248"/>
        <v>0</v>
      </c>
      <c r="AY1104" s="9">
        <f t="shared" si="249"/>
        <v>0</v>
      </c>
      <c r="AZ1104" s="9">
        <f t="shared" si="250"/>
        <v>0</v>
      </c>
      <c r="BA1104" s="9">
        <f t="shared" si="251"/>
        <v>0</v>
      </c>
      <c r="BB1104" s="9">
        <f t="shared" si="252"/>
        <v>0</v>
      </c>
    </row>
    <row r="1105" spans="35:54" x14ac:dyDescent="0.25">
      <c r="AI1105">
        <f>(((((Shape3!B97-Shape3!$E$5)*COS(RADIANS($D$7)))+((Shape3!C97-Shape3!$F$5)*SIN(RADIANS($D$7))))+Shape3!$E$5)+$E$7)*$AA$7*$Y$7</f>
        <v>0</v>
      </c>
      <c r="AJ1105">
        <f>((((-1*(Shape3!B97-Shape3!$E$5)*SIN(RADIANS($D$7)))+((Shape3!C97-Shape3!$F$5)*COS(RADIANS($D$7))))+Shape3!$F$5)+$F$7)*$AB$7*$Y$7</f>
        <v>0</v>
      </c>
      <c r="AK1105" s="9">
        <f t="shared" si="246"/>
        <v>0</v>
      </c>
      <c r="AL1105" s="9">
        <f t="shared" si="253"/>
        <v>0</v>
      </c>
      <c r="AM1105" s="9">
        <f t="shared" si="254"/>
        <v>0</v>
      </c>
      <c r="AN1105" s="9">
        <f t="shared" si="255"/>
        <v>0</v>
      </c>
      <c r="AO1105" s="9">
        <f t="shared" si="256"/>
        <v>0</v>
      </c>
      <c r="AP1105" s="9">
        <f t="shared" si="257"/>
        <v>0</v>
      </c>
      <c r="AU1105">
        <f>(((((Shape8!B97-Shape8!$E$5)*COS(RADIANS($D$12)))+((Shape8!C97-Shape8!$F$5)*SIN(RADIANS($D$12))))+Shape8!$E$5)+$E$12)*$AA$12*$Y$12</f>
        <v>0</v>
      </c>
      <c r="AV1105">
        <f>((((-1*(Shape8!B97-Shape8!$E$5)*SIN(RADIANS($D$12)))+((Shape8!C97-Shape8!$F$5)*COS(RADIANS($D$12))))+Shape8!$F$5)+$F$12)*$AB$12*$Y$12</f>
        <v>0</v>
      </c>
      <c r="AW1105" s="9">
        <f t="shared" si="247"/>
        <v>0</v>
      </c>
      <c r="AX1105" s="9">
        <f t="shared" si="248"/>
        <v>0</v>
      </c>
      <c r="AY1105" s="9">
        <f t="shared" si="249"/>
        <v>0</v>
      </c>
      <c r="AZ1105" s="9">
        <f t="shared" si="250"/>
        <v>0</v>
      </c>
      <c r="BA1105" s="9">
        <f t="shared" si="251"/>
        <v>0</v>
      </c>
      <c r="BB1105" s="9">
        <f t="shared" si="252"/>
        <v>0</v>
      </c>
    </row>
    <row r="1106" spans="35:54" x14ac:dyDescent="0.25">
      <c r="AI1106">
        <f>(((((Shape3!B98-Shape3!$E$5)*COS(RADIANS($D$7)))+((Shape3!C98-Shape3!$F$5)*SIN(RADIANS($D$7))))+Shape3!$E$5)+$E$7)*$AA$7*$Y$7</f>
        <v>0</v>
      </c>
      <c r="AJ1106">
        <f>((((-1*(Shape3!B98-Shape3!$E$5)*SIN(RADIANS($D$7)))+((Shape3!C98-Shape3!$F$5)*COS(RADIANS($D$7))))+Shape3!$F$5)+$F$7)*$AB$7*$Y$7</f>
        <v>0</v>
      </c>
      <c r="AK1106" s="9">
        <f t="shared" si="246"/>
        <v>0</v>
      </c>
      <c r="AL1106" s="9">
        <f t="shared" si="253"/>
        <v>0</v>
      </c>
      <c r="AM1106" s="9">
        <f t="shared" si="254"/>
        <v>0</v>
      </c>
      <c r="AN1106" s="9">
        <f t="shared" si="255"/>
        <v>0</v>
      </c>
      <c r="AO1106" s="9">
        <f t="shared" si="256"/>
        <v>0</v>
      </c>
      <c r="AP1106" s="9">
        <f t="shared" si="257"/>
        <v>0</v>
      </c>
      <c r="AU1106">
        <f>(((((Shape8!B98-Shape8!$E$5)*COS(RADIANS($D$12)))+((Shape8!C98-Shape8!$F$5)*SIN(RADIANS($D$12))))+Shape8!$E$5)+$E$12)*$AA$12*$Y$12</f>
        <v>0</v>
      </c>
      <c r="AV1106">
        <f>((((-1*(Shape8!B98-Shape8!$E$5)*SIN(RADIANS($D$12)))+((Shape8!C98-Shape8!$F$5)*COS(RADIANS($D$12))))+Shape8!$F$5)+$F$12)*$AB$12*$Y$12</f>
        <v>0</v>
      </c>
      <c r="AW1106" s="9">
        <f t="shared" si="247"/>
        <v>0</v>
      </c>
      <c r="AX1106" s="9">
        <f t="shared" si="248"/>
        <v>0</v>
      </c>
      <c r="AY1106" s="9">
        <f t="shared" si="249"/>
        <v>0</v>
      </c>
      <c r="AZ1106" s="9">
        <f t="shared" si="250"/>
        <v>0</v>
      </c>
      <c r="BA1106" s="9">
        <f t="shared" si="251"/>
        <v>0</v>
      </c>
      <c r="BB1106" s="9">
        <f t="shared" si="252"/>
        <v>0</v>
      </c>
    </row>
    <row r="1107" spans="35:54" x14ac:dyDescent="0.25">
      <c r="AI1107">
        <f>(((((Shape3!B99-Shape3!$E$5)*COS(RADIANS($D$7)))+((Shape3!C99-Shape3!$F$5)*SIN(RADIANS($D$7))))+Shape3!$E$5)+$E$7)*$AA$7*$Y$7</f>
        <v>0</v>
      </c>
      <c r="AJ1107">
        <f>((((-1*(Shape3!B99-Shape3!$E$5)*SIN(RADIANS($D$7)))+((Shape3!C99-Shape3!$F$5)*COS(RADIANS($D$7))))+Shape3!$F$5)+$F$7)*$AB$7*$Y$7</f>
        <v>0</v>
      </c>
      <c r="AK1107" s="9">
        <f t="shared" si="246"/>
        <v>0</v>
      </c>
      <c r="AL1107" s="9">
        <f t="shared" si="253"/>
        <v>0</v>
      </c>
      <c r="AM1107" s="9">
        <f t="shared" si="254"/>
        <v>0</v>
      </c>
      <c r="AN1107" s="9">
        <f t="shared" si="255"/>
        <v>0</v>
      </c>
      <c r="AO1107" s="9">
        <f t="shared" si="256"/>
        <v>0</v>
      </c>
      <c r="AP1107" s="9">
        <f t="shared" si="257"/>
        <v>0</v>
      </c>
      <c r="AU1107">
        <f>(((((Shape8!B99-Shape8!$E$5)*COS(RADIANS($D$12)))+((Shape8!C99-Shape8!$F$5)*SIN(RADIANS($D$12))))+Shape8!$E$5)+$E$12)*$AA$12*$Y$12</f>
        <v>0</v>
      </c>
      <c r="AV1107">
        <f>((((-1*(Shape8!B99-Shape8!$E$5)*SIN(RADIANS($D$12)))+((Shape8!C99-Shape8!$F$5)*COS(RADIANS($D$12))))+Shape8!$F$5)+$F$12)*$AB$12*$Y$12</f>
        <v>0</v>
      </c>
      <c r="AW1107" s="9">
        <f t="shared" si="247"/>
        <v>0</v>
      </c>
      <c r="AX1107" s="9">
        <f t="shared" si="248"/>
        <v>0</v>
      </c>
      <c r="AY1107" s="9">
        <f t="shared" si="249"/>
        <v>0</v>
      </c>
      <c r="AZ1107" s="9">
        <f t="shared" si="250"/>
        <v>0</v>
      </c>
      <c r="BA1107" s="9">
        <f t="shared" si="251"/>
        <v>0</v>
      </c>
      <c r="BB1107" s="9">
        <f t="shared" si="252"/>
        <v>0</v>
      </c>
    </row>
    <row r="1108" spans="35:54" x14ac:dyDescent="0.25">
      <c r="AI1108">
        <f>(((((Shape3!B100-Shape3!$E$5)*COS(RADIANS($D$7)))+((Shape3!C100-Shape3!$F$5)*SIN(RADIANS($D$7))))+Shape3!$E$5)+$E$7)*$AA$7*$Y$7</f>
        <v>0</v>
      </c>
      <c r="AJ1108">
        <f>((((-1*(Shape3!B100-Shape3!$E$5)*SIN(RADIANS($D$7)))+((Shape3!C100-Shape3!$F$5)*COS(RADIANS($D$7))))+Shape3!$F$5)+$F$7)*$AB$7*$Y$7</f>
        <v>0</v>
      </c>
      <c r="AK1108" s="9">
        <f t="shared" si="246"/>
        <v>0</v>
      </c>
      <c r="AL1108" s="9">
        <f t="shared" si="253"/>
        <v>0</v>
      </c>
      <c r="AM1108" s="9">
        <f t="shared" si="254"/>
        <v>0</v>
      </c>
      <c r="AN1108" s="9">
        <f t="shared" si="255"/>
        <v>0</v>
      </c>
      <c r="AO1108" s="9">
        <f t="shared" si="256"/>
        <v>0</v>
      </c>
      <c r="AP1108" s="9">
        <f t="shared" si="257"/>
        <v>0</v>
      </c>
      <c r="AU1108">
        <f>(((((Shape8!B100-Shape8!$E$5)*COS(RADIANS($D$12)))+((Shape8!C100-Shape8!$F$5)*SIN(RADIANS($D$12))))+Shape8!$E$5)+$E$12)*$AA$12*$Y$12</f>
        <v>0</v>
      </c>
      <c r="AV1108">
        <f>((((-1*(Shape8!B100-Shape8!$E$5)*SIN(RADIANS($D$12)))+((Shape8!C100-Shape8!$F$5)*COS(RADIANS($D$12))))+Shape8!$F$5)+$F$12)*$AB$12*$Y$12</f>
        <v>0</v>
      </c>
      <c r="AW1108" s="9">
        <f t="shared" si="247"/>
        <v>0</v>
      </c>
      <c r="AX1108" s="9">
        <f t="shared" si="248"/>
        <v>0</v>
      </c>
      <c r="AY1108" s="9">
        <f t="shared" si="249"/>
        <v>0</v>
      </c>
      <c r="AZ1108" s="9">
        <f t="shared" si="250"/>
        <v>0</v>
      </c>
      <c r="BA1108" s="9">
        <f t="shared" si="251"/>
        <v>0</v>
      </c>
      <c r="BB1108" s="9">
        <f t="shared" si="252"/>
        <v>0</v>
      </c>
    </row>
    <row r="1109" spans="35:54" x14ac:dyDescent="0.25">
      <c r="AI1109">
        <f>(((((Shape3!B101-Shape3!$E$5)*COS(RADIANS($D$7)))+((Shape3!C101-Shape3!$F$5)*SIN(RADIANS($D$7))))+Shape3!$E$5)+$E$7)*$AA$7*$Y$7</f>
        <v>0</v>
      </c>
      <c r="AJ1109">
        <f>((((-1*(Shape3!B101-Shape3!$E$5)*SIN(RADIANS($D$7)))+((Shape3!C101-Shape3!$F$5)*COS(RADIANS($D$7))))+Shape3!$F$5)+$F$7)*$AB$7*$Y$7</f>
        <v>0</v>
      </c>
      <c r="AK1109" s="9">
        <f t="shared" si="246"/>
        <v>0</v>
      </c>
      <c r="AL1109" s="9">
        <f t="shared" si="253"/>
        <v>0</v>
      </c>
      <c r="AM1109" s="9">
        <f t="shared" si="254"/>
        <v>0</v>
      </c>
      <c r="AN1109" s="9">
        <f t="shared" si="255"/>
        <v>0</v>
      </c>
      <c r="AO1109" s="9">
        <f t="shared" si="256"/>
        <v>0</v>
      </c>
      <c r="AP1109" s="9">
        <f t="shared" si="257"/>
        <v>0</v>
      </c>
      <c r="AU1109">
        <f>(((((Shape8!B101-Shape8!$E$5)*COS(RADIANS($D$12)))+((Shape8!C101-Shape8!$F$5)*SIN(RADIANS($D$12))))+Shape8!$E$5)+$E$12)*$AA$12*$Y$12</f>
        <v>0</v>
      </c>
      <c r="AV1109">
        <f>((((-1*(Shape8!B101-Shape8!$E$5)*SIN(RADIANS($D$12)))+((Shape8!C101-Shape8!$F$5)*COS(RADIANS($D$12))))+Shape8!$F$5)+$F$12)*$AB$12*$Y$12</f>
        <v>0</v>
      </c>
      <c r="AW1109" s="9">
        <f t="shared" si="247"/>
        <v>0</v>
      </c>
      <c r="AX1109" s="9">
        <f t="shared" si="248"/>
        <v>0</v>
      </c>
      <c r="AY1109" s="9">
        <f t="shared" si="249"/>
        <v>0</v>
      </c>
      <c r="AZ1109" s="9">
        <f t="shared" si="250"/>
        <v>0</v>
      </c>
      <c r="BA1109" s="9">
        <f t="shared" si="251"/>
        <v>0</v>
      </c>
      <c r="BB1109" s="9">
        <f t="shared" si="252"/>
        <v>0</v>
      </c>
    </row>
    <row r="1110" spans="35:54" x14ac:dyDescent="0.25">
      <c r="AI1110">
        <f>(((((Shape3!B102-Shape3!$E$5)*COS(RADIANS($D$7)))+((Shape3!C102-Shape3!$F$5)*SIN(RADIANS($D$7))))+Shape3!$E$5)+$E$7)*$AA$7*$Y$7</f>
        <v>0</v>
      </c>
      <c r="AJ1110">
        <f>((((-1*(Shape3!B102-Shape3!$E$5)*SIN(RADIANS($D$7)))+((Shape3!C102-Shape3!$F$5)*COS(RADIANS($D$7))))+Shape3!$F$5)+$F$7)*$AB$7*$Y$7</f>
        <v>0</v>
      </c>
      <c r="AK1110" s="9">
        <f t="shared" si="246"/>
        <v>0</v>
      </c>
      <c r="AL1110" s="9">
        <f t="shared" si="253"/>
        <v>0</v>
      </c>
      <c r="AM1110" s="9">
        <f t="shared" si="254"/>
        <v>0</v>
      </c>
      <c r="AN1110" s="9">
        <f t="shared" si="255"/>
        <v>0</v>
      </c>
      <c r="AO1110" s="9">
        <f t="shared" si="256"/>
        <v>0</v>
      </c>
      <c r="AP1110" s="9">
        <f t="shared" si="257"/>
        <v>0</v>
      </c>
      <c r="AU1110">
        <f>(((((Shape8!B102-Shape8!$E$5)*COS(RADIANS($D$12)))+((Shape8!C102-Shape8!$F$5)*SIN(RADIANS($D$12))))+Shape8!$E$5)+$E$12)*$AA$12*$Y$12</f>
        <v>0</v>
      </c>
      <c r="AV1110">
        <f>((((-1*(Shape8!B102-Shape8!$E$5)*SIN(RADIANS($D$12)))+((Shape8!C102-Shape8!$F$5)*COS(RADIANS($D$12))))+Shape8!$F$5)+$F$12)*$AB$12*$Y$12</f>
        <v>0</v>
      </c>
      <c r="AW1110" s="9">
        <f t="shared" si="247"/>
        <v>0</v>
      </c>
      <c r="AX1110" s="9">
        <f t="shared" si="248"/>
        <v>0</v>
      </c>
      <c r="AY1110" s="9">
        <f t="shared" si="249"/>
        <v>0</v>
      </c>
      <c r="AZ1110" s="9">
        <f t="shared" si="250"/>
        <v>0</v>
      </c>
      <c r="BA1110" s="9">
        <f t="shared" si="251"/>
        <v>0</v>
      </c>
      <c r="BB1110" s="9">
        <f t="shared" si="252"/>
        <v>0</v>
      </c>
    </row>
    <row r="1111" spans="35:54" x14ac:dyDescent="0.25">
      <c r="AI1111">
        <f>(((((Shape3!B103-Shape3!$E$5)*COS(RADIANS($D$7)))+((Shape3!C103-Shape3!$F$5)*SIN(RADIANS($D$7))))+Shape3!$E$5)+$E$7)*$AA$7*$Y$7</f>
        <v>0</v>
      </c>
      <c r="AJ1111">
        <f>((((-1*(Shape3!B103-Shape3!$E$5)*SIN(RADIANS($D$7)))+((Shape3!C103-Shape3!$F$5)*COS(RADIANS($D$7))))+Shape3!$F$5)+$F$7)*$AB$7*$Y$7</f>
        <v>0</v>
      </c>
      <c r="AK1111" s="9">
        <f t="shared" si="246"/>
        <v>0</v>
      </c>
      <c r="AL1111" s="9">
        <f t="shared" si="253"/>
        <v>0</v>
      </c>
      <c r="AM1111" s="9">
        <f t="shared" si="254"/>
        <v>0</v>
      </c>
      <c r="AN1111" s="9">
        <f t="shared" si="255"/>
        <v>0</v>
      </c>
      <c r="AO1111" s="9">
        <f t="shared" si="256"/>
        <v>0</v>
      </c>
      <c r="AP1111" s="9">
        <f t="shared" si="257"/>
        <v>0</v>
      </c>
      <c r="AU1111">
        <f>(((((Shape8!B103-Shape8!$E$5)*COS(RADIANS($D$12)))+((Shape8!C103-Shape8!$F$5)*SIN(RADIANS($D$12))))+Shape8!$E$5)+$E$12)*$AA$12*$Y$12</f>
        <v>0</v>
      </c>
      <c r="AV1111">
        <f>((((-1*(Shape8!B103-Shape8!$E$5)*SIN(RADIANS($D$12)))+((Shape8!C103-Shape8!$F$5)*COS(RADIANS($D$12))))+Shape8!$F$5)+$F$12)*$AB$12*$Y$12</f>
        <v>0</v>
      </c>
      <c r="AW1111" s="9">
        <f t="shared" si="247"/>
        <v>0</v>
      </c>
      <c r="AX1111" s="9">
        <f t="shared" si="248"/>
        <v>0</v>
      </c>
      <c r="AY1111" s="9">
        <f t="shared" si="249"/>
        <v>0</v>
      </c>
      <c r="AZ1111" s="9">
        <f t="shared" si="250"/>
        <v>0</v>
      </c>
      <c r="BA1111" s="9">
        <f t="shared" si="251"/>
        <v>0</v>
      </c>
      <c r="BB1111" s="9">
        <f t="shared" si="252"/>
        <v>0</v>
      </c>
    </row>
    <row r="1112" spans="35:54" x14ac:dyDescent="0.25">
      <c r="AI1112">
        <f>(((((Shape3!B104-Shape3!$E$5)*COS(RADIANS($D$7)))+((Shape3!C104-Shape3!$F$5)*SIN(RADIANS($D$7))))+Shape3!$E$5)+$E$7)*$AA$7*$Y$7</f>
        <v>0</v>
      </c>
      <c r="AJ1112">
        <f>((((-1*(Shape3!B104-Shape3!$E$5)*SIN(RADIANS($D$7)))+((Shape3!C104-Shape3!$F$5)*COS(RADIANS($D$7))))+Shape3!$F$5)+$F$7)*$AB$7*$Y$7</f>
        <v>0</v>
      </c>
      <c r="AK1112" s="9">
        <f t="shared" si="246"/>
        <v>0</v>
      </c>
      <c r="AL1112" s="9">
        <f t="shared" si="253"/>
        <v>0</v>
      </c>
      <c r="AM1112" s="9">
        <f t="shared" si="254"/>
        <v>0</v>
      </c>
      <c r="AN1112" s="9">
        <f t="shared" si="255"/>
        <v>0</v>
      </c>
      <c r="AO1112" s="9">
        <f t="shared" si="256"/>
        <v>0</v>
      </c>
      <c r="AP1112" s="9">
        <f t="shared" si="257"/>
        <v>0</v>
      </c>
      <c r="AU1112">
        <f>(((((Shape8!B104-Shape8!$E$5)*COS(RADIANS($D$12)))+((Shape8!C104-Shape8!$F$5)*SIN(RADIANS($D$12))))+Shape8!$E$5)+$E$12)*$AA$12*$Y$12</f>
        <v>0</v>
      </c>
      <c r="AV1112">
        <f>((((-1*(Shape8!B104-Shape8!$E$5)*SIN(RADIANS($D$12)))+((Shape8!C104-Shape8!$F$5)*COS(RADIANS($D$12))))+Shape8!$F$5)+$F$12)*$AB$12*$Y$12</f>
        <v>0</v>
      </c>
      <c r="AW1112" s="9">
        <f t="shared" si="247"/>
        <v>0</v>
      </c>
      <c r="AX1112" s="9">
        <f t="shared" si="248"/>
        <v>0</v>
      </c>
      <c r="AY1112" s="9">
        <f t="shared" si="249"/>
        <v>0</v>
      </c>
      <c r="AZ1112" s="9">
        <f t="shared" si="250"/>
        <v>0</v>
      </c>
      <c r="BA1112" s="9">
        <f t="shared" si="251"/>
        <v>0</v>
      </c>
      <c r="BB1112" s="9">
        <f t="shared" si="252"/>
        <v>0</v>
      </c>
    </row>
    <row r="1113" spans="35:54" x14ac:dyDescent="0.25">
      <c r="AI1113">
        <f>(((((Shape3!B105-Shape3!$E$5)*COS(RADIANS($D$7)))+((Shape3!C105-Shape3!$F$5)*SIN(RADIANS($D$7))))+Shape3!$E$5)+$E$7)*$AA$7*$Y$7</f>
        <v>0</v>
      </c>
      <c r="AJ1113">
        <f>((((-1*(Shape3!B105-Shape3!$E$5)*SIN(RADIANS($D$7)))+((Shape3!C105-Shape3!$F$5)*COS(RADIANS($D$7))))+Shape3!$F$5)+$F$7)*$AB$7*$Y$7</f>
        <v>0</v>
      </c>
      <c r="AK1113" s="9">
        <f t="shared" si="246"/>
        <v>0</v>
      </c>
      <c r="AL1113" s="9">
        <f t="shared" si="253"/>
        <v>0</v>
      </c>
      <c r="AM1113" s="9">
        <f t="shared" si="254"/>
        <v>0</v>
      </c>
      <c r="AN1113" s="9">
        <f t="shared" si="255"/>
        <v>0</v>
      </c>
      <c r="AO1113" s="9">
        <f t="shared" si="256"/>
        <v>0</v>
      </c>
      <c r="AP1113" s="9">
        <f t="shared" si="257"/>
        <v>0</v>
      </c>
      <c r="AU1113">
        <f>(((((Shape8!B105-Shape8!$E$5)*COS(RADIANS($D$12)))+((Shape8!C105-Shape8!$F$5)*SIN(RADIANS($D$12))))+Shape8!$E$5)+$E$12)*$AA$12*$Y$12</f>
        <v>0</v>
      </c>
      <c r="AV1113">
        <f>((((-1*(Shape8!B105-Shape8!$E$5)*SIN(RADIANS($D$12)))+((Shape8!C105-Shape8!$F$5)*COS(RADIANS($D$12))))+Shape8!$F$5)+$F$12)*$AB$12*$Y$12</f>
        <v>0</v>
      </c>
      <c r="AW1113" s="9">
        <f t="shared" si="247"/>
        <v>0</v>
      </c>
      <c r="AX1113" s="9">
        <f t="shared" si="248"/>
        <v>0</v>
      </c>
      <c r="AY1113" s="9">
        <f t="shared" si="249"/>
        <v>0</v>
      </c>
      <c r="AZ1113" s="9">
        <f t="shared" si="250"/>
        <v>0</v>
      </c>
      <c r="BA1113" s="9">
        <f t="shared" si="251"/>
        <v>0</v>
      </c>
      <c r="BB1113" s="9">
        <f t="shared" si="252"/>
        <v>0</v>
      </c>
    </row>
    <row r="1114" spans="35:54" x14ac:dyDescent="0.25">
      <c r="AI1114">
        <f>(((((Shape3!B106-Shape3!$E$5)*COS(RADIANS($D$7)))+((Shape3!C106-Shape3!$F$5)*SIN(RADIANS($D$7))))+Shape3!$E$5)+$E$7)*$AA$7*$Y$7</f>
        <v>0</v>
      </c>
      <c r="AJ1114">
        <f>((((-1*(Shape3!B106-Shape3!$E$5)*SIN(RADIANS($D$7)))+((Shape3!C106-Shape3!$F$5)*COS(RADIANS($D$7))))+Shape3!$F$5)+$F$7)*$AB$7*$Y$7</f>
        <v>0</v>
      </c>
      <c r="AK1114" s="9">
        <f t="shared" si="246"/>
        <v>0</v>
      </c>
      <c r="AL1114" s="9">
        <f t="shared" si="253"/>
        <v>0</v>
      </c>
      <c r="AM1114" s="9">
        <f t="shared" si="254"/>
        <v>0</v>
      </c>
      <c r="AN1114" s="9">
        <f t="shared" si="255"/>
        <v>0</v>
      </c>
      <c r="AO1114" s="9">
        <f t="shared" si="256"/>
        <v>0</v>
      </c>
      <c r="AP1114" s="9">
        <f t="shared" si="257"/>
        <v>0</v>
      </c>
      <c r="AU1114">
        <f>(((((Shape8!B106-Shape8!$E$5)*COS(RADIANS($D$12)))+((Shape8!C106-Shape8!$F$5)*SIN(RADIANS($D$12))))+Shape8!$E$5)+$E$12)*$AA$12*$Y$12</f>
        <v>0</v>
      </c>
      <c r="AV1114">
        <f>((((-1*(Shape8!B106-Shape8!$E$5)*SIN(RADIANS($D$12)))+((Shape8!C106-Shape8!$F$5)*COS(RADIANS($D$12))))+Shape8!$F$5)+$F$12)*$AB$12*$Y$12</f>
        <v>0</v>
      </c>
      <c r="AW1114" s="9">
        <f t="shared" si="247"/>
        <v>0</v>
      </c>
      <c r="AX1114" s="9">
        <f t="shared" si="248"/>
        <v>0</v>
      </c>
      <c r="AY1114" s="9">
        <f t="shared" si="249"/>
        <v>0</v>
      </c>
      <c r="AZ1114" s="9">
        <f t="shared" si="250"/>
        <v>0</v>
      </c>
      <c r="BA1114" s="9">
        <f t="shared" si="251"/>
        <v>0</v>
      </c>
      <c r="BB1114" s="9">
        <f t="shared" si="252"/>
        <v>0</v>
      </c>
    </row>
    <row r="1115" spans="35:54" x14ac:dyDescent="0.25">
      <c r="AI1115">
        <f>(((((Shape3!B107-Shape3!$E$5)*COS(RADIANS($D$7)))+((Shape3!C107-Shape3!$F$5)*SIN(RADIANS($D$7))))+Shape3!$E$5)+$E$7)*$AA$7*$Y$7</f>
        <v>0</v>
      </c>
      <c r="AJ1115">
        <f>((((-1*(Shape3!B107-Shape3!$E$5)*SIN(RADIANS($D$7)))+((Shape3!C107-Shape3!$F$5)*COS(RADIANS($D$7))))+Shape3!$F$5)+$F$7)*$AB$7*$Y$7</f>
        <v>0</v>
      </c>
      <c r="AK1115" s="9">
        <f t="shared" si="246"/>
        <v>0</v>
      </c>
      <c r="AL1115" s="9">
        <f t="shared" si="253"/>
        <v>0</v>
      </c>
      <c r="AM1115" s="9">
        <f t="shared" si="254"/>
        <v>0</v>
      </c>
      <c r="AN1115" s="9">
        <f t="shared" si="255"/>
        <v>0</v>
      </c>
      <c r="AO1115" s="9">
        <f t="shared" si="256"/>
        <v>0</v>
      </c>
      <c r="AP1115" s="9">
        <f t="shared" si="257"/>
        <v>0</v>
      </c>
      <c r="AU1115">
        <f>(((((Shape8!B107-Shape8!$E$5)*COS(RADIANS($D$12)))+((Shape8!C107-Shape8!$F$5)*SIN(RADIANS($D$12))))+Shape8!$E$5)+$E$12)*$AA$12*$Y$12</f>
        <v>0</v>
      </c>
      <c r="AV1115">
        <f>((((-1*(Shape8!B107-Shape8!$E$5)*SIN(RADIANS($D$12)))+((Shape8!C107-Shape8!$F$5)*COS(RADIANS($D$12))))+Shape8!$F$5)+$F$12)*$AB$12*$Y$12</f>
        <v>0</v>
      </c>
      <c r="AW1115" s="9">
        <f t="shared" si="247"/>
        <v>0</v>
      </c>
      <c r="AX1115" s="9">
        <f t="shared" si="248"/>
        <v>0</v>
      </c>
      <c r="AY1115" s="9">
        <f t="shared" si="249"/>
        <v>0</v>
      </c>
      <c r="AZ1115" s="9">
        <f t="shared" si="250"/>
        <v>0</v>
      </c>
      <c r="BA1115" s="9">
        <f t="shared" si="251"/>
        <v>0</v>
      </c>
      <c r="BB1115" s="9">
        <f t="shared" si="252"/>
        <v>0</v>
      </c>
    </row>
    <row r="1116" spans="35:54" x14ac:dyDescent="0.25">
      <c r="AI1116">
        <f>(((((Shape3!B108-Shape3!$E$5)*COS(RADIANS($D$7)))+((Shape3!C108-Shape3!$F$5)*SIN(RADIANS($D$7))))+Shape3!$E$5)+$E$7)*$AA$7*$Y$7</f>
        <v>0</v>
      </c>
      <c r="AJ1116">
        <f>((((-1*(Shape3!B108-Shape3!$E$5)*SIN(RADIANS($D$7)))+((Shape3!C108-Shape3!$F$5)*COS(RADIANS($D$7))))+Shape3!$F$5)+$F$7)*$AB$7*$Y$7</f>
        <v>0</v>
      </c>
      <c r="AK1116" s="9">
        <f t="shared" si="246"/>
        <v>0</v>
      </c>
      <c r="AL1116" s="9">
        <f t="shared" si="253"/>
        <v>0</v>
      </c>
      <c r="AM1116" s="9">
        <f t="shared" si="254"/>
        <v>0</v>
      </c>
      <c r="AN1116" s="9">
        <f t="shared" si="255"/>
        <v>0</v>
      </c>
      <c r="AO1116" s="9">
        <f t="shared" si="256"/>
        <v>0</v>
      </c>
      <c r="AP1116" s="9">
        <f t="shared" si="257"/>
        <v>0</v>
      </c>
      <c r="AU1116">
        <f>(((((Shape8!B108-Shape8!$E$5)*COS(RADIANS($D$12)))+((Shape8!C108-Shape8!$F$5)*SIN(RADIANS($D$12))))+Shape8!$E$5)+$E$12)*$AA$12*$Y$12</f>
        <v>0</v>
      </c>
      <c r="AV1116">
        <f>((((-1*(Shape8!B108-Shape8!$E$5)*SIN(RADIANS($D$12)))+((Shape8!C108-Shape8!$F$5)*COS(RADIANS($D$12))))+Shape8!$F$5)+$F$12)*$AB$12*$Y$12</f>
        <v>0</v>
      </c>
      <c r="AW1116" s="9">
        <f t="shared" si="247"/>
        <v>0</v>
      </c>
      <c r="AX1116" s="9">
        <f t="shared" si="248"/>
        <v>0</v>
      </c>
      <c r="AY1116" s="9">
        <f t="shared" si="249"/>
        <v>0</v>
      </c>
      <c r="AZ1116" s="9">
        <f t="shared" si="250"/>
        <v>0</v>
      </c>
      <c r="BA1116" s="9">
        <f t="shared" si="251"/>
        <v>0</v>
      </c>
      <c r="BB1116" s="9">
        <f t="shared" si="252"/>
        <v>0</v>
      </c>
    </row>
    <row r="1117" spans="35:54" x14ac:dyDescent="0.25">
      <c r="AI1117">
        <f>(((((Shape3!B109-Shape3!$E$5)*COS(RADIANS($D$7)))+((Shape3!C109-Shape3!$F$5)*SIN(RADIANS($D$7))))+Shape3!$E$5)+$E$7)*$AA$7*$Y$7</f>
        <v>0</v>
      </c>
      <c r="AJ1117">
        <f>((((-1*(Shape3!B109-Shape3!$E$5)*SIN(RADIANS($D$7)))+((Shape3!C109-Shape3!$F$5)*COS(RADIANS($D$7))))+Shape3!$F$5)+$F$7)*$AB$7*$Y$7</f>
        <v>0</v>
      </c>
      <c r="AK1117" s="9">
        <f t="shared" si="246"/>
        <v>0</v>
      </c>
      <c r="AL1117" s="9">
        <f t="shared" si="253"/>
        <v>0</v>
      </c>
      <c r="AM1117" s="9">
        <f t="shared" si="254"/>
        <v>0</v>
      </c>
      <c r="AN1117" s="9">
        <f t="shared" si="255"/>
        <v>0</v>
      </c>
      <c r="AO1117" s="9">
        <f t="shared" si="256"/>
        <v>0</v>
      </c>
      <c r="AP1117" s="9">
        <f t="shared" si="257"/>
        <v>0</v>
      </c>
      <c r="AU1117">
        <f>(((((Shape8!B109-Shape8!$E$5)*COS(RADIANS($D$12)))+((Shape8!C109-Shape8!$F$5)*SIN(RADIANS($D$12))))+Shape8!$E$5)+$E$12)*$AA$12*$Y$12</f>
        <v>0</v>
      </c>
      <c r="AV1117">
        <f>((((-1*(Shape8!B109-Shape8!$E$5)*SIN(RADIANS($D$12)))+((Shape8!C109-Shape8!$F$5)*COS(RADIANS($D$12))))+Shape8!$F$5)+$F$12)*$AB$12*$Y$12</f>
        <v>0</v>
      </c>
      <c r="AW1117" s="9">
        <f t="shared" si="247"/>
        <v>0</v>
      </c>
      <c r="AX1117" s="9">
        <f t="shared" si="248"/>
        <v>0</v>
      </c>
      <c r="AY1117" s="9">
        <f t="shared" si="249"/>
        <v>0</v>
      </c>
      <c r="AZ1117" s="9">
        <f t="shared" si="250"/>
        <v>0</v>
      </c>
      <c r="BA1117" s="9">
        <f t="shared" si="251"/>
        <v>0</v>
      </c>
      <c r="BB1117" s="9">
        <f t="shared" si="252"/>
        <v>0</v>
      </c>
    </row>
    <row r="1118" spans="35:54" x14ac:dyDescent="0.25">
      <c r="AI1118">
        <f>(((((Shape3!B110-Shape3!$E$5)*COS(RADIANS($D$7)))+((Shape3!C110-Shape3!$F$5)*SIN(RADIANS($D$7))))+Shape3!$E$5)+$E$7)*$AA$7*$Y$7</f>
        <v>0</v>
      </c>
      <c r="AJ1118">
        <f>((((-1*(Shape3!B110-Shape3!$E$5)*SIN(RADIANS($D$7)))+((Shape3!C110-Shape3!$F$5)*COS(RADIANS($D$7))))+Shape3!$F$5)+$F$7)*$AB$7*$Y$7</f>
        <v>0</v>
      </c>
      <c r="AK1118" s="9">
        <f t="shared" si="246"/>
        <v>0</v>
      </c>
      <c r="AL1118" s="9">
        <f t="shared" si="253"/>
        <v>0</v>
      </c>
      <c r="AM1118" s="9">
        <f t="shared" si="254"/>
        <v>0</v>
      </c>
      <c r="AN1118" s="9">
        <f t="shared" si="255"/>
        <v>0</v>
      </c>
      <c r="AO1118" s="9">
        <f t="shared" si="256"/>
        <v>0</v>
      </c>
      <c r="AP1118" s="9">
        <f t="shared" si="257"/>
        <v>0</v>
      </c>
      <c r="AU1118">
        <f>(((((Shape8!B110-Shape8!$E$5)*COS(RADIANS($D$12)))+((Shape8!C110-Shape8!$F$5)*SIN(RADIANS($D$12))))+Shape8!$E$5)+$E$12)*$AA$12*$Y$12</f>
        <v>0</v>
      </c>
      <c r="AV1118">
        <f>((((-1*(Shape8!B110-Shape8!$E$5)*SIN(RADIANS($D$12)))+((Shape8!C110-Shape8!$F$5)*COS(RADIANS($D$12))))+Shape8!$F$5)+$F$12)*$AB$12*$Y$12</f>
        <v>0</v>
      </c>
      <c r="AW1118" s="9">
        <f t="shared" si="247"/>
        <v>0</v>
      </c>
      <c r="AX1118" s="9">
        <f t="shared" si="248"/>
        <v>0</v>
      </c>
      <c r="AY1118" s="9">
        <f t="shared" si="249"/>
        <v>0</v>
      </c>
      <c r="AZ1118" s="9">
        <f t="shared" si="250"/>
        <v>0</v>
      </c>
      <c r="BA1118" s="9">
        <f t="shared" si="251"/>
        <v>0</v>
      </c>
      <c r="BB1118" s="9">
        <f t="shared" si="252"/>
        <v>0</v>
      </c>
    </row>
    <row r="1119" spans="35:54" x14ac:dyDescent="0.25">
      <c r="AI1119">
        <f>(((((Shape3!B111-Shape3!$E$5)*COS(RADIANS($D$7)))+((Shape3!C111-Shape3!$F$5)*SIN(RADIANS($D$7))))+Shape3!$E$5)+$E$7)*$AA$7*$Y$7</f>
        <v>0</v>
      </c>
      <c r="AJ1119">
        <f>((((-1*(Shape3!B111-Shape3!$E$5)*SIN(RADIANS($D$7)))+((Shape3!C111-Shape3!$F$5)*COS(RADIANS($D$7))))+Shape3!$F$5)+$F$7)*$AB$7*$Y$7</f>
        <v>0</v>
      </c>
      <c r="AK1119" s="9">
        <f t="shared" si="246"/>
        <v>0</v>
      </c>
      <c r="AL1119" s="9">
        <f t="shared" si="253"/>
        <v>0</v>
      </c>
      <c r="AM1119" s="9">
        <f t="shared" si="254"/>
        <v>0</v>
      </c>
      <c r="AN1119" s="9">
        <f t="shared" si="255"/>
        <v>0</v>
      </c>
      <c r="AO1119" s="9">
        <f t="shared" si="256"/>
        <v>0</v>
      </c>
      <c r="AP1119" s="9">
        <f t="shared" si="257"/>
        <v>0</v>
      </c>
      <c r="AU1119">
        <f>(((((Shape8!B111-Shape8!$E$5)*COS(RADIANS($D$12)))+((Shape8!C111-Shape8!$F$5)*SIN(RADIANS($D$12))))+Shape8!$E$5)+$E$12)*$AA$12*$Y$12</f>
        <v>0</v>
      </c>
      <c r="AV1119">
        <f>((((-1*(Shape8!B111-Shape8!$E$5)*SIN(RADIANS($D$12)))+((Shape8!C111-Shape8!$F$5)*COS(RADIANS($D$12))))+Shape8!$F$5)+$F$12)*$AB$12*$Y$12</f>
        <v>0</v>
      </c>
      <c r="AW1119" s="9">
        <f t="shared" si="247"/>
        <v>0</v>
      </c>
      <c r="AX1119" s="9">
        <f t="shared" si="248"/>
        <v>0</v>
      </c>
      <c r="AY1119" s="9">
        <f t="shared" si="249"/>
        <v>0</v>
      </c>
      <c r="AZ1119" s="9">
        <f t="shared" si="250"/>
        <v>0</v>
      </c>
      <c r="BA1119" s="9">
        <f t="shared" si="251"/>
        <v>0</v>
      </c>
      <c r="BB1119" s="9">
        <f t="shared" si="252"/>
        <v>0</v>
      </c>
    </row>
    <row r="1120" spans="35:54" x14ac:dyDescent="0.25">
      <c r="AI1120">
        <f>(((((Shape3!B112-Shape3!$E$5)*COS(RADIANS($D$7)))+((Shape3!C112-Shape3!$F$5)*SIN(RADIANS($D$7))))+Shape3!$E$5)+$E$7)*$AA$7*$Y$7</f>
        <v>0</v>
      </c>
      <c r="AJ1120">
        <f>((((-1*(Shape3!B112-Shape3!$E$5)*SIN(RADIANS($D$7)))+((Shape3!C112-Shape3!$F$5)*COS(RADIANS($D$7))))+Shape3!$F$5)+$F$7)*$AB$7*$Y$7</f>
        <v>0</v>
      </c>
      <c r="AK1120" s="9">
        <f t="shared" si="246"/>
        <v>0</v>
      </c>
      <c r="AL1120" s="9">
        <f t="shared" si="253"/>
        <v>0</v>
      </c>
      <c r="AM1120" s="9">
        <f t="shared" si="254"/>
        <v>0</v>
      </c>
      <c r="AN1120" s="9">
        <f t="shared" si="255"/>
        <v>0</v>
      </c>
      <c r="AO1120" s="9">
        <f t="shared" si="256"/>
        <v>0</v>
      </c>
      <c r="AP1120" s="9">
        <f t="shared" si="257"/>
        <v>0</v>
      </c>
      <c r="AU1120">
        <f>(((((Shape8!B112-Shape8!$E$5)*COS(RADIANS($D$12)))+((Shape8!C112-Shape8!$F$5)*SIN(RADIANS($D$12))))+Shape8!$E$5)+$E$12)*$AA$12*$Y$12</f>
        <v>0</v>
      </c>
      <c r="AV1120">
        <f>((((-1*(Shape8!B112-Shape8!$E$5)*SIN(RADIANS($D$12)))+((Shape8!C112-Shape8!$F$5)*COS(RADIANS($D$12))))+Shape8!$F$5)+$F$12)*$AB$12*$Y$12</f>
        <v>0</v>
      </c>
      <c r="AW1120" s="9">
        <f t="shared" si="247"/>
        <v>0</v>
      </c>
      <c r="AX1120" s="9">
        <f t="shared" si="248"/>
        <v>0</v>
      </c>
      <c r="AY1120" s="9">
        <f t="shared" si="249"/>
        <v>0</v>
      </c>
      <c r="AZ1120" s="9">
        <f t="shared" si="250"/>
        <v>0</v>
      </c>
      <c r="BA1120" s="9">
        <f t="shared" si="251"/>
        <v>0</v>
      </c>
      <c r="BB1120" s="9">
        <f t="shared" si="252"/>
        <v>0</v>
      </c>
    </row>
    <row r="1121" spans="35:54" x14ac:dyDescent="0.25">
      <c r="AI1121">
        <f>(((((Shape3!B113-Shape3!$E$5)*COS(RADIANS($D$7)))+((Shape3!C113-Shape3!$F$5)*SIN(RADIANS($D$7))))+Shape3!$E$5)+$E$7)*$AA$7*$Y$7</f>
        <v>0</v>
      </c>
      <c r="AJ1121">
        <f>((((-1*(Shape3!B113-Shape3!$E$5)*SIN(RADIANS($D$7)))+((Shape3!C113-Shape3!$F$5)*COS(RADIANS($D$7))))+Shape3!$F$5)+$F$7)*$AB$7*$Y$7</f>
        <v>0</v>
      </c>
      <c r="AK1121" s="9">
        <f t="shared" si="246"/>
        <v>0</v>
      </c>
      <c r="AL1121" s="9">
        <f t="shared" si="253"/>
        <v>0</v>
      </c>
      <c r="AM1121" s="9">
        <f t="shared" si="254"/>
        <v>0</v>
      </c>
      <c r="AN1121" s="9">
        <f t="shared" si="255"/>
        <v>0</v>
      </c>
      <c r="AO1121" s="9">
        <f t="shared" si="256"/>
        <v>0</v>
      </c>
      <c r="AP1121" s="9">
        <f t="shared" si="257"/>
        <v>0</v>
      </c>
      <c r="AU1121">
        <f>(((((Shape8!B113-Shape8!$E$5)*COS(RADIANS($D$12)))+((Shape8!C113-Shape8!$F$5)*SIN(RADIANS($D$12))))+Shape8!$E$5)+$E$12)*$AA$12*$Y$12</f>
        <v>0</v>
      </c>
      <c r="AV1121">
        <f>((((-1*(Shape8!B113-Shape8!$E$5)*SIN(RADIANS($D$12)))+((Shape8!C113-Shape8!$F$5)*COS(RADIANS($D$12))))+Shape8!$F$5)+$F$12)*$AB$12*$Y$12</f>
        <v>0</v>
      </c>
      <c r="AW1121" s="9">
        <f t="shared" si="247"/>
        <v>0</v>
      </c>
      <c r="AX1121" s="9">
        <f t="shared" si="248"/>
        <v>0</v>
      </c>
      <c r="AY1121" s="9">
        <f t="shared" si="249"/>
        <v>0</v>
      </c>
      <c r="AZ1121" s="9">
        <f t="shared" si="250"/>
        <v>0</v>
      </c>
      <c r="BA1121" s="9">
        <f t="shared" si="251"/>
        <v>0</v>
      </c>
      <c r="BB1121" s="9">
        <f t="shared" si="252"/>
        <v>0</v>
      </c>
    </row>
    <row r="1122" spans="35:54" x14ac:dyDescent="0.25">
      <c r="AI1122">
        <f>(((((Shape3!B114-Shape3!$E$5)*COS(RADIANS($D$7)))+((Shape3!C114-Shape3!$F$5)*SIN(RADIANS($D$7))))+Shape3!$E$5)+$E$7)*$AA$7*$Y$7</f>
        <v>0</v>
      </c>
      <c r="AJ1122">
        <f>((((-1*(Shape3!B114-Shape3!$E$5)*SIN(RADIANS($D$7)))+((Shape3!C114-Shape3!$F$5)*COS(RADIANS($D$7))))+Shape3!$F$5)+$F$7)*$AB$7*$Y$7</f>
        <v>0</v>
      </c>
      <c r="AK1122" s="9">
        <f t="shared" si="246"/>
        <v>0</v>
      </c>
      <c r="AL1122" s="9">
        <f t="shared" si="253"/>
        <v>0</v>
      </c>
      <c r="AM1122" s="9">
        <f t="shared" si="254"/>
        <v>0</v>
      </c>
      <c r="AN1122" s="9">
        <f t="shared" si="255"/>
        <v>0</v>
      </c>
      <c r="AO1122" s="9">
        <f t="shared" si="256"/>
        <v>0</v>
      </c>
      <c r="AP1122" s="9">
        <f t="shared" si="257"/>
        <v>0</v>
      </c>
      <c r="AU1122">
        <f>(((((Shape8!B114-Shape8!$E$5)*COS(RADIANS($D$12)))+((Shape8!C114-Shape8!$F$5)*SIN(RADIANS($D$12))))+Shape8!$E$5)+$E$12)*$AA$12*$Y$12</f>
        <v>0</v>
      </c>
      <c r="AV1122">
        <f>((((-1*(Shape8!B114-Shape8!$E$5)*SIN(RADIANS($D$12)))+((Shape8!C114-Shape8!$F$5)*COS(RADIANS($D$12))))+Shape8!$F$5)+$F$12)*$AB$12*$Y$12</f>
        <v>0</v>
      </c>
      <c r="AW1122" s="9">
        <f t="shared" si="247"/>
        <v>0</v>
      </c>
      <c r="AX1122" s="9">
        <f t="shared" si="248"/>
        <v>0</v>
      </c>
      <c r="AY1122" s="9">
        <f t="shared" si="249"/>
        <v>0</v>
      </c>
      <c r="AZ1122" s="9">
        <f t="shared" si="250"/>
        <v>0</v>
      </c>
      <c r="BA1122" s="9">
        <f t="shared" si="251"/>
        <v>0</v>
      </c>
      <c r="BB1122" s="9">
        <f t="shared" si="252"/>
        <v>0</v>
      </c>
    </row>
    <row r="1123" spans="35:54" x14ac:dyDescent="0.25">
      <c r="AI1123">
        <f>(((((Shape3!B115-Shape3!$E$5)*COS(RADIANS($D$7)))+((Shape3!C115-Shape3!$F$5)*SIN(RADIANS($D$7))))+Shape3!$E$5)+$E$7)*$AA$7*$Y$7</f>
        <v>0</v>
      </c>
      <c r="AJ1123">
        <f>((((-1*(Shape3!B115-Shape3!$E$5)*SIN(RADIANS($D$7)))+((Shape3!C115-Shape3!$F$5)*COS(RADIANS($D$7))))+Shape3!$F$5)+$F$7)*$AB$7*$Y$7</f>
        <v>0</v>
      </c>
      <c r="AK1123" s="9">
        <f t="shared" si="246"/>
        <v>0</v>
      </c>
      <c r="AL1123" s="9">
        <f t="shared" si="253"/>
        <v>0</v>
      </c>
      <c r="AM1123" s="9">
        <f t="shared" si="254"/>
        <v>0</v>
      </c>
      <c r="AN1123" s="9">
        <f t="shared" si="255"/>
        <v>0</v>
      </c>
      <c r="AO1123" s="9">
        <f t="shared" si="256"/>
        <v>0</v>
      </c>
      <c r="AP1123" s="9">
        <f t="shared" si="257"/>
        <v>0</v>
      </c>
      <c r="AU1123">
        <f>(((((Shape8!B115-Shape8!$E$5)*COS(RADIANS($D$12)))+((Shape8!C115-Shape8!$F$5)*SIN(RADIANS($D$12))))+Shape8!$E$5)+$E$12)*$AA$12*$Y$12</f>
        <v>0</v>
      </c>
      <c r="AV1123">
        <f>((((-1*(Shape8!B115-Shape8!$E$5)*SIN(RADIANS($D$12)))+((Shape8!C115-Shape8!$F$5)*COS(RADIANS($D$12))))+Shape8!$F$5)+$F$12)*$AB$12*$Y$12</f>
        <v>0</v>
      </c>
      <c r="AW1123" s="9">
        <f t="shared" si="247"/>
        <v>0</v>
      </c>
      <c r="AX1123" s="9">
        <f t="shared" si="248"/>
        <v>0</v>
      </c>
      <c r="AY1123" s="9">
        <f t="shared" si="249"/>
        <v>0</v>
      </c>
      <c r="AZ1123" s="9">
        <f t="shared" si="250"/>
        <v>0</v>
      </c>
      <c r="BA1123" s="9">
        <f t="shared" si="251"/>
        <v>0</v>
      </c>
      <c r="BB1123" s="9">
        <f t="shared" si="252"/>
        <v>0</v>
      </c>
    </row>
    <row r="1124" spans="35:54" x14ac:dyDescent="0.25">
      <c r="AI1124">
        <f>(((((Shape3!B116-Shape3!$E$5)*COS(RADIANS($D$7)))+((Shape3!C116-Shape3!$F$5)*SIN(RADIANS($D$7))))+Shape3!$E$5)+$E$7)*$AA$7*$Y$7</f>
        <v>0</v>
      </c>
      <c r="AJ1124">
        <f>((((-1*(Shape3!B116-Shape3!$E$5)*SIN(RADIANS($D$7)))+((Shape3!C116-Shape3!$F$5)*COS(RADIANS($D$7))))+Shape3!$F$5)+$F$7)*$AB$7*$Y$7</f>
        <v>0</v>
      </c>
      <c r="AK1124" s="9">
        <f t="shared" si="246"/>
        <v>0</v>
      </c>
      <c r="AL1124" s="9">
        <f t="shared" si="253"/>
        <v>0</v>
      </c>
      <c r="AM1124" s="9">
        <f t="shared" si="254"/>
        <v>0</v>
      </c>
      <c r="AN1124" s="9">
        <f t="shared" si="255"/>
        <v>0</v>
      </c>
      <c r="AO1124" s="9">
        <f t="shared" si="256"/>
        <v>0</v>
      </c>
      <c r="AP1124" s="9">
        <f t="shared" si="257"/>
        <v>0</v>
      </c>
      <c r="AU1124">
        <f>(((((Shape8!B116-Shape8!$E$5)*COS(RADIANS($D$12)))+((Shape8!C116-Shape8!$F$5)*SIN(RADIANS($D$12))))+Shape8!$E$5)+$E$12)*$AA$12*$Y$12</f>
        <v>0</v>
      </c>
      <c r="AV1124">
        <f>((((-1*(Shape8!B116-Shape8!$E$5)*SIN(RADIANS($D$12)))+((Shape8!C116-Shape8!$F$5)*COS(RADIANS($D$12))))+Shape8!$F$5)+$F$12)*$AB$12*$Y$12</f>
        <v>0</v>
      </c>
      <c r="AW1124" s="9">
        <f t="shared" si="247"/>
        <v>0</v>
      </c>
      <c r="AX1124" s="9">
        <f t="shared" si="248"/>
        <v>0</v>
      </c>
      <c r="AY1124" s="9">
        <f t="shared" si="249"/>
        <v>0</v>
      </c>
      <c r="AZ1124" s="9">
        <f t="shared" si="250"/>
        <v>0</v>
      </c>
      <c r="BA1124" s="9">
        <f t="shared" si="251"/>
        <v>0</v>
      </c>
      <c r="BB1124" s="9">
        <f t="shared" si="252"/>
        <v>0</v>
      </c>
    </row>
    <row r="1125" spans="35:54" x14ac:dyDescent="0.25">
      <c r="AI1125">
        <f>(((((Shape3!B117-Shape3!$E$5)*COS(RADIANS($D$7)))+((Shape3!C117-Shape3!$F$5)*SIN(RADIANS($D$7))))+Shape3!$E$5)+$E$7)*$AA$7*$Y$7</f>
        <v>0</v>
      </c>
      <c r="AJ1125">
        <f>((((-1*(Shape3!B117-Shape3!$E$5)*SIN(RADIANS($D$7)))+((Shape3!C117-Shape3!$F$5)*COS(RADIANS($D$7))))+Shape3!$F$5)+$F$7)*$AB$7*$Y$7</f>
        <v>0</v>
      </c>
      <c r="AK1125" s="9">
        <f t="shared" si="246"/>
        <v>0</v>
      </c>
      <c r="AL1125" s="9">
        <f t="shared" si="253"/>
        <v>0</v>
      </c>
      <c r="AM1125" s="9">
        <f t="shared" si="254"/>
        <v>0</v>
      </c>
      <c r="AN1125" s="9">
        <f t="shared" si="255"/>
        <v>0</v>
      </c>
      <c r="AO1125" s="9">
        <f t="shared" si="256"/>
        <v>0</v>
      </c>
      <c r="AP1125" s="9">
        <f t="shared" si="257"/>
        <v>0</v>
      </c>
      <c r="AU1125">
        <f>(((((Shape8!B117-Shape8!$E$5)*COS(RADIANS($D$12)))+((Shape8!C117-Shape8!$F$5)*SIN(RADIANS($D$12))))+Shape8!$E$5)+$E$12)*$AA$12*$Y$12</f>
        <v>0</v>
      </c>
      <c r="AV1125">
        <f>((((-1*(Shape8!B117-Shape8!$E$5)*SIN(RADIANS($D$12)))+((Shape8!C117-Shape8!$F$5)*COS(RADIANS($D$12))))+Shape8!$F$5)+$F$12)*$AB$12*$Y$12</f>
        <v>0</v>
      </c>
      <c r="AW1125" s="9">
        <f t="shared" si="247"/>
        <v>0</v>
      </c>
      <c r="AX1125" s="9">
        <f t="shared" si="248"/>
        <v>0</v>
      </c>
      <c r="AY1125" s="9">
        <f t="shared" si="249"/>
        <v>0</v>
      </c>
      <c r="AZ1125" s="9">
        <f t="shared" si="250"/>
        <v>0</v>
      </c>
      <c r="BA1125" s="9">
        <f t="shared" si="251"/>
        <v>0</v>
      </c>
      <c r="BB1125" s="9">
        <f t="shared" si="252"/>
        <v>0</v>
      </c>
    </row>
    <row r="1126" spans="35:54" x14ac:dyDescent="0.25">
      <c r="AI1126">
        <f>(((((Shape3!B118-Shape3!$E$5)*COS(RADIANS($D$7)))+((Shape3!C118-Shape3!$F$5)*SIN(RADIANS($D$7))))+Shape3!$E$5)+$E$7)*$AA$7*$Y$7</f>
        <v>0</v>
      </c>
      <c r="AJ1126">
        <f>((((-1*(Shape3!B118-Shape3!$E$5)*SIN(RADIANS($D$7)))+((Shape3!C118-Shape3!$F$5)*COS(RADIANS($D$7))))+Shape3!$F$5)+$F$7)*$AB$7*$Y$7</f>
        <v>0</v>
      </c>
      <c r="AK1126" s="9">
        <f t="shared" si="246"/>
        <v>0</v>
      </c>
      <c r="AL1126" s="9">
        <f t="shared" si="253"/>
        <v>0</v>
      </c>
      <c r="AM1126" s="9">
        <f t="shared" si="254"/>
        <v>0</v>
      </c>
      <c r="AN1126" s="9">
        <f t="shared" si="255"/>
        <v>0</v>
      </c>
      <c r="AO1126" s="9">
        <f t="shared" si="256"/>
        <v>0</v>
      </c>
      <c r="AP1126" s="9">
        <f t="shared" si="257"/>
        <v>0</v>
      </c>
      <c r="AU1126">
        <f>(((((Shape8!B118-Shape8!$E$5)*COS(RADIANS($D$12)))+((Shape8!C118-Shape8!$F$5)*SIN(RADIANS($D$12))))+Shape8!$E$5)+$E$12)*$AA$12*$Y$12</f>
        <v>0</v>
      </c>
      <c r="AV1126">
        <f>((((-1*(Shape8!B118-Shape8!$E$5)*SIN(RADIANS($D$12)))+((Shape8!C118-Shape8!$F$5)*COS(RADIANS($D$12))))+Shape8!$F$5)+$F$12)*$AB$12*$Y$12</f>
        <v>0</v>
      </c>
      <c r="AW1126" s="9">
        <f t="shared" si="247"/>
        <v>0</v>
      </c>
      <c r="AX1126" s="9">
        <f t="shared" si="248"/>
        <v>0</v>
      </c>
      <c r="AY1126" s="9">
        <f t="shared" si="249"/>
        <v>0</v>
      </c>
      <c r="AZ1126" s="9">
        <f t="shared" si="250"/>
        <v>0</v>
      </c>
      <c r="BA1126" s="9">
        <f t="shared" si="251"/>
        <v>0</v>
      </c>
      <c r="BB1126" s="9">
        <f t="shared" si="252"/>
        <v>0</v>
      </c>
    </row>
    <row r="1127" spans="35:54" x14ac:dyDescent="0.25">
      <c r="AI1127">
        <f>(((((Shape3!B119-Shape3!$E$5)*COS(RADIANS($D$7)))+((Shape3!C119-Shape3!$F$5)*SIN(RADIANS($D$7))))+Shape3!$E$5)+$E$7)*$AA$7*$Y$7</f>
        <v>0</v>
      </c>
      <c r="AJ1127">
        <f>((((-1*(Shape3!B119-Shape3!$E$5)*SIN(RADIANS($D$7)))+((Shape3!C119-Shape3!$F$5)*COS(RADIANS($D$7))))+Shape3!$F$5)+$F$7)*$AB$7*$Y$7</f>
        <v>0</v>
      </c>
      <c r="AK1127" s="9">
        <f t="shared" si="246"/>
        <v>0</v>
      </c>
      <c r="AL1127" s="9">
        <f t="shared" si="253"/>
        <v>0</v>
      </c>
      <c r="AM1127" s="9">
        <f t="shared" si="254"/>
        <v>0</v>
      </c>
      <c r="AN1127" s="9">
        <f t="shared" si="255"/>
        <v>0</v>
      </c>
      <c r="AO1127" s="9">
        <f t="shared" si="256"/>
        <v>0</v>
      </c>
      <c r="AP1127" s="9">
        <f t="shared" si="257"/>
        <v>0</v>
      </c>
      <c r="AU1127">
        <f>(((((Shape8!B119-Shape8!$E$5)*COS(RADIANS($D$12)))+((Shape8!C119-Shape8!$F$5)*SIN(RADIANS($D$12))))+Shape8!$E$5)+$E$12)*$AA$12*$Y$12</f>
        <v>0</v>
      </c>
      <c r="AV1127">
        <f>((((-1*(Shape8!B119-Shape8!$E$5)*SIN(RADIANS($D$12)))+((Shape8!C119-Shape8!$F$5)*COS(RADIANS($D$12))))+Shape8!$F$5)+$F$12)*$AB$12*$Y$12</f>
        <v>0</v>
      </c>
      <c r="AW1127" s="9">
        <f t="shared" si="247"/>
        <v>0</v>
      </c>
      <c r="AX1127" s="9">
        <f t="shared" si="248"/>
        <v>0</v>
      </c>
      <c r="AY1127" s="9">
        <f t="shared" si="249"/>
        <v>0</v>
      </c>
      <c r="AZ1127" s="9">
        <f t="shared" si="250"/>
        <v>0</v>
      </c>
      <c r="BA1127" s="9">
        <f t="shared" si="251"/>
        <v>0</v>
      </c>
      <c r="BB1127" s="9">
        <f t="shared" si="252"/>
        <v>0</v>
      </c>
    </row>
    <row r="1128" spans="35:54" x14ac:dyDescent="0.25">
      <c r="AI1128">
        <f>(((((Shape3!B120-Shape3!$E$5)*COS(RADIANS($D$7)))+((Shape3!C120-Shape3!$F$5)*SIN(RADIANS($D$7))))+Shape3!$E$5)+$E$7)*$AA$7*$Y$7</f>
        <v>0</v>
      </c>
      <c r="AJ1128">
        <f>((((-1*(Shape3!B120-Shape3!$E$5)*SIN(RADIANS($D$7)))+((Shape3!C120-Shape3!$F$5)*COS(RADIANS($D$7))))+Shape3!$F$5)+$F$7)*$AB$7*$Y$7</f>
        <v>0</v>
      </c>
      <c r="AK1128" s="9">
        <f t="shared" si="246"/>
        <v>0</v>
      </c>
      <c r="AL1128" s="9">
        <f t="shared" si="253"/>
        <v>0</v>
      </c>
      <c r="AM1128" s="9">
        <f t="shared" si="254"/>
        <v>0</v>
      </c>
      <c r="AN1128" s="9">
        <f t="shared" si="255"/>
        <v>0</v>
      </c>
      <c r="AO1128" s="9">
        <f t="shared" si="256"/>
        <v>0</v>
      </c>
      <c r="AP1128" s="9">
        <f t="shared" si="257"/>
        <v>0</v>
      </c>
      <c r="AU1128">
        <f>(((((Shape8!B120-Shape8!$E$5)*COS(RADIANS($D$12)))+((Shape8!C120-Shape8!$F$5)*SIN(RADIANS($D$12))))+Shape8!$E$5)+$E$12)*$AA$12*$Y$12</f>
        <v>0</v>
      </c>
      <c r="AV1128">
        <f>((((-1*(Shape8!B120-Shape8!$E$5)*SIN(RADIANS($D$12)))+((Shape8!C120-Shape8!$F$5)*COS(RADIANS($D$12))))+Shape8!$F$5)+$F$12)*$AB$12*$Y$12</f>
        <v>0</v>
      </c>
      <c r="AW1128" s="9">
        <f t="shared" si="247"/>
        <v>0</v>
      </c>
      <c r="AX1128" s="9">
        <f t="shared" si="248"/>
        <v>0</v>
      </c>
      <c r="AY1128" s="9">
        <f t="shared" si="249"/>
        <v>0</v>
      </c>
      <c r="AZ1128" s="9">
        <f t="shared" si="250"/>
        <v>0</v>
      </c>
      <c r="BA1128" s="9">
        <f t="shared" si="251"/>
        <v>0</v>
      </c>
      <c r="BB1128" s="9">
        <f t="shared" si="252"/>
        <v>0</v>
      </c>
    </row>
    <row r="1129" spans="35:54" x14ac:dyDescent="0.25">
      <c r="AI1129">
        <f>(((((Shape3!B121-Shape3!$E$5)*COS(RADIANS($D$7)))+((Shape3!C121-Shape3!$F$5)*SIN(RADIANS($D$7))))+Shape3!$E$5)+$E$7)*$AA$7*$Y$7</f>
        <v>0</v>
      </c>
      <c r="AJ1129">
        <f>((((-1*(Shape3!B121-Shape3!$E$5)*SIN(RADIANS($D$7)))+((Shape3!C121-Shape3!$F$5)*COS(RADIANS($D$7))))+Shape3!$F$5)+$F$7)*$AB$7*$Y$7</f>
        <v>0</v>
      </c>
      <c r="AK1129" s="9">
        <f t="shared" si="246"/>
        <v>0</v>
      </c>
      <c r="AL1129" s="9">
        <f t="shared" si="253"/>
        <v>0</v>
      </c>
      <c r="AM1129" s="9">
        <f t="shared" si="254"/>
        <v>0</v>
      </c>
      <c r="AN1129" s="9">
        <f t="shared" si="255"/>
        <v>0</v>
      </c>
      <c r="AO1129" s="9">
        <f t="shared" si="256"/>
        <v>0</v>
      </c>
      <c r="AP1129" s="9">
        <f t="shared" si="257"/>
        <v>0</v>
      </c>
      <c r="AU1129">
        <f>(((((Shape8!B121-Shape8!$E$5)*COS(RADIANS($D$12)))+((Shape8!C121-Shape8!$F$5)*SIN(RADIANS($D$12))))+Shape8!$E$5)+$E$12)*$AA$12*$Y$12</f>
        <v>0</v>
      </c>
      <c r="AV1129">
        <f>((((-1*(Shape8!B121-Shape8!$E$5)*SIN(RADIANS($D$12)))+((Shape8!C121-Shape8!$F$5)*COS(RADIANS($D$12))))+Shape8!$F$5)+$F$12)*$AB$12*$Y$12</f>
        <v>0</v>
      </c>
      <c r="AW1129" s="9">
        <f t="shared" si="247"/>
        <v>0</v>
      </c>
      <c r="AX1129" s="9">
        <f t="shared" si="248"/>
        <v>0</v>
      </c>
      <c r="AY1129" s="9">
        <f t="shared" si="249"/>
        <v>0</v>
      </c>
      <c r="AZ1129" s="9">
        <f t="shared" si="250"/>
        <v>0</v>
      </c>
      <c r="BA1129" s="9">
        <f t="shared" si="251"/>
        <v>0</v>
      </c>
      <c r="BB1129" s="9">
        <f t="shared" si="252"/>
        <v>0</v>
      </c>
    </row>
    <row r="1130" spans="35:54" x14ac:dyDescent="0.25">
      <c r="AI1130">
        <f>(((((Shape3!B122-Shape3!$E$5)*COS(RADIANS($D$7)))+((Shape3!C122-Shape3!$F$5)*SIN(RADIANS($D$7))))+Shape3!$E$5)+$E$7)*$AA$7*$Y$7</f>
        <v>0</v>
      </c>
      <c r="AJ1130">
        <f>((((-1*(Shape3!B122-Shape3!$E$5)*SIN(RADIANS($D$7)))+((Shape3!C122-Shape3!$F$5)*COS(RADIANS($D$7))))+Shape3!$F$5)+$F$7)*$AB$7*$Y$7</f>
        <v>0</v>
      </c>
      <c r="AK1130" s="9">
        <f t="shared" si="246"/>
        <v>0</v>
      </c>
      <c r="AL1130" s="9">
        <f t="shared" si="253"/>
        <v>0</v>
      </c>
      <c r="AM1130" s="9">
        <f t="shared" si="254"/>
        <v>0</v>
      </c>
      <c r="AN1130" s="9">
        <f t="shared" si="255"/>
        <v>0</v>
      </c>
      <c r="AO1130" s="9">
        <f t="shared" si="256"/>
        <v>0</v>
      </c>
      <c r="AP1130" s="9">
        <f t="shared" si="257"/>
        <v>0</v>
      </c>
      <c r="AU1130">
        <f>(((((Shape8!B122-Shape8!$E$5)*COS(RADIANS($D$12)))+((Shape8!C122-Shape8!$F$5)*SIN(RADIANS($D$12))))+Shape8!$E$5)+$E$12)*$AA$12*$Y$12</f>
        <v>0</v>
      </c>
      <c r="AV1130">
        <f>((((-1*(Shape8!B122-Shape8!$E$5)*SIN(RADIANS($D$12)))+((Shape8!C122-Shape8!$F$5)*COS(RADIANS($D$12))))+Shape8!$F$5)+$F$12)*$AB$12*$Y$12</f>
        <v>0</v>
      </c>
      <c r="AW1130" s="9">
        <f t="shared" si="247"/>
        <v>0</v>
      </c>
      <c r="AX1130" s="9">
        <f t="shared" si="248"/>
        <v>0</v>
      </c>
      <c r="AY1130" s="9">
        <f t="shared" si="249"/>
        <v>0</v>
      </c>
      <c r="AZ1130" s="9">
        <f t="shared" si="250"/>
        <v>0</v>
      </c>
      <c r="BA1130" s="9">
        <f t="shared" si="251"/>
        <v>0</v>
      </c>
      <c r="BB1130" s="9">
        <f t="shared" si="252"/>
        <v>0</v>
      </c>
    </row>
    <row r="1131" spans="35:54" x14ac:dyDescent="0.25">
      <c r="AI1131">
        <f>(((((Shape3!B123-Shape3!$E$5)*COS(RADIANS($D$7)))+((Shape3!C123-Shape3!$F$5)*SIN(RADIANS($D$7))))+Shape3!$E$5)+$E$7)*$AA$7*$Y$7</f>
        <v>0</v>
      </c>
      <c r="AJ1131">
        <f>((((-1*(Shape3!B123-Shape3!$E$5)*SIN(RADIANS($D$7)))+((Shape3!C123-Shape3!$F$5)*COS(RADIANS($D$7))))+Shape3!$F$5)+$F$7)*$AB$7*$Y$7</f>
        <v>0</v>
      </c>
      <c r="AK1131" s="9">
        <f t="shared" si="246"/>
        <v>0</v>
      </c>
      <c r="AL1131" s="9">
        <f t="shared" si="253"/>
        <v>0</v>
      </c>
      <c r="AM1131" s="9">
        <f t="shared" si="254"/>
        <v>0</v>
      </c>
      <c r="AN1131" s="9">
        <f t="shared" si="255"/>
        <v>0</v>
      </c>
      <c r="AO1131" s="9">
        <f t="shared" si="256"/>
        <v>0</v>
      </c>
      <c r="AP1131" s="9">
        <f t="shared" si="257"/>
        <v>0</v>
      </c>
      <c r="AU1131">
        <f>(((((Shape8!B123-Shape8!$E$5)*COS(RADIANS($D$12)))+((Shape8!C123-Shape8!$F$5)*SIN(RADIANS($D$12))))+Shape8!$E$5)+$E$12)*$AA$12*$Y$12</f>
        <v>0</v>
      </c>
      <c r="AV1131">
        <f>((((-1*(Shape8!B123-Shape8!$E$5)*SIN(RADIANS($D$12)))+((Shape8!C123-Shape8!$F$5)*COS(RADIANS($D$12))))+Shape8!$F$5)+$F$12)*$AB$12*$Y$12</f>
        <v>0</v>
      </c>
      <c r="AW1131" s="9">
        <f t="shared" si="247"/>
        <v>0</v>
      </c>
      <c r="AX1131" s="9">
        <f t="shared" si="248"/>
        <v>0</v>
      </c>
      <c r="AY1131" s="9">
        <f t="shared" si="249"/>
        <v>0</v>
      </c>
      <c r="AZ1131" s="9">
        <f t="shared" si="250"/>
        <v>0</v>
      </c>
      <c r="BA1131" s="9">
        <f t="shared" si="251"/>
        <v>0</v>
      </c>
      <c r="BB1131" s="9">
        <f t="shared" si="252"/>
        <v>0</v>
      </c>
    </row>
    <row r="1132" spans="35:54" x14ac:dyDescent="0.25">
      <c r="AI1132">
        <f>(((((Shape3!B124-Shape3!$E$5)*COS(RADIANS($D$7)))+((Shape3!C124-Shape3!$F$5)*SIN(RADIANS($D$7))))+Shape3!$E$5)+$E$7)*$AA$7*$Y$7</f>
        <v>0</v>
      </c>
      <c r="AJ1132">
        <f>((((-1*(Shape3!B124-Shape3!$E$5)*SIN(RADIANS($D$7)))+((Shape3!C124-Shape3!$F$5)*COS(RADIANS($D$7))))+Shape3!$F$5)+$F$7)*$AB$7*$Y$7</f>
        <v>0</v>
      </c>
      <c r="AK1132" s="9">
        <f t="shared" si="246"/>
        <v>0</v>
      </c>
      <c r="AL1132" s="9">
        <f t="shared" si="253"/>
        <v>0</v>
      </c>
      <c r="AM1132" s="9">
        <f t="shared" si="254"/>
        <v>0</v>
      </c>
      <c r="AN1132" s="9">
        <f t="shared" si="255"/>
        <v>0</v>
      </c>
      <c r="AO1132" s="9">
        <f t="shared" si="256"/>
        <v>0</v>
      </c>
      <c r="AP1132" s="9">
        <f t="shared" si="257"/>
        <v>0</v>
      </c>
      <c r="AU1132">
        <f>(((((Shape8!B124-Shape8!$E$5)*COS(RADIANS($D$12)))+((Shape8!C124-Shape8!$F$5)*SIN(RADIANS($D$12))))+Shape8!$E$5)+$E$12)*$AA$12*$Y$12</f>
        <v>0</v>
      </c>
      <c r="AV1132">
        <f>((((-1*(Shape8!B124-Shape8!$E$5)*SIN(RADIANS($D$12)))+((Shape8!C124-Shape8!$F$5)*COS(RADIANS($D$12))))+Shape8!$F$5)+$F$12)*$AB$12*$Y$12</f>
        <v>0</v>
      </c>
      <c r="AW1132" s="9">
        <f t="shared" si="247"/>
        <v>0</v>
      </c>
      <c r="AX1132" s="9">
        <f t="shared" si="248"/>
        <v>0</v>
      </c>
      <c r="AY1132" s="9">
        <f t="shared" si="249"/>
        <v>0</v>
      </c>
      <c r="AZ1132" s="9">
        <f t="shared" si="250"/>
        <v>0</v>
      </c>
      <c r="BA1132" s="9">
        <f t="shared" si="251"/>
        <v>0</v>
      </c>
      <c r="BB1132" s="9">
        <f t="shared" si="252"/>
        <v>0</v>
      </c>
    </row>
    <row r="1133" spans="35:54" x14ac:dyDescent="0.25">
      <c r="AI1133">
        <f>(((((Shape3!B125-Shape3!$E$5)*COS(RADIANS($D$7)))+((Shape3!C125-Shape3!$F$5)*SIN(RADIANS($D$7))))+Shape3!$E$5)+$E$7)*$AA$7*$Y$7</f>
        <v>0</v>
      </c>
      <c r="AJ1133">
        <f>((((-1*(Shape3!B125-Shape3!$E$5)*SIN(RADIANS($D$7)))+((Shape3!C125-Shape3!$F$5)*COS(RADIANS($D$7))))+Shape3!$F$5)+$F$7)*$AB$7*$Y$7</f>
        <v>0</v>
      </c>
      <c r="AK1133" s="9">
        <f t="shared" si="246"/>
        <v>0</v>
      </c>
      <c r="AL1133" s="9">
        <f t="shared" si="253"/>
        <v>0</v>
      </c>
      <c r="AM1133" s="9">
        <f t="shared" si="254"/>
        <v>0</v>
      </c>
      <c r="AN1133" s="9">
        <f t="shared" si="255"/>
        <v>0</v>
      </c>
      <c r="AO1133" s="9">
        <f t="shared" si="256"/>
        <v>0</v>
      </c>
      <c r="AP1133" s="9">
        <f t="shared" si="257"/>
        <v>0</v>
      </c>
      <c r="AU1133">
        <f>(((((Shape8!B125-Shape8!$E$5)*COS(RADIANS($D$12)))+((Shape8!C125-Shape8!$F$5)*SIN(RADIANS($D$12))))+Shape8!$E$5)+$E$12)*$AA$12*$Y$12</f>
        <v>0</v>
      </c>
      <c r="AV1133">
        <f>((((-1*(Shape8!B125-Shape8!$E$5)*SIN(RADIANS($D$12)))+((Shape8!C125-Shape8!$F$5)*COS(RADIANS($D$12))))+Shape8!$F$5)+$F$12)*$AB$12*$Y$12</f>
        <v>0</v>
      </c>
      <c r="AW1133" s="9">
        <f t="shared" si="247"/>
        <v>0</v>
      </c>
      <c r="AX1133" s="9">
        <f t="shared" si="248"/>
        <v>0</v>
      </c>
      <c r="AY1133" s="9">
        <f t="shared" si="249"/>
        <v>0</v>
      </c>
      <c r="AZ1133" s="9">
        <f t="shared" si="250"/>
        <v>0</v>
      </c>
      <c r="BA1133" s="9">
        <f t="shared" si="251"/>
        <v>0</v>
      </c>
      <c r="BB1133" s="9">
        <f t="shared" si="252"/>
        <v>0</v>
      </c>
    </row>
    <row r="1134" spans="35:54" x14ac:dyDescent="0.25">
      <c r="AI1134">
        <f>(((((Shape3!B126-Shape3!$E$5)*COS(RADIANS($D$7)))+((Shape3!C126-Shape3!$F$5)*SIN(RADIANS($D$7))))+Shape3!$E$5)+$E$7)*$AA$7*$Y$7</f>
        <v>0</v>
      </c>
      <c r="AJ1134">
        <f>((((-1*(Shape3!B126-Shape3!$E$5)*SIN(RADIANS($D$7)))+((Shape3!C126-Shape3!$F$5)*COS(RADIANS($D$7))))+Shape3!$F$5)+$F$7)*$AB$7*$Y$7</f>
        <v>0</v>
      </c>
      <c r="AK1134" s="9">
        <f t="shared" si="246"/>
        <v>0</v>
      </c>
      <c r="AL1134" s="9">
        <f t="shared" si="253"/>
        <v>0</v>
      </c>
      <c r="AM1134" s="9">
        <f t="shared" si="254"/>
        <v>0</v>
      </c>
      <c r="AN1134" s="9">
        <f t="shared" si="255"/>
        <v>0</v>
      </c>
      <c r="AO1134" s="9">
        <f t="shared" si="256"/>
        <v>0</v>
      </c>
      <c r="AP1134" s="9">
        <f t="shared" si="257"/>
        <v>0</v>
      </c>
      <c r="AU1134">
        <f>(((((Shape8!B126-Shape8!$E$5)*COS(RADIANS($D$12)))+((Shape8!C126-Shape8!$F$5)*SIN(RADIANS($D$12))))+Shape8!$E$5)+$E$12)*$AA$12*$Y$12</f>
        <v>0</v>
      </c>
      <c r="AV1134">
        <f>((((-1*(Shape8!B126-Shape8!$E$5)*SIN(RADIANS($D$12)))+((Shape8!C126-Shape8!$F$5)*COS(RADIANS($D$12))))+Shape8!$F$5)+$F$12)*$AB$12*$Y$12</f>
        <v>0</v>
      </c>
      <c r="AW1134" s="9">
        <f t="shared" si="247"/>
        <v>0</v>
      </c>
      <c r="AX1134" s="9">
        <f t="shared" si="248"/>
        <v>0</v>
      </c>
      <c r="AY1134" s="9">
        <f t="shared" si="249"/>
        <v>0</v>
      </c>
      <c r="AZ1134" s="9">
        <f t="shared" si="250"/>
        <v>0</v>
      </c>
      <c r="BA1134" s="9">
        <f t="shared" si="251"/>
        <v>0</v>
      </c>
      <c r="BB1134" s="9">
        <f t="shared" si="252"/>
        <v>0</v>
      </c>
    </row>
    <row r="1135" spans="35:54" x14ac:dyDescent="0.25">
      <c r="AI1135">
        <f>(((((Shape3!B127-Shape3!$E$5)*COS(RADIANS($D$7)))+((Shape3!C127-Shape3!$F$5)*SIN(RADIANS($D$7))))+Shape3!$E$5)+$E$7)*$AA$7*$Y$7</f>
        <v>0</v>
      </c>
      <c r="AJ1135">
        <f>((((-1*(Shape3!B127-Shape3!$E$5)*SIN(RADIANS($D$7)))+((Shape3!C127-Shape3!$F$5)*COS(RADIANS($D$7))))+Shape3!$F$5)+$F$7)*$AB$7*$Y$7</f>
        <v>0</v>
      </c>
      <c r="AK1135" s="9">
        <f t="shared" si="246"/>
        <v>0</v>
      </c>
      <c r="AL1135" s="9">
        <f t="shared" si="253"/>
        <v>0</v>
      </c>
      <c r="AM1135" s="9">
        <f t="shared" si="254"/>
        <v>0</v>
      </c>
      <c r="AN1135" s="9">
        <f t="shared" si="255"/>
        <v>0</v>
      </c>
      <c r="AO1135" s="9">
        <f t="shared" si="256"/>
        <v>0</v>
      </c>
      <c r="AP1135" s="9">
        <f t="shared" si="257"/>
        <v>0</v>
      </c>
      <c r="AU1135">
        <f>(((((Shape8!B127-Shape8!$E$5)*COS(RADIANS($D$12)))+((Shape8!C127-Shape8!$F$5)*SIN(RADIANS($D$12))))+Shape8!$E$5)+$E$12)*$AA$12*$Y$12</f>
        <v>0</v>
      </c>
      <c r="AV1135">
        <f>((((-1*(Shape8!B127-Shape8!$E$5)*SIN(RADIANS($D$12)))+((Shape8!C127-Shape8!$F$5)*COS(RADIANS($D$12))))+Shape8!$F$5)+$F$12)*$AB$12*$Y$12</f>
        <v>0</v>
      </c>
      <c r="AW1135" s="9">
        <f t="shared" si="247"/>
        <v>0</v>
      </c>
      <c r="AX1135" s="9">
        <f t="shared" si="248"/>
        <v>0</v>
      </c>
      <c r="AY1135" s="9">
        <f t="shared" si="249"/>
        <v>0</v>
      </c>
      <c r="AZ1135" s="9">
        <f t="shared" si="250"/>
        <v>0</v>
      </c>
      <c r="BA1135" s="9">
        <f t="shared" si="251"/>
        <v>0</v>
      </c>
      <c r="BB1135" s="9">
        <f t="shared" si="252"/>
        <v>0</v>
      </c>
    </row>
    <row r="1136" spans="35:54" x14ac:dyDescent="0.25">
      <c r="AI1136">
        <f>(((((Shape3!B128-Shape3!$E$5)*COS(RADIANS($D$7)))+((Shape3!C128-Shape3!$F$5)*SIN(RADIANS($D$7))))+Shape3!$E$5)+$E$7)*$AA$7*$Y$7</f>
        <v>0</v>
      </c>
      <c r="AJ1136">
        <f>((((-1*(Shape3!B128-Shape3!$E$5)*SIN(RADIANS($D$7)))+((Shape3!C128-Shape3!$F$5)*COS(RADIANS($D$7))))+Shape3!$F$5)+$F$7)*$AB$7*$Y$7</f>
        <v>0</v>
      </c>
      <c r="AK1136" s="9">
        <f t="shared" si="246"/>
        <v>0</v>
      </c>
      <c r="AL1136" s="9">
        <f t="shared" si="253"/>
        <v>0</v>
      </c>
      <c r="AM1136" s="9">
        <f t="shared" si="254"/>
        <v>0</v>
      </c>
      <c r="AN1136" s="9">
        <f t="shared" si="255"/>
        <v>0</v>
      </c>
      <c r="AO1136" s="9">
        <f t="shared" si="256"/>
        <v>0</v>
      </c>
      <c r="AP1136" s="9">
        <f t="shared" si="257"/>
        <v>0</v>
      </c>
      <c r="AU1136">
        <f>(((((Shape8!B128-Shape8!$E$5)*COS(RADIANS($D$12)))+((Shape8!C128-Shape8!$F$5)*SIN(RADIANS($D$12))))+Shape8!$E$5)+$E$12)*$AA$12*$Y$12</f>
        <v>0</v>
      </c>
      <c r="AV1136">
        <f>((((-1*(Shape8!B128-Shape8!$E$5)*SIN(RADIANS($D$12)))+((Shape8!C128-Shape8!$F$5)*COS(RADIANS($D$12))))+Shape8!$F$5)+$F$12)*$AB$12*$Y$12</f>
        <v>0</v>
      </c>
      <c r="AW1136" s="9">
        <f t="shared" si="247"/>
        <v>0</v>
      </c>
      <c r="AX1136" s="9">
        <f t="shared" si="248"/>
        <v>0</v>
      </c>
      <c r="AY1136" s="9">
        <f t="shared" si="249"/>
        <v>0</v>
      </c>
      <c r="AZ1136" s="9">
        <f t="shared" si="250"/>
        <v>0</v>
      </c>
      <c r="BA1136" s="9">
        <f t="shared" si="251"/>
        <v>0</v>
      </c>
      <c r="BB1136" s="9">
        <f t="shared" si="252"/>
        <v>0</v>
      </c>
    </row>
    <row r="1137" spans="35:54" x14ac:dyDescent="0.25">
      <c r="AI1137">
        <f>(((((Shape3!B129-Shape3!$E$5)*COS(RADIANS($D$7)))+((Shape3!C129-Shape3!$F$5)*SIN(RADIANS($D$7))))+Shape3!$E$5)+$E$7)*$AA$7*$Y$7</f>
        <v>0</v>
      </c>
      <c r="AJ1137">
        <f>((((-1*(Shape3!B129-Shape3!$E$5)*SIN(RADIANS($D$7)))+((Shape3!C129-Shape3!$F$5)*COS(RADIANS($D$7))))+Shape3!$F$5)+$F$7)*$AB$7*$Y$7</f>
        <v>0</v>
      </c>
      <c r="AK1137" s="9">
        <f t="shared" si="246"/>
        <v>0</v>
      </c>
      <c r="AL1137" s="9">
        <f t="shared" si="253"/>
        <v>0</v>
      </c>
      <c r="AM1137" s="9">
        <f t="shared" si="254"/>
        <v>0</v>
      </c>
      <c r="AN1137" s="9">
        <f t="shared" si="255"/>
        <v>0</v>
      </c>
      <c r="AO1137" s="9">
        <f t="shared" si="256"/>
        <v>0</v>
      </c>
      <c r="AP1137" s="9">
        <f t="shared" si="257"/>
        <v>0</v>
      </c>
      <c r="AU1137">
        <f>(((((Shape8!B129-Shape8!$E$5)*COS(RADIANS($D$12)))+((Shape8!C129-Shape8!$F$5)*SIN(RADIANS($D$12))))+Shape8!$E$5)+$E$12)*$AA$12*$Y$12</f>
        <v>0</v>
      </c>
      <c r="AV1137">
        <f>((((-1*(Shape8!B129-Shape8!$E$5)*SIN(RADIANS($D$12)))+((Shape8!C129-Shape8!$F$5)*COS(RADIANS($D$12))))+Shape8!$F$5)+$F$12)*$AB$12*$Y$12</f>
        <v>0</v>
      </c>
      <c r="AW1137" s="9">
        <f t="shared" si="247"/>
        <v>0</v>
      </c>
      <c r="AX1137" s="9">
        <f t="shared" si="248"/>
        <v>0</v>
      </c>
      <c r="AY1137" s="9">
        <f t="shared" si="249"/>
        <v>0</v>
      </c>
      <c r="AZ1137" s="9">
        <f t="shared" si="250"/>
        <v>0</v>
      </c>
      <c r="BA1137" s="9">
        <f t="shared" si="251"/>
        <v>0</v>
      </c>
      <c r="BB1137" s="9">
        <f t="shared" si="252"/>
        <v>0</v>
      </c>
    </row>
    <row r="1138" spans="35:54" x14ac:dyDescent="0.25">
      <c r="AI1138">
        <f>(((((Shape3!B130-Shape3!$E$5)*COS(RADIANS($D$7)))+((Shape3!C130-Shape3!$F$5)*SIN(RADIANS($D$7))))+Shape3!$E$5)+$E$7)*$AA$7*$Y$7</f>
        <v>0</v>
      </c>
      <c r="AJ1138">
        <f>((((-1*(Shape3!B130-Shape3!$E$5)*SIN(RADIANS($D$7)))+((Shape3!C130-Shape3!$F$5)*COS(RADIANS($D$7))))+Shape3!$F$5)+$F$7)*$AB$7*$Y$7</f>
        <v>0</v>
      </c>
      <c r="AK1138" s="9">
        <f t="shared" si="246"/>
        <v>0</v>
      </c>
      <c r="AL1138" s="9">
        <f t="shared" si="253"/>
        <v>0</v>
      </c>
      <c r="AM1138" s="9">
        <f t="shared" si="254"/>
        <v>0</v>
      </c>
      <c r="AN1138" s="9">
        <f t="shared" si="255"/>
        <v>0</v>
      </c>
      <c r="AO1138" s="9">
        <f t="shared" si="256"/>
        <v>0</v>
      </c>
      <c r="AP1138" s="9">
        <f t="shared" si="257"/>
        <v>0</v>
      </c>
      <c r="AU1138">
        <f>(((((Shape8!B130-Shape8!$E$5)*COS(RADIANS($D$12)))+((Shape8!C130-Shape8!$F$5)*SIN(RADIANS($D$12))))+Shape8!$E$5)+$E$12)*$AA$12*$Y$12</f>
        <v>0</v>
      </c>
      <c r="AV1138">
        <f>((((-1*(Shape8!B130-Shape8!$E$5)*SIN(RADIANS($D$12)))+((Shape8!C130-Shape8!$F$5)*COS(RADIANS($D$12))))+Shape8!$F$5)+$F$12)*$AB$12*$Y$12</f>
        <v>0</v>
      </c>
      <c r="AW1138" s="9">
        <f t="shared" si="247"/>
        <v>0</v>
      </c>
      <c r="AX1138" s="9">
        <f t="shared" si="248"/>
        <v>0</v>
      </c>
      <c r="AY1138" s="9">
        <f t="shared" si="249"/>
        <v>0</v>
      </c>
      <c r="AZ1138" s="9">
        <f t="shared" si="250"/>
        <v>0</v>
      </c>
      <c r="BA1138" s="9">
        <f t="shared" si="251"/>
        <v>0</v>
      </c>
      <c r="BB1138" s="9">
        <f t="shared" si="252"/>
        <v>0</v>
      </c>
    </row>
    <row r="1139" spans="35:54" x14ac:dyDescent="0.25">
      <c r="AI1139">
        <f>(((((Shape3!B131-Shape3!$E$5)*COS(RADIANS($D$7)))+((Shape3!C131-Shape3!$F$5)*SIN(RADIANS($D$7))))+Shape3!$E$5)+$E$7)*$AA$7*$Y$7</f>
        <v>0</v>
      </c>
      <c r="AJ1139">
        <f>((((-1*(Shape3!B131-Shape3!$E$5)*SIN(RADIANS($D$7)))+((Shape3!C131-Shape3!$F$5)*COS(RADIANS($D$7))))+Shape3!$F$5)+$F$7)*$AB$7*$Y$7</f>
        <v>0</v>
      </c>
      <c r="AK1139" s="9">
        <f t="shared" si="246"/>
        <v>0</v>
      </c>
      <c r="AL1139" s="9">
        <f t="shared" si="253"/>
        <v>0</v>
      </c>
      <c r="AM1139" s="9">
        <f t="shared" si="254"/>
        <v>0</v>
      </c>
      <c r="AN1139" s="9">
        <f t="shared" si="255"/>
        <v>0</v>
      </c>
      <c r="AO1139" s="9">
        <f t="shared" si="256"/>
        <v>0</v>
      </c>
      <c r="AP1139" s="9">
        <f t="shared" si="257"/>
        <v>0</v>
      </c>
      <c r="AU1139">
        <f>(((((Shape8!B131-Shape8!$E$5)*COS(RADIANS($D$12)))+((Shape8!C131-Shape8!$F$5)*SIN(RADIANS($D$12))))+Shape8!$E$5)+$E$12)*$AA$12*$Y$12</f>
        <v>0</v>
      </c>
      <c r="AV1139">
        <f>((((-1*(Shape8!B131-Shape8!$E$5)*SIN(RADIANS($D$12)))+((Shape8!C131-Shape8!$F$5)*COS(RADIANS($D$12))))+Shape8!$F$5)+$F$12)*$AB$12*$Y$12</f>
        <v>0</v>
      </c>
      <c r="AW1139" s="9">
        <f t="shared" si="247"/>
        <v>0</v>
      </c>
      <c r="AX1139" s="9">
        <f t="shared" si="248"/>
        <v>0</v>
      </c>
      <c r="AY1139" s="9">
        <f t="shared" si="249"/>
        <v>0</v>
      </c>
      <c r="AZ1139" s="9">
        <f t="shared" si="250"/>
        <v>0</v>
      </c>
      <c r="BA1139" s="9">
        <f t="shared" si="251"/>
        <v>0</v>
      </c>
      <c r="BB1139" s="9">
        <f t="shared" si="252"/>
        <v>0</v>
      </c>
    </row>
    <row r="1140" spans="35:54" x14ac:dyDescent="0.25">
      <c r="AI1140">
        <f>(((((Shape3!B132-Shape3!$E$5)*COS(RADIANS($D$7)))+((Shape3!C132-Shape3!$F$5)*SIN(RADIANS($D$7))))+Shape3!$E$5)+$E$7)*$AA$7*$Y$7</f>
        <v>0</v>
      </c>
      <c r="AJ1140">
        <f>((((-1*(Shape3!B132-Shape3!$E$5)*SIN(RADIANS($D$7)))+((Shape3!C132-Shape3!$F$5)*COS(RADIANS($D$7))))+Shape3!$F$5)+$F$7)*$AB$7*$Y$7</f>
        <v>0</v>
      </c>
      <c r="AK1140" s="9">
        <f t="shared" si="246"/>
        <v>0</v>
      </c>
      <c r="AL1140" s="9">
        <f t="shared" si="253"/>
        <v>0</v>
      </c>
      <c r="AM1140" s="9">
        <f t="shared" si="254"/>
        <v>0</v>
      </c>
      <c r="AN1140" s="9">
        <f t="shared" si="255"/>
        <v>0</v>
      </c>
      <c r="AO1140" s="9">
        <f t="shared" si="256"/>
        <v>0</v>
      </c>
      <c r="AP1140" s="9">
        <f t="shared" si="257"/>
        <v>0</v>
      </c>
      <c r="AU1140">
        <f>(((((Shape8!B132-Shape8!$E$5)*COS(RADIANS($D$12)))+((Shape8!C132-Shape8!$F$5)*SIN(RADIANS($D$12))))+Shape8!$E$5)+$E$12)*$AA$12*$Y$12</f>
        <v>0</v>
      </c>
      <c r="AV1140">
        <f>((((-1*(Shape8!B132-Shape8!$E$5)*SIN(RADIANS($D$12)))+((Shape8!C132-Shape8!$F$5)*COS(RADIANS($D$12))))+Shape8!$F$5)+$F$12)*$AB$12*$Y$12</f>
        <v>0</v>
      </c>
      <c r="AW1140" s="9">
        <f t="shared" si="247"/>
        <v>0</v>
      </c>
      <c r="AX1140" s="9">
        <f t="shared" si="248"/>
        <v>0</v>
      </c>
      <c r="AY1140" s="9">
        <f t="shared" si="249"/>
        <v>0</v>
      </c>
      <c r="AZ1140" s="9">
        <f t="shared" si="250"/>
        <v>0</v>
      </c>
      <c r="BA1140" s="9">
        <f t="shared" si="251"/>
        <v>0</v>
      </c>
      <c r="BB1140" s="9">
        <f t="shared" si="252"/>
        <v>0</v>
      </c>
    </row>
    <row r="1141" spans="35:54" x14ac:dyDescent="0.25">
      <c r="AI1141">
        <f>(((((Shape3!B133-Shape3!$E$5)*COS(RADIANS($D$7)))+((Shape3!C133-Shape3!$F$5)*SIN(RADIANS($D$7))))+Shape3!$E$5)+$E$7)*$AA$7*$Y$7</f>
        <v>0</v>
      </c>
      <c r="AJ1141">
        <f>((((-1*(Shape3!B133-Shape3!$E$5)*SIN(RADIANS($D$7)))+((Shape3!C133-Shape3!$F$5)*COS(RADIANS($D$7))))+Shape3!$F$5)+$F$7)*$AB$7*$Y$7</f>
        <v>0</v>
      </c>
      <c r="AK1141" s="9">
        <f t="shared" si="246"/>
        <v>0</v>
      </c>
      <c r="AL1141" s="9">
        <f t="shared" si="253"/>
        <v>0</v>
      </c>
      <c r="AM1141" s="9">
        <f t="shared" si="254"/>
        <v>0</v>
      </c>
      <c r="AN1141" s="9">
        <f t="shared" si="255"/>
        <v>0</v>
      </c>
      <c r="AO1141" s="9">
        <f t="shared" si="256"/>
        <v>0</v>
      </c>
      <c r="AP1141" s="9">
        <f t="shared" si="257"/>
        <v>0</v>
      </c>
      <c r="AU1141">
        <f>(((((Shape8!B133-Shape8!$E$5)*COS(RADIANS($D$12)))+((Shape8!C133-Shape8!$F$5)*SIN(RADIANS($D$12))))+Shape8!$E$5)+$E$12)*$AA$12*$Y$12</f>
        <v>0</v>
      </c>
      <c r="AV1141">
        <f>((((-1*(Shape8!B133-Shape8!$E$5)*SIN(RADIANS($D$12)))+((Shape8!C133-Shape8!$F$5)*COS(RADIANS($D$12))))+Shape8!$F$5)+$F$12)*$AB$12*$Y$12</f>
        <v>0</v>
      </c>
      <c r="AW1141" s="9">
        <f t="shared" si="247"/>
        <v>0</v>
      </c>
      <c r="AX1141" s="9">
        <f t="shared" si="248"/>
        <v>0</v>
      </c>
      <c r="AY1141" s="9">
        <f t="shared" si="249"/>
        <v>0</v>
      </c>
      <c r="AZ1141" s="9">
        <f t="shared" si="250"/>
        <v>0</v>
      </c>
      <c r="BA1141" s="9">
        <f t="shared" si="251"/>
        <v>0</v>
      </c>
      <c r="BB1141" s="9">
        <f t="shared" si="252"/>
        <v>0</v>
      </c>
    </row>
    <row r="1142" spans="35:54" x14ac:dyDescent="0.25">
      <c r="AI1142">
        <f>(((((Shape3!B134-Shape3!$E$5)*COS(RADIANS($D$7)))+((Shape3!C134-Shape3!$F$5)*SIN(RADIANS($D$7))))+Shape3!$E$5)+$E$7)*$AA$7*$Y$7</f>
        <v>0</v>
      </c>
      <c r="AJ1142">
        <f>((((-1*(Shape3!B134-Shape3!$E$5)*SIN(RADIANS($D$7)))+((Shape3!C134-Shape3!$F$5)*COS(RADIANS($D$7))))+Shape3!$F$5)+$F$7)*$AB$7*$Y$7</f>
        <v>0</v>
      </c>
      <c r="AK1142" s="9">
        <f t="shared" si="246"/>
        <v>0</v>
      </c>
      <c r="AL1142" s="9">
        <f t="shared" si="253"/>
        <v>0</v>
      </c>
      <c r="AM1142" s="9">
        <f t="shared" si="254"/>
        <v>0</v>
      </c>
      <c r="AN1142" s="9">
        <f t="shared" si="255"/>
        <v>0</v>
      </c>
      <c r="AO1142" s="9">
        <f t="shared" si="256"/>
        <v>0</v>
      </c>
      <c r="AP1142" s="9">
        <f t="shared" si="257"/>
        <v>0</v>
      </c>
      <c r="AU1142">
        <f>(((((Shape8!B134-Shape8!$E$5)*COS(RADIANS($D$12)))+((Shape8!C134-Shape8!$F$5)*SIN(RADIANS($D$12))))+Shape8!$E$5)+$E$12)*$AA$12*$Y$12</f>
        <v>0</v>
      </c>
      <c r="AV1142">
        <f>((((-1*(Shape8!B134-Shape8!$E$5)*SIN(RADIANS($D$12)))+((Shape8!C134-Shape8!$F$5)*COS(RADIANS($D$12))))+Shape8!$F$5)+$F$12)*$AB$12*$Y$12</f>
        <v>0</v>
      </c>
      <c r="AW1142" s="9">
        <f t="shared" si="247"/>
        <v>0</v>
      </c>
      <c r="AX1142" s="9">
        <f t="shared" si="248"/>
        <v>0</v>
      </c>
      <c r="AY1142" s="9">
        <f t="shared" si="249"/>
        <v>0</v>
      </c>
      <c r="AZ1142" s="9">
        <f t="shared" si="250"/>
        <v>0</v>
      </c>
      <c r="BA1142" s="9">
        <f t="shared" si="251"/>
        <v>0</v>
      </c>
      <c r="BB1142" s="9">
        <f t="shared" si="252"/>
        <v>0</v>
      </c>
    </row>
    <row r="1143" spans="35:54" x14ac:dyDescent="0.25">
      <c r="AI1143">
        <f>(((((Shape3!B135-Shape3!$E$5)*COS(RADIANS($D$7)))+((Shape3!C135-Shape3!$F$5)*SIN(RADIANS($D$7))))+Shape3!$E$5)+$E$7)*$AA$7*$Y$7</f>
        <v>0</v>
      </c>
      <c r="AJ1143">
        <f>((((-1*(Shape3!B135-Shape3!$E$5)*SIN(RADIANS($D$7)))+((Shape3!C135-Shape3!$F$5)*COS(RADIANS($D$7))))+Shape3!$F$5)+$F$7)*$AB$7*$Y$7</f>
        <v>0</v>
      </c>
      <c r="AK1143" s="9">
        <f t="shared" si="246"/>
        <v>0</v>
      </c>
      <c r="AL1143" s="9">
        <f t="shared" si="253"/>
        <v>0</v>
      </c>
      <c r="AM1143" s="9">
        <f t="shared" si="254"/>
        <v>0</v>
      </c>
      <c r="AN1143" s="9">
        <f t="shared" si="255"/>
        <v>0</v>
      </c>
      <c r="AO1143" s="9">
        <f t="shared" si="256"/>
        <v>0</v>
      </c>
      <c r="AP1143" s="9">
        <f t="shared" si="257"/>
        <v>0</v>
      </c>
      <c r="AU1143">
        <f>(((((Shape8!B135-Shape8!$E$5)*COS(RADIANS($D$12)))+((Shape8!C135-Shape8!$F$5)*SIN(RADIANS($D$12))))+Shape8!$E$5)+$E$12)*$AA$12*$Y$12</f>
        <v>0</v>
      </c>
      <c r="AV1143">
        <f>((((-1*(Shape8!B135-Shape8!$E$5)*SIN(RADIANS($D$12)))+((Shape8!C135-Shape8!$F$5)*COS(RADIANS($D$12))))+Shape8!$F$5)+$F$12)*$AB$12*$Y$12</f>
        <v>0</v>
      </c>
      <c r="AW1143" s="9">
        <f t="shared" si="247"/>
        <v>0</v>
      </c>
      <c r="AX1143" s="9">
        <f t="shared" si="248"/>
        <v>0</v>
      </c>
      <c r="AY1143" s="9">
        <f t="shared" si="249"/>
        <v>0</v>
      </c>
      <c r="AZ1143" s="9">
        <f t="shared" si="250"/>
        <v>0</v>
      </c>
      <c r="BA1143" s="9">
        <f t="shared" si="251"/>
        <v>0</v>
      </c>
      <c r="BB1143" s="9">
        <f t="shared" si="252"/>
        <v>0</v>
      </c>
    </row>
    <row r="1144" spans="35:54" x14ac:dyDescent="0.25">
      <c r="AI1144">
        <f>(((((Shape3!B136-Shape3!$E$5)*COS(RADIANS($D$7)))+((Shape3!C136-Shape3!$F$5)*SIN(RADIANS($D$7))))+Shape3!$E$5)+$E$7)*$AA$7*$Y$7</f>
        <v>0</v>
      </c>
      <c r="AJ1144">
        <f>((((-1*(Shape3!B136-Shape3!$E$5)*SIN(RADIANS($D$7)))+((Shape3!C136-Shape3!$F$5)*COS(RADIANS($D$7))))+Shape3!$F$5)+$F$7)*$AB$7*$Y$7</f>
        <v>0</v>
      </c>
      <c r="AK1144" s="9">
        <f t="shared" ref="AK1144:AK1207" si="258">((AI1143*AJ1144)-(AI1144*AJ1143))*0.5</f>
        <v>0</v>
      </c>
      <c r="AL1144" s="9">
        <f t="shared" si="253"/>
        <v>0</v>
      </c>
      <c r="AM1144" s="9">
        <f t="shared" si="254"/>
        <v>0</v>
      </c>
      <c r="AN1144" s="9">
        <f t="shared" si="255"/>
        <v>0</v>
      </c>
      <c r="AO1144" s="9">
        <f t="shared" si="256"/>
        <v>0</v>
      </c>
      <c r="AP1144" s="9">
        <f t="shared" si="257"/>
        <v>0</v>
      </c>
      <c r="AU1144">
        <f>(((((Shape8!B136-Shape8!$E$5)*COS(RADIANS($D$12)))+((Shape8!C136-Shape8!$F$5)*SIN(RADIANS($D$12))))+Shape8!$E$5)+$E$12)*$AA$12*$Y$12</f>
        <v>0</v>
      </c>
      <c r="AV1144">
        <f>((((-1*(Shape8!B136-Shape8!$E$5)*SIN(RADIANS($D$12)))+((Shape8!C136-Shape8!$F$5)*COS(RADIANS($D$12))))+Shape8!$F$5)+$F$12)*$AB$12*$Y$12</f>
        <v>0</v>
      </c>
      <c r="AW1144" s="9">
        <f t="shared" ref="AW1144:AW1207" si="259">((AU1143*AV1144)-(AU1144*AV1143))*0.5</f>
        <v>0</v>
      </c>
      <c r="AX1144" s="9">
        <f t="shared" ref="AX1144:AX1207" si="260">(AU1144+AU1143)*((AU1143*AV1144)-(AU1144*AV1143))*(1/6)</f>
        <v>0</v>
      </c>
      <c r="AY1144" s="9">
        <f t="shared" ref="AY1144:AY1207" si="261">(AV1144+AV1143)*((AU1143*AV1144)-(AU1144*AV1143))*(1/6)</f>
        <v>0</v>
      </c>
      <c r="AZ1144" s="9">
        <f t="shared" ref="AZ1144:AZ1207" si="262">(((AV1143*AV1143)+(AV1143*AV1144)+(AV1144*AV1144))*((AU1143*AV1144)-(AU1144*AV1143)))/12</f>
        <v>0</v>
      </c>
      <c r="BA1144" s="9">
        <f t="shared" ref="BA1144:BA1207" si="263">(((AU1143*AU1143)+(AU1143*AU1144)+(AU1144*AU1144))*((AU1143*AV1144)-(AU1144*AV1143)))/12</f>
        <v>0</v>
      </c>
      <c r="BB1144" s="9">
        <f t="shared" ref="BB1144:BB1207" si="264">(((AU1143*AV1144)+(2*AU1143*AV1143)+(2*AU1144*AV1144)+(AU1144*AV1143))*((AU1143*AV1144)-(AU1144*AV1143)))/24</f>
        <v>0</v>
      </c>
    </row>
    <row r="1145" spans="35:54" x14ac:dyDescent="0.25">
      <c r="AI1145">
        <f>(((((Shape3!B137-Shape3!$E$5)*COS(RADIANS($D$7)))+((Shape3!C137-Shape3!$F$5)*SIN(RADIANS($D$7))))+Shape3!$E$5)+$E$7)*$AA$7*$Y$7</f>
        <v>0</v>
      </c>
      <c r="AJ1145">
        <f>((((-1*(Shape3!B137-Shape3!$E$5)*SIN(RADIANS($D$7)))+((Shape3!C137-Shape3!$F$5)*COS(RADIANS($D$7))))+Shape3!$F$5)+$F$7)*$AB$7*$Y$7</f>
        <v>0</v>
      </c>
      <c r="AK1145" s="9">
        <f t="shared" si="258"/>
        <v>0</v>
      </c>
      <c r="AL1145" s="9">
        <f t="shared" ref="AL1145:AL1208" si="265">(AI1145+AI1144)*((AI1144*AJ1145)-(AI1145*AJ1144))*(1/6)</f>
        <v>0</v>
      </c>
      <c r="AM1145" s="9">
        <f t="shared" ref="AM1145:AM1208" si="266">(AJ1145+AJ1144)*((AI1144*AJ1145)-(AI1145*AJ1144))*(1/6)</f>
        <v>0</v>
      </c>
      <c r="AN1145" s="9">
        <f t="shared" ref="AN1145:AN1208" si="267">(((AJ1144*AJ1144)+(AJ1144*AJ1145)+(AJ1145*AJ1145))*((AI1144*AJ1145)-(AI1145*AJ1144)))/12</f>
        <v>0</v>
      </c>
      <c r="AO1145" s="9">
        <f t="shared" ref="AO1145:AO1208" si="268">(((AI1144*AI1144)+(AI1144*AI1145)+(AI1145*AI1145))*((AI1144*AJ1145)-(AI1145*AJ1144)))/12</f>
        <v>0</v>
      </c>
      <c r="AP1145" s="9">
        <f t="shared" ref="AP1145:AP1208" si="269">(((AI1144*AJ1145)+(2*AI1144*AJ1144)+(2*AI1145*AJ1145)+(AI1145*AJ1144))*((AI1144*AJ1145)-(AI1145*AJ1144)))/24</f>
        <v>0</v>
      </c>
      <c r="AU1145">
        <f>(((((Shape8!B137-Shape8!$E$5)*COS(RADIANS($D$12)))+((Shape8!C137-Shape8!$F$5)*SIN(RADIANS($D$12))))+Shape8!$E$5)+$E$12)*$AA$12*$Y$12</f>
        <v>0</v>
      </c>
      <c r="AV1145">
        <f>((((-1*(Shape8!B137-Shape8!$E$5)*SIN(RADIANS($D$12)))+((Shape8!C137-Shape8!$F$5)*COS(RADIANS($D$12))))+Shape8!$F$5)+$F$12)*$AB$12*$Y$12</f>
        <v>0</v>
      </c>
      <c r="AW1145" s="9">
        <f t="shared" si="259"/>
        <v>0</v>
      </c>
      <c r="AX1145" s="9">
        <f t="shared" si="260"/>
        <v>0</v>
      </c>
      <c r="AY1145" s="9">
        <f t="shared" si="261"/>
        <v>0</v>
      </c>
      <c r="AZ1145" s="9">
        <f t="shared" si="262"/>
        <v>0</v>
      </c>
      <c r="BA1145" s="9">
        <f t="shared" si="263"/>
        <v>0</v>
      </c>
      <c r="BB1145" s="9">
        <f t="shared" si="264"/>
        <v>0</v>
      </c>
    </row>
    <row r="1146" spans="35:54" x14ac:dyDescent="0.25">
      <c r="AI1146">
        <f>(((((Shape3!B138-Shape3!$E$5)*COS(RADIANS($D$7)))+((Shape3!C138-Shape3!$F$5)*SIN(RADIANS($D$7))))+Shape3!$E$5)+$E$7)*$AA$7*$Y$7</f>
        <v>0</v>
      </c>
      <c r="AJ1146">
        <f>((((-1*(Shape3!B138-Shape3!$E$5)*SIN(RADIANS($D$7)))+((Shape3!C138-Shape3!$F$5)*COS(RADIANS($D$7))))+Shape3!$F$5)+$F$7)*$AB$7*$Y$7</f>
        <v>0</v>
      </c>
      <c r="AK1146" s="9">
        <f t="shared" si="258"/>
        <v>0</v>
      </c>
      <c r="AL1146" s="9">
        <f t="shared" si="265"/>
        <v>0</v>
      </c>
      <c r="AM1146" s="9">
        <f t="shared" si="266"/>
        <v>0</v>
      </c>
      <c r="AN1146" s="9">
        <f t="shared" si="267"/>
        <v>0</v>
      </c>
      <c r="AO1146" s="9">
        <f t="shared" si="268"/>
        <v>0</v>
      </c>
      <c r="AP1146" s="9">
        <f t="shared" si="269"/>
        <v>0</v>
      </c>
      <c r="AU1146">
        <f>(((((Shape8!B138-Shape8!$E$5)*COS(RADIANS($D$12)))+((Shape8!C138-Shape8!$F$5)*SIN(RADIANS($D$12))))+Shape8!$E$5)+$E$12)*$AA$12*$Y$12</f>
        <v>0</v>
      </c>
      <c r="AV1146">
        <f>((((-1*(Shape8!B138-Shape8!$E$5)*SIN(RADIANS($D$12)))+((Shape8!C138-Shape8!$F$5)*COS(RADIANS($D$12))))+Shape8!$F$5)+$F$12)*$AB$12*$Y$12</f>
        <v>0</v>
      </c>
      <c r="AW1146" s="9">
        <f t="shared" si="259"/>
        <v>0</v>
      </c>
      <c r="AX1146" s="9">
        <f t="shared" si="260"/>
        <v>0</v>
      </c>
      <c r="AY1146" s="9">
        <f t="shared" si="261"/>
        <v>0</v>
      </c>
      <c r="AZ1146" s="9">
        <f t="shared" si="262"/>
        <v>0</v>
      </c>
      <c r="BA1146" s="9">
        <f t="shared" si="263"/>
        <v>0</v>
      </c>
      <c r="BB1146" s="9">
        <f t="shared" si="264"/>
        <v>0</v>
      </c>
    </row>
    <row r="1147" spans="35:54" x14ac:dyDescent="0.25">
      <c r="AI1147">
        <f>(((((Shape3!B139-Shape3!$E$5)*COS(RADIANS($D$7)))+((Shape3!C139-Shape3!$F$5)*SIN(RADIANS($D$7))))+Shape3!$E$5)+$E$7)*$AA$7*$Y$7</f>
        <v>0</v>
      </c>
      <c r="AJ1147">
        <f>((((-1*(Shape3!B139-Shape3!$E$5)*SIN(RADIANS($D$7)))+((Shape3!C139-Shape3!$F$5)*COS(RADIANS($D$7))))+Shape3!$F$5)+$F$7)*$AB$7*$Y$7</f>
        <v>0</v>
      </c>
      <c r="AK1147" s="9">
        <f t="shared" si="258"/>
        <v>0</v>
      </c>
      <c r="AL1147" s="9">
        <f t="shared" si="265"/>
        <v>0</v>
      </c>
      <c r="AM1147" s="9">
        <f t="shared" si="266"/>
        <v>0</v>
      </c>
      <c r="AN1147" s="9">
        <f t="shared" si="267"/>
        <v>0</v>
      </c>
      <c r="AO1147" s="9">
        <f t="shared" si="268"/>
        <v>0</v>
      </c>
      <c r="AP1147" s="9">
        <f t="shared" si="269"/>
        <v>0</v>
      </c>
      <c r="AU1147">
        <f>(((((Shape8!B139-Shape8!$E$5)*COS(RADIANS($D$12)))+((Shape8!C139-Shape8!$F$5)*SIN(RADIANS($D$12))))+Shape8!$E$5)+$E$12)*$AA$12*$Y$12</f>
        <v>0</v>
      </c>
      <c r="AV1147">
        <f>((((-1*(Shape8!B139-Shape8!$E$5)*SIN(RADIANS($D$12)))+((Shape8!C139-Shape8!$F$5)*COS(RADIANS($D$12))))+Shape8!$F$5)+$F$12)*$AB$12*$Y$12</f>
        <v>0</v>
      </c>
      <c r="AW1147" s="9">
        <f t="shared" si="259"/>
        <v>0</v>
      </c>
      <c r="AX1147" s="9">
        <f t="shared" si="260"/>
        <v>0</v>
      </c>
      <c r="AY1147" s="9">
        <f t="shared" si="261"/>
        <v>0</v>
      </c>
      <c r="AZ1147" s="9">
        <f t="shared" si="262"/>
        <v>0</v>
      </c>
      <c r="BA1147" s="9">
        <f t="shared" si="263"/>
        <v>0</v>
      </c>
      <c r="BB1147" s="9">
        <f t="shared" si="264"/>
        <v>0</v>
      </c>
    </row>
    <row r="1148" spans="35:54" x14ac:dyDescent="0.25">
      <c r="AI1148">
        <f>(((((Shape3!B140-Shape3!$E$5)*COS(RADIANS($D$7)))+((Shape3!C140-Shape3!$F$5)*SIN(RADIANS($D$7))))+Shape3!$E$5)+$E$7)*$AA$7*$Y$7</f>
        <v>0</v>
      </c>
      <c r="AJ1148">
        <f>((((-1*(Shape3!B140-Shape3!$E$5)*SIN(RADIANS($D$7)))+((Shape3!C140-Shape3!$F$5)*COS(RADIANS($D$7))))+Shape3!$F$5)+$F$7)*$AB$7*$Y$7</f>
        <v>0</v>
      </c>
      <c r="AK1148" s="9">
        <f t="shared" si="258"/>
        <v>0</v>
      </c>
      <c r="AL1148" s="9">
        <f t="shared" si="265"/>
        <v>0</v>
      </c>
      <c r="AM1148" s="9">
        <f t="shared" si="266"/>
        <v>0</v>
      </c>
      <c r="AN1148" s="9">
        <f t="shared" si="267"/>
        <v>0</v>
      </c>
      <c r="AO1148" s="9">
        <f t="shared" si="268"/>
        <v>0</v>
      </c>
      <c r="AP1148" s="9">
        <f t="shared" si="269"/>
        <v>0</v>
      </c>
      <c r="AU1148">
        <f>(((((Shape8!B140-Shape8!$E$5)*COS(RADIANS($D$12)))+((Shape8!C140-Shape8!$F$5)*SIN(RADIANS($D$12))))+Shape8!$E$5)+$E$12)*$AA$12*$Y$12</f>
        <v>0</v>
      </c>
      <c r="AV1148">
        <f>((((-1*(Shape8!B140-Shape8!$E$5)*SIN(RADIANS($D$12)))+((Shape8!C140-Shape8!$F$5)*COS(RADIANS($D$12))))+Shape8!$F$5)+$F$12)*$AB$12*$Y$12</f>
        <v>0</v>
      </c>
      <c r="AW1148" s="9">
        <f t="shared" si="259"/>
        <v>0</v>
      </c>
      <c r="AX1148" s="9">
        <f t="shared" si="260"/>
        <v>0</v>
      </c>
      <c r="AY1148" s="9">
        <f t="shared" si="261"/>
        <v>0</v>
      </c>
      <c r="AZ1148" s="9">
        <f t="shared" si="262"/>
        <v>0</v>
      </c>
      <c r="BA1148" s="9">
        <f t="shared" si="263"/>
        <v>0</v>
      </c>
      <c r="BB1148" s="9">
        <f t="shared" si="264"/>
        <v>0</v>
      </c>
    </row>
    <row r="1149" spans="35:54" x14ac:dyDescent="0.25">
      <c r="AI1149">
        <f>(((((Shape3!B141-Shape3!$E$5)*COS(RADIANS($D$7)))+((Shape3!C141-Shape3!$F$5)*SIN(RADIANS($D$7))))+Shape3!$E$5)+$E$7)*$AA$7*$Y$7</f>
        <v>0</v>
      </c>
      <c r="AJ1149">
        <f>((((-1*(Shape3!B141-Shape3!$E$5)*SIN(RADIANS($D$7)))+((Shape3!C141-Shape3!$F$5)*COS(RADIANS($D$7))))+Shape3!$F$5)+$F$7)*$AB$7*$Y$7</f>
        <v>0</v>
      </c>
      <c r="AK1149" s="9">
        <f t="shared" si="258"/>
        <v>0</v>
      </c>
      <c r="AL1149" s="9">
        <f t="shared" si="265"/>
        <v>0</v>
      </c>
      <c r="AM1149" s="9">
        <f t="shared" si="266"/>
        <v>0</v>
      </c>
      <c r="AN1149" s="9">
        <f t="shared" si="267"/>
        <v>0</v>
      </c>
      <c r="AO1149" s="9">
        <f t="shared" si="268"/>
        <v>0</v>
      </c>
      <c r="AP1149" s="9">
        <f t="shared" si="269"/>
        <v>0</v>
      </c>
      <c r="AU1149">
        <f>(((((Shape8!B141-Shape8!$E$5)*COS(RADIANS($D$12)))+((Shape8!C141-Shape8!$F$5)*SIN(RADIANS($D$12))))+Shape8!$E$5)+$E$12)*$AA$12*$Y$12</f>
        <v>0</v>
      </c>
      <c r="AV1149">
        <f>((((-1*(Shape8!B141-Shape8!$E$5)*SIN(RADIANS($D$12)))+((Shape8!C141-Shape8!$F$5)*COS(RADIANS($D$12))))+Shape8!$F$5)+$F$12)*$AB$12*$Y$12</f>
        <v>0</v>
      </c>
      <c r="AW1149" s="9">
        <f t="shared" si="259"/>
        <v>0</v>
      </c>
      <c r="AX1149" s="9">
        <f t="shared" si="260"/>
        <v>0</v>
      </c>
      <c r="AY1149" s="9">
        <f t="shared" si="261"/>
        <v>0</v>
      </c>
      <c r="AZ1149" s="9">
        <f t="shared" si="262"/>
        <v>0</v>
      </c>
      <c r="BA1149" s="9">
        <f t="shared" si="263"/>
        <v>0</v>
      </c>
      <c r="BB1149" s="9">
        <f t="shared" si="264"/>
        <v>0</v>
      </c>
    </row>
    <row r="1150" spans="35:54" x14ac:dyDescent="0.25">
      <c r="AI1150">
        <f>(((((Shape3!B142-Shape3!$E$5)*COS(RADIANS($D$7)))+((Shape3!C142-Shape3!$F$5)*SIN(RADIANS($D$7))))+Shape3!$E$5)+$E$7)*$AA$7*$Y$7</f>
        <v>0</v>
      </c>
      <c r="AJ1150">
        <f>((((-1*(Shape3!B142-Shape3!$E$5)*SIN(RADIANS($D$7)))+((Shape3!C142-Shape3!$F$5)*COS(RADIANS($D$7))))+Shape3!$F$5)+$F$7)*$AB$7*$Y$7</f>
        <v>0</v>
      </c>
      <c r="AK1150" s="9">
        <f t="shared" si="258"/>
        <v>0</v>
      </c>
      <c r="AL1150" s="9">
        <f t="shared" si="265"/>
        <v>0</v>
      </c>
      <c r="AM1150" s="9">
        <f t="shared" si="266"/>
        <v>0</v>
      </c>
      <c r="AN1150" s="9">
        <f t="shared" si="267"/>
        <v>0</v>
      </c>
      <c r="AO1150" s="9">
        <f t="shared" si="268"/>
        <v>0</v>
      </c>
      <c r="AP1150" s="9">
        <f t="shared" si="269"/>
        <v>0</v>
      </c>
      <c r="AU1150">
        <f>(((((Shape8!B142-Shape8!$E$5)*COS(RADIANS($D$12)))+((Shape8!C142-Shape8!$F$5)*SIN(RADIANS($D$12))))+Shape8!$E$5)+$E$12)*$AA$12*$Y$12</f>
        <v>0</v>
      </c>
      <c r="AV1150">
        <f>((((-1*(Shape8!B142-Shape8!$E$5)*SIN(RADIANS($D$12)))+((Shape8!C142-Shape8!$F$5)*COS(RADIANS($D$12))))+Shape8!$F$5)+$F$12)*$AB$12*$Y$12</f>
        <v>0</v>
      </c>
      <c r="AW1150" s="9">
        <f t="shared" si="259"/>
        <v>0</v>
      </c>
      <c r="AX1150" s="9">
        <f t="shared" si="260"/>
        <v>0</v>
      </c>
      <c r="AY1150" s="9">
        <f t="shared" si="261"/>
        <v>0</v>
      </c>
      <c r="AZ1150" s="9">
        <f t="shared" si="262"/>
        <v>0</v>
      </c>
      <c r="BA1150" s="9">
        <f t="shared" si="263"/>
        <v>0</v>
      </c>
      <c r="BB1150" s="9">
        <f t="shared" si="264"/>
        <v>0</v>
      </c>
    </row>
    <row r="1151" spans="35:54" x14ac:dyDescent="0.25">
      <c r="AI1151">
        <f>(((((Shape3!B143-Shape3!$E$5)*COS(RADIANS($D$7)))+((Shape3!C143-Shape3!$F$5)*SIN(RADIANS($D$7))))+Shape3!$E$5)+$E$7)*$AA$7*$Y$7</f>
        <v>0</v>
      </c>
      <c r="AJ1151">
        <f>((((-1*(Shape3!B143-Shape3!$E$5)*SIN(RADIANS($D$7)))+((Shape3!C143-Shape3!$F$5)*COS(RADIANS($D$7))))+Shape3!$F$5)+$F$7)*$AB$7*$Y$7</f>
        <v>0</v>
      </c>
      <c r="AK1151" s="9">
        <f t="shared" si="258"/>
        <v>0</v>
      </c>
      <c r="AL1151" s="9">
        <f t="shared" si="265"/>
        <v>0</v>
      </c>
      <c r="AM1151" s="9">
        <f t="shared" si="266"/>
        <v>0</v>
      </c>
      <c r="AN1151" s="9">
        <f t="shared" si="267"/>
        <v>0</v>
      </c>
      <c r="AO1151" s="9">
        <f t="shared" si="268"/>
        <v>0</v>
      </c>
      <c r="AP1151" s="9">
        <f t="shared" si="269"/>
        <v>0</v>
      </c>
      <c r="AU1151">
        <f>(((((Shape8!B143-Shape8!$E$5)*COS(RADIANS($D$12)))+((Shape8!C143-Shape8!$F$5)*SIN(RADIANS($D$12))))+Shape8!$E$5)+$E$12)*$AA$12*$Y$12</f>
        <v>0</v>
      </c>
      <c r="AV1151">
        <f>((((-1*(Shape8!B143-Shape8!$E$5)*SIN(RADIANS($D$12)))+((Shape8!C143-Shape8!$F$5)*COS(RADIANS($D$12))))+Shape8!$F$5)+$F$12)*$AB$12*$Y$12</f>
        <v>0</v>
      </c>
      <c r="AW1151" s="9">
        <f t="shared" si="259"/>
        <v>0</v>
      </c>
      <c r="AX1151" s="9">
        <f t="shared" si="260"/>
        <v>0</v>
      </c>
      <c r="AY1151" s="9">
        <f t="shared" si="261"/>
        <v>0</v>
      </c>
      <c r="AZ1151" s="9">
        <f t="shared" si="262"/>
        <v>0</v>
      </c>
      <c r="BA1151" s="9">
        <f t="shared" si="263"/>
        <v>0</v>
      </c>
      <c r="BB1151" s="9">
        <f t="shared" si="264"/>
        <v>0</v>
      </c>
    </row>
    <row r="1152" spans="35:54" x14ac:dyDescent="0.25">
      <c r="AI1152">
        <f>(((((Shape3!B144-Shape3!$E$5)*COS(RADIANS($D$7)))+((Shape3!C144-Shape3!$F$5)*SIN(RADIANS($D$7))))+Shape3!$E$5)+$E$7)*$AA$7*$Y$7</f>
        <v>0</v>
      </c>
      <c r="AJ1152">
        <f>((((-1*(Shape3!B144-Shape3!$E$5)*SIN(RADIANS($D$7)))+((Shape3!C144-Shape3!$F$5)*COS(RADIANS($D$7))))+Shape3!$F$5)+$F$7)*$AB$7*$Y$7</f>
        <v>0</v>
      </c>
      <c r="AK1152" s="9">
        <f t="shared" si="258"/>
        <v>0</v>
      </c>
      <c r="AL1152" s="9">
        <f t="shared" si="265"/>
        <v>0</v>
      </c>
      <c r="AM1152" s="9">
        <f t="shared" si="266"/>
        <v>0</v>
      </c>
      <c r="AN1152" s="9">
        <f t="shared" si="267"/>
        <v>0</v>
      </c>
      <c r="AO1152" s="9">
        <f t="shared" si="268"/>
        <v>0</v>
      </c>
      <c r="AP1152" s="9">
        <f t="shared" si="269"/>
        <v>0</v>
      </c>
      <c r="AU1152">
        <f>(((((Shape8!B144-Shape8!$E$5)*COS(RADIANS($D$12)))+((Shape8!C144-Shape8!$F$5)*SIN(RADIANS($D$12))))+Shape8!$E$5)+$E$12)*$AA$12*$Y$12</f>
        <v>0</v>
      </c>
      <c r="AV1152">
        <f>((((-1*(Shape8!B144-Shape8!$E$5)*SIN(RADIANS($D$12)))+((Shape8!C144-Shape8!$F$5)*COS(RADIANS($D$12))))+Shape8!$F$5)+$F$12)*$AB$12*$Y$12</f>
        <v>0</v>
      </c>
      <c r="AW1152" s="9">
        <f t="shared" si="259"/>
        <v>0</v>
      </c>
      <c r="AX1152" s="9">
        <f t="shared" si="260"/>
        <v>0</v>
      </c>
      <c r="AY1152" s="9">
        <f t="shared" si="261"/>
        <v>0</v>
      </c>
      <c r="AZ1152" s="9">
        <f t="shared" si="262"/>
        <v>0</v>
      </c>
      <c r="BA1152" s="9">
        <f t="shared" si="263"/>
        <v>0</v>
      </c>
      <c r="BB1152" s="9">
        <f t="shared" si="264"/>
        <v>0</v>
      </c>
    </row>
    <row r="1153" spans="35:54" x14ac:dyDescent="0.25">
      <c r="AI1153">
        <f>(((((Shape3!B145-Shape3!$E$5)*COS(RADIANS($D$7)))+((Shape3!C145-Shape3!$F$5)*SIN(RADIANS($D$7))))+Shape3!$E$5)+$E$7)*$AA$7*$Y$7</f>
        <v>0</v>
      </c>
      <c r="AJ1153">
        <f>((((-1*(Shape3!B145-Shape3!$E$5)*SIN(RADIANS($D$7)))+((Shape3!C145-Shape3!$F$5)*COS(RADIANS($D$7))))+Shape3!$F$5)+$F$7)*$AB$7*$Y$7</f>
        <v>0</v>
      </c>
      <c r="AK1153" s="9">
        <f t="shared" si="258"/>
        <v>0</v>
      </c>
      <c r="AL1153" s="9">
        <f t="shared" si="265"/>
        <v>0</v>
      </c>
      <c r="AM1153" s="9">
        <f t="shared" si="266"/>
        <v>0</v>
      </c>
      <c r="AN1153" s="9">
        <f t="shared" si="267"/>
        <v>0</v>
      </c>
      <c r="AO1153" s="9">
        <f t="shared" si="268"/>
        <v>0</v>
      </c>
      <c r="AP1153" s="9">
        <f t="shared" si="269"/>
        <v>0</v>
      </c>
      <c r="AU1153">
        <f>(((((Shape8!B145-Shape8!$E$5)*COS(RADIANS($D$12)))+((Shape8!C145-Shape8!$F$5)*SIN(RADIANS($D$12))))+Shape8!$E$5)+$E$12)*$AA$12*$Y$12</f>
        <v>0</v>
      </c>
      <c r="AV1153">
        <f>((((-1*(Shape8!B145-Shape8!$E$5)*SIN(RADIANS($D$12)))+((Shape8!C145-Shape8!$F$5)*COS(RADIANS($D$12))))+Shape8!$F$5)+$F$12)*$AB$12*$Y$12</f>
        <v>0</v>
      </c>
      <c r="AW1153" s="9">
        <f t="shared" si="259"/>
        <v>0</v>
      </c>
      <c r="AX1153" s="9">
        <f t="shared" si="260"/>
        <v>0</v>
      </c>
      <c r="AY1153" s="9">
        <f t="shared" si="261"/>
        <v>0</v>
      </c>
      <c r="AZ1153" s="9">
        <f t="shared" si="262"/>
        <v>0</v>
      </c>
      <c r="BA1153" s="9">
        <f t="shared" si="263"/>
        <v>0</v>
      </c>
      <c r="BB1153" s="9">
        <f t="shared" si="264"/>
        <v>0</v>
      </c>
    </row>
    <row r="1154" spans="35:54" x14ac:dyDescent="0.25">
      <c r="AI1154">
        <f>(((((Shape3!B146-Shape3!$E$5)*COS(RADIANS($D$7)))+((Shape3!C146-Shape3!$F$5)*SIN(RADIANS($D$7))))+Shape3!$E$5)+$E$7)*$AA$7*$Y$7</f>
        <v>0</v>
      </c>
      <c r="AJ1154">
        <f>((((-1*(Shape3!B146-Shape3!$E$5)*SIN(RADIANS($D$7)))+((Shape3!C146-Shape3!$F$5)*COS(RADIANS($D$7))))+Shape3!$F$5)+$F$7)*$AB$7*$Y$7</f>
        <v>0</v>
      </c>
      <c r="AK1154" s="9">
        <f t="shared" si="258"/>
        <v>0</v>
      </c>
      <c r="AL1154" s="9">
        <f t="shared" si="265"/>
        <v>0</v>
      </c>
      <c r="AM1154" s="9">
        <f t="shared" si="266"/>
        <v>0</v>
      </c>
      <c r="AN1154" s="9">
        <f t="shared" si="267"/>
        <v>0</v>
      </c>
      <c r="AO1154" s="9">
        <f t="shared" si="268"/>
        <v>0</v>
      </c>
      <c r="AP1154" s="9">
        <f t="shared" si="269"/>
        <v>0</v>
      </c>
      <c r="AU1154">
        <f>(((((Shape8!B146-Shape8!$E$5)*COS(RADIANS($D$12)))+((Shape8!C146-Shape8!$F$5)*SIN(RADIANS($D$12))))+Shape8!$E$5)+$E$12)*$AA$12*$Y$12</f>
        <v>0</v>
      </c>
      <c r="AV1154">
        <f>((((-1*(Shape8!B146-Shape8!$E$5)*SIN(RADIANS($D$12)))+((Shape8!C146-Shape8!$F$5)*COS(RADIANS($D$12))))+Shape8!$F$5)+$F$12)*$AB$12*$Y$12</f>
        <v>0</v>
      </c>
      <c r="AW1154" s="9">
        <f t="shared" si="259"/>
        <v>0</v>
      </c>
      <c r="AX1154" s="9">
        <f t="shared" si="260"/>
        <v>0</v>
      </c>
      <c r="AY1154" s="9">
        <f t="shared" si="261"/>
        <v>0</v>
      </c>
      <c r="AZ1154" s="9">
        <f t="shared" si="262"/>
        <v>0</v>
      </c>
      <c r="BA1154" s="9">
        <f t="shared" si="263"/>
        <v>0</v>
      </c>
      <c r="BB1154" s="9">
        <f t="shared" si="264"/>
        <v>0</v>
      </c>
    </row>
    <row r="1155" spans="35:54" x14ac:dyDescent="0.25">
      <c r="AI1155">
        <f>(((((Shape3!B147-Shape3!$E$5)*COS(RADIANS($D$7)))+((Shape3!C147-Shape3!$F$5)*SIN(RADIANS($D$7))))+Shape3!$E$5)+$E$7)*$AA$7*$Y$7</f>
        <v>0</v>
      </c>
      <c r="AJ1155">
        <f>((((-1*(Shape3!B147-Shape3!$E$5)*SIN(RADIANS($D$7)))+((Shape3!C147-Shape3!$F$5)*COS(RADIANS($D$7))))+Shape3!$F$5)+$F$7)*$AB$7*$Y$7</f>
        <v>0</v>
      </c>
      <c r="AK1155" s="9">
        <f t="shared" si="258"/>
        <v>0</v>
      </c>
      <c r="AL1155" s="9">
        <f t="shared" si="265"/>
        <v>0</v>
      </c>
      <c r="AM1155" s="9">
        <f t="shared" si="266"/>
        <v>0</v>
      </c>
      <c r="AN1155" s="9">
        <f t="shared" si="267"/>
        <v>0</v>
      </c>
      <c r="AO1155" s="9">
        <f t="shared" si="268"/>
        <v>0</v>
      </c>
      <c r="AP1155" s="9">
        <f t="shared" si="269"/>
        <v>0</v>
      </c>
      <c r="AU1155">
        <f>(((((Shape8!B147-Shape8!$E$5)*COS(RADIANS($D$12)))+((Shape8!C147-Shape8!$F$5)*SIN(RADIANS($D$12))))+Shape8!$E$5)+$E$12)*$AA$12*$Y$12</f>
        <v>0</v>
      </c>
      <c r="AV1155">
        <f>((((-1*(Shape8!B147-Shape8!$E$5)*SIN(RADIANS($D$12)))+((Shape8!C147-Shape8!$F$5)*COS(RADIANS($D$12))))+Shape8!$F$5)+$F$12)*$AB$12*$Y$12</f>
        <v>0</v>
      </c>
      <c r="AW1155" s="9">
        <f t="shared" si="259"/>
        <v>0</v>
      </c>
      <c r="AX1155" s="9">
        <f t="shared" si="260"/>
        <v>0</v>
      </c>
      <c r="AY1155" s="9">
        <f t="shared" si="261"/>
        <v>0</v>
      </c>
      <c r="AZ1155" s="9">
        <f t="shared" si="262"/>
        <v>0</v>
      </c>
      <c r="BA1155" s="9">
        <f t="shared" si="263"/>
        <v>0</v>
      </c>
      <c r="BB1155" s="9">
        <f t="shared" si="264"/>
        <v>0</v>
      </c>
    </row>
    <row r="1156" spans="35:54" x14ac:dyDescent="0.25">
      <c r="AI1156">
        <f>(((((Shape3!B148-Shape3!$E$5)*COS(RADIANS($D$7)))+((Shape3!C148-Shape3!$F$5)*SIN(RADIANS($D$7))))+Shape3!$E$5)+$E$7)*$AA$7*$Y$7</f>
        <v>0</v>
      </c>
      <c r="AJ1156">
        <f>((((-1*(Shape3!B148-Shape3!$E$5)*SIN(RADIANS($D$7)))+((Shape3!C148-Shape3!$F$5)*COS(RADIANS($D$7))))+Shape3!$F$5)+$F$7)*$AB$7*$Y$7</f>
        <v>0</v>
      </c>
      <c r="AK1156" s="9">
        <f t="shared" si="258"/>
        <v>0</v>
      </c>
      <c r="AL1156" s="9">
        <f t="shared" si="265"/>
        <v>0</v>
      </c>
      <c r="AM1156" s="9">
        <f t="shared" si="266"/>
        <v>0</v>
      </c>
      <c r="AN1156" s="9">
        <f t="shared" si="267"/>
        <v>0</v>
      </c>
      <c r="AO1156" s="9">
        <f t="shared" si="268"/>
        <v>0</v>
      </c>
      <c r="AP1156" s="9">
        <f t="shared" si="269"/>
        <v>0</v>
      </c>
      <c r="AU1156">
        <f>(((((Shape8!B148-Shape8!$E$5)*COS(RADIANS($D$12)))+((Shape8!C148-Shape8!$F$5)*SIN(RADIANS($D$12))))+Shape8!$E$5)+$E$12)*$AA$12*$Y$12</f>
        <v>0</v>
      </c>
      <c r="AV1156">
        <f>((((-1*(Shape8!B148-Shape8!$E$5)*SIN(RADIANS($D$12)))+((Shape8!C148-Shape8!$F$5)*COS(RADIANS($D$12))))+Shape8!$F$5)+$F$12)*$AB$12*$Y$12</f>
        <v>0</v>
      </c>
      <c r="AW1156" s="9">
        <f t="shared" si="259"/>
        <v>0</v>
      </c>
      <c r="AX1156" s="9">
        <f t="shared" si="260"/>
        <v>0</v>
      </c>
      <c r="AY1156" s="9">
        <f t="shared" si="261"/>
        <v>0</v>
      </c>
      <c r="AZ1156" s="9">
        <f t="shared" si="262"/>
        <v>0</v>
      </c>
      <c r="BA1156" s="9">
        <f t="shared" si="263"/>
        <v>0</v>
      </c>
      <c r="BB1156" s="9">
        <f t="shared" si="264"/>
        <v>0</v>
      </c>
    </row>
    <row r="1157" spans="35:54" x14ac:dyDescent="0.25">
      <c r="AI1157">
        <f>(((((Shape3!B149-Shape3!$E$5)*COS(RADIANS($D$7)))+((Shape3!C149-Shape3!$F$5)*SIN(RADIANS($D$7))))+Shape3!$E$5)+$E$7)*$AA$7*$Y$7</f>
        <v>0</v>
      </c>
      <c r="AJ1157">
        <f>((((-1*(Shape3!B149-Shape3!$E$5)*SIN(RADIANS($D$7)))+((Shape3!C149-Shape3!$F$5)*COS(RADIANS($D$7))))+Shape3!$F$5)+$F$7)*$AB$7*$Y$7</f>
        <v>0</v>
      </c>
      <c r="AK1157" s="9">
        <f t="shared" si="258"/>
        <v>0</v>
      </c>
      <c r="AL1157" s="9">
        <f t="shared" si="265"/>
        <v>0</v>
      </c>
      <c r="AM1157" s="9">
        <f t="shared" si="266"/>
        <v>0</v>
      </c>
      <c r="AN1157" s="9">
        <f t="shared" si="267"/>
        <v>0</v>
      </c>
      <c r="AO1157" s="9">
        <f t="shared" si="268"/>
        <v>0</v>
      </c>
      <c r="AP1157" s="9">
        <f t="shared" si="269"/>
        <v>0</v>
      </c>
      <c r="AU1157">
        <f>(((((Shape8!B149-Shape8!$E$5)*COS(RADIANS($D$12)))+((Shape8!C149-Shape8!$F$5)*SIN(RADIANS($D$12))))+Shape8!$E$5)+$E$12)*$AA$12*$Y$12</f>
        <v>0</v>
      </c>
      <c r="AV1157">
        <f>((((-1*(Shape8!B149-Shape8!$E$5)*SIN(RADIANS($D$12)))+((Shape8!C149-Shape8!$F$5)*COS(RADIANS($D$12))))+Shape8!$F$5)+$F$12)*$AB$12*$Y$12</f>
        <v>0</v>
      </c>
      <c r="AW1157" s="9">
        <f t="shared" si="259"/>
        <v>0</v>
      </c>
      <c r="AX1157" s="9">
        <f t="shared" si="260"/>
        <v>0</v>
      </c>
      <c r="AY1157" s="9">
        <f t="shared" si="261"/>
        <v>0</v>
      </c>
      <c r="AZ1157" s="9">
        <f t="shared" si="262"/>
        <v>0</v>
      </c>
      <c r="BA1157" s="9">
        <f t="shared" si="263"/>
        <v>0</v>
      </c>
      <c r="BB1157" s="9">
        <f t="shared" si="264"/>
        <v>0</v>
      </c>
    </row>
    <row r="1158" spans="35:54" x14ac:dyDescent="0.25">
      <c r="AI1158">
        <f>(((((Shape3!B150-Shape3!$E$5)*COS(RADIANS($D$7)))+((Shape3!C150-Shape3!$F$5)*SIN(RADIANS($D$7))))+Shape3!$E$5)+$E$7)*$AA$7*$Y$7</f>
        <v>0</v>
      </c>
      <c r="AJ1158">
        <f>((((-1*(Shape3!B150-Shape3!$E$5)*SIN(RADIANS($D$7)))+((Shape3!C150-Shape3!$F$5)*COS(RADIANS($D$7))))+Shape3!$F$5)+$F$7)*$AB$7*$Y$7</f>
        <v>0</v>
      </c>
      <c r="AK1158" s="9">
        <f t="shared" si="258"/>
        <v>0</v>
      </c>
      <c r="AL1158" s="9">
        <f t="shared" si="265"/>
        <v>0</v>
      </c>
      <c r="AM1158" s="9">
        <f t="shared" si="266"/>
        <v>0</v>
      </c>
      <c r="AN1158" s="9">
        <f t="shared" si="267"/>
        <v>0</v>
      </c>
      <c r="AO1158" s="9">
        <f t="shared" si="268"/>
        <v>0</v>
      </c>
      <c r="AP1158" s="9">
        <f t="shared" si="269"/>
        <v>0</v>
      </c>
      <c r="AU1158">
        <f>(((((Shape8!B150-Shape8!$E$5)*COS(RADIANS($D$12)))+((Shape8!C150-Shape8!$F$5)*SIN(RADIANS($D$12))))+Shape8!$E$5)+$E$12)*$AA$12*$Y$12</f>
        <v>0</v>
      </c>
      <c r="AV1158">
        <f>((((-1*(Shape8!B150-Shape8!$E$5)*SIN(RADIANS($D$12)))+((Shape8!C150-Shape8!$F$5)*COS(RADIANS($D$12))))+Shape8!$F$5)+$F$12)*$AB$12*$Y$12</f>
        <v>0</v>
      </c>
      <c r="AW1158" s="9">
        <f t="shared" si="259"/>
        <v>0</v>
      </c>
      <c r="AX1158" s="9">
        <f t="shared" si="260"/>
        <v>0</v>
      </c>
      <c r="AY1158" s="9">
        <f t="shared" si="261"/>
        <v>0</v>
      </c>
      <c r="AZ1158" s="9">
        <f t="shared" si="262"/>
        <v>0</v>
      </c>
      <c r="BA1158" s="9">
        <f t="shared" si="263"/>
        <v>0</v>
      </c>
      <c r="BB1158" s="9">
        <f t="shared" si="264"/>
        <v>0</v>
      </c>
    </row>
    <row r="1159" spans="35:54" x14ac:dyDescent="0.25">
      <c r="AI1159">
        <f>(((((Shape3!B151-Shape3!$E$5)*COS(RADIANS($D$7)))+((Shape3!C151-Shape3!$F$5)*SIN(RADIANS($D$7))))+Shape3!$E$5)+$E$7)*$AA$7*$Y$7</f>
        <v>0</v>
      </c>
      <c r="AJ1159">
        <f>((((-1*(Shape3!B151-Shape3!$E$5)*SIN(RADIANS($D$7)))+((Shape3!C151-Shape3!$F$5)*COS(RADIANS($D$7))))+Shape3!$F$5)+$F$7)*$AB$7*$Y$7</f>
        <v>0</v>
      </c>
      <c r="AK1159" s="9">
        <f t="shared" si="258"/>
        <v>0</v>
      </c>
      <c r="AL1159" s="9">
        <f t="shared" si="265"/>
        <v>0</v>
      </c>
      <c r="AM1159" s="9">
        <f t="shared" si="266"/>
        <v>0</v>
      </c>
      <c r="AN1159" s="9">
        <f t="shared" si="267"/>
        <v>0</v>
      </c>
      <c r="AO1159" s="9">
        <f t="shared" si="268"/>
        <v>0</v>
      </c>
      <c r="AP1159" s="9">
        <f t="shared" si="269"/>
        <v>0</v>
      </c>
      <c r="AU1159">
        <f>(((((Shape8!B151-Shape8!$E$5)*COS(RADIANS($D$12)))+((Shape8!C151-Shape8!$F$5)*SIN(RADIANS($D$12))))+Shape8!$E$5)+$E$12)*$AA$12*$Y$12</f>
        <v>0</v>
      </c>
      <c r="AV1159">
        <f>((((-1*(Shape8!B151-Shape8!$E$5)*SIN(RADIANS($D$12)))+((Shape8!C151-Shape8!$F$5)*COS(RADIANS($D$12))))+Shape8!$F$5)+$F$12)*$AB$12*$Y$12</f>
        <v>0</v>
      </c>
      <c r="AW1159" s="9">
        <f t="shared" si="259"/>
        <v>0</v>
      </c>
      <c r="AX1159" s="9">
        <f t="shared" si="260"/>
        <v>0</v>
      </c>
      <c r="AY1159" s="9">
        <f t="shared" si="261"/>
        <v>0</v>
      </c>
      <c r="AZ1159" s="9">
        <f t="shared" si="262"/>
        <v>0</v>
      </c>
      <c r="BA1159" s="9">
        <f t="shared" si="263"/>
        <v>0</v>
      </c>
      <c r="BB1159" s="9">
        <f t="shared" si="264"/>
        <v>0</v>
      </c>
    </row>
    <row r="1160" spans="35:54" x14ac:dyDescent="0.25">
      <c r="AI1160">
        <f>(((((Shape3!B152-Shape3!$E$5)*COS(RADIANS($D$7)))+((Shape3!C152-Shape3!$F$5)*SIN(RADIANS($D$7))))+Shape3!$E$5)+$E$7)*$AA$7*$Y$7</f>
        <v>0</v>
      </c>
      <c r="AJ1160">
        <f>((((-1*(Shape3!B152-Shape3!$E$5)*SIN(RADIANS($D$7)))+((Shape3!C152-Shape3!$F$5)*COS(RADIANS($D$7))))+Shape3!$F$5)+$F$7)*$AB$7*$Y$7</f>
        <v>0</v>
      </c>
      <c r="AK1160" s="9">
        <f t="shared" si="258"/>
        <v>0</v>
      </c>
      <c r="AL1160" s="9">
        <f t="shared" si="265"/>
        <v>0</v>
      </c>
      <c r="AM1160" s="9">
        <f t="shared" si="266"/>
        <v>0</v>
      </c>
      <c r="AN1160" s="9">
        <f t="shared" si="267"/>
        <v>0</v>
      </c>
      <c r="AO1160" s="9">
        <f t="shared" si="268"/>
        <v>0</v>
      </c>
      <c r="AP1160" s="9">
        <f t="shared" si="269"/>
        <v>0</v>
      </c>
      <c r="AU1160">
        <f>(((((Shape8!B152-Shape8!$E$5)*COS(RADIANS($D$12)))+((Shape8!C152-Shape8!$F$5)*SIN(RADIANS($D$12))))+Shape8!$E$5)+$E$12)*$AA$12*$Y$12</f>
        <v>0</v>
      </c>
      <c r="AV1160">
        <f>((((-1*(Shape8!B152-Shape8!$E$5)*SIN(RADIANS($D$12)))+((Shape8!C152-Shape8!$F$5)*COS(RADIANS($D$12))))+Shape8!$F$5)+$F$12)*$AB$12*$Y$12</f>
        <v>0</v>
      </c>
      <c r="AW1160" s="9">
        <f t="shared" si="259"/>
        <v>0</v>
      </c>
      <c r="AX1160" s="9">
        <f t="shared" si="260"/>
        <v>0</v>
      </c>
      <c r="AY1160" s="9">
        <f t="shared" si="261"/>
        <v>0</v>
      </c>
      <c r="AZ1160" s="9">
        <f t="shared" si="262"/>
        <v>0</v>
      </c>
      <c r="BA1160" s="9">
        <f t="shared" si="263"/>
        <v>0</v>
      </c>
      <c r="BB1160" s="9">
        <f t="shared" si="264"/>
        <v>0</v>
      </c>
    </row>
    <row r="1161" spans="35:54" x14ac:dyDescent="0.25">
      <c r="AI1161">
        <f>(((((Shape3!B153-Shape3!$E$5)*COS(RADIANS($D$7)))+((Shape3!C153-Shape3!$F$5)*SIN(RADIANS($D$7))))+Shape3!$E$5)+$E$7)*$AA$7*$Y$7</f>
        <v>0</v>
      </c>
      <c r="AJ1161">
        <f>((((-1*(Shape3!B153-Shape3!$E$5)*SIN(RADIANS($D$7)))+((Shape3!C153-Shape3!$F$5)*COS(RADIANS($D$7))))+Shape3!$F$5)+$F$7)*$AB$7*$Y$7</f>
        <v>0</v>
      </c>
      <c r="AK1161" s="9">
        <f t="shared" si="258"/>
        <v>0</v>
      </c>
      <c r="AL1161" s="9">
        <f t="shared" si="265"/>
        <v>0</v>
      </c>
      <c r="AM1161" s="9">
        <f t="shared" si="266"/>
        <v>0</v>
      </c>
      <c r="AN1161" s="9">
        <f t="shared" si="267"/>
        <v>0</v>
      </c>
      <c r="AO1161" s="9">
        <f t="shared" si="268"/>
        <v>0</v>
      </c>
      <c r="AP1161" s="9">
        <f t="shared" si="269"/>
        <v>0</v>
      </c>
      <c r="AU1161">
        <f>(((((Shape8!B153-Shape8!$E$5)*COS(RADIANS($D$12)))+((Shape8!C153-Shape8!$F$5)*SIN(RADIANS($D$12))))+Shape8!$E$5)+$E$12)*$AA$12*$Y$12</f>
        <v>0</v>
      </c>
      <c r="AV1161">
        <f>((((-1*(Shape8!B153-Shape8!$E$5)*SIN(RADIANS($D$12)))+((Shape8!C153-Shape8!$F$5)*COS(RADIANS($D$12))))+Shape8!$F$5)+$F$12)*$AB$12*$Y$12</f>
        <v>0</v>
      </c>
      <c r="AW1161" s="9">
        <f t="shared" si="259"/>
        <v>0</v>
      </c>
      <c r="AX1161" s="9">
        <f t="shared" si="260"/>
        <v>0</v>
      </c>
      <c r="AY1161" s="9">
        <f t="shared" si="261"/>
        <v>0</v>
      </c>
      <c r="AZ1161" s="9">
        <f t="shared" si="262"/>
        <v>0</v>
      </c>
      <c r="BA1161" s="9">
        <f t="shared" si="263"/>
        <v>0</v>
      </c>
      <c r="BB1161" s="9">
        <f t="shared" si="264"/>
        <v>0</v>
      </c>
    </row>
    <row r="1162" spans="35:54" x14ac:dyDescent="0.25">
      <c r="AI1162">
        <f>(((((Shape3!B154-Shape3!$E$5)*COS(RADIANS($D$7)))+((Shape3!C154-Shape3!$F$5)*SIN(RADIANS($D$7))))+Shape3!$E$5)+$E$7)*$AA$7*$Y$7</f>
        <v>0</v>
      </c>
      <c r="AJ1162">
        <f>((((-1*(Shape3!B154-Shape3!$E$5)*SIN(RADIANS($D$7)))+((Shape3!C154-Shape3!$F$5)*COS(RADIANS($D$7))))+Shape3!$F$5)+$F$7)*$AB$7*$Y$7</f>
        <v>0</v>
      </c>
      <c r="AK1162" s="9">
        <f t="shared" si="258"/>
        <v>0</v>
      </c>
      <c r="AL1162" s="9">
        <f t="shared" si="265"/>
        <v>0</v>
      </c>
      <c r="AM1162" s="9">
        <f t="shared" si="266"/>
        <v>0</v>
      </c>
      <c r="AN1162" s="9">
        <f t="shared" si="267"/>
        <v>0</v>
      </c>
      <c r="AO1162" s="9">
        <f t="shared" si="268"/>
        <v>0</v>
      </c>
      <c r="AP1162" s="9">
        <f t="shared" si="269"/>
        <v>0</v>
      </c>
      <c r="AU1162">
        <f>(((((Shape8!B154-Shape8!$E$5)*COS(RADIANS($D$12)))+((Shape8!C154-Shape8!$F$5)*SIN(RADIANS($D$12))))+Shape8!$E$5)+$E$12)*$AA$12*$Y$12</f>
        <v>0</v>
      </c>
      <c r="AV1162">
        <f>((((-1*(Shape8!B154-Shape8!$E$5)*SIN(RADIANS($D$12)))+((Shape8!C154-Shape8!$F$5)*COS(RADIANS($D$12))))+Shape8!$F$5)+$F$12)*$AB$12*$Y$12</f>
        <v>0</v>
      </c>
      <c r="AW1162" s="9">
        <f t="shared" si="259"/>
        <v>0</v>
      </c>
      <c r="AX1162" s="9">
        <f t="shared" si="260"/>
        <v>0</v>
      </c>
      <c r="AY1162" s="9">
        <f t="shared" si="261"/>
        <v>0</v>
      </c>
      <c r="AZ1162" s="9">
        <f t="shared" si="262"/>
        <v>0</v>
      </c>
      <c r="BA1162" s="9">
        <f t="shared" si="263"/>
        <v>0</v>
      </c>
      <c r="BB1162" s="9">
        <f t="shared" si="264"/>
        <v>0</v>
      </c>
    </row>
    <row r="1163" spans="35:54" x14ac:dyDescent="0.25">
      <c r="AI1163">
        <f>(((((Shape3!B155-Shape3!$E$5)*COS(RADIANS($D$7)))+((Shape3!C155-Shape3!$F$5)*SIN(RADIANS($D$7))))+Shape3!$E$5)+$E$7)*$AA$7*$Y$7</f>
        <v>0</v>
      </c>
      <c r="AJ1163">
        <f>((((-1*(Shape3!B155-Shape3!$E$5)*SIN(RADIANS($D$7)))+((Shape3!C155-Shape3!$F$5)*COS(RADIANS($D$7))))+Shape3!$F$5)+$F$7)*$AB$7*$Y$7</f>
        <v>0</v>
      </c>
      <c r="AK1163" s="9">
        <f t="shared" si="258"/>
        <v>0</v>
      </c>
      <c r="AL1163" s="9">
        <f t="shared" si="265"/>
        <v>0</v>
      </c>
      <c r="AM1163" s="9">
        <f t="shared" si="266"/>
        <v>0</v>
      </c>
      <c r="AN1163" s="9">
        <f t="shared" si="267"/>
        <v>0</v>
      </c>
      <c r="AO1163" s="9">
        <f t="shared" si="268"/>
        <v>0</v>
      </c>
      <c r="AP1163" s="9">
        <f t="shared" si="269"/>
        <v>0</v>
      </c>
      <c r="AU1163">
        <f>(((((Shape8!B155-Shape8!$E$5)*COS(RADIANS($D$12)))+((Shape8!C155-Shape8!$F$5)*SIN(RADIANS($D$12))))+Shape8!$E$5)+$E$12)*$AA$12*$Y$12</f>
        <v>0</v>
      </c>
      <c r="AV1163">
        <f>((((-1*(Shape8!B155-Shape8!$E$5)*SIN(RADIANS($D$12)))+((Shape8!C155-Shape8!$F$5)*COS(RADIANS($D$12))))+Shape8!$F$5)+$F$12)*$AB$12*$Y$12</f>
        <v>0</v>
      </c>
      <c r="AW1163" s="9">
        <f t="shared" si="259"/>
        <v>0</v>
      </c>
      <c r="AX1163" s="9">
        <f t="shared" si="260"/>
        <v>0</v>
      </c>
      <c r="AY1163" s="9">
        <f t="shared" si="261"/>
        <v>0</v>
      </c>
      <c r="AZ1163" s="9">
        <f t="shared" si="262"/>
        <v>0</v>
      </c>
      <c r="BA1163" s="9">
        <f t="shared" si="263"/>
        <v>0</v>
      </c>
      <c r="BB1163" s="9">
        <f t="shared" si="264"/>
        <v>0</v>
      </c>
    </row>
    <row r="1164" spans="35:54" x14ac:dyDescent="0.25">
      <c r="AI1164">
        <f>(((((Shape3!B156-Shape3!$E$5)*COS(RADIANS($D$7)))+((Shape3!C156-Shape3!$F$5)*SIN(RADIANS($D$7))))+Shape3!$E$5)+$E$7)*$AA$7*$Y$7</f>
        <v>0</v>
      </c>
      <c r="AJ1164">
        <f>((((-1*(Shape3!B156-Shape3!$E$5)*SIN(RADIANS($D$7)))+((Shape3!C156-Shape3!$F$5)*COS(RADIANS($D$7))))+Shape3!$F$5)+$F$7)*$AB$7*$Y$7</f>
        <v>0</v>
      </c>
      <c r="AK1164" s="9">
        <f t="shared" si="258"/>
        <v>0</v>
      </c>
      <c r="AL1164" s="9">
        <f t="shared" si="265"/>
        <v>0</v>
      </c>
      <c r="AM1164" s="9">
        <f t="shared" si="266"/>
        <v>0</v>
      </c>
      <c r="AN1164" s="9">
        <f t="shared" si="267"/>
        <v>0</v>
      </c>
      <c r="AO1164" s="9">
        <f t="shared" si="268"/>
        <v>0</v>
      </c>
      <c r="AP1164" s="9">
        <f t="shared" si="269"/>
        <v>0</v>
      </c>
      <c r="AU1164">
        <f>(((((Shape8!B156-Shape8!$E$5)*COS(RADIANS($D$12)))+((Shape8!C156-Shape8!$F$5)*SIN(RADIANS($D$12))))+Shape8!$E$5)+$E$12)*$AA$12*$Y$12</f>
        <v>0</v>
      </c>
      <c r="AV1164">
        <f>((((-1*(Shape8!B156-Shape8!$E$5)*SIN(RADIANS($D$12)))+((Shape8!C156-Shape8!$F$5)*COS(RADIANS($D$12))))+Shape8!$F$5)+$F$12)*$AB$12*$Y$12</f>
        <v>0</v>
      </c>
      <c r="AW1164" s="9">
        <f t="shared" si="259"/>
        <v>0</v>
      </c>
      <c r="AX1164" s="9">
        <f t="shared" si="260"/>
        <v>0</v>
      </c>
      <c r="AY1164" s="9">
        <f t="shared" si="261"/>
        <v>0</v>
      </c>
      <c r="AZ1164" s="9">
        <f t="shared" si="262"/>
        <v>0</v>
      </c>
      <c r="BA1164" s="9">
        <f t="shared" si="263"/>
        <v>0</v>
      </c>
      <c r="BB1164" s="9">
        <f t="shared" si="264"/>
        <v>0</v>
      </c>
    </row>
    <row r="1165" spans="35:54" x14ac:dyDescent="0.25">
      <c r="AI1165">
        <f>(((((Shape3!B157-Shape3!$E$5)*COS(RADIANS($D$7)))+((Shape3!C157-Shape3!$F$5)*SIN(RADIANS($D$7))))+Shape3!$E$5)+$E$7)*$AA$7*$Y$7</f>
        <v>0</v>
      </c>
      <c r="AJ1165">
        <f>((((-1*(Shape3!B157-Shape3!$E$5)*SIN(RADIANS($D$7)))+((Shape3!C157-Shape3!$F$5)*COS(RADIANS($D$7))))+Shape3!$F$5)+$F$7)*$AB$7*$Y$7</f>
        <v>0</v>
      </c>
      <c r="AK1165" s="9">
        <f t="shared" si="258"/>
        <v>0</v>
      </c>
      <c r="AL1165" s="9">
        <f t="shared" si="265"/>
        <v>0</v>
      </c>
      <c r="AM1165" s="9">
        <f t="shared" si="266"/>
        <v>0</v>
      </c>
      <c r="AN1165" s="9">
        <f t="shared" si="267"/>
        <v>0</v>
      </c>
      <c r="AO1165" s="9">
        <f t="shared" si="268"/>
        <v>0</v>
      </c>
      <c r="AP1165" s="9">
        <f t="shared" si="269"/>
        <v>0</v>
      </c>
      <c r="AU1165">
        <f>(((((Shape8!B157-Shape8!$E$5)*COS(RADIANS($D$12)))+((Shape8!C157-Shape8!$F$5)*SIN(RADIANS($D$12))))+Shape8!$E$5)+$E$12)*$AA$12*$Y$12</f>
        <v>0</v>
      </c>
      <c r="AV1165">
        <f>((((-1*(Shape8!B157-Shape8!$E$5)*SIN(RADIANS($D$12)))+((Shape8!C157-Shape8!$F$5)*COS(RADIANS($D$12))))+Shape8!$F$5)+$F$12)*$AB$12*$Y$12</f>
        <v>0</v>
      </c>
      <c r="AW1165" s="9">
        <f t="shared" si="259"/>
        <v>0</v>
      </c>
      <c r="AX1165" s="9">
        <f t="shared" si="260"/>
        <v>0</v>
      </c>
      <c r="AY1165" s="9">
        <f t="shared" si="261"/>
        <v>0</v>
      </c>
      <c r="AZ1165" s="9">
        <f t="shared" si="262"/>
        <v>0</v>
      </c>
      <c r="BA1165" s="9">
        <f t="shared" si="263"/>
        <v>0</v>
      </c>
      <c r="BB1165" s="9">
        <f t="shared" si="264"/>
        <v>0</v>
      </c>
    </row>
    <row r="1166" spans="35:54" x14ac:dyDescent="0.25">
      <c r="AI1166">
        <f>(((((Shape3!B158-Shape3!$E$5)*COS(RADIANS($D$7)))+((Shape3!C158-Shape3!$F$5)*SIN(RADIANS($D$7))))+Shape3!$E$5)+$E$7)*$AA$7*$Y$7</f>
        <v>0</v>
      </c>
      <c r="AJ1166">
        <f>((((-1*(Shape3!B158-Shape3!$E$5)*SIN(RADIANS($D$7)))+((Shape3!C158-Shape3!$F$5)*COS(RADIANS($D$7))))+Shape3!$F$5)+$F$7)*$AB$7*$Y$7</f>
        <v>0</v>
      </c>
      <c r="AK1166" s="9">
        <f t="shared" si="258"/>
        <v>0</v>
      </c>
      <c r="AL1166" s="9">
        <f t="shared" si="265"/>
        <v>0</v>
      </c>
      <c r="AM1166" s="9">
        <f t="shared" si="266"/>
        <v>0</v>
      </c>
      <c r="AN1166" s="9">
        <f t="shared" si="267"/>
        <v>0</v>
      </c>
      <c r="AO1166" s="9">
        <f t="shared" si="268"/>
        <v>0</v>
      </c>
      <c r="AP1166" s="9">
        <f t="shared" si="269"/>
        <v>0</v>
      </c>
      <c r="AU1166">
        <f>(((((Shape8!B158-Shape8!$E$5)*COS(RADIANS($D$12)))+((Shape8!C158-Shape8!$F$5)*SIN(RADIANS($D$12))))+Shape8!$E$5)+$E$12)*$AA$12*$Y$12</f>
        <v>0</v>
      </c>
      <c r="AV1166">
        <f>((((-1*(Shape8!B158-Shape8!$E$5)*SIN(RADIANS($D$12)))+((Shape8!C158-Shape8!$F$5)*COS(RADIANS($D$12))))+Shape8!$F$5)+$F$12)*$AB$12*$Y$12</f>
        <v>0</v>
      </c>
      <c r="AW1166" s="9">
        <f t="shared" si="259"/>
        <v>0</v>
      </c>
      <c r="AX1166" s="9">
        <f t="shared" si="260"/>
        <v>0</v>
      </c>
      <c r="AY1166" s="9">
        <f t="shared" si="261"/>
        <v>0</v>
      </c>
      <c r="AZ1166" s="9">
        <f t="shared" si="262"/>
        <v>0</v>
      </c>
      <c r="BA1166" s="9">
        <f t="shared" si="263"/>
        <v>0</v>
      </c>
      <c r="BB1166" s="9">
        <f t="shared" si="264"/>
        <v>0</v>
      </c>
    </row>
    <row r="1167" spans="35:54" x14ac:dyDescent="0.25">
      <c r="AI1167">
        <f>(((((Shape3!B159-Shape3!$E$5)*COS(RADIANS($D$7)))+((Shape3!C159-Shape3!$F$5)*SIN(RADIANS($D$7))))+Shape3!$E$5)+$E$7)*$AA$7*$Y$7</f>
        <v>0</v>
      </c>
      <c r="AJ1167">
        <f>((((-1*(Shape3!B159-Shape3!$E$5)*SIN(RADIANS($D$7)))+((Shape3!C159-Shape3!$F$5)*COS(RADIANS($D$7))))+Shape3!$F$5)+$F$7)*$AB$7*$Y$7</f>
        <v>0</v>
      </c>
      <c r="AK1167" s="9">
        <f t="shared" si="258"/>
        <v>0</v>
      </c>
      <c r="AL1167" s="9">
        <f t="shared" si="265"/>
        <v>0</v>
      </c>
      <c r="AM1167" s="9">
        <f t="shared" si="266"/>
        <v>0</v>
      </c>
      <c r="AN1167" s="9">
        <f t="shared" si="267"/>
        <v>0</v>
      </c>
      <c r="AO1167" s="9">
        <f t="shared" si="268"/>
        <v>0</v>
      </c>
      <c r="AP1167" s="9">
        <f t="shared" si="269"/>
        <v>0</v>
      </c>
      <c r="AU1167">
        <f>(((((Shape8!B159-Shape8!$E$5)*COS(RADIANS($D$12)))+((Shape8!C159-Shape8!$F$5)*SIN(RADIANS($D$12))))+Shape8!$E$5)+$E$12)*$AA$12*$Y$12</f>
        <v>0</v>
      </c>
      <c r="AV1167">
        <f>((((-1*(Shape8!B159-Shape8!$E$5)*SIN(RADIANS($D$12)))+((Shape8!C159-Shape8!$F$5)*COS(RADIANS($D$12))))+Shape8!$F$5)+$F$12)*$AB$12*$Y$12</f>
        <v>0</v>
      </c>
      <c r="AW1167" s="9">
        <f t="shared" si="259"/>
        <v>0</v>
      </c>
      <c r="AX1167" s="9">
        <f t="shared" si="260"/>
        <v>0</v>
      </c>
      <c r="AY1167" s="9">
        <f t="shared" si="261"/>
        <v>0</v>
      </c>
      <c r="AZ1167" s="9">
        <f t="shared" si="262"/>
        <v>0</v>
      </c>
      <c r="BA1167" s="9">
        <f t="shared" si="263"/>
        <v>0</v>
      </c>
      <c r="BB1167" s="9">
        <f t="shared" si="264"/>
        <v>0</v>
      </c>
    </row>
    <row r="1168" spans="35:54" x14ac:dyDescent="0.25">
      <c r="AI1168">
        <f>(((((Shape3!B160-Shape3!$E$5)*COS(RADIANS($D$7)))+((Shape3!C160-Shape3!$F$5)*SIN(RADIANS($D$7))))+Shape3!$E$5)+$E$7)*$AA$7*$Y$7</f>
        <v>0</v>
      </c>
      <c r="AJ1168">
        <f>((((-1*(Shape3!B160-Shape3!$E$5)*SIN(RADIANS($D$7)))+((Shape3!C160-Shape3!$F$5)*COS(RADIANS($D$7))))+Shape3!$F$5)+$F$7)*$AB$7*$Y$7</f>
        <v>0</v>
      </c>
      <c r="AK1168" s="9">
        <f t="shared" si="258"/>
        <v>0</v>
      </c>
      <c r="AL1168" s="9">
        <f t="shared" si="265"/>
        <v>0</v>
      </c>
      <c r="AM1168" s="9">
        <f t="shared" si="266"/>
        <v>0</v>
      </c>
      <c r="AN1168" s="9">
        <f t="shared" si="267"/>
        <v>0</v>
      </c>
      <c r="AO1168" s="9">
        <f t="shared" si="268"/>
        <v>0</v>
      </c>
      <c r="AP1168" s="9">
        <f t="shared" si="269"/>
        <v>0</v>
      </c>
      <c r="AU1168">
        <f>(((((Shape8!B160-Shape8!$E$5)*COS(RADIANS($D$12)))+((Shape8!C160-Shape8!$F$5)*SIN(RADIANS($D$12))))+Shape8!$E$5)+$E$12)*$AA$12*$Y$12</f>
        <v>0</v>
      </c>
      <c r="AV1168">
        <f>((((-1*(Shape8!B160-Shape8!$E$5)*SIN(RADIANS($D$12)))+((Shape8!C160-Shape8!$F$5)*COS(RADIANS($D$12))))+Shape8!$F$5)+$F$12)*$AB$12*$Y$12</f>
        <v>0</v>
      </c>
      <c r="AW1168" s="9">
        <f t="shared" si="259"/>
        <v>0</v>
      </c>
      <c r="AX1168" s="9">
        <f t="shared" si="260"/>
        <v>0</v>
      </c>
      <c r="AY1168" s="9">
        <f t="shared" si="261"/>
        <v>0</v>
      </c>
      <c r="AZ1168" s="9">
        <f t="shared" si="262"/>
        <v>0</v>
      </c>
      <c r="BA1168" s="9">
        <f t="shared" si="263"/>
        <v>0</v>
      </c>
      <c r="BB1168" s="9">
        <f t="shared" si="264"/>
        <v>0</v>
      </c>
    </row>
    <row r="1169" spans="35:54" x14ac:dyDescent="0.25">
      <c r="AI1169">
        <f>(((((Shape3!B161-Shape3!$E$5)*COS(RADIANS($D$7)))+((Shape3!C161-Shape3!$F$5)*SIN(RADIANS($D$7))))+Shape3!$E$5)+$E$7)*$AA$7*$Y$7</f>
        <v>0</v>
      </c>
      <c r="AJ1169">
        <f>((((-1*(Shape3!B161-Shape3!$E$5)*SIN(RADIANS($D$7)))+((Shape3!C161-Shape3!$F$5)*COS(RADIANS($D$7))))+Shape3!$F$5)+$F$7)*$AB$7*$Y$7</f>
        <v>0</v>
      </c>
      <c r="AK1169" s="9">
        <f t="shared" si="258"/>
        <v>0</v>
      </c>
      <c r="AL1169" s="9">
        <f t="shared" si="265"/>
        <v>0</v>
      </c>
      <c r="AM1169" s="9">
        <f t="shared" si="266"/>
        <v>0</v>
      </c>
      <c r="AN1169" s="9">
        <f t="shared" si="267"/>
        <v>0</v>
      </c>
      <c r="AO1169" s="9">
        <f t="shared" si="268"/>
        <v>0</v>
      </c>
      <c r="AP1169" s="9">
        <f t="shared" si="269"/>
        <v>0</v>
      </c>
      <c r="AU1169">
        <f>(((((Shape8!B161-Shape8!$E$5)*COS(RADIANS($D$12)))+((Shape8!C161-Shape8!$F$5)*SIN(RADIANS($D$12))))+Shape8!$E$5)+$E$12)*$AA$12*$Y$12</f>
        <v>0</v>
      </c>
      <c r="AV1169">
        <f>((((-1*(Shape8!B161-Shape8!$E$5)*SIN(RADIANS($D$12)))+((Shape8!C161-Shape8!$F$5)*COS(RADIANS($D$12))))+Shape8!$F$5)+$F$12)*$AB$12*$Y$12</f>
        <v>0</v>
      </c>
      <c r="AW1169" s="9">
        <f t="shared" si="259"/>
        <v>0</v>
      </c>
      <c r="AX1169" s="9">
        <f t="shared" si="260"/>
        <v>0</v>
      </c>
      <c r="AY1169" s="9">
        <f t="shared" si="261"/>
        <v>0</v>
      </c>
      <c r="AZ1169" s="9">
        <f t="shared" si="262"/>
        <v>0</v>
      </c>
      <c r="BA1169" s="9">
        <f t="shared" si="263"/>
        <v>0</v>
      </c>
      <c r="BB1169" s="9">
        <f t="shared" si="264"/>
        <v>0</v>
      </c>
    </row>
    <row r="1170" spans="35:54" x14ac:dyDescent="0.25">
      <c r="AI1170">
        <f>(((((Shape3!B162-Shape3!$E$5)*COS(RADIANS($D$7)))+((Shape3!C162-Shape3!$F$5)*SIN(RADIANS($D$7))))+Shape3!$E$5)+$E$7)*$AA$7*$Y$7</f>
        <v>0</v>
      </c>
      <c r="AJ1170">
        <f>((((-1*(Shape3!B162-Shape3!$E$5)*SIN(RADIANS($D$7)))+((Shape3!C162-Shape3!$F$5)*COS(RADIANS($D$7))))+Shape3!$F$5)+$F$7)*$AB$7*$Y$7</f>
        <v>0</v>
      </c>
      <c r="AK1170" s="9">
        <f t="shared" si="258"/>
        <v>0</v>
      </c>
      <c r="AL1170" s="9">
        <f t="shared" si="265"/>
        <v>0</v>
      </c>
      <c r="AM1170" s="9">
        <f t="shared" si="266"/>
        <v>0</v>
      </c>
      <c r="AN1170" s="9">
        <f t="shared" si="267"/>
        <v>0</v>
      </c>
      <c r="AO1170" s="9">
        <f t="shared" si="268"/>
        <v>0</v>
      </c>
      <c r="AP1170" s="9">
        <f t="shared" si="269"/>
        <v>0</v>
      </c>
      <c r="AU1170">
        <f>(((((Shape8!B162-Shape8!$E$5)*COS(RADIANS($D$12)))+((Shape8!C162-Shape8!$F$5)*SIN(RADIANS($D$12))))+Shape8!$E$5)+$E$12)*$AA$12*$Y$12</f>
        <v>0</v>
      </c>
      <c r="AV1170">
        <f>((((-1*(Shape8!B162-Shape8!$E$5)*SIN(RADIANS($D$12)))+((Shape8!C162-Shape8!$F$5)*COS(RADIANS($D$12))))+Shape8!$F$5)+$F$12)*$AB$12*$Y$12</f>
        <v>0</v>
      </c>
      <c r="AW1170" s="9">
        <f t="shared" si="259"/>
        <v>0</v>
      </c>
      <c r="AX1170" s="9">
        <f t="shared" si="260"/>
        <v>0</v>
      </c>
      <c r="AY1170" s="9">
        <f t="shared" si="261"/>
        <v>0</v>
      </c>
      <c r="AZ1170" s="9">
        <f t="shared" si="262"/>
        <v>0</v>
      </c>
      <c r="BA1170" s="9">
        <f t="shared" si="263"/>
        <v>0</v>
      </c>
      <c r="BB1170" s="9">
        <f t="shared" si="264"/>
        <v>0</v>
      </c>
    </row>
    <row r="1171" spans="35:54" x14ac:dyDescent="0.25">
      <c r="AI1171">
        <f>(((((Shape3!B163-Shape3!$E$5)*COS(RADIANS($D$7)))+((Shape3!C163-Shape3!$F$5)*SIN(RADIANS($D$7))))+Shape3!$E$5)+$E$7)*$AA$7*$Y$7</f>
        <v>0</v>
      </c>
      <c r="AJ1171">
        <f>((((-1*(Shape3!B163-Shape3!$E$5)*SIN(RADIANS($D$7)))+((Shape3!C163-Shape3!$F$5)*COS(RADIANS($D$7))))+Shape3!$F$5)+$F$7)*$AB$7*$Y$7</f>
        <v>0</v>
      </c>
      <c r="AK1171" s="9">
        <f t="shared" si="258"/>
        <v>0</v>
      </c>
      <c r="AL1171" s="9">
        <f t="shared" si="265"/>
        <v>0</v>
      </c>
      <c r="AM1171" s="9">
        <f t="shared" si="266"/>
        <v>0</v>
      </c>
      <c r="AN1171" s="9">
        <f t="shared" si="267"/>
        <v>0</v>
      </c>
      <c r="AO1171" s="9">
        <f t="shared" si="268"/>
        <v>0</v>
      </c>
      <c r="AP1171" s="9">
        <f t="shared" si="269"/>
        <v>0</v>
      </c>
      <c r="AU1171">
        <f>(((((Shape8!B163-Shape8!$E$5)*COS(RADIANS($D$12)))+((Shape8!C163-Shape8!$F$5)*SIN(RADIANS($D$12))))+Shape8!$E$5)+$E$12)*$AA$12*$Y$12</f>
        <v>0</v>
      </c>
      <c r="AV1171">
        <f>((((-1*(Shape8!B163-Shape8!$E$5)*SIN(RADIANS($D$12)))+((Shape8!C163-Shape8!$F$5)*COS(RADIANS($D$12))))+Shape8!$F$5)+$F$12)*$AB$12*$Y$12</f>
        <v>0</v>
      </c>
      <c r="AW1171" s="9">
        <f t="shared" si="259"/>
        <v>0</v>
      </c>
      <c r="AX1171" s="9">
        <f t="shared" si="260"/>
        <v>0</v>
      </c>
      <c r="AY1171" s="9">
        <f t="shared" si="261"/>
        <v>0</v>
      </c>
      <c r="AZ1171" s="9">
        <f t="shared" si="262"/>
        <v>0</v>
      </c>
      <c r="BA1171" s="9">
        <f t="shared" si="263"/>
        <v>0</v>
      </c>
      <c r="BB1171" s="9">
        <f t="shared" si="264"/>
        <v>0</v>
      </c>
    </row>
    <row r="1172" spans="35:54" x14ac:dyDescent="0.25">
      <c r="AI1172">
        <f>(((((Shape3!B164-Shape3!$E$5)*COS(RADIANS($D$7)))+((Shape3!C164-Shape3!$F$5)*SIN(RADIANS($D$7))))+Shape3!$E$5)+$E$7)*$AA$7*$Y$7</f>
        <v>0</v>
      </c>
      <c r="AJ1172">
        <f>((((-1*(Shape3!B164-Shape3!$E$5)*SIN(RADIANS($D$7)))+((Shape3!C164-Shape3!$F$5)*COS(RADIANS($D$7))))+Shape3!$F$5)+$F$7)*$AB$7*$Y$7</f>
        <v>0</v>
      </c>
      <c r="AK1172" s="9">
        <f t="shared" si="258"/>
        <v>0</v>
      </c>
      <c r="AL1172" s="9">
        <f t="shared" si="265"/>
        <v>0</v>
      </c>
      <c r="AM1172" s="9">
        <f t="shared" si="266"/>
        <v>0</v>
      </c>
      <c r="AN1172" s="9">
        <f t="shared" si="267"/>
        <v>0</v>
      </c>
      <c r="AO1172" s="9">
        <f t="shared" si="268"/>
        <v>0</v>
      </c>
      <c r="AP1172" s="9">
        <f t="shared" si="269"/>
        <v>0</v>
      </c>
      <c r="AU1172">
        <f>(((((Shape8!B164-Shape8!$E$5)*COS(RADIANS($D$12)))+((Shape8!C164-Shape8!$F$5)*SIN(RADIANS($D$12))))+Shape8!$E$5)+$E$12)*$AA$12*$Y$12</f>
        <v>0</v>
      </c>
      <c r="AV1172">
        <f>((((-1*(Shape8!B164-Shape8!$E$5)*SIN(RADIANS($D$12)))+((Shape8!C164-Shape8!$F$5)*COS(RADIANS($D$12))))+Shape8!$F$5)+$F$12)*$AB$12*$Y$12</f>
        <v>0</v>
      </c>
      <c r="AW1172" s="9">
        <f t="shared" si="259"/>
        <v>0</v>
      </c>
      <c r="AX1172" s="9">
        <f t="shared" si="260"/>
        <v>0</v>
      </c>
      <c r="AY1172" s="9">
        <f t="shared" si="261"/>
        <v>0</v>
      </c>
      <c r="AZ1172" s="9">
        <f t="shared" si="262"/>
        <v>0</v>
      </c>
      <c r="BA1172" s="9">
        <f t="shared" si="263"/>
        <v>0</v>
      </c>
      <c r="BB1172" s="9">
        <f t="shared" si="264"/>
        <v>0</v>
      </c>
    </row>
    <row r="1173" spans="35:54" x14ac:dyDescent="0.25">
      <c r="AI1173">
        <f>(((((Shape3!B165-Shape3!$E$5)*COS(RADIANS($D$7)))+((Shape3!C165-Shape3!$F$5)*SIN(RADIANS($D$7))))+Shape3!$E$5)+$E$7)*$AA$7*$Y$7</f>
        <v>0</v>
      </c>
      <c r="AJ1173">
        <f>((((-1*(Shape3!B165-Shape3!$E$5)*SIN(RADIANS($D$7)))+((Shape3!C165-Shape3!$F$5)*COS(RADIANS($D$7))))+Shape3!$F$5)+$F$7)*$AB$7*$Y$7</f>
        <v>0</v>
      </c>
      <c r="AK1173" s="9">
        <f t="shared" si="258"/>
        <v>0</v>
      </c>
      <c r="AL1173" s="9">
        <f t="shared" si="265"/>
        <v>0</v>
      </c>
      <c r="AM1173" s="9">
        <f t="shared" si="266"/>
        <v>0</v>
      </c>
      <c r="AN1173" s="9">
        <f t="shared" si="267"/>
        <v>0</v>
      </c>
      <c r="AO1173" s="9">
        <f t="shared" si="268"/>
        <v>0</v>
      </c>
      <c r="AP1173" s="9">
        <f t="shared" si="269"/>
        <v>0</v>
      </c>
      <c r="AU1173">
        <f>(((((Shape8!B165-Shape8!$E$5)*COS(RADIANS($D$12)))+((Shape8!C165-Shape8!$F$5)*SIN(RADIANS($D$12))))+Shape8!$E$5)+$E$12)*$AA$12*$Y$12</f>
        <v>0</v>
      </c>
      <c r="AV1173">
        <f>((((-1*(Shape8!B165-Shape8!$E$5)*SIN(RADIANS($D$12)))+((Shape8!C165-Shape8!$F$5)*COS(RADIANS($D$12))))+Shape8!$F$5)+$F$12)*$AB$12*$Y$12</f>
        <v>0</v>
      </c>
      <c r="AW1173" s="9">
        <f t="shared" si="259"/>
        <v>0</v>
      </c>
      <c r="AX1173" s="9">
        <f t="shared" si="260"/>
        <v>0</v>
      </c>
      <c r="AY1173" s="9">
        <f t="shared" si="261"/>
        <v>0</v>
      </c>
      <c r="AZ1173" s="9">
        <f t="shared" si="262"/>
        <v>0</v>
      </c>
      <c r="BA1173" s="9">
        <f t="shared" si="263"/>
        <v>0</v>
      </c>
      <c r="BB1173" s="9">
        <f t="shared" si="264"/>
        <v>0</v>
      </c>
    </row>
    <row r="1174" spans="35:54" x14ac:dyDescent="0.25">
      <c r="AI1174">
        <f>(((((Shape3!B166-Shape3!$E$5)*COS(RADIANS($D$7)))+((Shape3!C166-Shape3!$F$5)*SIN(RADIANS($D$7))))+Shape3!$E$5)+$E$7)*$AA$7*$Y$7</f>
        <v>0</v>
      </c>
      <c r="AJ1174">
        <f>((((-1*(Shape3!B166-Shape3!$E$5)*SIN(RADIANS($D$7)))+((Shape3!C166-Shape3!$F$5)*COS(RADIANS($D$7))))+Shape3!$F$5)+$F$7)*$AB$7*$Y$7</f>
        <v>0</v>
      </c>
      <c r="AK1174" s="9">
        <f t="shared" si="258"/>
        <v>0</v>
      </c>
      <c r="AL1174" s="9">
        <f t="shared" si="265"/>
        <v>0</v>
      </c>
      <c r="AM1174" s="9">
        <f t="shared" si="266"/>
        <v>0</v>
      </c>
      <c r="AN1174" s="9">
        <f t="shared" si="267"/>
        <v>0</v>
      </c>
      <c r="AO1174" s="9">
        <f t="shared" si="268"/>
        <v>0</v>
      </c>
      <c r="AP1174" s="9">
        <f t="shared" si="269"/>
        <v>0</v>
      </c>
      <c r="AU1174">
        <f>(((((Shape8!B166-Shape8!$E$5)*COS(RADIANS($D$12)))+((Shape8!C166-Shape8!$F$5)*SIN(RADIANS($D$12))))+Shape8!$E$5)+$E$12)*$AA$12*$Y$12</f>
        <v>0</v>
      </c>
      <c r="AV1174">
        <f>((((-1*(Shape8!B166-Shape8!$E$5)*SIN(RADIANS($D$12)))+((Shape8!C166-Shape8!$F$5)*COS(RADIANS($D$12))))+Shape8!$F$5)+$F$12)*$AB$12*$Y$12</f>
        <v>0</v>
      </c>
      <c r="AW1174" s="9">
        <f t="shared" si="259"/>
        <v>0</v>
      </c>
      <c r="AX1174" s="9">
        <f t="shared" si="260"/>
        <v>0</v>
      </c>
      <c r="AY1174" s="9">
        <f t="shared" si="261"/>
        <v>0</v>
      </c>
      <c r="AZ1174" s="9">
        <f t="shared" si="262"/>
        <v>0</v>
      </c>
      <c r="BA1174" s="9">
        <f t="shared" si="263"/>
        <v>0</v>
      </c>
      <c r="BB1174" s="9">
        <f t="shared" si="264"/>
        <v>0</v>
      </c>
    </row>
    <row r="1175" spans="35:54" x14ac:dyDescent="0.25">
      <c r="AI1175">
        <f>(((((Shape3!B167-Shape3!$E$5)*COS(RADIANS($D$7)))+((Shape3!C167-Shape3!$F$5)*SIN(RADIANS($D$7))))+Shape3!$E$5)+$E$7)*$AA$7*$Y$7</f>
        <v>0</v>
      </c>
      <c r="AJ1175">
        <f>((((-1*(Shape3!B167-Shape3!$E$5)*SIN(RADIANS($D$7)))+((Shape3!C167-Shape3!$F$5)*COS(RADIANS($D$7))))+Shape3!$F$5)+$F$7)*$AB$7*$Y$7</f>
        <v>0</v>
      </c>
      <c r="AK1175" s="9">
        <f t="shared" si="258"/>
        <v>0</v>
      </c>
      <c r="AL1175" s="9">
        <f t="shared" si="265"/>
        <v>0</v>
      </c>
      <c r="AM1175" s="9">
        <f t="shared" si="266"/>
        <v>0</v>
      </c>
      <c r="AN1175" s="9">
        <f t="shared" si="267"/>
        <v>0</v>
      </c>
      <c r="AO1175" s="9">
        <f t="shared" si="268"/>
        <v>0</v>
      </c>
      <c r="AP1175" s="9">
        <f t="shared" si="269"/>
        <v>0</v>
      </c>
      <c r="AU1175">
        <f>(((((Shape8!B167-Shape8!$E$5)*COS(RADIANS($D$12)))+((Shape8!C167-Shape8!$F$5)*SIN(RADIANS($D$12))))+Shape8!$E$5)+$E$12)*$AA$12*$Y$12</f>
        <v>0</v>
      </c>
      <c r="AV1175">
        <f>((((-1*(Shape8!B167-Shape8!$E$5)*SIN(RADIANS($D$12)))+((Shape8!C167-Shape8!$F$5)*COS(RADIANS($D$12))))+Shape8!$F$5)+$F$12)*$AB$12*$Y$12</f>
        <v>0</v>
      </c>
      <c r="AW1175" s="9">
        <f t="shared" si="259"/>
        <v>0</v>
      </c>
      <c r="AX1175" s="9">
        <f t="shared" si="260"/>
        <v>0</v>
      </c>
      <c r="AY1175" s="9">
        <f t="shared" si="261"/>
        <v>0</v>
      </c>
      <c r="AZ1175" s="9">
        <f t="shared" si="262"/>
        <v>0</v>
      </c>
      <c r="BA1175" s="9">
        <f t="shared" si="263"/>
        <v>0</v>
      </c>
      <c r="BB1175" s="9">
        <f t="shared" si="264"/>
        <v>0</v>
      </c>
    </row>
    <row r="1176" spans="35:54" x14ac:dyDescent="0.25">
      <c r="AI1176">
        <f>(((((Shape3!B168-Shape3!$E$5)*COS(RADIANS($D$7)))+((Shape3!C168-Shape3!$F$5)*SIN(RADIANS($D$7))))+Shape3!$E$5)+$E$7)*$AA$7*$Y$7</f>
        <v>0</v>
      </c>
      <c r="AJ1176">
        <f>((((-1*(Shape3!B168-Shape3!$E$5)*SIN(RADIANS($D$7)))+((Shape3!C168-Shape3!$F$5)*COS(RADIANS($D$7))))+Shape3!$F$5)+$F$7)*$AB$7*$Y$7</f>
        <v>0</v>
      </c>
      <c r="AK1176" s="9">
        <f t="shared" si="258"/>
        <v>0</v>
      </c>
      <c r="AL1176" s="9">
        <f t="shared" si="265"/>
        <v>0</v>
      </c>
      <c r="AM1176" s="9">
        <f t="shared" si="266"/>
        <v>0</v>
      </c>
      <c r="AN1176" s="9">
        <f t="shared" si="267"/>
        <v>0</v>
      </c>
      <c r="AO1176" s="9">
        <f t="shared" si="268"/>
        <v>0</v>
      </c>
      <c r="AP1176" s="9">
        <f t="shared" si="269"/>
        <v>0</v>
      </c>
      <c r="AU1176">
        <f>(((((Shape8!B168-Shape8!$E$5)*COS(RADIANS($D$12)))+((Shape8!C168-Shape8!$F$5)*SIN(RADIANS($D$12))))+Shape8!$E$5)+$E$12)*$AA$12*$Y$12</f>
        <v>0</v>
      </c>
      <c r="AV1176">
        <f>((((-1*(Shape8!B168-Shape8!$E$5)*SIN(RADIANS($D$12)))+((Shape8!C168-Shape8!$F$5)*COS(RADIANS($D$12))))+Shape8!$F$5)+$F$12)*$AB$12*$Y$12</f>
        <v>0</v>
      </c>
      <c r="AW1176" s="9">
        <f t="shared" si="259"/>
        <v>0</v>
      </c>
      <c r="AX1176" s="9">
        <f t="shared" si="260"/>
        <v>0</v>
      </c>
      <c r="AY1176" s="9">
        <f t="shared" si="261"/>
        <v>0</v>
      </c>
      <c r="AZ1176" s="9">
        <f t="shared" si="262"/>
        <v>0</v>
      </c>
      <c r="BA1176" s="9">
        <f t="shared" si="263"/>
        <v>0</v>
      </c>
      <c r="BB1176" s="9">
        <f t="shared" si="264"/>
        <v>0</v>
      </c>
    </row>
    <row r="1177" spans="35:54" x14ac:dyDescent="0.25">
      <c r="AI1177">
        <f>(((((Shape3!B169-Shape3!$E$5)*COS(RADIANS($D$7)))+((Shape3!C169-Shape3!$F$5)*SIN(RADIANS($D$7))))+Shape3!$E$5)+$E$7)*$AA$7*$Y$7</f>
        <v>0</v>
      </c>
      <c r="AJ1177">
        <f>((((-1*(Shape3!B169-Shape3!$E$5)*SIN(RADIANS($D$7)))+((Shape3!C169-Shape3!$F$5)*COS(RADIANS($D$7))))+Shape3!$F$5)+$F$7)*$AB$7*$Y$7</f>
        <v>0</v>
      </c>
      <c r="AK1177" s="9">
        <f t="shared" si="258"/>
        <v>0</v>
      </c>
      <c r="AL1177" s="9">
        <f t="shared" si="265"/>
        <v>0</v>
      </c>
      <c r="AM1177" s="9">
        <f t="shared" si="266"/>
        <v>0</v>
      </c>
      <c r="AN1177" s="9">
        <f t="shared" si="267"/>
        <v>0</v>
      </c>
      <c r="AO1177" s="9">
        <f t="shared" si="268"/>
        <v>0</v>
      </c>
      <c r="AP1177" s="9">
        <f t="shared" si="269"/>
        <v>0</v>
      </c>
      <c r="AU1177">
        <f>(((((Shape8!B169-Shape8!$E$5)*COS(RADIANS($D$12)))+((Shape8!C169-Shape8!$F$5)*SIN(RADIANS($D$12))))+Shape8!$E$5)+$E$12)*$AA$12*$Y$12</f>
        <v>0</v>
      </c>
      <c r="AV1177">
        <f>((((-1*(Shape8!B169-Shape8!$E$5)*SIN(RADIANS($D$12)))+((Shape8!C169-Shape8!$F$5)*COS(RADIANS($D$12))))+Shape8!$F$5)+$F$12)*$AB$12*$Y$12</f>
        <v>0</v>
      </c>
      <c r="AW1177" s="9">
        <f t="shared" si="259"/>
        <v>0</v>
      </c>
      <c r="AX1177" s="9">
        <f t="shared" si="260"/>
        <v>0</v>
      </c>
      <c r="AY1177" s="9">
        <f t="shared" si="261"/>
        <v>0</v>
      </c>
      <c r="AZ1177" s="9">
        <f t="shared" si="262"/>
        <v>0</v>
      </c>
      <c r="BA1177" s="9">
        <f t="shared" si="263"/>
        <v>0</v>
      </c>
      <c r="BB1177" s="9">
        <f t="shared" si="264"/>
        <v>0</v>
      </c>
    </row>
    <row r="1178" spans="35:54" x14ac:dyDescent="0.25">
      <c r="AI1178">
        <f>(((((Shape3!B170-Shape3!$E$5)*COS(RADIANS($D$7)))+((Shape3!C170-Shape3!$F$5)*SIN(RADIANS($D$7))))+Shape3!$E$5)+$E$7)*$AA$7*$Y$7</f>
        <v>0</v>
      </c>
      <c r="AJ1178">
        <f>((((-1*(Shape3!B170-Shape3!$E$5)*SIN(RADIANS($D$7)))+((Shape3!C170-Shape3!$F$5)*COS(RADIANS($D$7))))+Shape3!$F$5)+$F$7)*$AB$7*$Y$7</f>
        <v>0</v>
      </c>
      <c r="AK1178" s="9">
        <f t="shared" si="258"/>
        <v>0</v>
      </c>
      <c r="AL1178" s="9">
        <f t="shared" si="265"/>
        <v>0</v>
      </c>
      <c r="AM1178" s="9">
        <f t="shared" si="266"/>
        <v>0</v>
      </c>
      <c r="AN1178" s="9">
        <f t="shared" si="267"/>
        <v>0</v>
      </c>
      <c r="AO1178" s="9">
        <f t="shared" si="268"/>
        <v>0</v>
      </c>
      <c r="AP1178" s="9">
        <f t="shared" si="269"/>
        <v>0</v>
      </c>
      <c r="AU1178">
        <f>(((((Shape8!B170-Shape8!$E$5)*COS(RADIANS($D$12)))+((Shape8!C170-Shape8!$F$5)*SIN(RADIANS($D$12))))+Shape8!$E$5)+$E$12)*$AA$12*$Y$12</f>
        <v>0</v>
      </c>
      <c r="AV1178">
        <f>((((-1*(Shape8!B170-Shape8!$E$5)*SIN(RADIANS($D$12)))+((Shape8!C170-Shape8!$F$5)*COS(RADIANS($D$12))))+Shape8!$F$5)+$F$12)*$AB$12*$Y$12</f>
        <v>0</v>
      </c>
      <c r="AW1178" s="9">
        <f t="shared" si="259"/>
        <v>0</v>
      </c>
      <c r="AX1178" s="9">
        <f t="shared" si="260"/>
        <v>0</v>
      </c>
      <c r="AY1178" s="9">
        <f t="shared" si="261"/>
        <v>0</v>
      </c>
      <c r="AZ1178" s="9">
        <f t="shared" si="262"/>
        <v>0</v>
      </c>
      <c r="BA1178" s="9">
        <f t="shared" si="263"/>
        <v>0</v>
      </c>
      <c r="BB1178" s="9">
        <f t="shared" si="264"/>
        <v>0</v>
      </c>
    </row>
    <row r="1179" spans="35:54" x14ac:dyDescent="0.25">
      <c r="AI1179">
        <f>(((((Shape3!B171-Shape3!$E$5)*COS(RADIANS($D$7)))+((Shape3!C171-Shape3!$F$5)*SIN(RADIANS($D$7))))+Shape3!$E$5)+$E$7)*$AA$7*$Y$7</f>
        <v>0</v>
      </c>
      <c r="AJ1179">
        <f>((((-1*(Shape3!B171-Shape3!$E$5)*SIN(RADIANS($D$7)))+((Shape3!C171-Shape3!$F$5)*COS(RADIANS($D$7))))+Shape3!$F$5)+$F$7)*$AB$7*$Y$7</f>
        <v>0</v>
      </c>
      <c r="AK1179" s="9">
        <f t="shared" si="258"/>
        <v>0</v>
      </c>
      <c r="AL1179" s="9">
        <f t="shared" si="265"/>
        <v>0</v>
      </c>
      <c r="AM1179" s="9">
        <f t="shared" si="266"/>
        <v>0</v>
      </c>
      <c r="AN1179" s="9">
        <f t="shared" si="267"/>
        <v>0</v>
      </c>
      <c r="AO1179" s="9">
        <f t="shared" si="268"/>
        <v>0</v>
      </c>
      <c r="AP1179" s="9">
        <f t="shared" si="269"/>
        <v>0</v>
      </c>
      <c r="AU1179">
        <f>(((((Shape8!B171-Shape8!$E$5)*COS(RADIANS($D$12)))+((Shape8!C171-Shape8!$F$5)*SIN(RADIANS($D$12))))+Shape8!$E$5)+$E$12)*$AA$12*$Y$12</f>
        <v>0</v>
      </c>
      <c r="AV1179">
        <f>((((-1*(Shape8!B171-Shape8!$E$5)*SIN(RADIANS($D$12)))+((Shape8!C171-Shape8!$F$5)*COS(RADIANS($D$12))))+Shape8!$F$5)+$F$12)*$AB$12*$Y$12</f>
        <v>0</v>
      </c>
      <c r="AW1179" s="9">
        <f t="shared" si="259"/>
        <v>0</v>
      </c>
      <c r="AX1179" s="9">
        <f t="shared" si="260"/>
        <v>0</v>
      </c>
      <c r="AY1179" s="9">
        <f t="shared" si="261"/>
        <v>0</v>
      </c>
      <c r="AZ1179" s="9">
        <f t="shared" si="262"/>
        <v>0</v>
      </c>
      <c r="BA1179" s="9">
        <f t="shared" si="263"/>
        <v>0</v>
      </c>
      <c r="BB1179" s="9">
        <f t="shared" si="264"/>
        <v>0</v>
      </c>
    </row>
    <row r="1180" spans="35:54" x14ac:dyDescent="0.25">
      <c r="AI1180">
        <f>(((((Shape3!B172-Shape3!$E$5)*COS(RADIANS($D$7)))+((Shape3!C172-Shape3!$F$5)*SIN(RADIANS($D$7))))+Shape3!$E$5)+$E$7)*$AA$7*$Y$7</f>
        <v>0</v>
      </c>
      <c r="AJ1180">
        <f>((((-1*(Shape3!B172-Shape3!$E$5)*SIN(RADIANS($D$7)))+((Shape3!C172-Shape3!$F$5)*COS(RADIANS($D$7))))+Shape3!$F$5)+$F$7)*$AB$7*$Y$7</f>
        <v>0</v>
      </c>
      <c r="AK1180" s="9">
        <f t="shared" si="258"/>
        <v>0</v>
      </c>
      <c r="AL1180" s="9">
        <f t="shared" si="265"/>
        <v>0</v>
      </c>
      <c r="AM1180" s="9">
        <f t="shared" si="266"/>
        <v>0</v>
      </c>
      <c r="AN1180" s="9">
        <f t="shared" si="267"/>
        <v>0</v>
      </c>
      <c r="AO1180" s="9">
        <f t="shared" si="268"/>
        <v>0</v>
      </c>
      <c r="AP1180" s="9">
        <f t="shared" si="269"/>
        <v>0</v>
      </c>
      <c r="AU1180">
        <f>(((((Shape8!B172-Shape8!$E$5)*COS(RADIANS($D$12)))+((Shape8!C172-Shape8!$F$5)*SIN(RADIANS($D$12))))+Shape8!$E$5)+$E$12)*$AA$12*$Y$12</f>
        <v>0</v>
      </c>
      <c r="AV1180">
        <f>((((-1*(Shape8!B172-Shape8!$E$5)*SIN(RADIANS($D$12)))+((Shape8!C172-Shape8!$F$5)*COS(RADIANS($D$12))))+Shape8!$F$5)+$F$12)*$AB$12*$Y$12</f>
        <v>0</v>
      </c>
      <c r="AW1180" s="9">
        <f t="shared" si="259"/>
        <v>0</v>
      </c>
      <c r="AX1180" s="9">
        <f t="shared" si="260"/>
        <v>0</v>
      </c>
      <c r="AY1180" s="9">
        <f t="shared" si="261"/>
        <v>0</v>
      </c>
      <c r="AZ1180" s="9">
        <f t="shared" si="262"/>
        <v>0</v>
      </c>
      <c r="BA1180" s="9">
        <f t="shared" si="263"/>
        <v>0</v>
      </c>
      <c r="BB1180" s="9">
        <f t="shared" si="264"/>
        <v>0</v>
      </c>
    </row>
    <row r="1181" spans="35:54" x14ac:dyDescent="0.25">
      <c r="AI1181">
        <f>(((((Shape3!B173-Shape3!$E$5)*COS(RADIANS($D$7)))+((Shape3!C173-Shape3!$F$5)*SIN(RADIANS($D$7))))+Shape3!$E$5)+$E$7)*$AA$7*$Y$7</f>
        <v>0</v>
      </c>
      <c r="AJ1181">
        <f>((((-1*(Shape3!B173-Shape3!$E$5)*SIN(RADIANS($D$7)))+((Shape3!C173-Shape3!$F$5)*COS(RADIANS($D$7))))+Shape3!$F$5)+$F$7)*$AB$7*$Y$7</f>
        <v>0</v>
      </c>
      <c r="AK1181" s="9">
        <f t="shared" si="258"/>
        <v>0</v>
      </c>
      <c r="AL1181" s="9">
        <f t="shared" si="265"/>
        <v>0</v>
      </c>
      <c r="AM1181" s="9">
        <f t="shared" si="266"/>
        <v>0</v>
      </c>
      <c r="AN1181" s="9">
        <f t="shared" si="267"/>
        <v>0</v>
      </c>
      <c r="AO1181" s="9">
        <f t="shared" si="268"/>
        <v>0</v>
      </c>
      <c r="AP1181" s="9">
        <f t="shared" si="269"/>
        <v>0</v>
      </c>
      <c r="AU1181">
        <f>(((((Shape8!B173-Shape8!$E$5)*COS(RADIANS($D$12)))+((Shape8!C173-Shape8!$F$5)*SIN(RADIANS($D$12))))+Shape8!$E$5)+$E$12)*$AA$12*$Y$12</f>
        <v>0</v>
      </c>
      <c r="AV1181">
        <f>((((-1*(Shape8!B173-Shape8!$E$5)*SIN(RADIANS($D$12)))+((Shape8!C173-Shape8!$F$5)*COS(RADIANS($D$12))))+Shape8!$F$5)+$F$12)*$AB$12*$Y$12</f>
        <v>0</v>
      </c>
      <c r="AW1181" s="9">
        <f t="shared" si="259"/>
        <v>0</v>
      </c>
      <c r="AX1181" s="9">
        <f t="shared" si="260"/>
        <v>0</v>
      </c>
      <c r="AY1181" s="9">
        <f t="shared" si="261"/>
        <v>0</v>
      </c>
      <c r="AZ1181" s="9">
        <f t="shared" si="262"/>
        <v>0</v>
      </c>
      <c r="BA1181" s="9">
        <f t="shared" si="263"/>
        <v>0</v>
      </c>
      <c r="BB1181" s="9">
        <f t="shared" si="264"/>
        <v>0</v>
      </c>
    </row>
    <row r="1182" spans="35:54" x14ac:dyDescent="0.25">
      <c r="AI1182">
        <f>(((((Shape3!B174-Shape3!$E$5)*COS(RADIANS($D$7)))+((Shape3!C174-Shape3!$F$5)*SIN(RADIANS($D$7))))+Shape3!$E$5)+$E$7)*$AA$7*$Y$7</f>
        <v>0</v>
      </c>
      <c r="AJ1182">
        <f>((((-1*(Shape3!B174-Shape3!$E$5)*SIN(RADIANS($D$7)))+((Shape3!C174-Shape3!$F$5)*COS(RADIANS($D$7))))+Shape3!$F$5)+$F$7)*$AB$7*$Y$7</f>
        <v>0</v>
      </c>
      <c r="AK1182" s="9">
        <f t="shared" si="258"/>
        <v>0</v>
      </c>
      <c r="AL1182" s="9">
        <f t="shared" si="265"/>
        <v>0</v>
      </c>
      <c r="AM1182" s="9">
        <f t="shared" si="266"/>
        <v>0</v>
      </c>
      <c r="AN1182" s="9">
        <f t="shared" si="267"/>
        <v>0</v>
      </c>
      <c r="AO1182" s="9">
        <f t="shared" si="268"/>
        <v>0</v>
      </c>
      <c r="AP1182" s="9">
        <f t="shared" si="269"/>
        <v>0</v>
      </c>
      <c r="AU1182">
        <f>(((((Shape8!B174-Shape8!$E$5)*COS(RADIANS($D$12)))+((Shape8!C174-Shape8!$F$5)*SIN(RADIANS($D$12))))+Shape8!$E$5)+$E$12)*$AA$12*$Y$12</f>
        <v>0</v>
      </c>
      <c r="AV1182">
        <f>((((-1*(Shape8!B174-Shape8!$E$5)*SIN(RADIANS($D$12)))+((Shape8!C174-Shape8!$F$5)*COS(RADIANS($D$12))))+Shape8!$F$5)+$F$12)*$AB$12*$Y$12</f>
        <v>0</v>
      </c>
      <c r="AW1182" s="9">
        <f t="shared" si="259"/>
        <v>0</v>
      </c>
      <c r="AX1182" s="9">
        <f t="shared" si="260"/>
        <v>0</v>
      </c>
      <c r="AY1182" s="9">
        <f t="shared" si="261"/>
        <v>0</v>
      </c>
      <c r="AZ1182" s="9">
        <f t="shared" si="262"/>
        <v>0</v>
      </c>
      <c r="BA1182" s="9">
        <f t="shared" si="263"/>
        <v>0</v>
      </c>
      <c r="BB1182" s="9">
        <f t="shared" si="264"/>
        <v>0</v>
      </c>
    </row>
    <row r="1183" spans="35:54" x14ac:dyDescent="0.25">
      <c r="AI1183">
        <f>(((((Shape3!B175-Shape3!$E$5)*COS(RADIANS($D$7)))+((Shape3!C175-Shape3!$F$5)*SIN(RADIANS($D$7))))+Shape3!$E$5)+$E$7)*$AA$7*$Y$7</f>
        <v>0</v>
      </c>
      <c r="AJ1183">
        <f>((((-1*(Shape3!B175-Shape3!$E$5)*SIN(RADIANS($D$7)))+((Shape3!C175-Shape3!$F$5)*COS(RADIANS($D$7))))+Shape3!$F$5)+$F$7)*$AB$7*$Y$7</f>
        <v>0</v>
      </c>
      <c r="AK1183" s="9">
        <f t="shared" si="258"/>
        <v>0</v>
      </c>
      <c r="AL1183" s="9">
        <f t="shared" si="265"/>
        <v>0</v>
      </c>
      <c r="AM1183" s="9">
        <f t="shared" si="266"/>
        <v>0</v>
      </c>
      <c r="AN1183" s="9">
        <f t="shared" si="267"/>
        <v>0</v>
      </c>
      <c r="AO1183" s="9">
        <f t="shared" si="268"/>
        <v>0</v>
      </c>
      <c r="AP1183" s="9">
        <f t="shared" si="269"/>
        <v>0</v>
      </c>
      <c r="AU1183">
        <f>(((((Shape8!B175-Shape8!$E$5)*COS(RADIANS($D$12)))+((Shape8!C175-Shape8!$F$5)*SIN(RADIANS($D$12))))+Shape8!$E$5)+$E$12)*$AA$12*$Y$12</f>
        <v>0</v>
      </c>
      <c r="AV1183">
        <f>((((-1*(Shape8!B175-Shape8!$E$5)*SIN(RADIANS($D$12)))+((Shape8!C175-Shape8!$F$5)*COS(RADIANS($D$12))))+Shape8!$F$5)+$F$12)*$AB$12*$Y$12</f>
        <v>0</v>
      </c>
      <c r="AW1183" s="9">
        <f t="shared" si="259"/>
        <v>0</v>
      </c>
      <c r="AX1183" s="9">
        <f t="shared" si="260"/>
        <v>0</v>
      </c>
      <c r="AY1183" s="9">
        <f t="shared" si="261"/>
        <v>0</v>
      </c>
      <c r="AZ1183" s="9">
        <f t="shared" si="262"/>
        <v>0</v>
      </c>
      <c r="BA1183" s="9">
        <f t="shared" si="263"/>
        <v>0</v>
      </c>
      <c r="BB1183" s="9">
        <f t="shared" si="264"/>
        <v>0</v>
      </c>
    </row>
    <row r="1184" spans="35:54" x14ac:dyDescent="0.25">
      <c r="AI1184">
        <f>(((((Shape3!B176-Shape3!$E$5)*COS(RADIANS($D$7)))+((Shape3!C176-Shape3!$F$5)*SIN(RADIANS($D$7))))+Shape3!$E$5)+$E$7)*$AA$7*$Y$7</f>
        <v>0</v>
      </c>
      <c r="AJ1184">
        <f>((((-1*(Shape3!B176-Shape3!$E$5)*SIN(RADIANS($D$7)))+((Shape3!C176-Shape3!$F$5)*COS(RADIANS($D$7))))+Shape3!$F$5)+$F$7)*$AB$7*$Y$7</f>
        <v>0</v>
      </c>
      <c r="AK1184" s="9">
        <f t="shared" si="258"/>
        <v>0</v>
      </c>
      <c r="AL1184" s="9">
        <f t="shared" si="265"/>
        <v>0</v>
      </c>
      <c r="AM1184" s="9">
        <f t="shared" si="266"/>
        <v>0</v>
      </c>
      <c r="AN1184" s="9">
        <f t="shared" si="267"/>
        <v>0</v>
      </c>
      <c r="AO1184" s="9">
        <f t="shared" si="268"/>
        <v>0</v>
      </c>
      <c r="AP1184" s="9">
        <f t="shared" si="269"/>
        <v>0</v>
      </c>
      <c r="AU1184">
        <f>(((((Shape8!B176-Shape8!$E$5)*COS(RADIANS($D$12)))+((Shape8!C176-Shape8!$F$5)*SIN(RADIANS($D$12))))+Shape8!$E$5)+$E$12)*$AA$12*$Y$12</f>
        <v>0</v>
      </c>
      <c r="AV1184">
        <f>((((-1*(Shape8!B176-Shape8!$E$5)*SIN(RADIANS($D$12)))+((Shape8!C176-Shape8!$F$5)*COS(RADIANS($D$12))))+Shape8!$F$5)+$F$12)*$AB$12*$Y$12</f>
        <v>0</v>
      </c>
      <c r="AW1184" s="9">
        <f t="shared" si="259"/>
        <v>0</v>
      </c>
      <c r="AX1184" s="9">
        <f t="shared" si="260"/>
        <v>0</v>
      </c>
      <c r="AY1184" s="9">
        <f t="shared" si="261"/>
        <v>0</v>
      </c>
      <c r="AZ1184" s="9">
        <f t="shared" si="262"/>
        <v>0</v>
      </c>
      <c r="BA1184" s="9">
        <f t="shared" si="263"/>
        <v>0</v>
      </c>
      <c r="BB1184" s="9">
        <f t="shared" si="264"/>
        <v>0</v>
      </c>
    </row>
    <row r="1185" spans="35:54" x14ac:dyDescent="0.25">
      <c r="AI1185">
        <f>(((((Shape3!B177-Shape3!$E$5)*COS(RADIANS($D$7)))+((Shape3!C177-Shape3!$F$5)*SIN(RADIANS($D$7))))+Shape3!$E$5)+$E$7)*$AA$7*$Y$7</f>
        <v>0</v>
      </c>
      <c r="AJ1185">
        <f>((((-1*(Shape3!B177-Shape3!$E$5)*SIN(RADIANS($D$7)))+((Shape3!C177-Shape3!$F$5)*COS(RADIANS($D$7))))+Shape3!$F$5)+$F$7)*$AB$7*$Y$7</f>
        <v>0</v>
      </c>
      <c r="AK1185" s="9">
        <f t="shared" si="258"/>
        <v>0</v>
      </c>
      <c r="AL1185" s="9">
        <f t="shared" si="265"/>
        <v>0</v>
      </c>
      <c r="AM1185" s="9">
        <f t="shared" si="266"/>
        <v>0</v>
      </c>
      <c r="AN1185" s="9">
        <f t="shared" si="267"/>
        <v>0</v>
      </c>
      <c r="AO1185" s="9">
        <f t="shared" si="268"/>
        <v>0</v>
      </c>
      <c r="AP1185" s="9">
        <f t="shared" si="269"/>
        <v>0</v>
      </c>
      <c r="AU1185">
        <f>(((((Shape8!B177-Shape8!$E$5)*COS(RADIANS($D$12)))+((Shape8!C177-Shape8!$F$5)*SIN(RADIANS($D$12))))+Shape8!$E$5)+$E$12)*$AA$12*$Y$12</f>
        <v>0</v>
      </c>
      <c r="AV1185">
        <f>((((-1*(Shape8!B177-Shape8!$E$5)*SIN(RADIANS($D$12)))+((Shape8!C177-Shape8!$F$5)*COS(RADIANS($D$12))))+Shape8!$F$5)+$F$12)*$AB$12*$Y$12</f>
        <v>0</v>
      </c>
      <c r="AW1185" s="9">
        <f t="shared" si="259"/>
        <v>0</v>
      </c>
      <c r="AX1185" s="9">
        <f t="shared" si="260"/>
        <v>0</v>
      </c>
      <c r="AY1185" s="9">
        <f t="shared" si="261"/>
        <v>0</v>
      </c>
      <c r="AZ1185" s="9">
        <f t="shared" si="262"/>
        <v>0</v>
      </c>
      <c r="BA1185" s="9">
        <f t="shared" si="263"/>
        <v>0</v>
      </c>
      <c r="BB1185" s="9">
        <f t="shared" si="264"/>
        <v>0</v>
      </c>
    </row>
    <row r="1186" spans="35:54" x14ac:dyDescent="0.25">
      <c r="AI1186">
        <f>(((((Shape3!B178-Shape3!$E$5)*COS(RADIANS($D$7)))+((Shape3!C178-Shape3!$F$5)*SIN(RADIANS($D$7))))+Shape3!$E$5)+$E$7)*$AA$7*$Y$7</f>
        <v>0</v>
      </c>
      <c r="AJ1186">
        <f>((((-1*(Shape3!B178-Shape3!$E$5)*SIN(RADIANS($D$7)))+((Shape3!C178-Shape3!$F$5)*COS(RADIANS($D$7))))+Shape3!$F$5)+$F$7)*$AB$7*$Y$7</f>
        <v>0</v>
      </c>
      <c r="AK1186" s="9">
        <f t="shared" si="258"/>
        <v>0</v>
      </c>
      <c r="AL1186" s="9">
        <f t="shared" si="265"/>
        <v>0</v>
      </c>
      <c r="AM1186" s="9">
        <f t="shared" si="266"/>
        <v>0</v>
      </c>
      <c r="AN1186" s="9">
        <f t="shared" si="267"/>
        <v>0</v>
      </c>
      <c r="AO1186" s="9">
        <f t="shared" si="268"/>
        <v>0</v>
      </c>
      <c r="AP1186" s="9">
        <f t="shared" si="269"/>
        <v>0</v>
      </c>
      <c r="AU1186">
        <f>(((((Shape8!B178-Shape8!$E$5)*COS(RADIANS($D$12)))+((Shape8!C178-Shape8!$F$5)*SIN(RADIANS($D$12))))+Shape8!$E$5)+$E$12)*$AA$12*$Y$12</f>
        <v>0</v>
      </c>
      <c r="AV1186">
        <f>((((-1*(Shape8!B178-Shape8!$E$5)*SIN(RADIANS($D$12)))+((Shape8!C178-Shape8!$F$5)*COS(RADIANS($D$12))))+Shape8!$F$5)+$F$12)*$AB$12*$Y$12</f>
        <v>0</v>
      </c>
      <c r="AW1186" s="9">
        <f t="shared" si="259"/>
        <v>0</v>
      </c>
      <c r="AX1186" s="9">
        <f t="shared" si="260"/>
        <v>0</v>
      </c>
      <c r="AY1186" s="9">
        <f t="shared" si="261"/>
        <v>0</v>
      </c>
      <c r="AZ1186" s="9">
        <f t="shared" si="262"/>
        <v>0</v>
      </c>
      <c r="BA1186" s="9">
        <f t="shared" si="263"/>
        <v>0</v>
      </c>
      <c r="BB1186" s="9">
        <f t="shared" si="264"/>
        <v>0</v>
      </c>
    </row>
    <row r="1187" spans="35:54" x14ac:dyDescent="0.25">
      <c r="AI1187">
        <f>(((((Shape3!B179-Shape3!$E$5)*COS(RADIANS($D$7)))+((Shape3!C179-Shape3!$F$5)*SIN(RADIANS($D$7))))+Shape3!$E$5)+$E$7)*$AA$7*$Y$7</f>
        <v>0</v>
      </c>
      <c r="AJ1187">
        <f>((((-1*(Shape3!B179-Shape3!$E$5)*SIN(RADIANS($D$7)))+((Shape3!C179-Shape3!$F$5)*COS(RADIANS($D$7))))+Shape3!$F$5)+$F$7)*$AB$7*$Y$7</f>
        <v>0</v>
      </c>
      <c r="AK1187" s="9">
        <f t="shared" si="258"/>
        <v>0</v>
      </c>
      <c r="AL1187" s="9">
        <f t="shared" si="265"/>
        <v>0</v>
      </c>
      <c r="AM1187" s="9">
        <f t="shared" si="266"/>
        <v>0</v>
      </c>
      <c r="AN1187" s="9">
        <f t="shared" si="267"/>
        <v>0</v>
      </c>
      <c r="AO1187" s="9">
        <f t="shared" si="268"/>
        <v>0</v>
      </c>
      <c r="AP1187" s="9">
        <f t="shared" si="269"/>
        <v>0</v>
      </c>
      <c r="AU1187">
        <f>(((((Shape8!B179-Shape8!$E$5)*COS(RADIANS($D$12)))+((Shape8!C179-Shape8!$F$5)*SIN(RADIANS($D$12))))+Shape8!$E$5)+$E$12)*$AA$12*$Y$12</f>
        <v>0</v>
      </c>
      <c r="AV1187">
        <f>((((-1*(Shape8!B179-Shape8!$E$5)*SIN(RADIANS($D$12)))+((Shape8!C179-Shape8!$F$5)*COS(RADIANS($D$12))))+Shape8!$F$5)+$F$12)*$AB$12*$Y$12</f>
        <v>0</v>
      </c>
      <c r="AW1187" s="9">
        <f t="shared" si="259"/>
        <v>0</v>
      </c>
      <c r="AX1187" s="9">
        <f t="shared" si="260"/>
        <v>0</v>
      </c>
      <c r="AY1187" s="9">
        <f t="shared" si="261"/>
        <v>0</v>
      </c>
      <c r="AZ1187" s="9">
        <f t="shared" si="262"/>
        <v>0</v>
      </c>
      <c r="BA1187" s="9">
        <f t="shared" si="263"/>
        <v>0</v>
      </c>
      <c r="BB1187" s="9">
        <f t="shared" si="264"/>
        <v>0</v>
      </c>
    </row>
    <row r="1188" spans="35:54" x14ac:dyDescent="0.25">
      <c r="AI1188">
        <f>(((((Shape3!B180-Shape3!$E$5)*COS(RADIANS($D$7)))+((Shape3!C180-Shape3!$F$5)*SIN(RADIANS($D$7))))+Shape3!$E$5)+$E$7)*$AA$7*$Y$7</f>
        <v>0</v>
      </c>
      <c r="AJ1188">
        <f>((((-1*(Shape3!B180-Shape3!$E$5)*SIN(RADIANS($D$7)))+((Shape3!C180-Shape3!$F$5)*COS(RADIANS($D$7))))+Shape3!$F$5)+$F$7)*$AB$7*$Y$7</f>
        <v>0</v>
      </c>
      <c r="AK1188" s="9">
        <f t="shared" si="258"/>
        <v>0</v>
      </c>
      <c r="AL1188" s="9">
        <f t="shared" si="265"/>
        <v>0</v>
      </c>
      <c r="AM1188" s="9">
        <f t="shared" si="266"/>
        <v>0</v>
      </c>
      <c r="AN1188" s="9">
        <f t="shared" si="267"/>
        <v>0</v>
      </c>
      <c r="AO1188" s="9">
        <f t="shared" si="268"/>
        <v>0</v>
      </c>
      <c r="AP1188" s="9">
        <f t="shared" si="269"/>
        <v>0</v>
      </c>
      <c r="AU1188">
        <f>(((((Shape8!B180-Shape8!$E$5)*COS(RADIANS($D$12)))+((Shape8!C180-Shape8!$F$5)*SIN(RADIANS($D$12))))+Shape8!$E$5)+$E$12)*$AA$12*$Y$12</f>
        <v>0</v>
      </c>
      <c r="AV1188">
        <f>((((-1*(Shape8!B180-Shape8!$E$5)*SIN(RADIANS($D$12)))+((Shape8!C180-Shape8!$F$5)*COS(RADIANS($D$12))))+Shape8!$F$5)+$F$12)*$AB$12*$Y$12</f>
        <v>0</v>
      </c>
      <c r="AW1188" s="9">
        <f t="shared" si="259"/>
        <v>0</v>
      </c>
      <c r="AX1188" s="9">
        <f t="shared" si="260"/>
        <v>0</v>
      </c>
      <c r="AY1188" s="9">
        <f t="shared" si="261"/>
        <v>0</v>
      </c>
      <c r="AZ1188" s="9">
        <f t="shared" si="262"/>
        <v>0</v>
      </c>
      <c r="BA1188" s="9">
        <f t="shared" si="263"/>
        <v>0</v>
      </c>
      <c r="BB1188" s="9">
        <f t="shared" si="264"/>
        <v>0</v>
      </c>
    </row>
    <row r="1189" spans="35:54" x14ac:dyDescent="0.25">
      <c r="AI1189">
        <f>(((((Shape3!B181-Shape3!$E$5)*COS(RADIANS($D$7)))+((Shape3!C181-Shape3!$F$5)*SIN(RADIANS($D$7))))+Shape3!$E$5)+$E$7)*$AA$7*$Y$7</f>
        <v>0</v>
      </c>
      <c r="AJ1189">
        <f>((((-1*(Shape3!B181-Shape3!$E$5)*SIN(RADIANS($D$7)))+((Shape3!C181-Shape3!$F$5)*COS(RADIANS($D$7))))+Shape3!$F$5)+$F$7)*$AB$7*$Y$7</f>
        <v>0</v>
      </c>
      <c r="AK1189" s="9">
        <f t="shared" si="258"/>
        <v>0</v>
      </c>
      <c r="AL1189" s="9">
        <f t="shared" si="265"/>
        <v>0</v>
      </c>
      <c r="AM1189" s="9">
        <f t="shared" si="266"/>
        <v>0</v>
      </c>
      <c r="AN1189" s="9">
        <f t="shared" si="267"/>
        <v>0</v>
      </c>
      <c r="AO1189" s="9">
        <f t="shared" si="268"/>
        <v>0</v>
      </c>
      <c r="AP1189" s="9">
        <f t="shared" si="269"/>
        <v>0</v>
      </c>
      <c r="AU1189">
        <f>(((((Shape8!B181-Shape8!$E$5)*COS(RADIANS($D$12)))+((Shape8!C181-Shape8!$F$5)*SIN(RADIANS($D$12))))+Shape8!$E$5)+$E$12)*$AA$12*$Y$12</f>
        <v>0</v>
      </c>
      <c r="AV1189">
        <f>((((-1*(Shape8!B181-Shape8!$E$5)*SIN(RADIANS($D$12)))+((Shape8!C181-Shape8!$F$5)*COS(RADIANS($D$12))))+Shape8!$F$5)+$F$12)*$AB$12*$Y$12</f>
        <v>0</v>
      </c>
      <c r="AW1189" s="9">
        <f t="shared" si="259"/>
        <v>0</v>
      </c>
      <c r="AX1189" s="9">
        <f t="shared" si="260"/>
        <v>0</v>
      </c>
      <c r="AY1189" s="9">
        <f t="shared" si="261"/>
        <v>0</v>
      </c>
      <c r="AZ1189" s="9">
        <f t="shared" si="262"/>
        <v>0</v>
      </c>
      <c r="BA1189" s="9">
        <f t="shared" si="263"/>
        <v>0</v>
      </c>
      <c r="BB1189" s="9">
        <f t="shared" si="264"/>
        <v>0</v>
      </c>
    </row>
    <row r="1190" spans="35:54" x14ac:dyDescent="0.25">
      <c r="AI1190">
        <f>(((((Shape3!B182-Shape3!$E$5)*COS(RADIANS($D$7)))+((Shape3!C182-Shape3!$F$5)*SIN(RADIANS($D$7))))+Shape3!$E$5)+$E$7)*$AA$7*$Y$7</f>
        <v>0</v>
      </c>
      <c r="AJ1190">
        <f>((((-1*(Shape3!B182-Shape3!$E$5)*SIN(RADIANS($D$7)))+((Shape3!C182-Shape3!$F$5)*COS(RADIANS($D$7))))+Shape3!$F$5)+$F$7)*$AB$7*$Y$7</f>
        <v>0</v>
      </c>
      <c r="AK1190" s="9">
        <f t="shared" si="258"/>
        <v>0</v>
      </c>
      <c r="AL1190" s="9">
        <f t="shared" si="265"/>
        <v>0</v>
      </c>
      <c r="AM1190" s="9">
        <f t="shared" si="266"/>
        <v>0</v>
      </c>
      <c r="AN1190" s="9">
        <f t="shared" si="267"/>
        <v>0</v>
      </c>
      <c r="AO1190" s="9">
        <f t="shared" si="268"/>
        <v>0</v>
      </c>
      <c r="AP1190" s="9">
        <f t="shared" si="269"/>
        <v>0</v>
      </c>
      <c r="AU1190">
        <f>(((((Shape8!B182-Shape8!$E$5)*COS(RADIANS($D$12)))+((Shape8!C182-Shape8!$F$5)*SIN(RADIANS($D$12))))+Shape8!$E$5)+$E$12)*$AA$12*$Y$12</f>
        <v>0</v>
      </c>
      <c r="AV1190">
        <f>((((-1*(Shape8!B182-Shape8!$E$5)*SIN(RADIANS($D$12)))+((Shape8!C182-Shape8!$F$5)*COS(RADIANS($D$12))))+Shape8!$F$5)+$F$12)*$AB$12*$Y$12</f>
        <v>0</v>
      </c>
      <c r="AW1190" s="9">
        <f t="shared" si="259"/>
        <v>0</v>
      </c>
      <c r="AX1190" s="9">
        <f t="shared" si="260"/>
        <v>0</v>
      </c>
      <c r="AY1190" s="9">
        <f t="shared" si="261"/>
        <v>0</v>
      </c>
      <c r="AZ1190" s="9">
        <f t="shared" si="262"/>
        <v>0</v>
      </c>
      <c r="BA1190" s="9">
        <f t="shared" si="263"/>
        <v>0</v>
      </c>
      <c r="BB1190" s="9">
        <f t="shared" si="264"/>
        <v>0</v>
      </c>
    </row>
    <row r="1191" spans="35:54" x14ac:dyDescent="0.25">
      <c r="AI1191">
        <f>(((((Shape3!B183-Shape3!$E$5)*COS(RADIANS($D$7)))+((Shape3!C183-Shape3!$F$5)*SIN(RADIANS($D$7))))+Shape3!$E$5)+$E$7)*$AA$7*$Y$7</f>
        <v>0</v>
      </c>
      <c r="AJ1191">
        <f>((((-1*(Shape3!B183-Shape3!$E$5)*SIN(RADIANS($D$7)))+((Shape3!C183-Shape3!$F$5)*COS(RADIANS($D$7))))+Shape3!$F$5)+$F$7)*$AB$7*$Y$7</f>
        <v>0</v>
      </c>
      <c r="AK1191" s="9">
        <f t="shared" si="258"/>
        <v>0</v>
      </c>
      <c r="AL1191" s="9">
        <f t="shared" si="265"/>
        <v>0</v>
      </c>
      <c r="AM1191" s="9">
        <f t="shared" si="266"/>
        <v>0</v>
      </c>
      <c r="AN1191" s="9">
        <f t="shared" si="267"/>
        <v>0</v>
      </c>
      <c r="AO1191" s="9">
        <f t="shared" si="268"/>
        <v>0</v>
      </c>
      <c r="AP1191" s="9">
        <f t="shared" si="269"/>
        <v>0</v>
      </c>
      <c r="AU1191">
        <f>(((((Shape8!B183-Shape8!$E$5)*COS(RADIANS($D$12)))+((Shape8!C183-Shape8!$F$5)*SIN(RADIANS($D$12))))+Shape8!$E$5)+$E$12)*$AA$12*$Y$12</f>
        <v>0</v>
      </c>
      <c r="AV1191">
        <f>((((-1*(Shape8!B183-Shape8!$E$5)*SIN(RADIANS($D$12)))+((Shape8!C183-Shape8!$F$5)*COS(RADIANS($D$12))))+Shape8!$F$5)+$F$12)*$AB$12*$Y$12</f>
        <v>0</v>
      </c>
      <c r="AW1191" s="9">
        <f t="shared" si="259"/>
        <v>0</v>
      </c>
      <c r="AX1191" s="9">
        <f t="shared" si="260"/>
        <v>0</v>
      </c>
      <c r="AY1191" s="9">
        <f t="shared" si="261"/>
        <v>0</v>
      </c>
      <c r="AZ1191" s="9">
        <f t="shared" si="262"/>
        <v>0</v>
      </c>
      <c r="BA1191" s="9">
        <f t="shared" si="263"/>
        <v>0</v>
      </c>
      <c r="BB1191" s="9">
        <f t="shared" si="264"/>
        <v>0</v>
      </c>
    </row>
    <row r="1192" spans="35:54" x14ac:dyDescent="0.25">
      <c r="AI1192">
        <f>(((((Shape3!B184-Shape3!$E$5)*COS(RADIANS($D$7)))+((Shape3!C184-Shape3!$F$5)*SIN(RADIANS($D$7))))+Shape3!$E$5)+$E$7)*$AA$7*$Y$7</f>
        <v>0</v>
      </c>
      <c r="AJ1192">
        <f>((((-1*(Shape3!B184-Shape3!$E$5)*SIN(RADIANS($D$7)))+((Shape3!C184-Shape3!$F$5)*COS(RADIANS($D$7))))+Shape3!$F$5)+$F$7)*$AB$7*$Y$7</f>
        <v>0</v>
      </c>
      <c r="AK1192" s="9">
        <f t="shared" si="258"/>
        <v>0</v>
      </c>
      <c r="AL1192" s="9">
        <f t="shared" si="265"/>
        <v>0</v>
      </c>
      <c r="AM1192" s="9">
        <f t="shared" si="266"/>
        <v>0</v>
      </c>
      <c r="AN1192" s="9">
        <f t="shared" si="267"/>
        <v>0</v>
      </c>
      <c r="AO1192" s="9">
        <f t="shared" si="268"/>
        <v>0</v>
      </c>
      <c r="AP1192" s="9">
        <f t="shared" si="269"/>
        <v>0</v>
      </c>
      <c r="AU1192">
        <f>(((((Shape8!B184-Shape8!$E$5)*COS(RADIANS($D$12)))+((Shape8!C184-Shape8!$F$5)*SIN(RADIANS($D$12))))+Shape8!$E$5)+$E$12)*$AA$12*$Y$12</f>
        <v>0</v>
      </c>
      <c r="AV1192">
        <f>((((-1*(Shape8!B184-Shape8!$E$5)*SIN(RADIANS($D$12)))+((Shape8!C184-Shape8!$F$5)*COS(RADIANS($D$12))))+Shape8!$F$5)+$F$12)*$AB$12*$Y$12</f>
        <v>0</v>
      </c>
      <c r="AW1192" s="9">
        <f t="shared" si="259"/>
        <v>0</v>
      </c>
      <c r="AX1192" s="9">
        <f t="shared" si="260"/>
        <v>0</v>
      </c>
      <c r="AY1192" s="9">
        <f t="shared" si="261"/>
        <v>0</v>
      </c>
      <c r="AZ1192" s="9">
        <f t="shared" si="262"/>
        <v>0</v>
      </c>
      <c r="BA1192" s="9">
        <f t="shared" si="263"/>
        <v>0</v>
      </c>
      <c r="BB1192" s="9">
        <f t="shared" si="264"/>
        <v>0</v>
      </c>
    </row>
    <row r="1193" spans="35:54" x14ac:dyDescent="0.25">
      <c r="AI1193">
        <f>(((((Shape3!B185-Shape3!$E$5)*COS(RADIANS($D$7)))+((Shape3!C185-Shape3!$F$5)*SIN(RADIANS($D$7))))+Shape3!$E$5)+$E$7)*$AA$7*$Y$7</f>
        <v>0</v>
      </c>
      <c r="AJ1193">
        <f>((((-1*(Shape3!B185-Shape3!$E$5)*SIN(RADIANS($D$7)))+((Shape3!C185-Shape3!$F$5)*COS(RADIANS($D$7))))+Shape3!$F$5)+$F$7)*$AB$7*$Y$7</f>
        <v>0</v>
      </c>
      <c r="AK1193" s="9">
        <f t="shared" si="258"/>
        <v>0</v>
      </c>
      <c r="AL1193" s="9">
        <f t="shared" si="265"/>
        <v>0</v>
      </c>
      <c r="AM1193" s="9">
        <f t="shared" si="266"/>
        <v>0</v>
      </c>
      <c r="AN1193" s="9">
        <f t="shared" si="267"/>
        <v>0</v>
      </c>
      <c r="AO1193" s="9">
        <f t="shared" si="268"/>
        <v>0</v>
      </c>
      <c r="AP1193" s="9">
        <f t="shared" si="269"/>
        <v>0</v>
      </c>
      <c r="AU1193">
        <f>(((((Shape8!B185-Shape8!$E$5)*COS(RADIANS($D$12)))+((Shape8!C185-Shape8!$F$5)*SIN(RADIANS($D$12))))+Shape8!$E$5)+$E$12)*$AA$12*$Y$12</f>
        <v>0</v>
      </c>
      <c r="AV1193">
        <f>((((-1*(Shape8!B185-Shape8!$E$5)*SIN(RADIANS($D$12)))+((Shape8!C185-Shape8!$F$5)*COS(RADIANS($D$12))))+Shape8!$F$5)+$F$12)*$AB$12*$Y$12</f>
        <v>0</v>
      </c>
      <c r="AW1193" s="9">
        <f t="shared" si="259"/>
        <v>0</v>
      </c>
      <c r="AX1193" s="9">
        <f t="shared" si="260"/>
        <v>0</v>
      </c>
      <c r="AY1193" s="9">
        <f t="shared" si="261"/>
        <v>0</v>
      </c>
      <c r="AZ1193" s="9">
        <f t="shared" si="262"/>
        <v>0</v>
      </c>
      <c r="BA1193" s="9">
        <f t="shared" si="263"/>
        <v>0</v>
      </c>
      <c r="BB1193" s="9">
        <f t="shared" si="264"/>
        <v>0</v>
      </c>
    </row>
    <row r="1194" spans="35:54" x14ac:dyDescent="0.25">
      <c r="AI1194">
        <f>(((((Shape3!B186-Shape3!$E$5)*COS(RADIANS($D$7)))+((Shape3!C186-Shape3!$F$5)*SIN(RADIANS($D$7))))+Shape3!$E$5)+$E$7)*$AA$7*$Y$7</f>
        <v>0</v>
      </c>
      <c r="AJ1194">
        <f>((((-1*(Shape3!B186-Shape3!$E$5)*SIN(RADIANS($D$7)))+((Shape3!C186-Shape3!$F$5)*COS(RADIANS($D$7))))+Shape3!$F$5)+$F$7)*$AB$7*$Y$7</f>
        <v>0</v>
      </c>
      <c r="AK1194" s="9">
        <f t="shared" si="258"/>
        <v>0</v>
      </c>
      <c r="AL1194" s="9">
        <f t="shared" si="265"/>
        <v>0</v>
      </c>
      <c r="AM1194" s="9">
        <f t="shared" si="266"/>
        <v>0</v>
      </c>
      <c r="AN1194" s="9">
        <f t="shared" si="267"/>
        <v>0</v>
      </c>
      <c r="AO1194" s="9">
        <f t="shared" si="268"/>
        <v>0</v>
      </c>
      <c r="AP1194" s="9">
        <f t="shared" si="269"/>
        <v>0</v>
      </c>
      <c r="AU1194">
        <f>(((((Shape8!B186-Shape8!$E$5)*COS(RADIANS($D$12)))+((Shape8!C186-Shape8!$F$5)*SIN(RADIANS($D$12))))+Shape8!$E$5)+$E$12)*$AA$12*$Y$12</f>
        <v>0</v>
      </c>
      <c r="AV1194">
        <f>((((-1*(Shape8!B186-Shape8!$E$5)*SIN(RADIANS($D$12)))+((Shape8!C186-Shape8!$F$5)*COS(RADIANS($D$12))))+Shape8!$F$5)+$F$12)*$AB$12*$Y$12</f>
        <v>0</v>
      </c>
      <c r="AW1194" s="9">
        <f t="shared" si="259"/>
        <v>0</v>
      </c>
      <c r="AX1194" s="9">
        <f t="shared" si="260"/>
        <v>0</v>
      </c>
      <c r="AY1194" s="9">
        <f t="shared" si="261"/>
        <v>0</v>
      </c>
      <c r="AZ1194" s="9">
        <f t="shared" si="262"/>
        <v>0</v>
      </c>
      <c r="BA1194" s="9">
        <f t="shared" si="263"/>
        <v>0</v>
      </c>
      <c r="BB1194" s="9">
        <f t="shared" si="264"/>
        <v>0</v>
      </c>
    </row>
    <row r="1195" spans="35:54" x14ac:dyDescent="0.25">
      <c r="AI1195">
        <f>(((((Shape3!B187-Shape3!$E$5)*COS(RADIANS($D$7)))+((Shape3!C187-Shape3!$F$5)*SIN(RADIANS($D$7))))+Shape3!$E$5)+$E$7)*$AA$7*$Y$7</f>
        <v>0</v>
      </c>
      <c r="AJ1195">
        <f>((((-1*(Shape3!B187-Shape3!$E$5)*SIN(RADIANS($D$7)))+((Shape3!C187-Shape3!$F$5)*COS(RADIANS($D$7))))+Shape3!$F$5)+$F$7)*$AB$7*$Y$7</f>
        <v>0</v>
      </c>
      <c r="AK1195" s="9">
        <f t="shared" si="258"/>
        <v>0</v>
      </c>
      <c r="AL1195" s="9">
        <f t="shared" si="265"/>
        <v>0</v>
      </c>
      <c r="AM1195" s="9">
        <f t="shared" si="266"/>
        <v>0</v>
      </c>
      <c r="AN1195" s="9">
        <f t="shared" si="267"/>
        <v>0</v>
      </c>
      <c r="AO1195" s="9">
        <f t="shared" si="268"/>
        <v>0</v>
      </c>
      <c r="AP1195" s="9">
        <f t="shared" si="269"/>
        <v>0</v>
      </c>
      <c r="AU1195">
        <f>(((((Shape8!B187-Shape8!$E$5)*COS(RADIANS($D$12)))+((Shape8!C187-Shape8!$F$5)*SIN(RADIANS($D$12))))+Shape8!$E$5)+$E$12)*$AA$12*$Y$12</f>
        <v>0</v>
      </c>
      <c r="AV1195">
        <f>((((-1*(Shape8!B187-Shape8!$E$5)*SIN(RADIANS($D$12)))+((Shape8!C187-Shape8!$F$5)*COS(RADIANS($D$12))))+Shape8!$F$5)+$F$12)*$AB$12*$Y$12</f>
        <v>0</v>
      </c>
      <c r="AW1195" s="9">
        <f t="shared" si="259"/>
        <v>0</v>
      </c>
      <c r="AX1195" s="9">
        <f t="shared" si="260"/>
        <v>0</v>
      </c>
      <c r="AY1195" s="9">
        <f t="shared" si="261"/>
        <v>0</v>
      </c>
      <c r="AZ1195" s="9">
        <f t="shared" si="262"/>
        <v>0</v>
      </c>
      <c r="BA1195" s="9">
        <f t="shared" si="263"/>
        <v>0</v>
      </c>
      <c r="BB1195" s="9">
        <f t="shared" si="264"/>
        <v>0</v>
      </c>
    </row>
    <row r="1196" spans="35:54" x14ac:dyDescent="0.25">
      <c r="AI1196">
        <f>(((((Shape3!B188-Shape3!$E$5)*COS(RADIANS($D$7)))+((Shape3!C188-Shape3!$F$5)*SIN(RADIANS($D$7))))+Shape3!$E$5)+$E$7)*$AA$7*$Y$7</f>
        <v>0</v>
      </c>
      <c r="AJ1196">
        <f>((((-1*(Shape3!B188-Shape3!$E$5)*SIN(RADIANS($D$7)))+((Shape3!C188-Shape3!$F$5)*COS(RADIANS($D$7))))+Shape3!$F$5)+$F$7)*$AB$7*$Y$7</f>
        <v>0</v>
      </c>
      <c r="AK1196" s="9">
        <f t="shared" si="258"/>
        <v>0</v>
      </c>
      <c r="AL1196" s="9">
        <f t="shared" si="265"/>
        <v>0</v>
      </c>
      <c r="AM1196" s="9">
        <f t="shared" si="266"/>
        <v>0</v>
      </c>
      <c r="AN1196" s="9">
        <f t="shared" si="267"/>
        <v>0</v>
      </c>
      <c r="AO1196" s="9">
        <f t="shared" si="268"/>
        <v>0</v>
      </c>
      <c r="AP1196" s="9">
        <f t="shared" si="269"/>
        <v>0</v>
      </c>
      <c r="AU1196">
        <f>(((((Shape8!B188-Shape8!$E$5)*COS(RADIANS($D$12)))+((Shape8!C188-Shape8!$F$5)*SIN(RADIANS($D$12))))+Shape8!$E$5)+$E$12)*$AA$12*$Y$12</f>
        <v>0</v>
      </c>
      <c r="AV1196">
        <f>((((-1*(Shape8!B188-Shape8!$E$5)*SIN(RADIANS($D$12)))+((Shape8!C188-Shape8!$F$5)*COS(RADIANS($D$12))))+Shape8!$F$5)+$F$12)*$AB$12*$Y$12</f>
        <v>0</v>
      </c>
      <c r="AW1196" s="9">
        <f t="shared" si="259"/>
        <v>0</v>
      </c>
      <c r="AX1196" s="9">
        <f t="shared" si="260"/>
        <v>0</v>
      </c>
      <c r="AY1196" s="9">
        <f t="shared" si="261"/>
        <v>0</v>
      </c>
      <c r="AZ1196" s="9">
        <f t="shared" si="262"/>
        <v>0</v>
      </c>
      <c r="BA1196" s="9">
        <f t="shared" si="263"/>
        <v>0</v>
      </c>
      <c r="BB1196" s="9">
        <f t="shared" si="264"/>
        <v>0</v>
      </c>
    </row>
    <row r="1197" spans="35:54" x14ac:dyDescent="0.25">
      <c r="AI1197">
        <f>(((((Shape3!B189-Shape3!$E$5)*COS(RADIANS($D$7)))+((Shape3!C189-Shape3!$F$5)*SIN(RADIANS($D$7))))+Shape3!$E$5)+$E$7)*$AA$7*$Y$7</f>
        <v>0</v>
      </c>
      <c r="AJ1197">
        <f>((((-1*(Shape3!B189-Shape3!$E$5)*SIN(RADIANS($D$7)))+((Shape3!C189-Shape3!$F$5)*COS(RADIANS($D$7))))+Shape3!$F$5)+$F$7)*$AB$7*$Y$7</f>
        <v>0</v>
      </c>
      <c r="AK1197" s="9">
        <f t="shared" si="258"/>
        <v>0</v>
      </c>
      <c r="AL1197" s="9">
        <f t="shared" si="265"/>
        <v>0</v>
      </c>
      <c r="AM1197" s="9">
        <f t="shared" si="266"/>
        <v>0</v>
      </c>
      <c r="AN1197" s="9">
        <f t="shared" si="267"/>
        <v>0</v>
      </c>
      <c r="AO1197" s="9">
        <f t="shared" si="268"/>
        <v>0</v>
      </c>
      <c r="AP1197" s="9">
        <f t="shared" si="269"/>
        <v>0</v>
      </c>
      <c r="AU1197">
        <f>(((((Shape8!B189-Shape8!$E$5)*COS(RADIANS($D$12)))+((Shape8!C189-Shape8!$F$5)*SIN(RADIANS($D$12))))+Shape8!$E$5)+$E$12)*$AA$12*$Y$12</f>
        <v>0</v>
      </c>
      <c r="AV1197">
        <f>((((-1*(Shape8!B189-Shape8!$E$5)*SIN(RADIANS($D$12)))+((Shape8!C189-Shape8!$F$5)*COS(RADIANS($D$12))))+Shape8!$F$5)+$F$12)*$AB$12*$Y$12</f>
        <v>0</v>
      </c>
      <c r="AW1197" s="9">
        <f t="shared" si="259"/>
        <v>0</v>
      </c>
      <c r="AX1197" s="9">
        <f t="shared" si="260"/>
        <v>0</v>
      </c>
      <c r="AY1197" s="9">
        <f t="shared" si="261"/>
        <v>0</v>
      </c>
      <c r="AZ1197" s="9">
        <f t="shared" si="262"/>
        <v>0</v>
      </c>
      <c r="BA1197" s="9">
        <f t="shared" si="263"/>
        <v>0</v>
      </c>
      <c r="BB1197" s="9">
        <f t="shared" si="264"/>
        <v>0</v>
      </c>
    </row>
    <row r="1198" spans="35:54" x14ac:dyDescent="0.25">
      <c r="AI1198">
        <f>(((((Shape3!B190-Shape3!$E$5)*COS(RADIANS($D$7)))+((Shape3!C190-Shape3!$F$5)*SIN(RADIANS($D$7))))+Shape3!$E$5)+$E$7)*$AA$7*$Y$7</f>
        <v>0</v>
      </c>
      <c r="AJ1198">
        <f>((((-1*(Shape3!B190-Shape3!$E$5)*SIN(RADIANS($D$7)))+((Shape3!C190-Shape3!$F$5)*COS(RADIANS($D$7))))+Shape3!$F$5)+$F$7)*$AB$7*$Y$7</f>
        <v>0</v>
      </c>
      <c r="AK1198" s="9">
        <f t="shared" si="258"/>
        <v>0</v>
      </c>
      <c r="AL1198" s="9">
        <f t="shared" si="265"/>
        <v>0</v>
      </c>
      <c r="AM1198" s="9">
        <f t="shared" si="266"/>
        <v>0</v>
      </c>
      <c r="AN1198" s="9">
        <f t="shared" si="267"/>
        <v>0</v>
      </c>
      <c r="AO1198" s="9">
        <f t="shared" si="268"/>
        <v>0</v>
      </c>
      <c r="AP1198" s="9">
        <f t="shared" si="269"/>
        <v>0</v>
      </c>
      <c r="AU1198">
        <f>(((((Shape8!B190-Shape8!$E$5)*COS(RADIANS($D$12)))+((Shape8!C190-Shape8!$F$5)*SIN(RADIANS($D$12))))+Shape8!$E$5)+$E$12)*$AA$12*$Y$12</f>
        <v>0</v>
      </c>
      <c r="AV1198">
        <f>((((-1*(Shape8!B190-Shape8!$E$5)*SIN(RADIANS($D$12)))+((Shape8!C190-Shape8!$F$5)*COS(RADIANS($D$12))))+Shape8!$F$5)+$F$12)*$AB$12*$Y$12</f>
        <v>0</v>
      </c>
      <c r="AW1198" s="9">
        <f t="shared" si="259"/>
        <v>0</v>
      </c>
      <c r="AX1198" s="9">
        <f t="shared" si="260"/>
        <v>0</v>
      </c>
      <c r="AY1198" s="9">
        <f t="shared" si="261"/>
        <v>0</v>
      </c>
      <c r="AZ1198" s="9">
        <f t="shared" si="262"/>
        <v>0</v>
      </c>
      <c r="BA1198" s="9">
        <f t="shared" si="263"/>
        <v>0</v>
      </c>
      <c r="BB1198" s="9">
        <f t="shared" si="264"/>
        <v>0</v>
      </c>
    </row>
    <row r="1199" spans="35:54" x14ac:dyDescent="0.25">
      <c r="AI1199">
        <f>(((((Shape3!B191-Shape3!$E$5)*COS(RADIANS($D$7)))+((Shape3!C191-Shape3!$F$5)*SIN(RADIANS($D$7))))+Shape3!$E$5)+$E$7)*$AA$7*$Y$7</f>
        <v>0</v>
      </c>
      <c r="AJ1199">
        <f>((((-1*(Shape3!B191-Shape3!$E$5)*SIN(RADIANS($D$7)))+((Shape3!C191-Shape3!$F$5)*COS(RADIANS($D$7))))+Shape3!$F$5)+$F$7)*$AB$7*$Y$7</f>
        <v>0</v>
      </c>
      <c r="AK1199" s="9">
        <f t="shared" si="258"/>
        <v>0</v>
      </c>
      <c r="AL1199" s="9">
        <f t="shared" si="265"/>
        <v>0</v>
      </c>
      <c r="AM1199" s="9">
        <f t="shared" si="266"/>
        <v>0</v>
      </c>
      <c r="AN1199" s="9">
        <f t="shared" si="267"/>
        <v>0</v>
      </c>
      <c r="AO1199" s="9">
        <f t="shared" si="268"/>
        <v>0</v>
      </c>
      <c r="AP1199" s="9">
        <f t="shared" si="269"/>
        <v>0</v>
      </c>
      <c r="AU1199">
        <f>(((((Shape8!B191-Shape8!$E$5)*COS(RADIANS($D$12)))+((Shape8!C191-Shape8!$F$5)*SIN(RADIANS($D$12))))+Shape8!$E$5)+$E$12)*$AA$12*$Y$12</f>
        <v>0</v>
      </c>
      <c r="AV1199">
        <f>((((-1*(Shape8!B191-Shape8!$E$5)*SIN(RADIANS($D$12)))+((Shape8!C191-Shape8!$F$5)*COS(RADIANS($D$12))))+Shape8!$F$5)+$F$12)*$AB$12*$Y$12</f>
        <v>0</v>
      </c>
      <c r="AW1199" s="9">
        <f t="shared" si="259"/>
        <v>0</v>
      </c>
      <c r="AX1199" s="9">
        <f t="shared" si="260"/>
        <v>0</v>
      </c>
      <c r="AY1199" s="9">
        <f t="shared" si="261"/>
        <v>0</v>
      </c>
      <c r="AZ1199" s="9">
        <f t="shared" si="262"/>
        <v>0</v>
      </c>
      <c r="BA1199" s="9">
        <f t="shared" si="263"/>
        <v>0</v>
      </c>
      <c r="BB1199" s="9">
        <f t="shared" si="264"/>
        <v>0</v>
      </c>
    </row>
    <row r="1200" spans="35:54" x14ac:dyDescent="0.25">
      <c r="AI1200">
        <f>(((((Shape3!B192-Shape3!$E$5)*COS(RADIANS($D$7)))+((Shape3!C192-Shape3!$F$5)*SIN(RADIANS($D$7))))+Shape3!$E$5)+$E$7)*$AA$7*$Y$7</f>
        <v>0</v>
      </c>
      <c r="AJ1200">
        <f>((((-1*(Shape3!B192-Shape3!$E$5)*SIN(RADIANS($D$7)))+((Shape3!C192-Shape3!$F$5)*COS(RADIANS($D$7))))+Shape3!$F$5)+$F$7)*$AB$7*$Y$7</f>
        <v>0</v>
      </c>
      <c r="AK1200" s="9">
        <f t="shared" si="258"/>
        <v>0</v>
      </c>
      <c r="AL1200" s="9">
        <f t="shared" si="265"/>
        <v>0</v>
      </c>
      <c r="AM1200" s="9">
        <f t="shared" si="266"/>
        <v>0</v>
      </c>
      <c r="AN1200" s="9">
        <f t="shared" si="267"/>
        <v>0</v>
      </c>
      <c r="AO1200" s="9">
        <f t="shared" si="268"/>
        <v>0</v>
      </c>
      <c r="AP1200" s="9">
        <f t="shared" si="269"/>
        <v>0</v>
      </c>
      <c r="AU1200">
        <f>(((((Shape8!B192-Shape8!$E$5)*COS(RADIANS($D$12)))+((Shape8!C192-Shape8!$F$5)*SIN(RADIANS($D$12))))+Shape8!$E$5)+$E$12)*$AA$12*$Y$12</f>
        <v>0</v>
      </c>
      <c r="AV1200">
        <f>((((-1*(Shape8!B192-Shape8!$E$5)*SIN(RADIANS($D$12)))+((Shape8!C192-Shape8!$F$5)*COS(RADIANS($D$12))))+Shape8!$F$5)+$F$12)*$AB$12*$Y$12</f>
        <v>0</v>
      </c>
      <c r="AW1200" s="9">
        <f t="shared" si="259"/>
        <v>0</v>
      </c>
      <c r="AX1200" s="9">
        <f t="shared" si="260"/>
        <v>0</v>
      </c>
      <c r="AY1200" s="9">
        <f t="shared" si="261"/>
        <v>0</v>
      </c>
      <c r="AZ1200" s="9">
        <f t="shared" si="262"/>
        <v>0</v>
      </c>
      <c r="BA1200" s="9">
        <f t="shared" si="263"/>
        <v>0</v>
      </c>
      <c r="BB1200" s="9">
        <f t="shared" si="264"/>
        <v>0</v>
      </c>
    </row>
    <row r="1201" spans="35:54" x14ac:dyDescent="0.25">
      <c r="AI1201">
        <f>(((((Shape3!B193-Shape3!$E$5)*COS(RADIANS($D$7)))+((Shape3!C193-Shape3!$F$5)*SIN(RADIANS($D$7))))+Shape3!$E$5)+$E$7)*$AA$7*$Y$7</f>
        <v>0</v>
      </c>
      <c r="AJ1201">
        <f>((((-1*(Shape3!B193-Shape3!$E$5)*SIN(RADIANS($D$7)))+((Shape3!C193-Shape3!$F$5)*COS(RADIANS($D$7))))+Shape3!$F$5)+$F$7)*$AB$7*$Y$7</f>
        <v>0</v>
      </c>
      <c r="AK1201" s="9">
        <f t="shared" si="258"/>
        <v>0</v>
      </c>
      <c r="AL1201" s="9">
        <f t="shared" si="265"/>
        <v>0</v>
      </c>
      <c r="AM1201" s="9">
        <f t="shared" si="266"/>
        <v>0</v>
      </c>
      <c r="AN1201" s="9">
        <f t="shared" si="267"/>
        <v>0</v>
      </c>
      <c r="AO1201" s="9">
        <f t="shared" si="268"/>
        <v>0</v>
      </c>
      <c r="AP1201" s="9">
        <f t="shared" si="269"/>
        <v>0</v>
      </c>
      <c r="AU1201">
        <f>(((((Shape8!B193-Shape8!$E$5)*COS(RADIANS($D$12)))+((Shape8!C193-Shape8!$F$5)*SIN(RADIANS($D$12))))+Shape8!$E$5)+$E$12)*$AA$12*$Y$12</f>
        <v>0</v>
      </c>
      <c r="AV1201">
        <f>((((-1*(Shape8!B193-Shape8!$E$5)*SIN(RADIANS($D$12)))+((Shape8!C193-Shape8!$F$5)*COS(RADIANS($D$12))))+Shape8!$F$5)+$F$12)*$AB$12*$Y$12</f>
        <v>0</v>
      </c>
      <c r="AW1201" s="9">
        <f t="shared" si="259"/>
        <v>0</v>
      </c>
      <c r="AX1201" s="9">
        <f t="shared" si="260"/>
        <v>0</v>
      </c>
      <c r="AY1201" s="9">
        <f t="shared" si="261"/>
        <v>0</v>
      </c>
      <c r="AZ1201" s="9">
        <f t="shared" si="262"/>
        <v>0</v>
      </c>
      <c r="BA1201" s="9">
        <f t="shared" si="263"/>
        <v>0</v>
      </c>
      <c r="BB1201" s="9">
        <f t="shared" si="264"/>
        <v>0</v>
      </c>
    </row>
    <row r="1202" spans="35:54" x14ac:dyDescent="0.25">
      <c r="AI1202">
        <f>(((((Shape3!B194-Shape3!$E$5)*COS(RADIANS($D$7)))+((Shape3!C194-Shape3!$F$5)*SIN(RADIANS($D$7))))+Shape3!$E$5)+$E$7)*$AA$7*$Y$7</f>
        <v>0</v>
      </c>
      <c r="AJ1202">
        <f>((((-1*(Shape3!B194-Shape3!$E$5)*SIN(RADIANS($D$7)))+((Shape3!C194-Shape3!$F$5)*COS(RADIANS($D$7))))+Shape3!$F$5)+$F$7)*$AB$7*$Y$7</f>
        <v>0</v>
      </c>
      <c r="AK1202" s="9">
        <f t="shared" si="258"/>
        <v>0</v>
      </c>
      <c r="AL1202" s="9">
        <f t="shared" si="265"/>
        <v>0</v>
      </c>
      <c r="AM1202" s="9">
        <f t="shared" si="266"/>
        <v>0</v>
      </c>
      <c r="AN1202" s="9">
        <f t="shared" si="267"/>
        <v>0</v>
      </c>
      <c r="AO1202" s="9">
        <f t="shared" si="268"/>
        <v>0</v>
      </c>
      <c r="AP1202" s="9">
        <f t="shared" si="269"/>
        <v>0</v>
      </c>
      <c r="AU1202">
        <f>(((((Shape8!B194-Shape8!$E$5)*COS(RADIANS($D$12)))+((Shape8!C194-Shape8!$F$5)*SIN(RADIANS($D$12))))+Shape8!$E$5)+$E$12)*$AA$12*$Y$12</f>
        <v>0</v>
      </c>
      <c r="AV1202">
        <f>((((-1*(Shape8!B194-Shape8!$E$5)*SIN(RADIANS($D$12)))+((Shape8!C194-Shape8!$F$5)*COS(RADIANS($D$12))))+Shape8!$F$5)+$F$12)*$AB$12*$Y$12</f>
        <v>0</v>
      </c>
      <c r="AW1202" s="9">
        <f t="shared" si="259"/>
        <v>0</v>
      </c>
      <c r="AX1202" s="9">
        <f t="shared" si="260"/>
        <v>0</v>
      </c>
      <c r="AY1202" s="9">
        <f t="shared" si="261"/>
        <v>0</v>
      </c>
      <c r="AZ1202" s="9">
        <f t="shared" si="262"/>
        <v>0</v>
      </c>
      <c r="BA1202" s="9">
        <f t="shared" si="263"/>
        <v>0</v>
      </c>
      <c r="BB1202" s="9">
        <f t="shared" si="264"/>
        <v>0</v>
      </c>
    </row>
    <row r="1203" spans="35:54" x14ac:dyDescent="0.25">
      <c r="AI1203">
        <f>(((((Shape3!B195-Shape3!$E$5)*COS(RADIANS($D$7)))+((Shape3!C195-Shape3!$F$5)*SIN(RADIANS($D$7))))+Shape3!$E$5)+$E$7)*$AA$7*$Y$7</f>
        <v>0</v>
      </c>
      <c r="AJ1203">
        <f>((((-1*(Shape3!B195-Shape3!$E$5)*SIN(RADIANS($D$7)))+((Shape3!C195-Shape3!$F$5)*COS(RADIANS($D$7))))+Shape3!$F$5)+$F$7)*$AB$7*$Y$7</f>
        <v>0</v>
      </c>
      <c r="AK1203" s="9">
        <f t="shared" si="258"/>
        <v>0</v>
      </c>
      <c r="AL1203" s="9">
        <f t="shared" si="265"/>
        <v>0</v>
      </c>
      <c r="AM1203" s="9">
        <f t="shared" si="266"/>
        <v>0</v>
      </c>
      <c r="AN1203" s="9">
        <f t="shared" si="267"/>
        <v>0</v>
      </c>
      <c r="AO1203" s="9">
        <f t="shared" si="268"/>
        <v>0</v>
      </c>
      <c r="AP1203" s="9">
        <f t="shared" si="269"/>
        <v>0</v>
      </c>
      <c r="AU1203">
        <f>(((((Shape8!B195-Shape8!$E$5)*COS(RADIANS($D$12)))+((Shape8!C195-Shape8!$F$5)*SIN(RADIANS($D$12))))+Shape8!$E$5)+$E$12)*$AA$12*$Y$12</f>
        <v>0</v>
      </c>
      <c r="AV1203">
        <f>((((-1*(Shape8!B195-Shape8!$E$5)*SIN(RADIANS($D$12)))+((Shape8!C195-Shape8!$F$5)*COS(RADIANS($D$12))))+Shape8!$F$5)+$F$12)*$AB$12*$Y$12</f>
        <v>0</v>
      </c>
      <c r="AW1203" s="9">
        <f t="shared" si="259"/>
        <v>0</v>
      </c>
      <c r="AX1203" s="9">
        <f t="shared" si="260"/>
        <v>0</v>
      </c>
      <c r="AY1203" s="9">
        <f t="shared" si="261"/>
        <v>0</v>
      </c>
      <c r="AZ1203" s="9">
        <f t="shared" si="262"/>
        <v>0</v>
      </c>
      <c r="BA1203" s="9">
        <f t="shared" si="263"/>
        <v>0</v>
      </c>
      <c r="BB1203" s="9">
        <f t="shared" si="264"/>
        <v>0</v>
      </c>
    </row>
    <row r="1204" spans="35:54" x14ac:dyDescent="0.25">
      <c r="AI1204">
        <f>(((((Shape3!B196-Shape3!$E$5)*COS(RADIANS($D$7)))+((Shape3!C196-Shape3!$F$5)*SIN(RADIANS($D$7))))+Shape3!$E$5)+$E$7)*$AA$7*$Y$7</f>
        <v>0</v>
      </c>
      <c r="AJ1204">
        <f>((((-1*(Shape3!B196-Shape3!$E$5)*SIN(RADIANS($D$7)))+((Shape3!C196-Shape3!$F$5)*COS(RADIANS($D$7))))+Shape3!$F$5)+$F$7)*$AB$7*$Y$7</f>
        <v>0</v>
      </c>
      <c r="AK1204" s="9">
        <f t="shared" si="258"/>
        <v>0</v>
      </c>
      <c r="AL1204" s="9">
        <f t="shared" si="265"/>
        <v>0</v>
      </c>
      <c r="AM1204" s="9">
        <f t="shared" si="266"/>
        <v>0</v>
      </c>
      <c r="AN1204" s="9">
        <f t="shared" si="267"/>
        <v>0</v>
      </c>
      <c r="AO1204" s="9">
        <f t="shared" si="268"/>
        <v>0</v>
      </c>
      <c r="AP1204" s="9">
        <f t="shared" si="269"/>
        <v>0</v>
      </c>
      <c r="AU1204">
        <f>(((((Shape8!B196-Shape8!$E$5)*COS(RADIANS($D$12)))+((Shape8!C196-Shape8!$F$5)*SIN(RADIANS($D$12))))+Shape8!$E$5)+$E$12)*$AA$12*$Y$12</f>
        <v>0</v>
      </c>
      <c r="AV1204">
        <f>((((-1*(Shape8!B196-Shape8!$E$5)*SIN(RADIANS($D$12)))+((Shape8!C196-Shape8!$F$5)*COS(RADIANS($D$12))))+Shape8!$F$5)+$F$12)*$AB$12*$Y$12</f>
        <v>0</v>
      </c>
      <c r="AW1204" s="9">
        <f t="shared" si="259"/>
        <v>0</v>
      </c>
      <c r="AX1204" s="9">
        <f t="shared" si="260"/>
        <v>0</v>
      </c>
      <c r="AY1204" s="9">
        <f t="shared" si="261"/>
        <v>0</v>
      </c>
      <c r="AZ1204" s="9">
        <f t="shared" si="262"/>
        <v>0</v>
      </c>
      <c r="BA1204" s="9">
        <f t="shared" si="263"/>
        <v>0</v>
      </c>
      <c r="BB1204" s="9">
        <f t="shared" si="264"/>
        <v>0</v>
      </c>
    </row>
    <row r="1205" spans="35:54" x14ac:dyDescent="0.25">
      <c r="AI1205">
        <f>(((((Shape3!B197-Shape3!$E$5)*COS(RADIANS($D$7)))+((Shape3!C197-Shape3!$F$5)*SIN(RADIANS($D$7))))+Shape3!$E$5)+$E$7)*$AA$7*$Y$7</f>
        <v>0</v>
      </c>
      <c r="AJ1205">
        <f>((((-1*(Shape3!B197-Shape3!$E$5)*SIN(RADIANS($D$7)))+((Shape3!C197-Shape3!$F$5)*COS(RADIANS($D$7))))+Shape3!$F$5)+$F$7)*$AB$7*$Y$7</f>
        <v>0</v>
      </c>
      <c r="AK1205" s="9">
        <f t="shared" si="258"/>
        <v>0</v>
      </c>
      <c r="AL1205" s="9">
        <f t="shared" si="265"/>
        <v>0</v>
      </c>
      <c r="AM1205" s="9">
        <f t="shared" si="266"/>
        <v>0</v>
      </c>
      <c r="AN1205" s="9">
        <f t="shared" si="267"/>
        <v>0</v>
      </c>
      <c r="AO1205" s="9">
        <f t="shared" si="268"/>
        <v>0</v>
      </c>
      <c r="AP1205" s="9">
        <f t="shared" si="269"/>
        <v>0</v>
      </c>
      <c r="AU1205">
        <f>(((((Shape8!B197-Shape8!$E$5)*COS(RADIANS($D$12)))+((Shape8!C197-Shape8!$F$5)*SIN(RADIANS($D$12))))+Shape8!$E$5)+$E$12)*$AA$12*$Y$12</f>
        <v>0</v>
      </c>
      <c r="AV1205">
        <f>((((-1*(Shape8!B197-Shape8!$E$5)*SIN(RADIANS($D$12)))+((Shape8!C197-Shape8!$F$5)*COS(RADIANS($D$12))))+Shape8!$F$5)+$F$12)*$AB$12*$Y$12</f>
        <v>0</v>
      </c>
      <c r="AW1205" s="9">
        <f t="shared" si="259"/>
        <v>0</v>
      </c>
      <c r="AX1205" s="9">
        <f t="shared" si="260"/>
        <v>0</v>
      </c>
      <c r="AY1205" s="9">
        <f t="shared" si="261"/>
        <v>0</v>
      </c>
      <c r="AZ1205" s="9">
        <f t="shared" si="262"/>
        <v>0</v>
      </c>
      <c r="BA1205" s="9">
        <f t="shared" si="263"/>
        <v>0</v>
      </c>
      <c r="BB1205" s="9">
        <f t="shared" si="264"/>
        <v>0</v>
      </c>
    </row>
    <row r="1206" spans="35:54" x14ac:dyDescent="0.25">
      <c r="AI1206">
        <f>(((((Shape3!B198-Shape3!$E$5)*COS(RADIANS($D$7)))+((Shape3!C198-Shape3!$F$5)*SIN(RADIANS($D$7))))+Shape3!$E$5)+$E$7)*$AA$7*$Y$7</f>
        <v>0</v>
      </c>
      <c r="AJ1206">
        <f>((((-1*(Shape3!B198-Shape3!$E$5)*SIN(RADIANS($D$7)))+((Shape3!C198-Shape3!$F$5)*COS(RADIANS($D$7))))+Shape3!$F$5)+$F$7)*$AB$7*$Y$7</f>
        <v>0</v>
      </c>
      <c r="AK1206" s="9">
        <f t="shared" si="258"/>
        <v>0</v>
      </c>
      <c r="AL1206" s="9">
        <f t="shared" si="265"/>
        <v>0</v>
      </c>
      <c r="AM1206" s="9">
        <f t="shared" si="266"/>
        <v>0</v>
      </c>
      <c r="AN1206" s="9">
        <f t="shared" si="267"/>
        <v>0</v>
      </c>
      <c r="AO1206" s="9">
        <f t="shared" si="268"/>
        <v>0</v>
      </c>
      <c r="AP1206" s="9">
        <f t="shared" si="269"/>
        <v>0</v>
      </c>
      <c r="AU1206">
        <f>(((((Shape8!B198-Shape8!$E$5)*COS(RADIANS($D$12)))+((Shape8!C198-Shape8!$F$5)*SIN(RADIANS($D$12))))+Shape8!$E$5)+$E$12)*$AA$12*$Y$12</f>
        <v>0</v>
      </c>
      <c r="AV1206">
        <f>((((-1*(Shape8!B198-Shape8!$E$5)*SIN(RADIANS($D$12)))+((Shape8!C198-Shape8!$F$5)*COS(RADIANS($D$12))))+Shape8!$F$5)+$F$12)*$AB$12*$Y$12</f>
        <v>0</v>
      </c>
      <c r="AW1206" s="9">
        <f t="shared" si="259"/>
        <v>0</v>
      </c>
      <c r="AX1206" s="9">
        <f t="shared" si="260"/>
        <v>0</v>
      </c>
      <c r="AY1206" s="9">
        <f t="shared" si="261"/>
        <v>0</v>
      </c>
      <c r="AZ1206" s="9">
        <f t="shared" si="262"/>
        <v>0</v>
      </c>
      <c r="BA1206" s="9">
        <f t="shared" si="263"/>
        <v>0</v>
      </c>
      <c r="BB1206" s="9">
        <f t="shared" si="264"/>
        <v>0</v>
      </c>
    </row>
    <row r="1207" spans="35:54" x14ac:dyDescent="0.25">
      <c r="AI1207">
        <f>(((((Shape3!B199-Shape3!$E$5)*COS(RADIANS($D$7)))+((Shape3!C199-Shape3!$F$5)*SIN(RADIANS($D$7))))+Shape3!$E$5)+$E$7)*$AA$7*$Y$7</f>
        <v>0</v>
      </c>
      <c r="AJ1207">
        <f>((((-1*(Shape3!B199-Shape3!$E$5)*SIN(RADIANS($D$7)))+((Shape3!C199-Shape3!$F$5)*COS(RADIANS($D$7))))+Shape3!$F$5)+$F$7)*$AB$7*$Y$7</f>
        <v>0</v>
      </c>
      <c r="AK1207" s="9">
        <f t="shared" si="258"/>
        <v>0</v>
      </c>
      <c r="AL1207" s="9">
        <f t="shared" si="265"/>
        <v>0</v>
      </c>
      <c r="AM1207" s="9">
        <f t="shared" si="266"/>
        <v>0</v>
      </c>
      <c r="AN1207" s="9">
        <f t="shared" si="267"/>
        <v>0</v>
      </c>
      <c r="AO1207" s="9">
        <f t="shared" si="268"/>
        <v>0</v>
      </c>
      <c r="AP1207" s="9">
        <f t="shared" si="269"/>
        <v>0</v>
      </c>
      <c r="AU1207">
        <f>(((((Shape8!B199-Shape8!$E$5)*COS(RADIANS($D$12)))+((Shape8!C199-Shape8!$F$5)*SIN(RADIANS($D$12))))+Shape8!$E$5)+$E$12)*$AA$12*$Y$12</f>
        <v>0</v>
      </c>
      <c r="AV1207">
        <f>((((-1*(Shape8!B199-Shape8!$E$5)*SIN(RADIANS($D$12)))+((Shape8!C199-Shape8!$F$5)*COS(RADIANS($D$12))))+Shape8!$F$5)+$F$12)*$AB$12*$Y$12</f>
        <v>0</v>
      </c>
      <c r="AW1207" s="9">
        <f t="shared" si="259"/>
        <v>0</v>
      </c>
      <c r="AX1207" s="9">
        <f t="shared" si="260"/>
        <v>0</v>
      </c>
      <c r="AY1207" s="9">
        <f t="shared" si="261"/>
        <v>0</v>
      </c>
      <c r="AZ1207" s="9">
        <f t="shared" si="262"/>
        <v>0</v>
      </c>
      <c r="BA1207" s="9">
        <f t="shared" si="263"/>
        <v>0</v>
      </c>
      <c r="BB1207" s="9">
        <f t="shared" si="264"/>
        <v>0</v>
      </c>
    </row>
    <row r="1208" spans="35:54" x14ac:dyDescent="0.25">
      <c r="AI1208">
        <f>(((((Shape3!B200-Shape3!$E$5)*COS(RADIANS($D$7)))+((Shape3!C200-Shape3!$F$5)*SIN(RADIANS($D$7))))+Shape3!$E$5)+$E$7)*$AA$7*$Y$7</f>
        <v>0</v>
      </c>
      <c r="AJ1208">
        <f>((((-1*(Shape3!B200-Shape3!$E$5)*SIN(RADIANS($D$7)))+((Shape3!C200-Shape3!$F$5)*COS(RADIANS($D$7))))+Shape3!$F$5)+$F$7)*$AB$7*$Y$7</f>
        <v>0</v>
      </c>
      <c r="AK1208" s="9">
        <f t="shared" ref="AK1208:AK1271" si="270">((AI1207*AJ1208)-(AI1208*AJ1207))*0.5</f>
        <v>0</v>
      </c>
      <c r="AL1208" s="9">
        <f t="shared" si="265"/>
        <v>0</v>
      </c>
      <c r="AM1208" s="9">
        <f t="shared" si="266"/>
        <v>0</v>
      </c>
      <c r="AN1208" s="9">
        <f t="shared" si="267"/>
        <v>0</v>
      </c>
      <c r="AO1208" s="9">
        <f t="shared" si="268"/>
        <v>0</v>
      </c>
      <c r="AP1208" s="9">
        <f t="shared" si="269"/>
        <v>0</v>
      </c>
      <c r="AU1208">
        <f>(((((Shape8!B200-Shape8!$E$5)*COS(RADIANS($D$12)))+((Shape8!C200-Shape8!$F$5)*SIN(RADIANS($D$12))))+Shape8!$E$5)+$E$12)*$AA$12*$Y$12</f>
        <v>0</v>
      </c>
      <c r="AV1208">
        <f>((((-1*(Shape8!B200-Shape8!$E$5)*SIN(RADIANS($D$12)))+((Shape8!C200-Shape8!$F$5)*COS(RADIANS($D$12))))+Shape8!$F$5)+$F$12)*$AB$12*$Y$12</f>
        <v>0</v>
      </c>
      <c r="AW1208" s="9">
        <f t="shared" ref="AW1208:AW1271" si="271">((AU1207*AV1208)-(AU1208*AV1207))*0.5</f>
        <v>0</v>
      </c>
      <c r="AX1208" s="9">
        <f t="shared" ref="AX1208:AX1271" si="272">(AU1208+AU1207)*((AU1207*AV1208)-(AU1208*AV1207))*(1/6)</f>
        <v>0</v>
      </c>
      <c r="AY1208" s="9">
        <f t="shared" ref="AY1208:AY1271" si="273">(AV1208+AV1207)*((AU1207*AV1208)-(AU1208*AV1207))*(1/6)</f>
        <v>0</v>
      </c>
      <c r="AZ1208" s="9">
        <f t="shared" ref="AZ1208:AZ1271" si="274">(((AV1207*AV1207)+(AV1207*AV1208)+(AV1208*AV1208))*((AU1207*AV1208)-(AU1208*AV1207)))/12</f>
        <v>0</v>
      </c>
      <c r="BA1208" s="9">
        <f t="shared" ref="BA1208:BA1271" si="275">(((AU1207*AU1207)+(AU1207*AU1208)+(AU1208*AU1208))*((AU1207*AV1208)-(AU1208*AV1207)))/12</f>
        <v>0</v>
      </c>
      <c r="BB1208" s="9">
        <f t="shared" ref="BB1208:BB1271" si="276">(((AU1207*AV1208)+(2*AU1207*AV1207)+(2*AU1208*AV1208)+(AU1208*AV1207))*((AU1207*AV1208)-(AU1208*AV1207)))/24</f>
        <v>0</v>
      </c>
    </row>
    <row r="1209" spans="35:54" x14ac:dyDescent="0.25">
      <c r="AI1209">
        <f>(((((Shape3!B201-Shape3!$E$5)*COS(RADIANS($D$7)))+((Shape3!C201-Shape3!$F$5)*SIN(RADIANS($D$7))))+Shape3!$E$5)+$E$7)*$AA$7*$Y$7</f>
        <v>0</v>
      </c>
      <c r="AJ1209">
        <f>((((-1*(Shape3!B201-Shape3!$E$5)*SIN(RADIANS($D$7)))+((Shape3!C201-Shape3!$F$5)*COS(RADIANS($D$7))))+Shape3!$F$5)+$F$7)*$AB$7*$Y$7</f>
        <v>0</v>
      </c>
      <c r="AK1209" s="9">
        <f t="shared" si="270"/>
        <v>0</v>
      </c>
      <c r="AL1209" s="9">
        <f t="shared" ref="AL1209:AL1272" si="277">(AI1209+AI1208)*((AI1208*AJ1209)-(AI1209*AJ1208))*(1/6)</f>
        <v>0</v>
      </c>
      <c r="AM1209" s="9">
        <f t="shared" ref="AM1209:AM1272" si="278">(AJ1209+AJ1208)*((AI1208*AJ1209)-(AI1209*AJ1208))*(1/6)</f>
        <v>0</v>
      </c>
      <c r="AN1209" s="9">
        <f t="shared" ref="AN1209:AN1272" si="279">(((AJ1208*AJ1208)+(AJ1208*AJ1209)+(AJ1209*AJ1209))*((AI1208*AJ1209)-(AI1209*AJ1208)))/12</f>
        <v>0</v>
      </c>
      <c r="AO1209" s="9">
        <f t="shared" ref="AO1209:AO1272" si="280">(((AI1208*AI1208)+(AI1208*AI1209)+(AI1209*AI1209))*((AI1208*AJ1209)-(AI1209*AJ1208)))/12</f>
        <v>0</v>
      </c>
      <c r="AP1209" s="9">
        <f t="shared" ref="AP1209:AP1272" si="281">(((AI1208*AJ1209)+(2*AI1208*AJ1208)+(2*AI1209*AJ1209)+(AI1209*AJ1208))*((AI1208*AJ1209)-(AI1209*AJ1208)))/24</f>
        <v>0</v>
      </c>
      <c r="AU1209">
        <f>(((((Shape8!B201-Shape8!$E$5)*COS(RADIANS($D$12)))+((Shape8!C201-Shape8!$F$5)*SIN(RADIANS($D$12))))+Shape8!$E$5)+$E$12)*$AA$12*$Y$12</f>
        <v>0</v>
      </c>
      <c r="AV1209">
        <f>((((-1*(Shape8!B201-Shape8!$E$5)*SIN(RADIANS($D$12)))+((Shape8!C201-Shape8!$F$5)*COS(RADIANS($D$12))))+Shape8!$F$5)+$F$12)*$AB$12*$Y$12</f>
        <v>0</v>
      </c>
      <c r="AW1209" s="9">
        <f t="shared" si="271"/>
        <v>0</v>
      </c>
      <c r="AX1209" s="9">
        <f t="shared" si="272"/>
        <v>0</v>
      </c>
      <c r="AY1209" s="9">
        <f t="shared" si="273"/>
        <v>0</v>
      </c>
      <c r="AZ1209" s="9">
        <f t="shared" si="274"/>
        <v>0</v>
      </c>
      <c r="BA1209" s="9">
        <f t="shared" si="275"/>
        <v>0</v>
      </c>
      <c r="BB1209" s="9">
        <f t="shared" si="276"/>
        <v>0</v>
      </c>
    </row>
    <row r="1210" spans="35:54" x14ac:dyDescent="0.25">
      <c r="AI1210">
        <f>(((((Shape3!B202-Shape3!$E$5)*COS(RADIANS($D$7)))+((Shape3!C202-Shape3!$F$5)*SIN(RADIANS($D$7))))+Shape3!$E$5)+$E$7)*$AA$7*$Y$7</f>
        <v>0</v>
      </c>
      <c r="AJ1210">
        <f>((((-1*(Shape3!B202-Shape3!$E$5)*SIN(RADIANS($D$7)))+((Shape3!C202-Shape3!$F$5)*COS(RADIANS($D$7))))+Shape3!$F$5)+$F$7)*$AB$7*$Y$7</f>
        <v>0</v>
      </c>
      <c r="AK1210" s="9">
        <f t="shared" si="270"/>
        <v>0</v>
      </c>
      <c r="AL1210" s="9">
        <f t="shared" si="277"/>
        <v>0</v>
      </c>
      <c r="AM1210" s="9">
        <f t="shared" si="278"/>
        <v>0</v>
      </c>
      <c r="AN1210" s="9">
        <f t="shared" si="279"/>
        <v>0</v>
      </c>
      <c r="AO1210" s="9">
        <f t="shared" si="280"/>
        <v>0</v>
      </c>
      <c r="AP1210" s="9">
        <f t="shared" si="281"/>
        <v>0</v>
      </c>
      <c r="AU1210">
        <f>(((((Shape8!B202-Shape8!$E$5)*COS(RADIANS($D$12)))+((Shape8!C202-Shape8!$F$5)*SIN(RADIANS($D$12))))+Shape8!$E$5)+$E$12)*$AA$12*$Y$12</f>
        <v>0</v>
      </c>
      <c r="AV1210">
        <f>((((-1*(Shape8!B202-Shape8!$E$5)*SIN(RADIANS($D$12)))+((Shape8!C202-Shape8!$F$5)*COS(RADIANS($D$12))))+Shape8!$F$5)+$F$12)*$AB$12*$Y$12</f>
        <v>0</v>
      </c>
      <c r="AW1210" s="9">
        <f t="shared" si="271"/>
        <v>0</v>
      </c>
      <c r="AX1210" s="9">
        <f t="shared" si="272"/>
        <v>0</v>
      </c>
      <c r="AY1210" s="9">
        <f t="shared" si="273"/>
        <v>0</v>
      </c>
      <c r="AZ1210" s="9">
        <f t="shared" si="274"/>
        <v>0</v>
      </c>
      <c r="BA1210" s="9">
        <f t="shared" si="275"/>
        <v>0</v>
      </c>
      <c r="BB1210" s="9">
        <f t="shared" si="276"/>
        <v>0</v>
      </c>
    </row>
    <row r="1211" spans="35:54" x14ac:dyDescent="0.25">
      <c r="AI1211">
        <f>(((((Shape3!B203-Shape3!$E$5)*COS(RADIANS($D$7)))+((Shape3!C203-Shape3!$F$5)*SIN(RADIANS($D$7))))+Shape3!$E$5)+$E$7)*$AA$7*$Y$7</f>
        <v>0</v>
      </c>
      <c r="AJ1211">
        <f>((((-1*(Shape3!B203-Shape3!$E$5)*SIN(RADIANS($D$7)))+((Shape3!C203-Shape3!$F$5)*COS(RADIANS($D$7))))+Shape3!$F$5)+$F$7)*$AB$7*$Y$7</f>
        <v>0</v>
      </c>
      <c r="AK1211" s="9">
        <f t="shared" si="270"/>
        <v>0</v>
      </c>
      <c r="AL1211" s="9">
        <f t="shared" si="277"/>
        <v>0</v>
      </c>
      <c r="AM1211" s="9">
        <f t="shared" si="278"/>
        <v>0</v>
      </c>
      <c r="AN1211" s="9">
        <f t="shared" si="279"/>
        <v>0</v>
      </c>
      <c r="AO1211" s="9">
        <f t="shared" si="280"/>
        <v>0</v>
      </c>
      <c r="AP1211" s="9">
        <f t="shared" si="281"/>
        <v>0</v>
      </c>
      <c r="AU1211">
        <f>(((((Shape8!B203-Shape8!$E$5)*COS(RADIANS($D$12)))+((Shape8!C203-Shape8!$F$5)*SIN(RADIANS($D$12))))+Shape8!$E$5)+$E$12)*$AA$12*$Y$12</f>
        <v>0</v>
      </c>
      <c r="AV1211">
        <f>((((-1*(Shape8!B203-Shape8!$E$5)*SIN(RADIANS($D$12)))+((Shape8!C203-Shape8!$F$5)*COS(RADIANS($D$12))))+Shape8!$F$5)+$F$12)*$AB$12*$Y$12</f>
        <v>0</v>
      </c>
      <c r="AW1211" s="9">
        <f t="shared" si="271"/>
        <v>0</v>
      </c>
      <c r="AX1211" s="9">
        <f t="shared" si="272"/>
        <v>0</v>
      </c>
      <c r="AY1211" s="9">
        <f t="shared" si="273"/>
        <v>0</v>
      </c>
      <c r="AZ1211" s="9">
        <f t="shared" si="274"/>
        <v>0</v>
      </c>
      <c r="BA1211" s="9">
        <f t="shared" si="275"/>
        <v>0</v>
      </c>
      <c r="BB1211" s="9">
        <f t="shared" si="276"/>
        <v>0</v>
      </c>
    </row>
    <row r="1212" spans="35:54" x14ac:dyDescent="0.25">
      <c r="AI1212">
        <f>(((((Shape3!B204-Shape3!$E$5)*COS(RADIANS($D$7)))+((Shape3!C204-Shape3!$F$5)*SIN(RADIANS($D$7))))+Shape3!$E$5)+$E$7)*$AA$7*$Y$7</f>
        <v>0</v>
      </c>
      <c r="AJ1212">
        <f>((((-1*(Shape3!B204-Shape3!$E$5)*SIN(RADIANS($D$7)))+((Shape3!C204-Shape3!$F$5)*COS(RADIANS($D$7))))+Shape3!$F$5)+$F$7)*$AB$7*$Y$7</f>
        <v>0</v>
      </c>
      <c r="AK1212" s="9">
        <f t="shared" si="270"/>
        <v>0</v>
      </c>
      <c r="AL1212" s="9">
        <f t="shared" si="277"/>
        <v>0</v>
      </c>
      <c r="AM1212" s="9">
        <f t="shared" si="278"/>
        <v>0</v>
      </c>
      <c r="AN1212" s="9">
        <f t="shared" si="279"/>
        <v>0</v>
      </c>
      <c r="AO1212" s="9">
        <f t="shared" si="280"/>
        <v>0</v>
      </c>
      <c r="AP1212" s="9">
        <f t="shared" si="281"/>
        <v>0</v>
      </c>
      <c r="AU1212">
        <f>(((((Shape8!B204-Shape8!$E$5)*COS(RADIANS($D$12)))+((Shape8!C204-Shape8!$F$5)*SIN(RADIANS($D$12))))+Shape8!$E$5)+$E$12)*$AA$12*$Y$12</f>
        <v>0</v>
      </c>
      <c r="AV1212">
        <f>((((-1*(Shape8!B204-Shape8!$E$5)*SIN(RADIANS($D$12)))+((Shape8!C204-Shape8!$F$5)*COS(RADIANS($D$12))))+Shape8!$F$5)+$F$12)*$AB$12*$Y$12</f>
        <v>0</v>
      </c>
      <c r="AW1212" s="9">
        <f t="shared" si="271"/>
        <v>0</v>
      </c>
      <c r="AX1212" s="9">
        <f t="shared" si="272"/>
        <v>0</v>
      </c>
      <c r="AY1212" s="9">
        <f t="shared" si="273"/>
        <v>0</v>
      </c>
      <c r="AZ1212" s="9">
        <f t="shared" si="274"/>
        <v>0</v>
      </c>
      <c r="BA1212" s="9">
        <f t="shared" si="275"/>
        <v>0</v>
      </c>
      <c r="BB1212" s="9">
        <f t="shared" si="276"/>
        <v>0</v>
      </c>
    </row>
    <row r="1213" spans="35:54" x14ac:dyDescent="0.25">
      <c r="AI1213">
        <f>(((((Shape3!B205-Shape3!$E$5)*COS(RADIANS($D$7)))+((Shape3!C205-Shape3!$F$5)*SIN(RADIANS($D$7))))+Shape3!$E$5)+$E$7)*$AA$7*$Y$7</f>
        <v>0</v>
      </c>
      <c r="AJ1213">
        <f>((((-1*(Shape3!B205-Shape3!$E$5)*SIN(RADIANS($D$7)))+((Shape3!C205-Shape3!$F$5)*COS(RADIANS($D$7))))+Shape3!$F$5)+$F$7)*$AB$7*$Y$7</f>
        <v>0</v>
      </c>
      <c r="AK1213" s="9">
        <f t="shared" si="270"/>
        <v>0</v>
      </c>
      <c r="AL1213" s="9">
        <f t="shared" si="277"/>
        <v>0</v>
      </c>
      <c r="AM1213" s="9">
        <f t="shared" si="278"/>
        <v>0</v>
      </c>
      <c r="AN1213" s="9">
        <f t="shared" si="279"/>
        <v>0</v>
      </c>
      <c r="AO1213" s="9">
        <f t="shared" si="280"/>
        <v>0</v>
      </c>
      <c r="AP1213" s="9">
        <f t="shared" si="281"/>
        <v>0</v>
      </c>
      <c r="AU1213">
        <f>(((((Shape8!B205-Shape8!$E$5)*COS(RADIANS($D$12)))+((Shape8!C205-Shape8!$F$5)*SIN(RADIANS($D$12))))+Shape8!$E$5)+$E$12)*$AA$12*$Y$12</f>
        <v>0</v>
      </c>
      <c r="AV1213">
        <f>((((-1*(Shape8!B205-Shape8!$E$5)*SIN(RADIANS($D$12)))+((Shape8!C205-Shape8!$F$5)*COS(RADIANS($D$12))))+Shape8!$F$5)+$F$12)*$AB$12*$Y$12</f>
        <v>0</v>
      </c>
      <c r="AW1213" s="9">
        <f t="shared" si="271"/>
        <v>0</v>
      </c>
      <c r="AX1213" s="9">
        <f t="shared" si="272"/>
        <v>0</v>
      </c>
      <c r="AY1213" s="9">
        <f t="shared" si="273"/>
        <v>0</v>
      </c>
      <c r="AZ1213" s="9">
        <f t="shared" si="274"/>
        <v>0</v>
      </c>
      <c r="BA1213" s="9">
        <f t="shared" si="275"/>
        <v>0</v>
      </c>
      <c r="BB1213" s="9">
        <f t="shared" si="276"/>
        <v>0</v>
      </c>
    </row>
    <row r="1214" spans="35:54" x14ac:dyDescent="0.25">
      <c r="AI1214">
        <f>(((((Shape3!B206-Shape3!$E$5)*COS(RADIANS($D$7)))+((Shape3!C206-Shape3!$F$5)*SIN(RADIANS($D$7))))+Shape3!$E$5)+$E$7)*$AA$7*$Y$7</f>
        <v>0</v>
      </c>
      <c r="AJ1214">
        <f>((((-1*(Shape3!B206-Shape3!$E$5)*SIN(RADIANS($D$7)))+((Shape3!C206-Shape3!$F$5)*COS(RADIANS($D$7))))+Shape3!$F$5)+$F$7)*$AB$7*$Y$7</f>
        <v>0</v>
      </c>
      <c r="AK1214" s="9">
        <f t="shared" si="270"/>
        <v>0</v>
      </c>
      <c r="AL1214" s="9">
        <f t="shared" si="277"/>
        <v>0</v>
      </c>
      <c r="AM1214" s="9">
        <f t="shared" si="278"/>
        <v>0</v>
      </c>
      <c r="AN1214" s="9">
        <f t="shared" si="279"/>
        <v>0</v>
      </c>
      <c r="AO1214" s="9">
        <f t="shared" si="280"/>
        <v>0</v>
      </c>
      <c r="AP1214" s="9">
        <f t="shared" si="281"/>
        <v>0</v>
      </c>
      <c r="AU1214">
        <f>(((((Shape8!B206-Shape8!$E$5)*COS(RADIANS($D$12)))+((Shape8!C206-Shape8!$F$5)*SIN(RADIANS($D$12))))+Shape8!$E$5)+$E$12)*$AA$12*$Y$12</f>
        <v>0</v>
      </c>
      <c r="AV1214">
        <f>((((-1*(Shape8!B206-Shape8!$E$5)*SIN(RADIANS($D$12)))+((Shape8!C206-Shape8!$F$5)*COS(RADIANS($D$12))))+Shape8!$F$5)+$F$12)*$AB$12*$Y$12</f>
        <v>0</v>
      </c>
      <c r="AW1214" s="9">
        <f t="shared" si="271"/>
        <v>0</v>
      </c>
      <c r="AX1214" s="9">
        <f t="shared" si="272"/>
        <v>0</v>
      </c>
      <c r="AY1214" s="9">
        <f t="shared" si="273"/>
        <v>0</v>
      </c>
      <c r="AZ1214" s="9">
        <f t="shared" si="274"/>
        <v>0</v>
      </c>
      <c r="BA1214" s="9">
        <f t="shared" si="275"/>
        <v>0</v>
      </c>
      <c r="BB1214" s="9">
        <f t="shared" si="276"/>
        <v>0</v>
      </c>
    </row>
    <row r="1215" spans="35:54" x14ac:dyDescent="0.25">
      <c r="AI1215">
        <f>(((((Shape3!B207-Shape3!$E$5)*COS(RADIANS($D$7)))+((Shape3!C207-Shape3!$F$5)*SIN(RADIANS($D$7))))+Shape3!$E$5)+$E$7)*$AA$7*$Y$7</f>
        <v>0</v>
      </c>
      <c r="AJ1215">
        <f>((((-1*(Shape3!B207-Shape3!$E$5)*SIN(RADIANS($D$7)))+((Shape3!C207-Shape3!$F$5)*COS(RADIANS($D$7))))+Shape3!$F$5)+$F$7)*$AB$7*$Y$7</f>
        <v>0</v>
      </c>
      <c r="AK1215" s="9">
        <f t="shared" si="270"/>
        <v>0</v>
      </c>
      <c r="AL1215" s="9">
        <f t="shared" si="277"/>
        <v>0</v>
      </c>
      <c r="AM1215" s="9">
        <f t="shared" si="278"/>
        <v>0</v>
      </c>
      <c r="AN1215" s="9">
        <f t="shared" si="279"/>
        <v>0</v>
      </c>
      <c r="AO1215" s="9">
        <f t="shared" si="280"/>
        <v>0</v>
      </c>
      <c r="AP1215" s="9">
        <f t="shared" si="281"/>
        <v>0</v>
      </c>
      <c r="AU1215">
        <f>(((((Shape8!B207-Shape8!$E$5)*COS(RADIANS($D$12)))+((Shape8!C207-Shape8!$F$5)*SIN(RADIANS($D$12))))+Shape8!$E$5)+$E$12)*$AA$12*$Y$12</f>
        <v>0</v>
      </c>
      <c r="AV1215">
        <f>((((-1*(Shape8!B207-Shape8!$E$5)*SIN(RADIANS($D$12)))+((Shape8!C207-Shape8!$F$5)*COS(RADIANS($D$12))))+Shape8!$F$5)+$F$12)*$AB$12*$Y$12</f>
        <v>0</v>
      </c>
      <c r="AW1215" s="9">
        <f t="shared" si="271"/>
        <v>0</v>
      </c>
      <c r="AX1215" s="9">
        <f t="shared" si="272"/>
        <v>0</v>
      </c>
      <c r="AY1215" s="9">
        <f t="shared" si="273"/>
        <v>0</v>
      </c>
      <c r="AZ1215" s="9">
        <f t="shared" si="274"/>
        <v>0</v>
      </c>
      <c r="BA1215" s="9">
        <f t="shared" si="275"/>
        <v>0</v>
      </c>
      <c r="BB1215" s="9">
        <f t="shared" si="276"/>
        <v>0</v>
      </c>
    </row>
    <row r="1216" spans="35:54" x14ac:dyDescent="0.25">
      <c r="AI1216">
        <f>(((((Shape3!B208-Shape3!$E$5)*COS(RADIANS($D$7)))+((Shape3!C208-Shape3!$F$5)*SIN(RADIANS($D$7))))+Shape3!$E$5)+$E$7)*$AA$7*$Y$7</f>
        <v>0</v>
      </c>
      <c r="AJ1216">
        <f>((((-1*(Shape3!B208-Shape3!$E$5)*SIN(RADIANS($D$7)))+((Shape3!C208-Shape3!$F$5)*COS(RADIANS($D$7))))+Shape3!$F$5)+$F$7)*$AB$7*$Y$7</f>
        <v>0</v>
      </c>
      <c r="AK1216" s="9">
        <f t="shared" si="270"/>
        <v>0</v>
      </c>
      <c r="AL1216" s="9">
        <f t="shared" si="277"/>
        <v>0</v>
      </c>
      <c r="AM1216" s="9">
        <f t="shared" si="278"/>
        <v>0</v>
      </c>
      <c r="AN1216" s="9">
        <f t="shared" si="279"/>
        <v>0</v>
      </c>
      <c r="AO1216" s="9">
        <f t="shared" si="280"/>
        <v>0</v>
      </c>
      <c r="AP1216" s="9">
        <f t="shared" si="281"/>
        <v>0</v>
      </c>
      <c r="AU1216">
        <f>(((((Shape8!B208-Shape8!$E$5)*COS(RADIANS($D$12)))+((Shape8!C208-Shape8!$F$5)*SIN(RADIANS($D$12))))+Shape8!$E$5)+$E$12)*$AA$12*$Y$12</f>
        <v>0</v>
      </c>
      <c r="AV1216">
        <f>((((-1*(Shape8!B208-Shape8!$E$5)*SIN(RADIANS($D$12)))+((Shape8!C208-Shape8!$F$5)*COS(RADIANS($D$12))))+Shape8!$F$5)+$F$12)*$AB$12*$Y$12</f>
        <v>0</v>
      </c>
      <c r="AW1216" s="9">
        <f t="shared" si="271"/>
        <v>0</v>
      </c>
      <c r="AX1216" s="9">
        <f t="shared" si="272"/>
        <v>0</v>
      </c>
      <c r="AY1216" s="9">
        <f t="shared" si="273"/>
        <v>0</v>
      </c>
      <c r="AZ1216" s="9">
        <f t="shared" si="274"/>
        <v>0</v>
      </c>
      <c r="BA1216" s="9">
        <f t="shared" si="275"/>
        <v>0</v>
      </c>
      <c r="BB1216" s="9">
        <f t="shared" si="276"/>
        <v>0</v>
      </c>
    </row>
    <row r="1217" spans="35:54" x14ac:dyDescent="0.25">
      <c r="AI1217">
        <f>(((((Shape3!B209-Shape3!$E$5)*COS(RADIANS($D$7)))+((Shape3!C209-Shape3!$F$5)*SIN(RADIANS($D$7))))+Shape3!$E$5)+$E$7)*$AA$7*$Y$7</f>
        <v>0</v>
      </c>
      <c r="AJ1217">
        <f>((((-1*(Shape3!B209-Shape3!$E$5)*SIN(RADIANS($D$7)))+((Shape3!C209-Shape3!$F$5)*COS(RADIANS($D$7))))+Shape3!$F$5)+$F$7)*$AB$7*$Y$7</f>
        <v>0</v>
      </c>
      <c r="AK1217" s="9">
        <f t="shared" si="270"/>
        <v>0</v>
      </c>
      <c r="AL1217" s="9">
        <f t="shared" si="277"/>
        <v>0</v>
      </c>
      <c r="AM1217" s="9">
        <f t="shared" si="278"/>
        <v>0</v>
      </c>
      <c r="AN1217" s="9">
        <f t="shared" si="279"/>
        <v>0</v>
      </c>
      <c r="AO1217" s="9">
        <f t="shared" si="280"/>
        <v>0</v>
      </c>
      <c r="AP1217" s="9">
        <f t="shared" si="281"/>
        <v>0</v>
      </c>
      <c r="AU1217">
        <f>(((((Shape8!B209-Shape8!$E$5)*COS(RADIANS($D$12)))+((Shape8!C209-Shape8!$F$5)*SIN(RADIANS($D$12))))+Shape8!$E$5)+$E$12)*$AA$12*$Y$12</f>
        <v>0</v>
      </c>
      <c r="AV1217">
        <f>((((-1*(Shape8!B209-Shape8!$E$5)*SIN(RADIANS($D$12)))+((Shape8!C209-Shape8!$F$5)*COS(RADIANS($D$12))))+Shape8!$F$5)+$F$12)*$AB$12*$Y$12</f>
        <v>0</v>
      </c>
      <c r="AW1217" s="9">
        <f t="shared" si="271"/>
        <v>0</v>
      </c>
      <c r="AX1217" s="9">
        <f t="shared" si="272"/>
        <v>0</v>
      </c>
      <c r="AY1217" s="9">
        <f t="shared" si="273"/>
        <v>0</v>
      </c>
      <c r="AZ1217" s="9">
        <f t="shared" si="274"/>
        <v>0</v>
      </c>
      <c r="BA1217" s="9">
        <f t="shared" si="275"/>
        <v>0</v>
      </c>
      <c r="BB1217" s="9">
        <f t="shared" si="276"/>
        <v>0</v>
      </c>
    </row>
    <row r="1218" spans="35:54" x14ac:dyDescent="0.25">
      <c r="AI1218">
        <f>(((((Shape3!B210-Shape3!$E$5)*COS(RADIANS($D$7)))+((Shape3!C210-Shape3!$F$5)*SIN(RADIANS($D$7))))+Shape3!$E$5)+$E$7)*$AA$7*$Y$7</f>
        <v>0</v>
      </c>
      <c r="AJ1218">
        <f>((((-1*(Shape3!B210-Shape3!$E$5)*SIN(RADIANS($D$7)))+((Shape3!C210-Shape3!$F$5)*COS(RADIANS($D$7))))+Shape3!$F$5)+$F$7)*$AB$7*$Y$7</f>
        <v>0</v>
      </c>
      <c r="AK1218" s="9">
        <f t="shared" si="270"/>
        <v>0</v>
      </c>
      <c r="AL1218" s="9">
        <f t="shared" si="277"/>
        <v>0</v>
      </c>
      <c r="AM1218" s="9">
        <f t="shared" si="278"/>
        <v>0</v>
      </c>
      <c r="AN1218" s="9">
        <f t="shared" si="279"/>
        <v>0</v>
      </c>
      <c r="AO1218" s="9">
        <f t="shared" si="280"/>
        <v>0</v>
      </c>
      <c r="AP1218" s="9">
        <f t="shared" si="281"/>
        <v>0</v>
      </c>
      <c r="AU1218">
        <f>(((((Shape8!B210-Shape8!$E$5)*COS(RADIANS($D$12)))+((Shape8!C210-Shape8!$F$5)*SIN(RADIANS($D$12))))+Shape8!$E$5)+$E$12)*$AA$12*$Y$12</f>
        <v>0</v>
      </c>
      <c r="AV1218">
        <f>((((-1*(Shape8!B210-Shape8!$E$5)*SIN(RADIANS($D$12)))+((Shape8!C210-Shape8!$F$5)*COS(RADIANS($D$12))))+Shape8!$F$5)+$F$12)*$AB$12*$Y$12</f>
        <v>0</v>
      </c>
      <c r="AW1218" s="9">
        <f t="shared" si="271"/>
        <v>0</v>
      </c>
      <c r="AX1218" s="9">
        <f t="shared" si="272"/>
        <v>0</v>
      </c>
      <c r="AY1218" s="9">
        <f t="shared" si="273"/>
        <v>0</v>
      </c>
      <c r="AZ1218" s="9">
        <f t="shared" si="274"/>
        <v>0</v>
      </c>
      <c r="BA1218" s="9">
        <f t="shared" si="275"/>
        <v>0</v>
      </c>
      <c r="BB1218" s="9">
        <f t="shared" si="276"/>
        <v>0</v>
      </c>
    </row>
    <row r="1219" spans="35:54" x14ac:dyDescent="0.25">
      <c r="AI1219">
        <f>(((((Shape3!B211-Shape3!$E$5)*COS(RADIANS($D$7)))+((Shape3!C211-Shape3!$F$5)*SIN(RADIANS($D$7))))+Shape3!$E$5)+$E$7)*$AA$7*$Y$7</f>
        <v>0</v>
      </c>
      <c r="AJ1219">
        <f>((((-1*(Shape3!B211-Shape3!$E$5)*SIN(RADIANS($D$7)))+((Shape3!C211-Shape3!$F$5)*COS(RADIANS($D$7))))+Shape3!$F$5)+$F$7)*$AB$7*$Y$7</f>
        <v>0</v>
      </c>
      <c r="AK1219" s="9">
        <f t="shared" si="270"/>
        <v>0</v>
      </c>
      <c r="AL1219" s="9">
        <f t="shared" si="277"/>
        <v>0</v>
      </c>
      <c r="AM1219" s="9">
        <f t="shared" si="278"/>
        <v>0</v>
      </c>
      <c r="AN1219" s="9">
        <f t="shared" si="279"/>
        <v>0</v>
      </c>
      <c r="AO1219" s="9">
        <f t="shared" si="280"/>
        <v>0</v>
      </c>
      <c r="AP1219" s="9">
        <f t="shared" si="281"/>
        <v>0</v>
      </c>
      <c r="AU1219">
        <f>(((((Shape8!B211-Shape8!$E$5)*COS(RADIANS($D$12)))+((Shape8!C211-Shape8!$F$5)*SIN(RADIANS($D$12))))+Shape8!$E$5)+$E$12)*$AA$12*$Y$12</f>
        <v>0</v>
      </c>
      <c r="AV1219">
        <f>((((-1*(Shape8!B211-Shape8!$E$5)*SIN(RADIANS($D$12)))+((Shape8!C211-Shape8!$F$5)*COS(RADIANS($D$12))))+Shape8!$F$5)+$F$12)*$AB$12*$Y$12</f>
        <v>0</v>
      </c>
      <c r="AW1219" s="9">
        <f t="shared" si="271"/>
        <v>0</v>
      </c>
      <c r="AX1219" s="9">
        <f t="shared" si="272"/>
        <v>0</v>
      </c>
      <c r="AY1219" s="9">
        <f t="shared" si="273"/>
        <v>0</v>
      </c>
      <c r="AZ1219" s="9">
        <f t="shared" si="274"/>
        <v>0</v>
      </c>
      <c r="BA1219" s="9">
        <f t="shared" si="275"/>
        <v>0</v>
      </c>
      <c r="BB1219" s="9">
        <f t="shared" si="276"/>
        <v>0</v>
      </c>
    </row>
    <row r="1220" spans="35:54" x14ac:dyDescent="0.25">
      <c r="AI1220">
        <f>(((((Shape3!B212-Shape3!$E$5)*COS(RADIANS($D$7)))+((Shape3!C212-Shape3!$F$5)*SIN(RADIANS($D$7))))+Shape3!$E$5)+$E$7)*$AA$7*$Y$7</f>
        <v>0</v>
      </c>
      <c r="AJ1220">
        <f>((((-1*(Shape3!B212-Shape3!$E$5)*SIN(RADIANS($D$7)))+((Shape3!C212-Shape3!$F$5)*COS(RADIANS($D$7))))+Shape3!$F$5)+$F$7)*$AB$7*$Y$7</f>
        <v>0</v>
      </c>
      <c r="AK1220" s="9">
        <f t="shared" si="270"/>
        <v>0</v>
      </c>
      <c r="AL1220" s="9">
        <f t="shared" si="277"/>
        <v>0</v>
      </c>
      <c r="AM1220" s="9">
        <f t="shared" si="278"/>
        <v>0</v>
      </c>
      <c r="AN1220" s="9">
        <f t="shared" si="279"/>
        <v>0</v>
      </c>
      <c r="AO1220" s="9">
        <f t="shared" si="280"/>
        <v>0</v>
      </c>
      <c r="AP1220" s="9">
        <f t="shared" si="281"/>
        <v>0</v>
      </c>
      <c r="AU1220">
        <f>(((((Shape8!B212-Shape8!$E$5)*COS(RADIANS($D$12)))+((Shape8!C212-Shape8!$F$5)*SIN(RADIANS($D$12))))+Shape8!$E$5)+$E$12)*$AA$12*$Y$12</f>
        <v>0</v>
      </c>
      <c r="AV1220">
        <f>((((-1*(Shape8!B212-Shape8!$E$5)*SIN(RADIANS($D$12)))+((Shape8!C212-Shape8!$F$5)*COS(RADIANS($D$12))))+Shape8!$F$5)+$F$12)*$AB$12*$Y$12</f>
        <v>0</v>
      </c>
      <c r="AW1220" s="9">
        <f t="shared" si="271"/>
        <v>0</v>
      </c>
      <c r="AX1220" s="9">
        <f t="shared" si="272"/>
        <v>0</v>
      </c>
      <c r="AY1220" s="9">
        <f t="shared" si="273"/>
        <v>0</v>
      </c>
      <c r="AZ1220" s="9">
        <f t="shared" si="274"/>
        <v>0</v>
      </c>
      <c r="BA1220" s="9">
        <f t="shared" si="275"/>
        <v>0</v>
      </c>
      <c r="BB1220" s="9">
        <f t="shared" si="276"/>
        <v>0</v>
      </c>
    </row>
    <row r="1221" spans="35:54" x14ac:dyDescent="0.25">
      <c r="AI1221">
        <f>(((((Shape3!B213-Shape3!$E$5)*COS(RADIANS($D$7)))+((Shape3!C213-Shape3!$F$5)*SIN(RADIANS($D$7))))+Shape3!$E$5)+$E$7)*$AA$7*$Y$7</f>
        <v>0</v>
      </c>
      <c r="AJ1221">
        <f>((((-1*(Shape3!B213-Shape3!$E$5)*SIN(RADIANS($D$7)))+((Shape3!C213-Shape3!$F$5)*COS(RADIANS($D$7))))+Shape3!$F$5)+$F$7)*$AB$7*$Y$7</f>
        <v>0</v>
      </c>
      <c r="AK1221" s="9">
        <f t="shared" si="270"/>
        <v>0</v>
      </c>
      <c r="AL1221" s="9">
        <f t="shared" si="277"/>
        <v>0</v>
      </c>
      <c r="AM1221" s="9">
        <f t="shared" si="278"/>
        <v>0</v>
      </c>
      <c r="AN1221" s="9">
        <f t="shared" si="279"/>
        <v>0</v>
      </c>
      <c r="AO1221" s="9">
        <f t="shared" si="280"/>
        <v>0</v>
      </c>
      <c r="AP1221" s="9">
        <f t="shared" si="281"/>
        <v>0</v>
      </c>
      <c r="AU1221">
        <f>(((((Shape8!B213-Shape8!$E$5)*COS(RADIANS($D$12)))+((Shape8!C213-Shape8!$F$5)*SIN(RADIANS($D$12))))+Shape8!$E$5)+$E$12)*$AA$12*$Y$12</f>
        <v>0</v>
      </c>
      <c r="AV1221">
        <f>((((-1*(Shape8!B213-Shape8!$E$5)*SIN(RADIANS($D$12)))+((Shape8!C213-Shape8!$F$5)*COS(RADIANS($D$12))))+Shape8!$F$5)+$F$12)*$AB$12*$Y$12</f>
        <v>0</v>
      </c>
      <c r="AW1221" s="9">
        <f t="shared" si="271"/>
        <v>0</v>
      </c>
      <c r="AX1221" s="9">
        <f t="shared" si="272"/>
        <v>0</v>
      </c>
      <c r="AY1221" s="9">
        <f t="shared" si="273"/>
        <v>0</v>
      </c>
      <c r="AZ1221" s="9">
        <f t="shared" si="274"/>
        <v>0</v>
      </c>
      <c r="BA1221" s="9">
        <f t="shared" si="275"/>
        <v>0</v>
      </c>
      <c r="BB1221" s="9">
        <f t="shared" si="276"/>
        <v>0</v>
      </c>
    </row>
    <row r="1222" spans="35:54" x14ac:dyDescent="0.25">
      <c r="AI1222">
        <f>(((((Shape3!B214-Shape3!$E$5)*COS(RADIANS($D$7)))+((Shape3!C214-Shape3!$F$5)*SIN(RADIANS($D$7))))+Shape3!$E$5)+$E$7)*$AA$7*$Y$7</f>
        <v>0</v>
      </c>
      <c r="AJ1222">
        <f>((((-1*(Shape3!B214-Shape3!$E$5)*SIN(RADIANS($D$7)))+((Shape3!C214-Shape3!$F$5)*COS(RADIANS($D$7))))+Shape3!$F$5)+$F$7)*$AB$7*$Y$7</f>
        <v>0</v>
      </c>
      <c r="AK1222" s="9">
        <f t="shared" si="270"/>
        <v>0</v>
      </c>
      <c r="AL1222" s="9">
        <f t="shared" si="277"/>
        <v>0</v>
      </c>
      <c r="AM1222" s="9">
        <f t="shared" si="278"/>
        <v>0</v>
      </c>
      <c r="AN1222" s="9">
        <f t="shared" si="279"/>
        <v>0</v>
      </c>
      <c r="AO1222" s="9">
        <f t="shared" si="280"/>
        <v>0</v>
      </c>
      <c r="AP1222" s="9">
        <f t="shared" si="281"/>
        <v>0</v>
      </c>
      <c r="AU1222">
        <f>(((((Shape8!B214-Shape8!$E$5)*COS(RADIANS($D$12)))+((Shape8!C214-Shape8!$F$5)*SIN(RADIANS($D$12))))+Shape8!$E$5)+$E$12)*$AA$12*$Y$12</f>
        <v>0</v>
      </c>
      <c r="AV1222">
        <f>((((-1*(Shape8!B214-Shape8!$E$5)*SIN(RADIANS($D$12)))+((Shape8!C214-Shape8!$F$5)*COS(RADIANS($D$12))))+Shape8!$F$5)+$F$12)*$AB$12*$Y$12</f>
        <v>0</v>
      </c>
      <c r="AW1222" s="9">
        <f t="shared" si="271"/>
        <v>0</v>
      </c>
      <c r="AX1222" s="9">
        <f t="shared" si="272"/>
        <v>0</v>
      </c>
      <c r="AY1222" s="9">
        <f t="shared" si="273"/>
        <v>0</v>
      </c>
      <c r="AZ1222" s="9">
        <f t="shared" si="274"/>
        <v>0</v>
      </c>
      <c r="BA1222" s="9">
        <f t="shared" si="275"/>
        <v>0</v>
      </c>
      <c r="BB1222" s="9">
        <f t="shared" si="276"/>
        <v>0</v>
      </c>
    </row>
    <row r="1223" spans="35:54" x14ac:dyDescent="0.25">
      <c r="AI1223">
        <f>(((((Shape3!B215-Shape3!$E$5)*COS(RADIANS($D$7)))+((Shape3!C215-Shape3!$F$5)*SIN(RADIANS($D$7))))+Shape3!$E$5)+$E$7)*$AA$7*$Y$7</f>
        <v>0</v>
      </c>
      <c r="AJ1223">
        <f>((((-1*(Shape3!B215-Shape3!$E$5)*SIN(RADIANS($D$7)))+((Shape3!C215-Shape3!$F$5)*COS(RADIANS($D$7))))+Shape3!$F$5)+$F$7)*$AB$7*$Y$7</f>
        <v>0</v>
      </c>
      <c r="AK1223" s="9">
        <f t="shared" si="270"/>
        <v>0</v>
      </c>
      <c r="AL1223" s="9">
        <f t="shared" si="277"/>
        <v>0</v>
      </c>
      <c r="AM1223" s="9">
        <f t="shared" si="278"/>
        <v>0</v>
      </c>
      <c r="AN1223" s="9">
        <f t="shared" si="279"/>
        <v>0</v>
      </c>
      <c r="AO1223" s="9">
        <f t="shared" si="280"/>
        <v>0</v>
      </c>
      <c r="AP1223" s="9">
        <f t="shared" si="281"/>
        <v>0</v>
      </c>
      <c r="AU1223">
        <f>(((((Shape8!B215-Shape8!$E$5)*COS(RADIANS($D$12)))+((Shape8!C215-Shape8!$F$5)*SIN(RADIANS($D$12))))+Shape8!$E$5)+$E$12)*$AA$12*$Y$12</f>
        <v>0</v>
      </c>
      <c r="AV1223">
        <f>((((-1*(Shape8!B215-Shape8!$E$5)*SIN(RADIANS($D$12)))+((Shape8!C215-Shape8!$F$5)*COS(RADIANS($D$12))))+Shape8!$F$5)+$F$12)*$AB$12*$Y$12</f>
        <v>0</v>
      </c>
      <c r="AW1223" s="9">
        <f t="shared" si="271"/>
        <v>0</v>
      </c>
      <c r="AX1223" s="9">
        <f t="shared" si="272"/>
        <v>0</v>
      </c>
      <c r="AY1223" s="9">
        <f t="shared" si="273"/>
        <v>0</v>
      </c>
      <c r="AZ1223" s="9">
        <f t="shared" si="274"/>
        <v>0</v>
      </c>
      <c r="BA1223" s="9">
        <f t="shared" si="275"/>
        <v>0</v>
      </c>
      <c r="BB1223" s="9">
        <f t="shared" si="276"/>
        <v>0</v>
      </c>
    </row>
    <row r="1224" spans="35:54" x14ac:dyDescent="0.25">
      <c r="AI1224">
        <f>(((((Shape3!B216-Shape3!$E$5)*COS(RADIANS($D$7)))+((Shape3!C216-Shape3!$F$5)*SIN(RADIANS($D$7))))+Shape3!$E$5)+$E$7)*$AA$7*$Y$7</f>
        <v>0</v>
      </c>
      <c r="AJ1224">
        <f>((((-1*(Shape3!B216-Shape3!$E$5)*SIN(RADIANS($D$7)))+((Shape3!C216-Shape3!$F$5)*COS(RADIANS($D$7))))+Shape3!$F$5)+$F$7)*$AB$7*$Y$7</f>
        <v>0</v>
      </c>
      <c r="AK1224" s="9">
        <f t="shared" si="270"/>
        <v>0</v>
      </c>
      <c r="AL1224" s="9">
        <f t="shared" si="277"/>
        <v>0</v>
      </c>
      <c r="AM1224" s="9">
        <f t="shared" si="278"/>
        <v>0</v>
      </c>
      <c r="AN1224" s="9">
        <f t="shared" si="279"/>
        <v>0</v>
      </c>
      <c r="AO1224" s="9">
        <f t="shared" si="280"/>
        <v>0</v>
      </c>
      <c r="AP1224" s="9">
        <f t="shared" si="281"/>
        <v>0</v>
      </c>
      <c r="AU1224">
        <f>(((((Shape8!B216-Shape8!$E$5)*COS(RADIANS($D$12)))+((Shape8!C216-Shape8!$F$5)*SIN(RADIANS($D$12))))+Shape8!$E$5)+$E$12)*$AA$12*$Y$12</f>
        <v>0</v>
      </c>
      <c r="AV1224">
        <f>((((-1*(Shape8!B216-Shape8!$E$5)*SIN(RADIANS($D$12)))+((Shape8!C216-Shape8!$F$5)*COS(RADIANS($D$12))))+Shape8!$F$5)+$F$12)*$AB$12*$Y$12</f>
        <v>0</v>
      </c>
      <c r="AW1224" s="9">
        <f t="shared" si="271"/>
        <v>0</v>
      </c>
      <c r="AX1224" s="9">
        <f t="shared" si="272"/>
        <v>0</v>
      </c>
      <c r="AY1224" s="9">
        <f t="shared" si="273"/>
        <v>0</v>
      </c>
      <c r="AZ1224" s="9">
        <f t="shared" si="274"/>
        <v>0</v>
      </c>
      <c r="BA1224" s="9">
        <f t="shared" si="275"/>
        <v>0</v>
      </c>
      <c r="BB1224" s="9">
        <f t="shared" si="276"/>
        <v>0</v>
      </c>
    </row>
    <row r="1225" spans="35:54" x14ac:dyDescent="0.25">
      <c r="AI1225">
        <f>(((((Shape3!B217-Shape3!$E$5)*COS(RADIANS($D$7)))+((Shape3!C217-Shape3!$F$5)*SIN(RADIANS($D$7))))+Shape3!$E$5)+$E$7)*$AA$7*$Y$7</f>
        <v>0</v>
      </c>
      <c r="AJ1225">
        <f>((((-1*(Shape3!B217-Shape3!$E$5)*SIN(RADIANS($D$7)))+((Shape3!C217-Shape3!$F$5)*COS(RADIANS($D$7))))+Shape3!$F$5)+$F$7)*$AB$7*$Y$7</f>
        <v>0</v>
      </c>
      <c r="AK1225" s="9">
        <f t="shared" si="270"/>
        <v>0</v>
      </c>
      <c r="AL1225" s="9">
        <f t="shared" si="277"/>
        <v>0</v>
      </c>
      <c r="AM1225" s="9">
        <f t="shared" si="278"/>
        <v>0</v>
      </c>
      <c r="AN1225" s="9">
        <f t="shared" si="279"/>
        <v>0</v>
      </c>
      <c r="AO1225" s="9">
        <f t="shared" si="280"/>
        <v>0</v>
      </c>
      <c r="AP1225" s="9">
        <f t="shared" si="281"/>
        <v>0</v>
      </c>
      <c r="AU1225">
        <f>(((((Shape8!B217-Shape8!$E$5)*COS(RADIANS($D$12)))+((Shape8!C217-Shape8!$F$5)*SIN(RADIANS($D$12))))+Shape8!$E$5)+$E$12)*$AA$12*$Y$12</f>
        <v>0</v>
      </c>
      <c r="AV1225">
        <f>((((-1*(Shape8!B217-Shape8!$E$5)*SIN(RADIANS($D$12)))+((Shape8!C217-Shape8!$F$5)*COS(RADIANS($D$12))))+Shape8!$F$5)+$F$12)*$AB$12*$Y$12</f>
        <v>0</v>
      </c>
      <c r="AW1225" s="9">
        <f t="shared" si="271"/>
        <v>0</v>
      </c>
      <c r="AX1225" s="9">
        <f t="shared" si="272"/>
        <v>0</v>
      </c>
      <c r="AY1225" s="9">
        <f t="shared" si="273"/>
        <v>0</v>
      </c>
      <c r="AZ1225" s="9">
        <f t="shared" si="274"/>
        <v>0</v>
      </c>
      <c r="BA1225" s="9">
        <f t="shared" si="275"/>
        <v>0</v>
      </c>
      <c r="BB1225" s="9">
        <f t="shared" si="276"/>
        <v>0</v>
      </c>
    </row>
    <row r="1226" spans="35:54" x14ac:dyDescent="0.25">
      <c r="AI1226">
        <f>(((((Shape3!B218-Shape3!$E$5)*COS(RADIANS($D$7)))+((Shape3!C218-Shape3!$F$5)*SIN(RADIANS($D$7))))+Shape3!$E$5)+$E$7)*$AA$7*$Y$7</f>
        <v>0</v>
      </c>
      <c r="AJ1226">
        <f>((((-1*(Shape3!B218-Shape3!$E$5)*SIN(RADIANS($D$7)))+((Shape3!C218-Shape3!$F$5)*COS(RADIANS($D$7))))+Shape3!$F$5)+$F$7)*$AB$7*$Y$7</f>
        <v>0</v>
      </c>
      <c r="AK1226" s="9">
        <f t="shared" si="270"/>
        <v>0</v>
      </c>
      <c r="AL1226" s="9">
        <f t="shared" si="277"/>
        <v>0</v>
      </c>
      <c r="AM1226" s="9">
        <f t="shared" si="278"/>
        <v>0</v>
      </c>
      <c r="AN1226" s="9">
        <f t="shared" si="279"/>
        <v>0</v>
      </c>
      <c r="AO1226" s="9">
        <f t="shared" si="280"/>
        <v>0</v>
      </c>
      <c r="AP1226" s="9">
        <f t="shared" si="281"/>
        <v>0</v>
      </c>
      <c r="AU1226">
        <f>(((((Shape8!B218-Shape8!$E$5)*COS(RADIANS($D$12)))+((Shape8!C218-Shape8!$F$5)*SIN(RADIANS($D$12))))+Shape8!$E$5)+$E$12)*$AA$12*$Y$12</f>
        <v>0</v>
      </c>
      <c r="AV1226">
        <f>((((-1*(Shape8!B218-Shape8!$E$5)*SIN(RADIANS($D$12)))+((Shape8!C218-Shape8!$F$5)*COS(RADIANS($D$12))))+Shape8!$F$5)+$F$12)*$AB$12*$Y$12</f>
        <v>0</v>
      </c>
      <c r="AW1226" s="9">
        <f t="shared" si="271"/>
        <v>0</v>
      </c>
      <c r="AX1226" s="9">
        <f t="shared" si="272"/>
        <v>0</v>
      </c>
      <c r="AY1226" s="9">
        <f t="shared" si="273"/>
        <v>0</v>
      </c>
      <c r="AZ1226" s="9">
        <f t="shared" si="274"/>
        <v>0</v>
      </c>
      <c r="BA1226" s="9">
        <f t="shared" si="275"/>
        <v>0</v>
      </c>
      <c r="BB1226" s="9">
        <f t="shared" si="276"/>
        <v>0</v>
      </c>
    </row>
    <row r="1227" spans="35:54" x14ac:dyDescent="0.25">
      <c r="AI1227">
        <f>(((((Shape3!B219-Shape3!$E$5)*COS(RADIANS($D$7)))+((Shape3!C219-Shape3!$F$5)*SIN(RADIANS($D$7))))+Shape3!$E$5)+$E$7)*$AA$7*$Y$7</f>
        <v>0</v>
      </c>
      <c r="AJ1227">
        <f>((((-1*(Shape3!B219-Shape3!$E$5)*SIN(RADIANS($D$7)))+((Shape3!C219-Shape3!$F$5)*COS(RADIANS($D$7))))+Shape3!$F$5)+$F$7)*$AB$7*$Y$7</f>
        <v>0</v>
      </c>
      <c r="AK1227" s="9">
        <f t="shared" si="270"/>
        <v>0</v>
      </c>
      <c r="AL1227" s="9">
        <f t="shared" si="277"/>
        <v>0</v>
      </c>
      <c r="AM1227" s="9">
        <f t="shared" si="278"/>
        <v>0</v>
      </c>
      <c r="AN1227" s="9">
        <f t="shared" si="279"/>
        <v>0</v>
      </c>
      <c r="AO1227" s="9">
        <f t="shared" si="280"/>
        <v>0</v>
      </c>
      <c r="AP1227" s="9">
        <f t="shared" si="281"/>
        <v>0</v>
      </c>
      <c r="AU1227">
        <f>(((((Shape8!B219-Shape8!$E$5)*COS(RADIANS($D$12)))+((Shape8!C219-Shape8!$F$5)*SIN(RADIANS($D$12))))+Shape8!$E$5)+$E$12)*$AA$12*$Y$12</f>
        <v>0</v>
      </c>
      <c r="AV1227">
        <f>((((-1*(Shape8!B219-Shape8!$E$5)*SIN(RADIANS($D$12)))+((Shape8!C219-Shape8!$F$5)*COS(RADIANS($D$12))))+Shape8!$F$5)+$F$12)*$AB$12*$Y$12</f>
        <v>0</v>
      </c>
      <c r="AW1227" s="9">
        <f t="shared" si="271"/>
        <v>0</v>
      </c>
      <c r="AX1227" s="9">
        <f t="shared" si="272"/>
        <v>0</v>
      </c>
      <c r="AY1227" s="9">
        <f t="shared" si="273"/>
        <v>0</v>
      </c>
      <c r="AZ1227" s="9">
        <f t="shared" si="274"/>
        <v>0</v>
      </c>
      <c r="BA1227" s="9">
        <f t="shared" si="275"/>
        <v>0</v>
      </c>
      <c r="BB1227" s="9">
        <f t="shared" si="276"/>
        <v>0</v>
      </c>
    </row>
    <row r="1228" spans="35:54" x14ac:dyDescent="0.25">
      <c r="AI1228">
        <f>(((((Shape3!B220-Shape3!$E$5)*COS(RADIANS($D$7)))+((Shape3!C220-Shape3!$F$5)*SIN(RADIANS($D$7))))+Shape3!$E$5)+$E$7)*$AA$7*$Y$7</f>
        <v>0</v>
      </c>
      <c r="AJ1228">
        <f>((((-1*(Shape3!B220-Shape3!$E$5)*SIN(RADIANS($D$7)))+((Shape3!C220-Shape3!$F$5)*COS(RADIANS($D$7))))+Shape3!$F$5)+$F$7)*$AB$7*$Y$7</f>
        <v>0</v>
      </c>
      <c r="AK1228" s="9">
        <f t="shared" si="270"/>
        <v>0</v>
      </c>
      <c r="AL1228" s="9">
        <f t="shared" si="277"/>
        <v>0</v>
      </c>
      <c r="AM1228" s="9">
        <f t="shared" si="278"/>
        <v>0</v>
      </c>
      <c r="AN1228" s="9">
        <f t="shared" si="279"/>
        <v>0</v>
      </c>
      <c r="AO1228" s="9">
        <f t="shared" si="280"/>
        <v>0</v>
      </c>
      <c r="AP1228" s="9">
        <f t="shared" si="281"/>
        <v>0</v>
      </c>
      <c r="AU1228">
        <f>(((((Shape8!B220-Shape8!$E$5)*COS(RADIANS($D$12)))+((Shape8!C220-Shape8!$F$5)*SIN(RADIANS($D$12))))+Shape8!$E$5)+$E$12)*$AA$12*$Y$12</f>
        <v>0</v>
      </c>
      <c r="AV1228">
        <f>((((-1*(Shape8!B220-Shape8!$E$5)*SIN(RADIANS($D$12)))+((Shape8!C220-Shape8!$F$5)*COS(RADIANS($D$12))))+Shape8!$F$5)+$F$12)*$AB$12*$Y$12</f>
        <v>0</v>
      </c>
      <c r="AW1228" s="9">
        <f t="shared" si="271"/>
        <v>0</v>
      </c>
      <c r="AX1228" s="9">
        <f t="shared" si="272"/>
        <v>0</v>
      </c>
      <c r="AY1228" s="9">
        <f t="shared" si="273"/>
        <v>0</v>
      </c>
      <c r="AZ1228" s="9">
        <f t="shared" si="274"/>
        <v>0</v>
      </c>
      <c r="BA1228" s="9">
        <f t="shared" si="275"/>
        <v>0</v>
      </c>
      <c r="BB1228" s="9">
        <f t="shared" si="276"/>
        <v>0</v>
      </c>
    </row>
    <row r="1229" spans="35:54" x14ac:dyDescent="0.25">
      <c r="AI1229">
        <f>(((((Shape3!B221-Shape3!$E$5)*COS(RADIANS($D$7)))+((Shape3!C221-Shape3!$F$5)*SIN(RADIANS($D$7))))+Shape3!$E$5)+$E$7)*$AA$7*$Y$7</f>
        <v>0</v>
      </c>
      <c r="AJ1229">
        <f>((((-1*(Shape3!B221-Shape3!$E$5)*SIN(RADIANS($D$7)))+((Shape3!C221-Shape3!$F$5)*COS(RADIANS($D$7))))+Shape3!$F$5)+$F$7)*$AB$7*$Y$7</f>
        <v>0</v>
      </c>
      <c r="AK1229" s="9">
        <f t="shared" si="270"/>
        <v>0</v>
      </c>
      <c r="AL1229" s="9">
        <f t="shared" si="277"/>
        <v>0</v>
      </c>
      <c r="AM1229" s="9">
        <f t="shared" si="278"/>
        <v>0</v>
      </c>
      <c r="AN1229" s="9">
        <f t="shared" si="279"/>
        <v>0</v>
      </c>
      <c r="AO1229" s="9">
        <f t="shared" si="280"/>
        <v>0</v>
      </c>
      <c r="AP1229" s="9">
        <f t="shared" si="281"/>
        <v>0</v>
      </c>
      <c r="AU1229">
        <f>(((((Shape8!B221-Shape8!$E$5)*COS(RADIANS($D$12)))+((Shape8!C221-Shape8!$F$5)*SIN(RADIANS($D$12))))+Shape8!$E$5)+$E$12)*$AA$12*$Y$12</f>
        <v>0</v>
      </c>
      <c r="AV1229">
        <f>((((-1*(Shape8!B221-Shape8!$E$5)*SIN(RADIANS($D$12)))+((Shape8!C221-Shape8!$F$5)*COS(RADIANS($D$12))))+Shape8!$F$5)+$F$12)*$AB$12*$Y$12</f>
        <v>0</v>
      </c>
      <c r="AW1229" s="9">
        <f t="shared" si="271"/>
        <v>0</v>
      </c>
      <c r="AX1229" s="9">
        <f t="shared" si="272"/>
        <v>0</v>
      </c>
      <c r="AY1229" s="9">
        <f t="shared" si="273"/>
        <v>0</v>
      </c>
      <c r="AZ1229" s="9">
        <f t="shared" si="274"/>
        <v>0</v>
      </c>
      <c r="BA1229" s="9">
        <f t="shared" si="275"/>
        <v>0</v>
      </c>
      <c r="BB1229" s="9">
        <f t="shared" si="276"/>
        <v>0</v>
      </c>
    </row>
    <row r="1230" spans="35:54" x14ac:dyDescent="0.25">
      <c r="AI1230">
        <f>(((((Shape3!B222-Shape3!$E$5)*COS(RADIANS($D$7)))+((Shape3!C222-Shape3!$F$5)*SIN(RADIANS($D$7))))+Shape3!$E$5)+$E$7)*$AA$7*$Y$7</f>
        <v>0</v>
      </c>
      <c r="AJ1230">
        <f>((((-1*(Shape3!B222-Shape3!$E$5)*SIN(RADIANS($D$7)))+((Shape3!C222-Shape3!$F$5)*COS(RADIANS($D$7))))+Shape3!$F$5)+$F$7)*$AB$7*$Y$7</f>
        <v>0</v>
      </c>
      <c r="AK1230" s="9">
        <f t="shared" si="270"/>
        <v>0</v>
      </c>
      <c r="AL1230" s="9">
        <f t="shared" si="277"/>
        <v>0</v>
      </c>
      <c r="AM1230" s="9">
        <f t="shared" si="278"/>
        <v>0</v>
      </c>
      <c r="AN1230" s="9">
        <f t="shared" si="279"/>
        <v>0</v>
      </c>
      <c r="AO1230" s="9">
        <f t="shared" si="280"/>
        <v>0</v>
      </c>
      <c r="AP1230" s="9">
        <f t="shared" si="281"/>
        <v>0</v>
      </c>
      <c r="AU1230">
        <f>(((((Shape8!B222-Shape8!$E$5)*COS(RADIANS($D$12)))+((Shape8!C222-Shape8!$F$5)*SIN(RADIANS($D$12))))+Shape8!$E$5)+$E$12)*$AA$12*$Y$12</f>
        <v>0</v>
      </c>
      <c r="AV1230">
        <f>((((-1*(Shape8!B222-Shape8!$E$5)*SIN(RADIANS($D$12)))+((Shape8!C222-Shape8!$F$5)*COS(RADIANS($D$12))))+Shape8!$F$5)+$F$12)*$AB$12*$Y$12</f>
        <v>0</v>
      </c>
      <c r="AW1230" s="9">
        <f t="shared" si="271"/>
        <v>0</v>
      </c>
      <c r="AX1230" s="9">
        <f t="shared" si="272"/>
        <v>0</v>
      </c>
      <c r="AY1230" s="9">
        <f t="shared" si="273"/>
        <v>0</v>
      </c>
      <c r="AZ1230" s="9">
        <f t="shared" si="274"/>
        <v>0</v>
      </c>
      <c r="BA1230" s="9">
        <f t="shared" si="275"/>
        <v>0</v>
      </c>
      <c r="BB1230" s="9">
        <f t="shared" si="276"/>
        <v>0</v>
      </c>
    </row>
    <row r="1231" spans="35:54" x14ac:dyDescent="0.25">
      <c r="AI1231">
        <f>(((((Shape3!B223-Shape3!$E$5)*COS(RADIANS($D$7)))+((Shape3!C223-Shape3!$F$5)*SIN(RADIANS($D$7))))+Shape3!$E$5)+$E$7)*$AA$7*$Y$7</f>
        <v>0</v>
      </c>
      <c r="AJ1231">
        <f>((((-1*(Shape3!B223-Shape3!$E$5)*SIN(RADIANS($D$7)))+((Shape3!C223-Shape3!$F$5)*COS(RADIANS($D$7))))+Shape3!$F$5)+$F$7)*$AB$7*$Y$7</f>
        <v>0</v>
      </c>
      <c r="AK1231" s="9">
        <f t="shared" si="270"/>
        <v>0</v>
      </c>
      <c r="AL1231" s="9">
        <f t="shared" si="277"/>
        <v>0</v>
      </c>
      <c r="AM1231" s="9">
        <f t="shared" si="278"/>
        <v>0</v>
      </c>
      <c r="AN1231" s="9">
        <f t="shared" si="279"/>
        <v>0</v>
      </c>
      <c r="AO1231" s="9">
        <f t="shared" si="280"/>
        <v>0</v>
      </c>
      <c r="AP1231" s="9">
        <f t="shared" si="281"/>
        <v>0</v>
      </c>
      <c r="AU1231">
        <f>(((((Shape8!B223-Shape8!$E$5)*COS(RADIANS($D$12)))+((Shape8!C223-Shape8!$F$5)*SIN(RADIANS($D$12))))+Shape8!$E$5)+$E$12)*$AA$12*$Y$12</f>
        <v>0</v>
      </c>
      <c r="AV1231">
        <f>((((-1*(Shape8!B223-Shape8!$E$5)*SIN(RADIANS($D$12)))+((Shape8!C223-Shape8!$F$5)*COS(RADIANS($D$12))))+Shape8!$F$5)+$F$12)*$AB$12*$Y$12</f>
        <v>0</v>
      </c>
      <c r="AW1231" s="9">
        <f t="shared" si="271"/>
        <v>0</v>
      </c>
      <c r="AX1231" s="9">
        <f t="shared" si="272"/>
        <v>0</v>
      </c>
      <c r="AY1231" s="9">
        <f t="shared" si="273"/>
        <v>0</v>
      </c>
      <c r="AZ1231" s="9">
        <f t="shared" si="274"/>
        <v>0</v>
      </c>
      <c r="BA1231" s="9">
        <f t="shared" si="275"/>
        <v>0</v>
      </c>
      <c r="BB1231" s="9">
        <f t="shared" si="276"/>
        <v>0</v>
      </c>
    </row>
    <row r="1232" spans="35:54" x14ac:dyDescent="0.25">
      <c r="AI1232">
        <f>(((((Shape3!B224-Shape3!$E$5)*COS(RADIANS($D$7)))+((Shape3!C224-Shape3!$F$5)*SIN(RADIANS($D$7))))+Shape3!$E$5)+$E$7)*$AA$7*$Y$7</f>
        <v>0</v>
      </c>
      <c r="AJ1232">
        <f>((((-1*(Shape3!B224-Shape3!$E$5)*SIN(RADIANS($D$7)))+((Shape3!C224-Shape3!$F$5)*COS(RADIANS($D$7))))+Shape3!$F$5)+$F$7)*$AB$7*$Y$7</f>
        <v>0</v>
      </c>
      <c r="AK1232" s="9">
        <f t="shared" si="270"/>
        <v>0</v>
      </c>
      <c r="AL1232" s="9">
        <f t="shared" si="277"/>
        <v>0</v>
      </c>
      <c r="AM1232" s="9">
        <f t="shared" si="278"/>
        <v>0</v>
      </c>
      <c r="AN1232" s="9">
        <f t="shared" si="279"/>
        <v>0</v>
      </c>
      <c r="AO1232" s="9">
        <f t="shared" si="280"/>
        <v>0</v>
      </c>
      <c r="AP1232" s="9">
        <f t="shared" si="281"/>
        <v>0</v>
      </c>
      <c r="AU1232">
        <f>(((((Shape8!B224-Shape8!$E$5)*COS(RADIANS($D$12)))+((Shape8!C224-Shape8!$F$5)*SIN(RADIANS($D$12))))+Shape8!$E$5)+$E$12)*$AA$12*$Y$12</f>
        <v>0</v>
      </c>
      <c r="AV1232">
        <f>((((-1*(Shape8!B224-Shape8!$E$5)*SIN(RADIANS($D$12)))+((Shape8!C224-Shape8!$F$5)*COS(RADIANS($D$12))))+Shape8!$F$5)+$F$12)*$AB$12*$Y$12</f>
        <v>0</v>
      </c>
      <c r="AW1232" s="9">
        <f t="shared" si="271"/>
        <v>0</v>
      </c>
      <c r="AX1232" s="9">
        <f t="shared" si="272"/>
        <v>0</v>
      </c>
      <c r="AY1232" s="9">
        <f t="shared" si="273"/>
        <v>0</v>
      </c>
      <c r="AZ1232" s="9">
        <f t="shared" si="274"/>
        <v>0</v>
      </c>
      <c r="BA1232" s="9">
        <f t="shared" si="275"/>
        <v>0</v>
      </c>
      <c r="BB1232" s="9">
        <f t="shared" si="276"/>
        <v>0</v>
      </c>
    </row>
    <row r="1233" spans="35:54" x14ac:dyDescent="0.25">
      <c r="AI1233">
        <f>(((((Shape3!B225-Shape3!$E$5)*COS(RADIANS($D$7)))+((Shape3!C225-Shape3!$F$5)*SIN(RADIANS($D$7))))+Shape3!$E$5)+$E$7)*$AA$7*$Y$7</f>
        <v>0</v>
      </c>
      <c r="AJ1233">
        <f>((((-1*(Shape3!B225-Shape3!$E$5)*SIN(RADIANS($D$7)))+((Shape3!C225-Shape3!$F$5)*COS(RADIANS($D$7))))+Shape3!$F$5)+$F$7)*$AB$7*$Y$7</f>
        <v>0</v>
      </c>
      <c r="AK1233" s="9">
        <f t="shared" si="270"/>
        <v>0</v>
      </c>
      <c r="AL1233" s="9">
        <f t="shared" si="277"/>
        <v>0</v>
      </c>
      <c r="AM1233" s="9">
        <f t="shared" si="278"/>
        <v>0</v>
      </c>
      <c r="AN1233" s="9">
        <f t="shared" si="279"/>
        <v>0</v>
      </c>
      <c r="AO1233" s="9">
        <f t="shared" si="280"/>
        <v>0</v>
      </c>
      <c r="AP1233" s="9">
        <f t="shared" si="281"/>
        <v>0</v>
      </c>
      <c r="AU1233">
        <f>(((((Shape8!B225-Shape8!$E$5)*COS(RADIANS($D$12)))+((Shape8!C225-Shape8!$F$5)*SIN(RADIANS($D$12))))+Shape8!$E$5)+$E$12)*$AA$12*$Y$12</f>
        <v>0</v>
      </c>
      <c r="AV1233">
        <f>((((-1*(Shape8!B225-Shape8!$E$5)*SIN(RADIANS($D$12)))+((Shape8!C225-Shape8!$F$5)*COS(RADIANS($D$12))))+Shape8!$F$5)+$F$12)*$AB$12*$Y$12</f>
        <v>0</v>
      </c>
      <c r="AW1233" s="9">
        <f t="shared" si="271"/>
        <v>0</v>
      </c>
      <c r="AX1233" s="9">
        <f t="shared" si="272"/>
        <v>0</v>
      </c>
      <c r="AY1233" s="9">
        <f t="shared" si="273"/>
        <v>0</v>
      </c>
      <c r="AZ1233" s="9">
        <f t="shared" si="274"/>
        <v>0</v>
      </c>
      <c r="BA1233" s="9">
        <f t="shared" si="275"/>
        <v>0</v>
      </c>
      <c r="BB1233" s="9">
        <f t="shared" si="276"/>
        <v>0</v>
      </c>
    </row>
    <row r="1234" spans="35:54" x14ac:dyDescent="0.25">
      <c r="AI1234">
        <f>(((((Shape3!B226-Shape3!$E$5)*COS(RADIANS($D$7)))+((Shape3!C226-Shape3!$F$5)*SIN(RADIANS($D$7))))+Shape3!$E$5)+$E$7)*$AA$7*$Y$7</f>
        <v>0</v>
      </c>
      <c r="AJ1234">
        <f>((((-1*(Shape3!B226-Shape3!$E$5)*SIN(RADIANS($D$7)))+((Shape3!C226-Shape3!$F$5)*COS(RADIANS($D$7))))+Shape3!$F$5)+$F$7)*$AB$7*$Y$7</f>
        <v>0</v>
      </c>
      <c r="AK1234" s="9">
        <f t="shared" si="270"/>
        <v>0</v>
      </c>
      <c r="AL1234" s="9">
        <f t="shared" si="277"/>
        <v>0</v>
      </c>
      <c r="AM1234" s="9">
        <f t="shared" si="278"/>
        <v>0</v>
      </c>
      <c r="AN1234" s="9">
        <f t="shared" si="279"/>
        <v>0</v>
      </c>
      <c r="AO1234" s="9">
        <f t="shared" si="280"/>
        <v>0</v>
      </c>
      <c r="AP1234" s="9">
        <f t="shared" si="281"/>
        <v>0</v>
      </c>
      <c r="AU1234">
        <f>(((((Shape8!B226-Shape8!$E$5)*COS(RADIANS($D$12)))+((Shape8!C226-Shape8!$F$5)*SIN(RADIANS($D$12))))+Shape8!$E$5)+$E$12)*$AA$12*$Y$12</f>
        <v>0</v>
      </c>
      <c r="AV1234">
        <f>((((-1*(Shape8!B226-Shape8!$E$5)*SIN(RADIANS($D$12)))+((Shape8!C226-Shape8!$F$5)*COS(RADIANS($D$12))))+Shape8!$F$5)+$F$12)*$AB$12*$Y$12</f>
        <v>0</v>
      </c>
      <c r="AW1234" s="9">
        <f t="shared" si="271"/>
        <v>0</v>
      </c>
      <c r="AX1234" s="9">
        <f t="shared" si="272"/>
        <v>0</v>
      </c>
      <c r="AY1234" s="9">
        <f t="shared" si="273"/>
        <v>0</v>
      </c>
      <c r="AZ1234" s="9">
        <f t="shared" si="274"/>
        <v>0</v>
      </c>
      <c r="BA1234" s="9">
        <f t="shared" si="275"/>
        <v>0</v>
      </c>
      <c r="BB1234" s="9">
        <f t="shared" si="276"/>
        <v>0</v>
      </c>
    </row>
    <row r="1235" spans="35:54" x14ac:dyDescent="0.25">
      <c r="AI1235">
        <f>(((((Shape3!B227-Shape3!$E$5)*COS(RADIANS($D$7)))+((Shape3!C227-Shape3!$F$5)*SIN(RADIANS($D$7))))+Shape3!$E$5)+$E$7)*$AA$7*$Y$7</f>
        <v>0</v>
      </c>
      <c r="AJ1235">
        <f>((((-1*(Shape3!B227-Shape3!$E$5)*SIN(RADIANS($D$7)))+((Shape3!C227-Shape3!$F$5)*COS(RADIANS($D$7))))+Shape3!$F$5)+$F$7)*$AB$7*$Y$7</f>
        <v>0</v>
      </c>
      <c r="AK1235" s="9">
        <f t="shared" si="270"/>
        <v>0</v>
      </c>
      <c r="AL1235" s="9">
        <f t="shared" si="277"/>
        <v>0</v>
      </c>
      <c r="AM1235" s="9">
        <f t="shared" si="278"/>
        <v>0</v>
      </c>
      <c r="AN1235" s="9">
        <f t="shared" si="279"/>
        <v>0</v>
      </c>
      <c r="AO1235" s="9">
        <f t="shared" si="280"/>
        <v>0</v>
      </c>
      <c r="AP1235" s="9">
        <f t="shared" si="281"/>
        <v>0</v>
      </c>
      <c r="AU1235">
        <f>(((((Shape8!B227-Shape8!$E$5)*COS(RADIANS($D$12)))+((Shape8!C227-Shape8!$F$5)*SIN(RADIANS($D$12))))+Shape8!$E$5)+$E$12)*$AA$12*$Y$12</f>
        <v>0</v>
      </c>
      <c r="AV1235">
        <f>((((-1*(Shape8!B227-Shape8!$E$5)*SIN(RADIANS($D$12)))+((Shape8!C227-Shape8!$F$5)*COS(RADIANS($D$12))))+Shape8!$F$5)+$F$12)*$AB$12*$Y$12</f>
        <v>0</v>
      </c>
      <c r="AW1235" s="9">
        <f t="shared" si="271"/>
        <v>0</v>
      </c>
      <c r="AX1235" s="9">
        <f t="shared" si="272"/>
        <v>0</v>
      </c>
      <c r="AY1235" s="9">
        <f t="shared" si="273"/>
        <v>0</v>
      </c>
      <c r="AZ1235" s="9">
        <f t="shared" si="274"/>
        <v>0</v>
      </c>
      <c r="BA1235" s="9">
        <f t="shared" si="275"/>
        <v>0</v>
      </c>
      <c r="BB1235" s="9">
        <f t="shared" si="276"/>
        <v>0</v>
      </c>
    </row>
    <row r="1236" spans="35:54" x14ac:dyDescent="0.25">
      <c r="AI1236">
        <f>(((((Shape3!B228-Shape3!$E$5)*COS(RADIANS($D$7)))+((Shape3!C228-Shape3!$F$5)*SIN(RADIANS($D$7))))+Shape3!$E$5)+$E$7)*$AA$7*$Y$7</f>
        <v>0</v>
      </c>
      <c r="AJ1236">
        <f>((((-1*(Shape3!B228-Shape3!$E$5)*SIN(RADIANS($D$7)))+((Shape3!C228-Shape3!$F$5)*COS(RADIANS($D$7))))+Shape3!$F$5)+$F$7)*$AB$7*$Y$7</f>
        <v>0</v>
      </c>
      <c r="AK1236" s="9">
        <f t="shared" si="270"/>
        <v>0</v>
      </c>
      <c r="AL1236" s="9">
        <f t="shared" si="277"/>
        <v>0</v>
      </c>
      <c r="AM1236" s="9">
        <f t="shared" si="278"/>
        <v>0</v>
      </c>
      <c r="AN1236" s="9">
        <f t="shared" si="279"/>
        <v>0</v>
      </c>
      <c r="AO1236" s="9">
        <f t="shared" si="280"/>
        <v>0</v>
      </c>
      <c r="AP1236" s="9">
        <f t="shared" si="281"/>
        <v>0</v>
      </c>
      <c r="AU1236">
        <f>(((((Shape8!B228-Shape8!$E$5)*COS(RADIANS($D$12)))+((Shape8!C228-Shape8!$F$5)*SIN(RADIANS($D$12))))+Shape8!$E$5)+$E$12)*$AA$12*$Y$12</f>
        <v>0</v>
      </c>
      <c r="AV1236">
        <f>((((-1*(Shape8!B228-Shape8!$E$5)*SIN(RADIANS($D$12)))+((Shape8!C228-Shape8!$F$5)*COS(RADIANS($D$12))))+Shape8!$F$5)+$F$12)*$AB$12*$Y$12</f>
        <v>0</v>
      </c>
      <c r="AW1236" s="9">
        <f t="shared" si="271"/>
        <v>0</v>
      </c>
      <c r="AX1236" s="9">
        <f t="shared" si="272"/>
        <v>0</v>
      </c>
      <c r="AY1236" s="9">
        <f t="shared" si="273"/>
        <v>0</v>
      </c>
      <c r="AZ1236" s="9">
        <f t="shared" si="274"/>
        <v>0</v>
      </c>
      <c r="BA1236" s="9">
        <f t="shared" si="275"/>
        <v>0</v>
      </c>
      <c r="BB1236" s="9">
        <f t="shared" si="276"/>
        <v>0</v>
      </c>
    </row>
    <row r="1237" spans="35:54" x14ac:dyDescent="0.25">
      <c r="AI1237">
        <f>(((((Shape3!B229-Shape3!$E$5)*COS(RADIANS($D$7)))+((Shape3!C229-Shape3!$F$5)*SIN(RADIANS($D$7))))+Shape3!$E$5)+$E$7)*$AA$7*$Y$7</f>
        <v>0</v>
      </c>
      <c r="AJ1237">
        <f>((((-1*(Shape3!B229-Shape3!$E$5)*SIN(RADIANS($D$7)))+((Shape3!C229-Shape3!$F$5)*COS(RADIANS($D$7))))+Shape3!$F$5)+$F$7)*$AB$7*$Y$7</f>
        <v>0</v>
      </c>
      <c r="AK1237" s="9">
        <f t="shared" si="270"/>
        <v>0</v>
      </c>
      <c r="AL1237" s="9">
        <f t="shared" si="277"/>
        <v>0</v>
      </c>
      <c r="AM1237" s="9">
        <f t="shared" si="278"/>
        <v>0</v>
      </c>
      <c r="AN1237" s="9">
        <f t="shared" si="279"/>
        <v>0</v>
      </c>
      <c r="AO1237" s="9">
        <f t="shared" si="280"/>
        <v>0</v>
      </c>
      <c r="AP1237" s="9">
        <f t="shared" si="281"/>
        <v>0</v>
      </c>
      <c r="AU1237">
        <f>(((((Shape8!B229-Shape8!$E$5)*COS(RADIANS($D$12)))+((Shape8!C229-Shape8!$F$5)*SIN(RADIANS($D$12))))+Shape8!$E$5)+$E$12)*$AA$12*$Y$12</f>
        <v>0</v>
      </c>
      <c r="AV1237">
        <f>((((-1*(Shape8!B229-Shape8!$E$5)*SIN(RADIANS($D$12)))+((Shape8!C229-Shape8!$F$5)*COS(RADIANS($D$12))))+Shape8!$F$5)+$F$12)*$AB$12*$Y$12</f>
        <v>0</v>
      </c>
      <c r="AW1237" s="9">
        <f t="shared" si="271"/>
        <v>0</v>
      </c>
      <c r="AX1237" s="9">
        <f t="shared" si="272"/>
        <v>0</v>
      </c>
      <c r="AY1237" s="9">
        <f t="shared" si="273"/>
        <v>0</v>
      </c>
      <c r="AZ1237" s="9">
        <f t="shared" si="274"/>
        <v>0</v>
      </c>
      <c r="BA1237" s="9">
        <f t="shared" si="275"/>
        <v>0</v>
      </c>
      <c r="BB1237" s="9">
        <f t="shared" si="276"/>
        <v>0</v>
      </c>
    </row>
    <row r="1238" spans="35:54" x14ac:dyDescent="0.25">
      <c r="AI1238">
        <f>(((((Shape3!B230-Shape3!$E$5)*COS(RADIANS($D$7)))+((Shape3!C230-Shape3!$F$5)*SIN(RADIANS($D$7))))+Shape3!$E$5)+$E$7)*$AA$7*$Y$7</f>
        <v>0</v>
      </c>
      <c r="AJ1238">
        <f>((((-1*(Shape3!B230-Shape3!$E$5)*SIN(RADIANS($D$7)))+((Shape3!C230-Shape3!$F$5)*COS(RADIANS($D$7))))+Shape3!$F$5)+$F$7)*$AB$7*$Y$7</f>
        <v>0</v>
      </c>
      <c r="AK1238" s="9">
        <f t="shared" si="270"/>
        <v>0</v>
      </c>
      <c r="AL1238" s="9">
        <f t="shared" si="277"/>
        <v>0</v>
      </c>
      <c r="AM1238" s="9">
        <f t="shared" si="278"/>
        <v>0</v>
      </c>
      <c r="AN1238" s="9">
        <f t="shared" si="279"/>
        <v>0</v>
      </c>
      <c r="AO1238" s="9">
        <f t="shared" si="280"/>
        <v>0</v>
      </c>
      <c r="AP1238" s="9">
        <f t="shared" si="281"/>
        <v>0</v>
      </c>
      <c r="AU1238">
        <f>(((((Shape8!B230-Shape8!$E$5)*COS(RADIANS($D$12)))+((Shape8!C230-Shape8!$F$5)*SIN(RADIANS($D$12))))+Shape8!$E$5)+$E$12)*$AA$12*$Y$12</f>
        <v>0</v>
      </c>
      <c r="AV1238">
        <f>((((-1*(Shape8!B230-Shape8!$E$5)*SIN(RADIANS($D$12)))+((Shape8!C230-Shape8!$F$5)*COS(RADIANS($D$12))))+Shape8!$F$5)+$F$12)*$AB$12*$Y$12</f>
        <v>0</v>
      </c>
      <c r="AW1238" s="9">
        <f t="shared" si="271"/>
        <v>0</v>
      </c>
      <c r="AX1238" s="9">
        <f t="shared" si="272"/>
        <v>0</v>
      </c>
      <c r="AY1238" s="9">
        <f t="shared" si="273"/>
        <v>0</v>
      </c>
      <c r="AZ1238" s="9">
        <f t="shared" si="274"/>
        <v>0</v>
      </c>
      <c r="BA1238" s="9">
        <f t="shared" si="275"/>
        <v>0</v>
      </c>
      <c r="BB1238" s="9">
        <f t="shared" si="276"/>
        <v>0</v>
      </c>
    </row>
    <row r="1239" spans="35:54" x14ac:dyDescent="0.25">
      <c r="AI1239">
        <f>(((((Shape3!B231-Shape3!$E$5)*COS(RADIANS($D$7)))+((Shape3!C231-Shape3!$F$5)*SIN(RADIANS($D$7))))+Shape3!$E$5)+$E$7)*$AA$7*$Y$7</f>
        <v>0</v>
      </c>
      <c r="AJ1239">
        <f>((((-1*(Shape3!B231-Shape3!$E$5)*SIN(RADIANS($D$7)))+((Shape3!C231-Shape3!$F$5)*COS(RADIANS($D$7))))+Shape3!$F$5)+$F$7)*$AB$7*$Y$7</f>
        <v>0</v>
      </c>
      <c r="AK1239" s="9">
        <f t="shared" si="270"/>
        <v>0</v>
      </c>
      <c r="AL1239" s="9">
        <f t="shared" si="277"/>
        <v>0</v>
      </c>
      <c r="AM1239" s="9">
        <f t="shared" si="278"/>
        <v>0</v>
      </c>
      <c r="AN1239" s="9">
        <f t="shared" si="279"/>
        <v>0</v>
      </c>
      <c r="AO1239" s="9">
        <f t="shared" si="280"/>
        <v>0</v>
      </c>
      <c r="AP1239" s="9">
        <f t="shared" si="281"/>
        <v>0</v>
      </c>
      <c r="AU1239">
        <f>(((((Shape8!B231-Shape8!$E$5)*COS(RADIANS($D$12)))+((Shape8!C231-Shape8!$F$5)*SIN(RADIANS($D$12))))+Shape8!$E$5)+$E$12)*$AA$12*$Y$12</f>
        <v>0</v>
      </c>
      <c r="AV1239">
        <f>((((-1*(Shape8!B231-Shape8!$E$5)*SIN(RADIANS($D$12)))+((Shape8!C231-Shape8!$F$5)*COS(RADIANS($D$12))))+Shape8!$F$5)+$F$12)*$AB$12*$Y$12</f>
        <v>0</v>
      </c>
      <c r="AW1239" s="9">
        <f t="shared" si="271"/>
        <v>0</v>
      </c>
      <c r="AX1239" s="9">
        <f t="shared" si="272"/>
        <v>0</v>
      </c>
      <c r="AY1239" s="9">
        <f t="shared" si="273"/>
        <v>0</v>
      </c>
      <c r="AZ1239" s="9">
        <f t="shared" si="274"/>
        <v>0</v>
      </c>
      <c r="BA1239" s="9">
        <f t="shared" si="275"/>
        <v>0</v>
      </c>
      <c r="BB1239" s="9">
        <f t="shared" si="276"/>
        <v>0</v>
      </c>
    </row>
    <row r="1240" spans="35:54" x14ac:dyDescent="0.25">
      <c r="AI1240">
        <f>(((((Shape3!B232-Shape3!$E$5)*COS(RADIANS($D$7)))+((Shape3!C232-Shape3!$F$5)*SIN(RADIANS($D$7))))+Shape3!$E$5)+$E$7)*$AA$7*$Y$7</f>
        <v>0</v>
      </c>
      <c r="AJ1240">
        <f>((((-1*(Shape3!B232-Shape3!$E$5)*SIN(RADIANS($D$7)))+((Shape3!C232-Shape3!$F$5)*COS(RADIANS($D$7))))+Shape3!$F$5)+$F$7)*$AB$7*$Y$7</f>
        <v>0</v>
      </c>
      <c r="AK1240" s="9">
        <f t="shared" si="270"/>
        <v>0</v>
      </c>
      <c r="AL1240" s="9">
        <f t="shared" si="277"/>
        <v>0</v>
      </c>
      <c r="AM1240" s="9">
        <f t="shared" si="278"/>
        <v>0</v>
      </c>
      <c r="AN1240" s="9">
        <f t="shared" si="279"/>
        <v>0</v>
      </c>
      <c r="AO1240" s="9">
        <f t="shared" si="280"/>
        <v>0</v>
      </c>
      <c r="AP1240" s="9">
        <f t="shared" si="281"/>
        <v>0</v>
      </c>
      <c r="AU1240">
        <f>(((((Shape8!B232-Shape8!$E$5)*COS(RADIANS($D$12)))+((Shape8!C232-Shape8!$F$5)*SIN(RADIANS($D$12))))+Shape8!$E$5)+$E$12)*$AA$12*$Y$12</f>
        <v>0</v>
      </c>
      <c r="AV1240">
        <f>((((-1*(Shape8!B232-Shape8!$E$5)*SIN(RADIANS($D$12)))+((Shape8!C232-Shape8!$F$5)*COS(RADIANS($D$12))))+Shape8!$F$5)+$F$12)*$AB$12*$Y$12</f>
        <v>0</v>
      </c>
      <c r="AW1240" s="9">
        <f t="shared" si="271"/>
        <v>0</v>
      </c>
      <c r="AX1240" s="9">
        <f t="shared" si="272"/>
        <v>0</v>
      </c>
      <c r="AY1240" s="9">
        <f t="shared" si="273"/>
        <v>0</v>
      </c>
      <c r="AZ1240" s="9">
        <f t="shared" si="274"/>
        <v>0</v>
      </c>
      <c r="BA1240" s="9">
        <f t="shared" si="275"/>
        <v>0</v>
      </c>
      <c r="BB1240" s="9">
        <f t="shared" si="276"/>
        <v>0</v>
      </c>
    </row>
    <row r="1241" spans="35:54" x14ac:dyDescent="0.25">
      <c r="AI1241">
        <f>(((((Shape3!B233-Shape3!$E$5)*COS(RADIANS($D$7)))+((Shape3!C233-Shape3!$F$5)*SIN(RADIANS($D$7))))+Shape3!$E$5)+$E$7)*$AA$7*$Y$7</f>
        <v>0</v>
      </c>
      <c r="AJ1241">
        <f>((((-1*(Shape3!B233-Shape3!$E$5)*SIN(RADIANS($D$7)))+((Shape3!C233-Shape3!$F$5)*COS(RADIANS($D$7))))+Shape3!$F$5)+$F$7)*$AB$7*$Y$7</f>
        <v>0</v>
      </c>
      <c r="AK1241" s="9">
        <f t="shared" si="270"/>
        <v>0</v>
      </c>
      <c r="AL1241" s="9">
        <f t="shared" si="277"/>
        <v>0</v>
      </c>
      <c r="AM1241" s="9">
        <f t="shared" si="278"/>
        <v>0</v>
      </c>
      <c r="AN1241" s="9">
        <f t="shared" si="279"/>
        <v>0</v>
      </c>
      <c r="AO1241" s="9">
        <f t="shared" si="280"/>
        <v>0</v>
      </c>
      <c r="AP1241" s="9">
        <f t="shared" si="281"/>
        <v>0</v>
      </c>
      <c r="AU1241">
        <f>(((((Shape8!B233-Shape8!$E$5)*COS(RADIANS($D$12)))+((Shape8!C233-Shape8!$F$5)*SIN(RADIANS($D$12))))+Shape8!$E$5)+$E$12)*$AA$12*$Y$12</f>
        <v>0</v>
      </c>
      <c r="AV1241">
        <f>((((-1*(Shape8!B233-Shape8!$E$5)*SIN(RADIANS($D$12)))+((Shape8!C233-Shape8!$F$5)*COS(RADIANS($D$12))))+Shape8!$F$5)+$F$12)*$AB$12*$Y$12</f>
        <v>0</v>
      </c>
      <c r="AW1241" s="9">
        <f t="shared" si="271"/>
        <v>0</v>
      </c>
      <c r="AX1241" s="9">
        <f t="shared" si="272"/>
        <v>0</v>
      </c>
      <c r="AY1241" s="9">
        <f t="shared" si="273"/>
        <v>0</v>
      </c>
      <c r="AZ1241" s="9">
        <f t="shared" si="274"/>
        <v>0</v>
      </c>
      <c r="BA1241" s="9">
        <f t="shared" si="275"/>
        <v>0</v>
      </c>
      <c r="BB1241" s="9">
        <f t="shared" si="276"/>
        <v>0</v>
      </c>
    </row>
    <row r="1242" spans="35:54" x14ac:dyDescent="0.25">
      <c r="AI1242">
        <f>(((((Shape3!B234-Shape3!$E$5)*COS(RADIANS($D$7)))+((Shape3!C234-Shape3!$F$5)*SIN(RADIANS($D$7))))+Shape3!$E$5)+$E$7)*$AA$7*$Y$7</f>
        <v>0</v>
      </c>
      <c r="AJ1242">
        <f>((((-1*(Shape3!B234-Shape3!$E$5)*SIN(RADIANS($D$7)))+((Shape3!C234-Shape3!$F$5)*COS(RADIANS($D$7))))+Shape3!$F$5)+$F$7)*$AB$7*$Y$7</f>
        <v>0</v>
      </c>
      <c r="AK1242" s="9">
        <f t="shared" si="270"/>
        <v>0</v>
      </c>
      <c r="AL1242" s="9">
        <f t="shared" si="277"/>
        <v>0</v>
      </c>
      <c r="AM1242" s="9">
        <f t="shared" si="278"/>
        <v>0</v>
      </c>
      <c r="AN1242" s="9">
        <f t="shared" si="279"/>
        <v>0</v>
      </c>
      <c r="AO1242" s="9">
        <f t="shared" si="280"/>
        <v>0</v>
      </c>
      <c r="AP1242" s="9">
        <f t="shared" si="281"/>
        <v>0</v>
      </c>
      <c r="AU1242">
        <f>(((((Shape8!B234-Shape8!$E$5)*COS(RADIANS($D$12)))+((Shape8!C234-Shape8!$F$5)*SIN(RADIANS($D$12))))+Shape8!$E$5)+$E$12)*$AA$12*$Y$12</f>
        <v>0</v>
      </c>
      <c r="AV1242">
        <f>((((-1*(Shape8!B234-Shape8!$E$5)*SIN(RADIANS($D$12)))+((Shape8!C234-Shape8!$F$5)*COS(RADIANS($D$12))))+Shape8!$F$5)+$F$12)*$AB$12*$Y$12</f>
        <v>0</v>
      </c>
      <c r="AW1242" s="9">
        <f t="shared" si="271"/>
        <v>0</v>
      </c>
      <c r="AX1242" s="9">
        <f t="shared" si="272"/>
        <v>0</v>
      </c>
      <c r="AY1242" s="9">
        <f t="shared" si="273"/>
        <v>0</v>
      </c>
      <c r="AZ1242" s="9">
        <f t="shared" si="274"/>
        <v>0</v>
      </c>
      <c r="BA1242" s="9">
        <f t="shared" si="275"/>
        <v>0</v>
      </c>
      <c r="BB1242" s="9">
        <f t="shared" si="276"/>
        <v>0</v>
      </c>
    </row>
    <row r="1243" spans="35:54" x14ac:dyDescent="0.25">
      <c r="AI1243">
        <f>(((((Shape3!B235-Shape3!$E$5)*COS(RADIANS($D$7)))+((Shape3!C235-Shape3!$F$5)*SIN(RADIANS($D$7))))+Shape3!$E$5)+$E$7)*$AA$7*$Y$7</f>
        <v>0</v>
      </c>
      <c r="AJ1243">
        <f>((((-1*(Shape3!B235-Shape3!$E$5)*SIN(RADIANS($D$7)))+((Shape3!C235-Shape3!$F$5)*COS(RADIANS($D$7))))+Shape3!$F$5)+$F$7)*$AB$7*$Y$7</f>
        <v>0</v>
      </c>
      <c r="AK1243" s="9">
        <f t="shared" si="270"/>
        <v>0</v>
      </c>
      <c r="AL1243" s="9">
        <f t="shared" si="277"/>
        <v>0</v>
      </c>
      <c r="AM1243" s="9">
        <f t="shared" si="278"/>
        <v>0</v>
      </c>
      <c r="AN1243" s="9">
        <f t="shared" si="279"/>
        <v>0</v>
      </c>
      <c r="AO1243" s="9">
        <f t="shared" si="280"/>
        <v>0</v>
      </c>
      <c r="AP1243" s="9">
        <f t="shared" si="281"/>
        <v>0</v>
      </c>
      <c r="AU1243">
        <f>(((((Shape8!B235-Shape8!$E$5)*COS(RADIANS($D$12)))+((Shape8!C235-Shape8!$F$5)*SIN(RADIANS($D$12))))+Shape8!$E$5)+$E$12)*$AA$12*$Y$12</f>
        <v>0</v>
      </c>
      <c r="AV1243">
        <f>((((-1*(Shape8!B235-Shape8!$E$5)*SIN(RADIANS($D$12)))+((Shape8!C235-Shape8!$F$5)*COS(RADIANS($D$12))))+Shape8!$F$5)+$F$12)*$AB$12*$Y$12</f>
        <v>0</v>
      </c>
      <c r="AW1243" s="9">
        <f t="shared" si="271"/>
        <v>0</v>
      </c>
      <c r="AX1243" s="9">
        <f t="shared" si="272"/>
        <v>0</v>
      </c>
      <c r="AY1243" s="9">
        <f t="shared" si="273"/>
        <v>0</v>
      </c>
      <c r="AZ1243" s="9">
        <f t="shared" si="274"/>
        <v>0</v>
      </c>
      <c r="BA1243" s="9">
        <f t="shared" si="275"/>
        <v>0</v>
      </c>
      <c r="BB1243" s="9">
        <f t="shared" si="276"/>
        <v>0</v>
      </c>
    </row>
    <row r="1244" spans="35:54" x14ac:dyDescent="0.25">
      <c r="AI1244">
        <f>(((((Shape3!B236-Shape3!$E$5)*COS(RADIANS($D$7)))+((Shape3!C236-Shape3!$F$5)*SIN(RADIANS($D$7))))+Shape3!$E$5)+$E$7)*$AA$7*$Y$7</f>
        <v>0</v>
      </c>
      <c r="AJ1244">
        <f>((((-1*(Shape3!B236-Shape3!$E$5)*SIN(RADIANS($D$7)))+((Shape3!C236-Shape3!$F$5)*COS(RADIANS($D$7))))+Shape3!$F$5)+$F$7)*$AB$7*$Y$7</f>
        <v>0</v>
      </c>
      <c r="AK1244" s="9">
        <f t="shared" si="270"/>
        <v>0</v>
      </c>
      <c r="AL1244" s="9">
        <f t="shared" si="277"/>
        <v>0</v>
      </c>
      <c r="AM1244" s="9">
        <f t="shared" si="278"/>
        <v>0</v>
      </c>
      <c r="AN1244" s="9">
        <f t="shared" si="279"/>
        <v>0</v>
      </c>
      <c r="AO1244" s="9">
        <f t="shared" si="280"/>
        <v>0</v>
      </c>
      <c r="AP1244" s="9">
        <f t="shared" si="281"/>
        <v>0</v>
      </c>
      <c r="AU1244">
        <f>(((((Shape8!B236-Shape8!$E$5)*COS(RADIANS($D$12)))+((Shape8!C236-Shape8!$F$5)*SIN(RADIANS($D$12))))+Shape8!$E$5)+$E$12)*$AA$12*$Y$12</f>
        <v>0</v>
      </c>
      <c r="AV1244">
        <f>((((-1*(Shape8!B236-Shape8!$E$5)*SIN(RADIANS($D$12)))+((Shape8!C236-Shape8!$F$5)*COS(RADIANS($D$12))))+Shape8!$F$5)+$F$12)*$AB$12*$Y$12</f>
        <v>0</v>
      </c>
      <c r="AW1244" s="9">
        <f t="shared" si="271"/>
        <v>0</v>
      </c>
      <c r="AX1244" s="9">
        <f t="shared" si="272"/>
        <v>0</v>
      </c>
      <c r="AY1244" s="9">
        <f t="shared" si="273"/>
        <v>0</v>
      </c>
      <c r="AZ1244" s="9">
        <f t="shared" si="274"/>
        <v>0</v>
      </c>
      <c r="BA1244" s="9">
        <f t="shared" si="275"/>
        <v>0</v>
      </c>
      <c r="BB1244" s="9">
        <f t="shared" si="276"/>
        <v>0</v>
      </c>
    </row>
    <row r="1245" spans="35:54" x14ac:dyDescent="0.25">
      <c r="AI1245">
        <f>(((((Shape3!B237-Shape3!$E$5)*COS(RADIANS($D$7)))+((Shape3!C237-Shape3!$F$5)*SIN(RADIANS($D$7))))+Shape3!$E$5)+$E$7)*$AA$7*$Y$7</f>
        <v>0</v>
      </c>
      <c r="AJ1245">
        <f>((((-1*(Shape3!B237-Shape3!$E$5)*SIN(RADIANS($D$7)))+((Shape3!C237-Shape3!$F$5)*COS(RADIANS($D$7))))+Shape3!$F$5)+$F$7)*$AB$7*$Y$7</f>
        <v>0</v>
      </c>
      <c r="AK1245" s="9">
        <f t="shared" si="270"/>
        <v>0</v>
      </c>
      <c r="AL1245" s="9">
        <f t="shared" si="277"/>
        <v>0</v>
      </c>
      <c r="AM1245" s="9">
        <f t="shared" si="278"/>
        <v>0</v>
      </c>
      <c r="AN1245" s="9">
        <f t="shared" si="279"/>
        <v>0</v>
      </c>
      <c r="AO1245" s="9">
        <f t="shared" si="280"/>
        <v>0</v>
      </c>
      <c r="AP1245" s="9">
        <f t="shared" si="281"/>
        <v>0</v>
      </c>
      <c r="AU1245">
        <f>(((((Shape8!B237-Shape8!$E$5)*COS(RADIANS($D$12)))+((Shape8!C237-Shape8!$F$5)*SIN(RADIANS($D$12))))+Shape8!$E$5)+$E$12)*$AA$12*$Y$12</f>
        <v>0</v>
      </c>
      <c r="AV1245">
        <f>((((-1*(Shape8!B237-Shape8!$E$5)*SIN(RADIANS($D$12)))+((Shape8!C237-Shape8!$F$5)*COS(RADIANS($D$12))))+Shape8!$F$5)+$F$12)*$AB$12*$Y$12</f>
        <v>0</v>
      </c>
      <c r="AW1245" s="9">
        <f t="shared" si="271"/>
        <v>0</v>
      </c>
      <c r="AX1245" s="9">
        <f t="shared" si="272"/>
        <v>0</v>
      </c>
      <c r="AY1245" s="9">
        <f t="shared" si="273"/>
        <v>0</v>
      </c>
      <c r="AZ1245" s="9">
        <f t="shared" si="274"/>
        <v>0</v>
      </c>
      <c r="BA1245" s="9">
        <f t="shared" si="275"/>
        <v>0</v>
      </c>
      <c r="BB1245" s="9">
        <f t="shared" si="276"/>
        <v>0</v>
      </c>
    </row>
    <row r="1246" spans="35:54" x14ac:dyDescent="0.25">
      <c r="AI1246">
        <f>(((((Shape3!B238-Shape3!$E$5)*COS(RADIANS($D$7)))+((Shape3!C238-Shape3!$F$5)*SIN(RADIANS($D$7))))+Shape3!$E$5)+$E$7)*$AA$7*$Y$7</f>
        <v>0</v>
      </c>
      <c r="AJ1246">
        <f>((((-1*(Shape3!B238-Shape3!$E$5)*SIN(RADIANS($D$7)))+((Shape3!C238-Shape3!$F$5)*COS(RADIANS($D$7))))+Shape3!$F$5)+$F$7)*$AB$7*$Y$7</f>
        <v>0</v>
      </c>
      <c r="AK1246" s="9">
        <f t="shared" si="270"/>
        <v>0</v>
      </c>
      <c r="AL1246" s="9">
        <f t="shared" si="277"/>
        <v>0</v>
      </c>
      <c r="AM1246" s="9">
        <f t="shared" si="278"/>
        <v>0</v>
      </c>
      <c r="AN1246" s="9">
        <f t="shared" si="279"/>
        <v>0</v>
      </c>
      <c r="AO1246" s="9">
        <f t="shared" si="280"/>
        <v>0</v>
      </c>
      <c r="AP1246" s="9">
        <f t="shared" si="281"/>
        <v>0</v>
      </c>
      <c r="AU1246">
        <f>(((((Shape8!B238-Shape8!$E$5)*COS(RADIANS($D$12)))+((Shape8!C238-Shape8!$F$5)*SIN(RADIANS($D$12))))+Shape8!$E$5)+$E$12)*$AA$12*$Y$12</f>
        <v>0</v>
      </c>
      <c r="AV1246">
        <f>((((-1*(Shape8!B238-Shape8!$E$5)*SIN(RADIANS($D$12)))+((Shape8!C238-Shape8!$F$5)*COS(RADIANS($D$12))))+Shape8!$F$5)+$F$12)*$AB$12*$Y$12</f>
        <v>0</v>
      </c>
      <c r="AW1246" s="9">
        <f t="shared" si="271"/>
        <v>0</v>
      </c>
      <c r="AX1246" s="9">
        <f t="shared" si="272"/>
        <v>0</v>
      </c>
      <c r="AY1246" s="9">
        <f t="shared" si="273"/>
        <v>0</v>
      </c>
      <c r="AZ1246" s="9">
        <f t="shared" si="274"/>
        <v>0</v>
      </c>
      <c r="BA1246" s="9">
        <f t="shared" si="275"/>
        <v>0</v>
      </c>
      <c r="BB1246" s="9">
        <f t="shared" si="276"/>
        <v>0</v>
      </c>
    </row>
    <row r="1247" spans="35:54" x14ac:dyDescent="0.25">
      <c r="AI1247">
        <f>(((((Shape3!B239-Shape3!$E$5)*COS(RADIANS($D$7)))+((Shape3!C239-Shape3!$F$5)*SIN(RADIANS($D$7))))+Shape3!$E$5)+$E$7)*$AA$7*$Y$7</f>
        <v>0</v>
      </c>
      <c r="AJ1247">
        <f>((((-1*(Shape3!B239-Shape3!$E$5)*SIN(RADIANS($D$7)))+((Shape3!C239-Shape3!$F$5)*COS(RADIANS($D$7))))+Shape3!$F$5)+$F$7)*$AB$7*$Y$7</f>
        <v>0</v>
      </c>
      <c r="AK1247" s="9">
        <f t="shared" si="270"/>
        <v>0</v>
      </c>
      <c r="AL1247" s="9">
        <f t="shared" si="277"/>
        <v>0</v>
      </c>
      <c r="AM1247" s="9">
        <f t="shared" si="278"/>
        <v>0</v>
      </c>
      <c r="AN1247" s="9">
        <f t="shared" si="279"/>
        <v>0</v>
      </c>
      <c r="AO1247" s="9">
        <f t="shared" si="280"/>
        <v>0</v>
      </c>
      <c r="AP1247" s="9">
        <f t="shared" si="281"/>
        <v>0</v>
      </c>
      <c r="AU1247">
        <f>(((((Shape8!B239-Shape8!$E$5)*COS(RADIANS($D$12)))+((Shape8!C239-Shape8!$F$5)*SIN(RADIANS($D$12))))+Shape8!$E$5)+$E$12)*$AA$12*$Y$12</f>
        <v>0</v>
      </c>
      <c r="AV1247">
        <f>((((-1*(Shape8!B239-Shape8!$E$5)*SIN(RADIANS($D$12)))+((Shape8!C239-Shape8!$F$5)*COS(RADIANS($D$12))))+Shape8!$F$5)+$F$12)*$AB$12*$Y$12</f>
        <v>0</v>
      </c>
      <c r="AW1247" s="9">
        <f t="shared" si="271"/>
        <v>0</v>
      </c>
      <c r="AX1247" s="9">
        <f t="shared" si="272"/>
        <v>0</v>
      </c>
      <c r="AY1247" s="9">
        <f t="shared" si="273"/>
        <v>0</v>
      </c>
      <c r="AZ1247" s="9">
        <f t="shared" si="274"/>
        <v>0</v>
      </c>
      <c r="BA1247" s="9">
        <f t="shared" si="275"/>
        <v>0</v>
      </c>
      <c r="BB1247" s="9">
        <f t="shared" si="276"/>
        <v>0</v>
      </c>
    </row>
    <row r="1248" spans="35:54" x14ac:dyDescent="0.25">
      <c r="AI1248">
        <f>(((((Shape3!B240-Shape3!$E$5)*COS(RADIANS($D$7)))+((Shape3!C240-Shape3!$F$5)*SIN(RADIANS($D$7))))+Shape3!$E$5)+$E$7)*$AA$7*$Y$7</f>
        <v>0</v>
      </c>
      <c r="AJ1248">
        <f>((((-1*(Shape3!B240-Shape3!$E$5)*SIN(RADIANS($D$7)))+((Shape3!C240-Shape3!$F$5)*COS(RADIANS($D$7))))+Shape3!$F$5)+$F$7)*$AB$7*$Y$7</f>
        <v>0</v>
      </c>
      <c r="AK1248" s="9">
        <f t="shared" si="270"/>
        <v>0</v>
      </c>
      <c r="AL1248" s="9">
        <f t="shared" si="277"/>
        <v>0</v>
      </c>
      <c r="AM1248" s="9">
        <f t="shared" si="278"/>
        <v>0</v>
      </c>
      <c r="AN1248" s="9">
        <f t="shared" si="279"/>
        <v>0</v>
      </c>
      <c r="AO1248" s="9">
        <f t="shared" si="280"/>
        <v>0</v>
      </c>
      <c r="AP1248" s="9">
        <f t="shared" si="281"/>
        <v>0</v>
      </c>
      <c r="AU1248">
        <f>(((((Shape8!B240-Shape8!$E$5)*COS(RADIANS($D$12)))+((Shape8!C240-Shape8!$F$5)*SIN(RADIANS($D$12))))+Shape8!$E$5)+$E$12)*$AA$12*$Y$12</f>
        <v>0</v>
      </c>
      <c r="AV1248">
        <f>((((-1*(Shape8!B240-Shape8!$E$5)*SIN(RADIANS($D$12)))+((Shape8!C240-Shape8!$F$5)*COS(RADIANS($D$12))))+Shape8!$F$5)+$F$12)*$AB$12*$Y$12</f>
        <v>0</v>
      </c>
      <c r="AW1248" s="9">
        <f t="shared" si="271"/>
        <v>0</v>
      </c>
      <c r="AX1248" s="9">
        <f t="shared" si="272"/>
        <v>0</v>
      </c>
      <c r="AY1248" s="9">
        <f t="shared" si="273"/>
        <v>0</v>
      </c>
      <c r="AZ1248" s="9">
        <f t="shared" si="274"/>
        <v>0</v>
      </c>
      <c r="BA1248" s="9">
        <f t="shared" si="275"/>
        <v>0</v>
      </c>
      <c r="BB1248" s="9">
        <f t="shared" si="276"/>
        <v>0</v>
      </c>
    </row>
    <row r="1249" spans="35:54" x14ac:dyDescent="0.25">
      <c r="AI1249">
        <f>(((((Shape3!B241-Shape3!$E$5)*COS(RADIANS($D$7)))+((Shape3!C241-Shape3!$F$5)*SIN(RADIANS($D$7))))+Shape3!$E$5)+$E$7)*$AA$7*$Y$7</f>
        <v>0</v>
      </c>
      <c r="AJ1249">
        <f>((((-1*(Shape3!B241-Shape3!$E$5)*SIN(RADIANS($D$7)))+((Shape3!C241-Shape3!$F$5)*COS(RADIANS($D$7))))+Shape3!$F$5)+$F$7)*$AB$7*$Y$7</f>
        <v>0</v>
      </c>
      <c r="AK1249" s="9">
        <f t="shared" si="270"/>
        <v>0</v>
      </c>
      <c r="AL1249" s="9">
        <f t="shared" si="277"/>
        <v>0</v>
      </c>
      <c r="AM1249" s="9">
        <f t="shared" si="278"/>
        <v>0</v>
      </c>
      <c r="AN1249" s="9">
        <f t="shared" si="279"/>
        <v>0</v>
      </c>
      <c r="AO1249" s="9">
        <f t="shared" si="280"/>
        <v>0</v>
      </c>
      <c r="AP1249" s="9">
        <f t="shared" si="281"/>
        <v>0</v>
      </c>
      <c r="AU1249">
        <f>(((((Shape8!B241-Shape8!$E$5)*COS(RADIANS($D$12)))+((Shape8!C241-Shape8!$F$5)*SIN(RADIANS($D$12))))+Shape8!$E$5)+$E$12)*$AA$12*$Y$12</f>
        <v>0</v>
      </c>
      <c r="AV1249">
        <f>((((-1*(Shape8!B241-Shape8!$E$5)*SIN(RADIANS($D$12)))+((Shape8!C241-Shape8!$F$5)*COS(RADIANS($D$12))))+Shape8!$F$5)+$F$12)*$AB$12*$Y$12</f>
        <v>0</v>
      </c>
      <c r="AW1249" s="9">
        <f t="shared" si="271"/>
        <v>0</v>
      </c>
      <c r="AX1249" s="9">
        <f t="shared" si="272"/>
        <v>0</v>
      </c>
      <c r="AY1249" s="9">
        <f t="shared" si="273"/>
        <v>0</v>
      </c>
      <c r="AZ1249" s="9">
        <f t="shared" si="274"/>
        <v>0</v>
      </c>
      <c r="BA1249" s="9">
        <f t="shared" si="275"/>
        <v>0</v>
      </c>
      <c r="BB1249" s="9">
        <f t="shared" si="276"/>
        <v>0</v>
      </c>
    </row>
    <row r="1250" spans="35:54" x14ac:dyDescent="0.25">
      <c r="AI1250">
        <f>(((((Shape3!B242-Shape3!$E$5)*COS(RADIANS($D$7)))+((Shape3!C242-Shape3!$F$5)*SIN(RADIANS($D$7))))+Shape3!$E$5)+$E$7)*$AA$7*$Y$7</f>
        <v>0</v>
      </c>
      <c r="AJ1250">
        <f>((((-1*(Shape3!B242-Shape3!$E$5)*SIN(RADIANS($D$7)))+((Shape3!C242-Shape3!$F$5)*COS(RADIANS($D$7))))+Shape3!$F$5)+$F$7)*$AB$7*$Y$7</f>
        <v>0</v>
      </c>
      <c r="AK1250" s="9">
        <f t="shared" si="270"/>
        <v>0</v>
      </c>
      <c r="AL1250" s="9">
        <f t="shared" si="277"/>
        <v>0</v>
      </c>
      <c r="AM1250" s="9">
        <f t="shared" si="278"/>
        <v>0</v>
      </c>
      <c r="AN1250" s="9">
        <f t="shared" si="279"/>
        <v>0</v>
      </c>
      <c r="AO1250" s="9">
        <f t="shared" si="280"/>
        <v>0</v>
      </c>
      <c r="AP1250" s="9">
        <f t="shared" si="281"/>
        <v>0</v>
      </c>
      <c r="AU1250">
        <f>(((((Shape8!B242-Shape8!$E$5)*COS(RADIANS($D$12)))+((Shape8!C242-Shape8!$F$5)*SIN(RADIANS($D$12))))+Shape8!$E$5)+$E$12)*$AA$12*$Y$12</f>
        <v>0</v>
      </c>
      <c r="AV1250">
        <f>((((-1*(Shape8!B242-Shape8!$E$5)*SIN(RADIANS($D$12)))+((Shape8!C242-Shape8!$F$5)*COS(RADIANS($D$12))))+Shape8!$F$5)+$F$12)*$AB$12*$Y$12</f>
        <v>0</v>
      </c>
      <c r="AW1250" s="9">
        <f t="shared" si="271"/>
        <v>0</v>
      </c>
      <c r="AX1250" s="9">
        <f t="shared" si="272"/>
        <v>0</v>
      </c>
      <c r="AY1250" s="9">
        <f t="shared" si="273"/>
        <v>0</v>
      </c>
      <c r="AZ1250" s="9">
        <f t="shared" si="274"/>
        <v>0</v>
      </c>
      <c r="BA1250" s="9">
        <f t="shared" si="275"/>
        <v>0</v>
      </c>
      <c r="BB1250" s="9">
        <f t="shared" si="276"/>
        <v>0</v>
      </c>
    </row>
    <row r="1251" spans="35:54" x14ac:dyDescent="0.25">
      <c r="AI1251">
        <f>(((((Shape3!B243-Shape3!$E$5)*COS(RADIANS($D$7)))+((Shape3!C243-Shape3!$F$5)*SIN(RADIANS($D$7))))+Shape3!$E$5)+$E$7)*$AA$7*$Y$7</f>
        <v>0</v>
      </c>
      <c r="AJ1251">
        <f>((((-1*(Shape3!B243-Shape3!$E$5)*SIN(RADIANS($D$7)))+((Shape3!C243-Shape3!$F$5)*COS(RADIANS($D$7))))+Shape3!$F$5)+$F$7)*$AB$7*$Y$7</f>
        <v>0</v>
      </c>
      <c r="AK1251" s="9">
        <f t="shared" si="270"/>
        <v>0</v>
      </c>
      <c r="AL1251" s="9">
        <f t="shared" si="277"/>
        <v>0</v>
      </c>
      <c r="AM1251" s="9">
        <f t="shared" si="278"/>
        <v>0</v>
      </c>
      <c r="AN1251" s="9">
        <f t="shared" si="279"/>
        <v>0</v>
      </c>
      <c r="AO1251" s="9">
        <f t="shared" si="280"/>
        <v>0</v>
      </c>
      <c r="AP1251" s="9">
        <f t="shared" si="281"/>
        <v>0</v>
      </c>
      <c r="AU1251">
        <f>(((((Shape8!B243-Shape8!$E$5)*COS(RADIANS($D$12)))+((Shape8!C243-Shape8!$F$5)*SIN(RADIANS($D$12))))+Shape8!$E$5)+$E$12)*$AA$12*$Y$12</f>
        <v>0</v>
      </c>
      <c r="AV1251">
        <f>((((-1*(Shape8!B243-Shape8!$E$5)*SIN(RADIANS($D$12)))+((Shape8!C243-Shape8!$F$5)*COS(RADIANS($D$12))))+Shape8!$F$5)+$F$12)*$AB$12*$Y$12</f>
        <v>0</v>
      </c>
      <c r="AW1251" s="9">
        <f t="shared" si="271"/>
        <v>0</v>
      </c>
      <c r="AX1251" s="9">
        <f t="shared" si="272"/>
        <v>0</v>
      </c>
      <c r="AY1251" s="9">
        <f t="shared" si="273"/>
        <v>0</v>
      </c>
      <c r="AZ1251" s="9">
        <f t="shared" si="274"/>
        <v>0</v>
      </c>
      <c r="BA1251" s="9">
        <f t="shared" si="275"/>
        <v>0</v>
      </c>
      <c r="BB1251" s="9">
        <f t="shared" si="276"/>
        <v>0</v>
      </c>
    </row>
    <row r="1252" spans="35:54" x14ac:dyDescent="0.25">
      <c r="AI1252">
        <f>(((((Shape3!B244-Shape3!$E$5)*COS(RADIANS($D$7)))+((Shape3!C244-Shape3!$F$5)*SIN(RADIANS($D$7))))+Shape3!$E$5)+$E$7)*$AA$7*$Y$7</f>
        <v>0</v>
      </c>
      <c r="AJ1252">
        <f>((((-1*(Shape3!B244-Shape3!$E$5)*SIN(RADIANS($D$7)))+((Shape3!C244-Shape3!$F$5)*COS(RADIANS($D$7))))+Shape3!$F$5)+$F$7)*$AB$7*$Y$7</f>
        <v>0</v>
      </c>
      <c r="AK1252" s="9">
        <f t="shared" si="270"/>
        <v>0</v>
      </c>
      <c r="AL1252" s="9">
        <f t="shared" si="277"/>
        <v>0</v>
      </c>
      <c r="AM1252" s="9">
        <f t="shared" si="278"/>
        <v>0</v>
      </c>
      <c r="AN1252" s="9">
        <f t="shared" si="279"/>
        <v>0</v>
      </c>
      <c r="AO1252" s="9">
        <f t="shared" si="280"/>
        <v>0</v>
      </c>
      <c r="AP1252" s="9">
        <f t="shared" si="281"/>
        <v>0</v>
      </c>
      <c r="AU1252">
        <f>(((((Shape8!B244-Shape8!$E$5)*COS(RADIANS($D$12)))+((Shape8!C244-Shape8!$F$5)*SIN(RADIANS($D$12))))+Shape8!$E$5)+$E$12)*$AA$12*$Y$12</f>
        <v>0</v>
      </c>
      <c r="AV1252">
        <f>((((-1*(Shape8!B244-Shape8!$E$5)*SIN(RADIANS($D$12)))+((Shape8!C244-Shape8!$F$5)*COS(RADIANS($D$12))))+Shape8!$F$5)+$F$12)*$AB$12*$Y$12</f>
        <v>0</v>
      </c>
      <c r="AW1252" s="9">
        <f t="shared" si="271"/>
        <v>0</v>
      </c>
      <c r="AX1252" s="9">
        <f t="shared" si="272"/>
        <v>0</v>
      </c>
      <c r="AY1252" s="9">
        <f t="shared" si="273"/>
        <v>0</v>
      </c>
      <c r="AZ1252" s="9">
        <f t="shared" si="274"/>
        <v>0</v>
      </c>
      <c r="BA1252" s="9">
        <f t="shared" si="275"/>
        <v>0</v>
      </c>
      <c r="BB1252" s="9">
        <f t="shared" si="276"/>
        <v>0</v>
      </c>
    </row>
    <row r="1253" spans="35:54" x14ac:dyDescent="0.25">
      <c r="AI1253">
        <f>(((((Shape3!B245-Shape3!$E$5)*COS(RADIANS($D$7)))+((Shape3!C245-Shape3!$F$5)*SIN(RADIANS($D$7))))+Shape3!$E$5)+$E$7)*$AA$7*$Y$7</f>
        <v>0</v>
      </c>
      <c r="AJ1253">
        <f>((((-1*(Shape3!B245-Shape3!$E$5)*SIN(RADIANS($D$7)))+((Shape3!C245-Shape3!$F$5)*COS(RADIANS($D$7))))+Shape3!$F$5)+$F$7)*$AB$7*$Y$7</f>
        <v>0</v>
      </c>
      <c r="AK1253" s="9">
        <f t="shared" si="270"/>
        <v>0</v>
      </c>
      <c r="AL1253" s="9">
        <f t="shared" si="277"/>
        <v>0</v>
      </c>
      <c r="AM1253" s="9">
        <f t="shared" si="278"/>
        <v>0</v>
      </c>
      <c r="AN1253" s="9">
        <f t="shared" si="279"/>
        <v>0</v>
      </c>
      <c r="AO1253" s="9">
        <f t="shared" si="280"/>
        <v>0</v>
      </c>
      <c r="AP1253" s="9">
        <f t="shared" si="281"/>
        <v>0</v>
      </c>
      <c r="AU1253">
        <f>(((((Shape8!B245-Shape8!$E$5)*COS(RADIANS($D$12)))+((Shape8!C245-Shape8!$F$5)*SIN(RADIANS($D$12))))+Shape8!$E$5)+$E$12)*$AA$12*$Y$12</f>
        <v>0</v>
      </c>
      <c r="AV1253">
        <f>((((-1*(Shape8!B245-Shape8!$E$5)*SIN(RADIANS($D$12)))+((Shape8!C245-Shape8!$F$5)*COS(RADIANS($D$12))))+Shape8!$F$5)+$F$12)*$AB$12*$Y$12</f>
        <v>0</v>
      </c>
      <c r="AW1253" s="9">
        <f t="shared" si="271"/>
        <v>0</v>
      </c>
      <c r="AX1253" s="9">
        <f t="shared" si="272"/>
        <v>0</v>
      </c>
      <c r="AY1253" s="9">
        <f t="shared" si="273"/>
        <v>0</v>
      </c>
      <c r="AZ1253" s="9">
        <f t="shared" si="274"/>
        <v>0</v>
      </c>
      <c r="BA1253" s="9">
        <f t="shared" si="275"/>
        <v>0</v>
      </c>
      <c r="BB1253" s="9">
        <f t="shared" si="276"/>
        <v>0</v>
      </c>
    </row>
    <row r="1254" spans="35:54" x14ac:dyDescent="0.25">
      <c r="AI1254">
        <f>(((((Shape3!B246-Shape3!$E$5)*COS(RADIANS($D$7)))+((Shape3!C246-Shape3!$F$5)*SIN(RADIANS($D$7))))+Shape3!$E$5)+$E$7)*$AA$7*$Y$7</f>
        <v>0</v>
      </c>
      <c r="AJ1254">
        <f>((((-1*(Shape3!B246-Shape3!$E$5)*SIN(RADIANS($D$7)))+((Shape3!C246-Shape3!$F$5)*COS(RADIANS($D$7))))+Shape3!$F$5)+$F$7)*$AB$7*$Y$7</f>
        <v>0</v>
      </c>
      <c r="AK1254" s="9">
        <f t="shared" si="270"/>
        <v>0</v>
      </c>
      <c r="AL1254" s="9">
        <f t="shared" si="277"/>
        <v>0</v>
      </c>
      <c r="AM1254" s="9">
        <f t="shared" si="278"/>
        <v>0</v>
      </c>
      <c r="AN1254" s="9">
        <f t="shared" si="279"/>
        <v>0</v>
      </c>
      <c r="AO1254" s="9">
        <f t="shared" si="280"/>
        <v>0</v>
      </c>
      <c r="AP1254" s="9">
        <f t="shared" si="281"/>
        <v>0</v>
      </c>
      <c r="AU1254">
        <f>(((((Shape8!B246-Shape8!$E$5)*COS(RADIANS($D$12)))+((Shape8!C246-Shape8!$F$5)*SIN(RADIANS($D$12))))+Shape8!$E$5)+$E$12)*$AA$12*$Y$12</f>
        <v>0</v>
      </c>
      <c r="AV1254">
        <f>((((-1*(Shape8!B246-Shape8!$E$5)*SIN(RADIANS($D$12)))+((Shape8!C246-Shape8!$F$5)*COS(RADIANS($D$12))))+Shape8!$F$5)+$F$12)*$AB$12*$Y$12</f>
        <v>0</v>
      </c>
      <c r="AW1254" s="9">
        <f t="shared" si="271"/>
        <v>0</v>
      </c>
      <c r="AX1254" s="9">
        <f t="shared" si="272"/>
        <v>0</v>
      </c>
      <c r="AY1254" s="9">
        <f t="shared" si="273"/>
        <v>0</v>
      </c>
      <c r="AZ1254" s="9">
        <f t="shared" si="274"/>
        <v>0</v>
      </c>
      <c r="BA1254" s="9">
        <f t="shared" si="275"/>
        <v>0</v>
      </c>
      <c r="BB1254" s="9">
        <f t="shared" si="276"/>
        <v>0</v>
      </c>
    </row>
    <row r="1255" spans="35:54" x14ac:dyDescent="0.25">
      <c r="AI1255">
        <f>(((((Shape3!B247-Shape3!$E$5)*COS(RADIANS($D$7)))+((Shape3!C247-Shape3!$F$5)*SIN(RADIANS($D$7))))+Shape3!$E$5)+$E$7)*$AA$7*$Y$7</f>
        <v>0</v>
      </c>
      <c r="AJ1255">
        <f>((((-1*(Shape3!B247-Shape3!$E$5)*SIN(RADIANS($D$7)))+((Shape3!C247-Shape3!$F$5)*COS(RADIANS($D$7))))+Shape3!$F$5)+$F$7)*$AB$7*$Y$7</f>
        <v>0</v>
      </c>
      <c r="AK1255" s="9">
        <f t="shared" si="270"/>
        <v>0</v>
      </c>
      <c r="AL1255" s="9">
        <f t="shared" si="277"/>
        <v>0</v>
      </c>
      <c r="AM1255" s="9">
        <f t="shared" si="278"/>
        <v>0</v>
      </c>
      <c r="AN1255" s="9">
        <f t="shared" si="279"/>
        <v>0</v>
      </c>
      <c r="AO1255" s="9">
        <f t="shared" si="280"/>
        <v>0</v>
      </c>
      <c r="AP1255" s="9">
        <f t="shared" si="281"/>
        <v>0</v>
      </c>
      <c r="AU1255">
        <f>(((((Shape8!B247-Shape8!$E$5)*COS(RADIANS($D$12)))+((Shape8!C247-Shape8!$F$5)*SIN(RADIANS($D$12))))+Shape8!$E$5)+$E$12)*$AA$12*$Y$12</f>
        <v>0</v>
      </c>
      <c r="AV1255">
        <f>((((-1*(Shape8!B247-Shape8!$E$5)*SIN(RADIANS($D$12)))+((Shape8!C247-Shape8!$F$5)*COS(RADIANS($D$12))))+Shape8!$F$5)+$F$12)*$AB$12*$Y$12</f>
        <v>0</v>
      </c>
      <c r="AW1255" s="9">
        <f t="shared" si="271"/>
        <v>0</v>
      </c>
      <c r="AX1255" s="9">
        <f t="shared" si="272"/>
        <v>0</v>
      </c>
      <c r="AY1255" s="9">
        <f t="shared" si="273"/>
        <v>0</v>
      </c>
      <c r="AZ1255" s="9">
        <f t="shared" si="274"/>
        <v>0</v>
      </c>
      <c r="BA1255" s="9">
        <f t="shared" si="275"/>
        <v>0</v>
      </c>
      <c r="BB1255" s="9">
        <f t="shared" si="276"/>
        <v>0</v>
      </c>
    </row>
    <row r="1256" spans="35:54" x14ac:dyDescent="0.25">
      <c r="AI1256">
        <f>(((((Shape3!B248-Shape3!$E$5)*COS(RADIANS($D$7)))+((Shape3!C248-Shape3!$F$5)*SIN(RADIANS($D$7))))+Shape3!$E$5)+$E$7)*$AA$7*$Y$7</f>
        <v>0</v>
      </c>
      <c r="AJ1256">
        <f>((((-1*(Shape3!B248-Shape3!$E$5)*SIN(RADIANS($D$7)))+((Shape3!C248-Shape3!$F$5)*COS(RADIANS($D$7))))+Shape3!$F$5)+$F$7)*$AB$7*$Y$7</f>
        <v>0</v>
      </c>
      <c r="AK1256" s="9">
        <f t="shared" si="270"/>
        <v>0</v>
      </c>
      <c r="AL1256" s="9">
        <f t="shared" si="277"/>
        <v>0</v>
      </c>
      <c r="AM1256" s="9">
        <f t="shared" si="278"/>
        <v>0</v>
      </c>
      <c r="AN1256" s="9">
        <f t="shared" si="279"/>
        <v>0</v>
      </c>
      <c r="AO1256" s="9">
        <f t="shared" si="280"/>
        <v>0</v>
      </c>
      <c r="AP1256" s="9">
        <f t="shared" si="281"/>
        <v>0</v>
      </c>
      <c r="AU1256">
        <f>(((((Shape8!B248-Shape8!$E$5)*COS(RADIANS($D$12)))+((Shape8!C248-Shape8!$F$5)*SIN(RADIANS($D$12))))+Shape8!$E$5)+$E$12)*$AA$12*$Y$12</f>
        <v>0</v>
      </c>
      <c r="AV1256">
        <f>((((-1*(Shape8!B248-Shape8!$E$5)*SIN(RADIANS($D$12)))+((Shape8!C248-Shape8!$F$5)*COS(RADIANS($D$12))))+Shape8!$F$5)+$F$12)*$AB$12*$Y$12</f>
        <v>0</v>
      </c>
      <c r="AW1256" s="9">
        <f t="shared" si="271"/>
        <v>0</v>
      </c>
      <c r="AX1256" s="9">
        <f t="shared" si="272"/>
        <v>0</v>
      </c>
      <c r="AY1256" s="9">
        <f t="shared" si="273"/>
        <v>0</v>
      </c>
      <c r="AZ1256" s="9">
        <f t="shared" si="274"/>
        <v>0</v>
      </c>
      <c r="BA1256" s="9">
        <f t="shared" si="275"/>
        <v>0</v>
      </c>
      <c r="BB1256" s="9">
        <f t="shared" si="276"/>
        <v>0</v>
      </c>
    </row>
    <row r="1257" spans="35:54" x14ac:dyDescent="0.25">
      <c r="AI1257">
        <f>(((((Shape3!B249-Shape3!$E$5)*COS(RADIANS($D$7)))+((Shape3!C249-Shape3!$F$5)*SIN(RADIANS($D$7))))+Shape3!$E$5)+$E$7)*$AA$7*$Y$7</f>
        <v>0</v>
      </c>
      <c r="AJ1257">
        <f>((((-1*(Shape3!B249-Shape3!$E$5)*SIN(RADIANS($D$7)))+((Shape3!C249-Shape3!$F$5)*COS(RADIANS($D$7))))+Shape3!$F$5)+$F$7)*$AB$7*$Y$7</f>
        <v>0</v>
      </c>
      <c r="AK1257" s="9">
        <f t="shared" si="270"/>
        <v>0</v>
      </c>
      <c r="AL1257" s="9">
        <f t="shared" si="277"/>
        <v>0</v>
      </c>
      <c r="AM1257" s="9">
        <f t="shared" si="278"/>
        <v>0</v>
      </c>
      <c r="AN1257" s="9">
        <f t="shared" si="279"/>
        <v>0</v>
      </c>
      <c r="AO1257" s="9">
        <f t="shared" si="280"/>
        <v>0</v>
      </c>
      <c r="AP1257" s="9">
        <f t="shared" si="281"/>
        <v>0</v>
      </c>
      <c r="AU1257">
        <f>(((((Shape8!B249-Shape8!$E$5)*COS(RADIANS($D$12)))+((Shape8!C249-Shape8!$F$5)*SIN(RADIANS($D$12))))+Shape8!$E$5)+$E$12)*$AA$12*$Y$12</f>
        <v>0</v>
      </c>
      <c r="AV1257">
        <f>((((-1*(Shape8!B249-Shape8!$E$5)*SIN(RADIANS($D$12)))+((Shape8!C249-Shape8!$F$5)*COS(RADIANS($D$12))))+Shape8!$F$5)+$F$12)*$AB$12*$Y$12</f>
        <v>0</v>
      </c>
      <c r="AW1257" s="9">
        <f t="shared" si="271"/>
        <v>0</v>
      </c>
      <c r="AX1257" s="9">
        <f t="shared" si="272"/>
        <v>0</v>
      </c>
      <c r="AY1257" s="9">
        <f t="shared" si="273"/>
        <v>0</v>
      </c>
      <c r="AZ1257" s="9">
        <f t="shared" si="274"/>
        <v>0</v>
      </c>
      <c r="BA1257" s="9">
        <f t="shared" si="275"/>
        <v>0</v>
      </c>
      <c r="BB1257" s="9">
        <f t="shared" si="276"/>
        <v>0</v>
      </c>
    </row>
    <row r="1258" spans="35:54" x14ac:dyDescent="0.25">
      <c r="AI1258">
        <f>(((((Shape3!B250-Shape3!$E$5)*COS(RADIANS($D$7)))+((Shape3!C250-Shape3!$F$5)*SIN(RADIANS($D$7))))+Shape3!$E$5)+$E$7)*$AA$7*$Y$7</f>
        <v>0</v>
      </c>
      <c r="AJ1258">
        <f>((((-1*(Shape3!B250-Shape3!$E$5)*SIN(RADIANS($D$7)))+((Shape3!C250-Shape3!$F$5)*COS(RADIANS($D$7))))+Shape3!$F$5)+$F$7)*$AB$7*$Y$7</f>
        <v>0</v>
      </c>
      <c r="AK1258" s="9">
        <f t="shared" si="270"/>
        <v>0</v>
      </c>
      <c r="AL1258" s="9">
        <f t="shared" si="277"/>
        <v>0</v>
      </c>
      <c r="AM1258" s="9">
        <f t="shared" si="278"/>
        <v>0</v>
      </c>
      <c r="AN1258" s="9">
        <f t="shared" si="279"/>
        <v>0</v>
      </c>
      <c r="AO1258" s="9">
        <f t="shared" si="280"/>
        <v>0</v>
      </c>
      <c r="AP1258" s="9">
        <f t="shared" si="281"/>
        <v>0</v>
      </c>
      <c r="AU1258">
        <f>(((((Shape8!B250-Shape8!$E$5)*COS(RADIANS($D$12)))+((Shape8!C250-Shape8!$F$5)*SIN(RADIANS($D$12))))+Shape8!$E$5)+$E$12)*$AA$12*$Y$12</f>
        <v>0</v>
      </c>
      <c r="AV1258">
        <f>((((-1*(Shape8!B250-Shape8!$E$5)*SIN(RADIANS($D$12)))+((Shape8!C250-Shape8!$F$5)*COS(RADIANS($D$12))))+Shape8!$F$5)+$F$12)*$AB$12*$Y$12</f>
        <v>0</v>
      </c>
      <c r="AW1258" s="9">
        <f t="shared" si="271"/>
        <v>0</v>
      </c>
      <c r="AX1258" s="9">
        <f t="shared" si="272"/>
        <v>0</v>
      </c>
      <c r="AY1258" s="9">
        <f t="shared" si="273"/>
        <v>0</v>
      </c>
      <c r="AZ1258" s="9">
        <f t="shared" si="274"/>
        <v>0</v>
      </c>
      <c r="BA1258" s="9">
        <f t="shared" si="275"/>
        <v>0</v>
      </c>
      <c r="BB1258" s="9">
        <f t="shared" si="276"/>
        <v>0</v>
      </c>
    </row>
    <row r="1259" spans="35:54" x14ac:dyDescent="0.25">
      <c r="AI1259">
        <f>(((((Shape3!B251-Shape3!$E$5)*COS(RADIANS($D$7)))+((Shape3!C251-Shape3!$F$5)*SIN(RADIANS($D$7))))+Shape3!$E$5)+$E$7)*$AA$7*$Y$7</f>
        <v>0</v>
      </c>
      <c r="AJ1259">
        <f>((((-1*(Shape3!B251-Shape3!$E$5)*SIN(RADIANS($D$7)))+((Shape3!C251-Shape3!$F$5)*COS(RADIANS($D$7))))+Shape3!$F$5)+$F$7)*$AB$7*$Y$7</f>
        <v>0</v>
      </c>
      <c r="AK1259" s="9">
        <f t="shared" si="270"/>
        <v>0</v>
      </c>
      <c r="AL1259" s="9">
        <f t="shared" si="277"/>
        <v>0</v>
      </c>
      <c r="AM1259" s="9">
        <f t="shared" si="278"/>
        <v>0</v>
      </c>
      <c r="AN1259" s="9">
        <f t="shared" si="279"/>
        <v>0</v>
      </c>
      <c r="AO1259" s="9">
        <f t="shared" si="280"/>
        <v>0</v>
      </c>
      <c r="AP1259" s="9">
        <f t="shared" si="281"/>
        <v>0</v>
      </c>
      <c r="AU1259">
        <f>(((((Shape8!B251-Shape8!$E$5)*COS(RADIANS($D$12)))+((Shape8!C251-Shape8!$F$5)*SIN(RADIANS($D$12))))+Shape8!$E$5)+$E$12)*$AA$12*$Y$12</f>
        <v>0</v>
      </c>
      <c r="AV1259">
        <f>((((-1*(Shape8!B251-Shape8!$E$5)*SIN(RADIANS($D$12)))+((Shape8!C251-Shape8!$F$5)*COS(RADIANS($D$12))))+Shape8!$F$5)+$F$12)*$AB$12*$Y$12</f>
        <v>0</v>
      </c>
      <c r="AW1259" s="9">
        <f t="shared" si="271"/>
        <v>0</v>
      </c>
      <c r="AX1259" s="9">
        <f t="shared" si="272"/>
        <v>0</v>
      </c>
      <c r="AY1259" s="9">
        <f t="shared" si="273"/>
        <v>0</v>
      </c>
      <c r="AZ1259" s="9">
        <f t="shared" si="274"/>
        <v>0</v>
      </c>
      <c r="BA1259" s="9">
        <f t="shared" si="275"/>
        <v>0</v>
      </c>
      <c r="BB1259" s="9">
        <f t="shared" si="276"/>
        <v>0</v>
      </c>
    </row>
    <row r="1260" spans="35:54" x14ac:dyDescent="0.25">
      <c r="AI1260">
        <f>(((((Shape3!B252-Shape3!$E$5)*COS(RADIANS($D$7)))+((Shape3!C252-Shape3!$F$5)*SIN(RADIANS($D$7))))+Shape3!$E$5)+$E$7)*$AA$7*$Y$7</f>
        <v>0</v>
      </c>
      <c r="AJ1260">
        <f>((((-1*(Shape3!B252-Shape3!$E$5)*SIN(RADIANS($D$7)))+((Shape3!C252-Shape3!$F$5)*COS(RADIANS($D$7))))+Shape3!$F$5)+$F$7)*$AB$7*$Y$7</f>
        <v>0</v>
      </c>
      <c r="AK1260" s="9">
        <f t="shared" si="270"/>
        <v>0</v>
      </c>
      <c r="AL1260" s="9">
        <f t="shared" si="277"/>
        <v>0</v>
      </c>
      <c r="AM1260" s="9">
        <f t="shared" si="278"/>
        <v>0</v>
      </c>
      <c r="AN1260" s="9">
        <f t="shared" si="279"/>
        <v>0</v>
      </c>
      <c r="AO1260" s="9">
        <f t="shared" si="280"/>
        <v>0</v>
      </c>
      <c r="AP1260" s="9">
        <f t="shared" si="281"/>
        <v>0</v>
      </c>
      <c r="AU1260">
        <f>(((((Shape8!B252-Shape8!$E$5)*COS(RADIANS($D$12)))+((Shape8!C252-Shape8!$F$5)*SIN(RADIANS($D$12))))+Shape8!$E$5)+$E$12)*$AA$12*$Y$12</f>
        <v>0</v>
      </c>
      <c r="AV1260">
        <f>((((-1*(Shape8!B252-Shape8!$E$5)*SIN(RADIANS($D$12)))+((Shape8!C252-Shape8!$F$5)*COS(RADIANS($D$12))))+Shape8!$F$5)+$F$12)*$AB$12*$Y$12</f>
        <v>0</v>
      </c>
      <c r="AW1260" s="9">
        <f t="shared" si="271"/>
        <v>0</v>
      </c>
      <c r="AX1260" s="9">
        <f t="shared" si="272"/>
        <v>0</v>
      </c>
      <c r="AY1260" s="9">
        <f t="shared" si="273"/>
        <v>0</v>
      </c>
      <c r="AZ1260" s="9">
        <f t="shared" si="274"/>
        <v>0</v>
      </c>
      <c r="BA1260" s="9">
        <f t="shared" si="275"/>
        <v>0</v>
      </c>
      <c r="BB1260" s="9">
        <f t="shared" si="276"/>
        <v>0</v>
      </c>
    </row>
    <row r="1261" spans="35:54" x14ac:dyDescent="0.25">
      <c r="AI1261">
        <f>(((((Shape3!B253-Shape3!$E$5)*COS(RADIANS($D$7)))+((Shape3!C253-Shape3!$F$5)*SIN(RADIANS($D$7))))+Shape3!$E$5)+$E$7)*$AA$7*$Y$7</f>
        <v>0</v>
      </c>
      <c r="AJ1261">
        <f>((((-1*(Shape3!B253-Shape3!$E$5)*SIN(RADIANS($D$7)))+((Shape3!C253-Shape3!$F$5)*COS(RADIANS($D$7))))+Shape3!$F$5)+$F$7)*$AB$7*$Y$7</f>
        <v>0</v>
      </c>
      <c r="AK1261" s="9">
        <f t="shared" si="270"/>
        <v>0</v>
      </c>
      <c r="AL1261" s="9">
        <f t="shared" si="277"/>
        <v>0</v>
      </c>
      <c r="AM1261" s="9">
        <f t="shared" si="278"/>
        <v>0</v>
      </c>
      <c r="AN1261" s="9">
        <f t="shared" si="279"/>
        <v>0</v>
      </c>
      <c r="AO1261" s="9">
        <f t="shared" si="280"/>
        <v>0</v>
      </c>
      <c r="AP1261" s="9">
        <f t="shared" si="281"/>
        <v>0</v>
      </c>
      <c r="AU1261">
        <f>(((((Shape8!B253-Shape8!$E$5)*COS(RADIANS($D$12)))+((Shape8!C253-Shape8!$F$5)*SIN(RADIANS($D$12))))+Shape8!$E$5)+$E$12)*$AA$12*$Y$12</f>
        <v>0</v>
      </c>
      <c r="AV1261">
        <f>((((-1*(Shape8!B253-Shape8!$E$5)*SIN(RADIANS($D$12)))+((Shape8!C253-Shape8!$F$5)*COS(RADIANS($D$12))))+Shape8!$F$5)+$F$12)*$AB$12*$Y$12</f>
        <v>0</v>
      </c>
      <c r="AW1261" s="9">
        <f t="shared" si="271"/>
        <v>0</v>
      </c>
      <c r="AX1261" s="9">
        <f t="shared" si="272"/>
        <v>0</v>
      </c>
      <c r="AY1261" s="9">
        <f t="shared" si="273"/>
        <v>0</v>
      </c>
      <c r="AZ1261" s="9">
        <f t="shared" si="274"/>
        <v>0</v>
      </c>
      <c r="BA1261" s="9">
        <f t="shared" si="275"/>
        <v>0</v>
      </c>
      <c r="BB1261" s="9">
        <f t="shared" si="276"/>
        <v>0</v>
      </c>
    </row>
    <row r="1262" spans="35:54" x14ac:dyDescent="0.25">
      <c r="AI1262">
        <f>(((((Shape3!B254-Shape3!$E$5)*COS(RADIANS($D$7)))+((Shape3!C254-Shape3!$F$5)*SIN(RADIANS($D$7))))+Shape3!$E$5)+$E$7)*$AA$7*$Y$7</f>
        <v>0</v>
      </c>
      <c r="AJ1262">
        <f>((((-1*(Shape3!B254-Shape3!$E$5)*SIN(RADIANS($D$7)))+((Shape3!C254-Shape3!$F$5)*COS(RADIANS($D$7))))+Shape3!$F$5)+$F$7)*$AB$7*$Y$7</f>
        <v>0</v>
      </c>
      <c r="AK1262" s="9">
        <f t="shared" si="270"/>
        <v>0</v>
      </c>
      <c r="AL1262" s="9">
        <f t="shared" si="277"/>
        <v>0</v>
      </c>
      <c r="AM1262" s="9">
        <f t="shared" si="278"/>
        <v>0</v>
      </c>
      <c r="AN1262" s="9">
        <f t="shared" si="279"/>
        <v>0</v>
      </c>
      <c r="AO1262" s="9">
        <f t="shared" si="280"/>
        <v>0</v>
      </c>
      <c r="AP1262" s="9">
        <f t="shared" si="281"/>
        <v>0</v>
      </c>
      <c r="AU1262">
        <f>(((((Shape8!B254-Shape8!$E$5)*COS(RADIANS($D$12)))+((Shape8!C254-Shape8!$F$5)*SIN(RADIANS($D$12))))+Shape8!$E$5)+$E$12)*$AA$12*$Y$12</f>
        <v>0</v>
      </c>
      <c r="AV1262">
        <f>((((-1*(Shape8!B254-Shape8!$E$5)*SIN(RADIANS($D$12)))+((Shape8!C254-Shape8!$F$5)*COS(RADIANS($D$12))))+Shape8!$F$5)+$F$12)*$AB$12*$Y$12</f>
        <v>0</v>
      </c>
      <c r="AW1262" s="9">
        <f t="shared" si="271"/>
        <v>0</v>
      </c>
      <c r="AX1262" s="9">
        <f t="shared" si="272"/>
        <v>0</v>
      </c>
      <c r="AY1262" s="9">
        <f t="shared" si="273"/>
        <v>0</v>
      </c>
      <c r="AZ1262" s="9">
        <f t="shared" si="274"/>
        <v>0</v>
      </c>
      <c r="BA1262" s="9">
        <f t="shared" si="275"/>
        <v>0</v>
      </c>
      <c r="BB1262" s="9">
        <f t="shared" si="276"/>
        <v>0</v>
      </c>
    </row>
    <row r="1263" spans="35:54" x14ac:dyDescent="0.25">
      <c r="AI1263">
        <f>(((((Shape3!B255-Shape3!$E$5)*COS(RADIANS($D$7)))+((Shape3!C255-Shape3!$F$5)*SIN(RADIANS($D$7))))+Shape3!$E$5)+$E$7)*$AA$7*$Y$7</f>
        <v>0</v>
      </c>
      <c r="AJ1263">
        <f>((((-1*(Shape3!B255-Shape3!$E$5)*SIN(RADIANS($D$7)))+((Shape3!C255-Shape3!$F$5)*COS(RADIANS($D$7))))+Shape3!$F$5)+$F$7)*$AB$7*$Y$7</f>
        <v>0</v>
      </c>
      <c r="AK1263" s="9">
        <f t="shared" si="270"/>
        <v>0</v>
      </c>
      <c r="AL1263" s="9">
        <f t="shared" si="277"/>
        <v>0</v>
      </c>
      <c r="AM1263" s="9">
        <f t="shared" si="278"/>
        <v>0</v>
      </c>
      <c r="AN1263" s="9">
        <f t="shared" si="279"/>
        <v>0</v>
      </c>
      <c r="AO1263" s="9">
        <f t="shared" si="280"/>
        <v>0</v>
      </c>
      <c r="AP1263" s="9">
        <f t="shared" si="281"/>
        <v>0</v>
      </c>
      <c r="AU1263">
        <f>(((((Shape8!B255-Shape8!$E$5)*COS(RADIANS($D$12)))+((Shape8!C255-Shape8!$F$5)*SIN(RADIANS($D$12))))+Shape8!$E$5)+$E$12)*$AA$12*$Y$12</f>
        <v>0</v>
      </c>
      <c r="AV1263">
        <f>((((-1*(Shape8!B255-Shape8!$E$5)*SIN(RADIANS($D$12)))+((Shape8!C255-Shape8!$F$5)*COS(RADIANS($D$12))))+Shape8!$F$5)+$F$12)*$AB$12*$Y$12</f>
        <v>0</v>
      </c>
      <c r="AW1263" s="9">
        <f t="shared" si="271"/>
        <v>0</v>
      </c>
      <c r="AX1263" s="9">
        <f t="shared" si="272"/>
        <v>0</v>
      </c>
      <c r="AY1263" s="9">
        <f t="shared" si="273"/>
        <v>0</v>
      </c>
      <c r="AZ1263" s="9">
        <f t="shared" si="274"/>
        <v>0</v>
      </c>
      <c r="BA1263" s="9">
        <f t="shared" si="275"/>
        <v>0</v>
      </c>
      <c r="BB1263" s="9">
        <f t="shared" si="276"/>
        <v>0</v>
      </c>
    </row>
    <row r="1264" spans="35:54" x14ac:dyDescent="0.25">
      <c r="AI1264">
        <f>(((((Shape3!B256-Shape3!$E$5)*COS(RADIANS($D$7)))+((Shape3!C256-Shape3!$F$5)*SIN(RADIANS($D$7))))+Shape3!$E$5)+$E$7)*$AA$7*$Y$7</f>
        <v>0</v>
      </c>
      <c r="AJ1264">
        <f>((((-1*(Shape3!B256-Shape3!$E$5)*SIN(RADIANS($D$7)))+((Shape3!C256-Shape3!$F$5)*COS(RADIANS($D$7))))+Shape3!$F$5)+$F$7)*$AB$7*$Y$7</f>
        <v>0</v>
      </c>
      <c r="AK1264" s="9">
        <f t="shared" si="270"/>
        <v>0</v>
      </c>
      <c r="AL1264" s="9">
        <f t="shared" si="277"/>
        <v>0</v>
      </c>
      <c r="AM1264" s="9">
        <f t="shared" si="278"/>
        <v>0</v>
      </c>
      <c r="AN1264" s="9">
        <f t="shared" si="279"/>
        <v>0</v>
      </c>
      <c r="AO1264" s="9">
        <f t="shared" si="280"/>
        <v>0</v>
      </c>
      <c r="AP1264" s="9">
        <f t="shared" si="281"/>
        <v>0</v>
      </c>
      <c r="AU1264">
        <f>(((((Shape8!B256-Shape8!$E$5)*COS(RADIANS($D$12)))+((Shape8!C256-Shape8!$F$5)*SIN(RADIANS($D$12))))+Shape8!$E$5)+$E$12)*$AA$12*$Y$12</f>
        <v>0</v>
      </c>
      <c r="AV1264">
        <f>((((-1*(Shape8!B256-Shape8!$E$5)*SIN(RADIANS($D$12)))+((Shape8!C256-Shape8!$F$5)*COS(RADIANS($D$12))))+Shape8!$F$5)+$F$12)*$AB$12*$Y$12</f>
        <v>0</v>
      </c>
      <c r="AW1264" s="9">
        <f t="shared" si="271"/>
        <v>0</v>
      </c>
      <c r="AX1264" s="9">
        <f t="shared" si="272"/>
        <v>0</v>
      </c>
      <c r="AY1264" s="9">
        <f t="shared" si="273"/>
        <v>0</v>
      </c>
      <c r="AZ1264" s="9">
        <f t="shared" si="274"/>
        <v>0</v>
      </c>
      <c r="BA1264" s="9">
        <f t="shared" si="275"/>
        <v>0</v>
      </c>
      <c r="BB1264" s="9">
        <f t="shared" si="276"/>
        <v>0</v>
      </c>
    </row>
    <row r="1265" spans="35:54" x14ac:dyDescent="0.25">
      <c r="AI1265">
        <f>(((((Shape3!B257-Shape3!$E$5)*COS(RADIANS($D$7)))+((Shape3!C257-Shape3!$F$5)*SIN(RADIANS($D$7))))+Shape3!$E$5)+$E$7)*$AA$7*$Y$7</f>
        <v>0</v>
      </c>
      <c r="AJ1265">
        <f>((((-1*(Shape3!B257-Shape3!$E$5)*SIN(RADIANS($D$7)))+((Shape3!C257-Shape3!$F$5)*COS(RADIANS($D$7))))+Shape3!$F$5)+$F$7)*$AB$7*$Y$7</f>
        <v>0</v>
      </c>
      <c r="AK1265" s="9">
        <f t="shared" si="270"/>
        <v>0</v>
      </c>
      <c r="AL1265" s="9">
        <f t="shared" si="277"/>
        <v>0</v>
      </c>
      <c r="AM1265" s="9">
        <f t="shared" si="278"/>
        <v>0</v>
      </c>
      <c r="AN1265" s="9">
        <f t="shared" si="279"/>
        <v>0</v>
      </c>
      <c r="AO1265" s="9">
        <f t="shared" si="280"/>
        <v>0</v>
      </c>
      <c r="AP1265" s="9">
        <f t="shared" si="281"/>
        <v>0</v>
      </c>
      <c r="AU1265">
        <f>(((((Shape8!B257-Shape8!$E$5)*COS(RADIANS($D$12)))+((Shape8!C257-Shape8!$F$5)*SIN(RADIANS($D$12))))+Shape8!$E$5)+$E$12)*$AA$12*$Y$12</f>
        <v>0</v>
      </c>
      <c r="AV1265">
        <f>((((-1*(Shape8!B257-Shape8!$E$5)*SIN(RADIANS($D$12)))+((Shape8!C257-Shape8!$F$5)*COS(RADIANS($D$12))))+Shape8!$F$5)+$F$12)*$AB$12*$Y$12</f>
        <v>0</v>
      </c>
      <c r="AW1265" s="9">
        <f t="shared" si="271"/>
        <v>0</v>
      </c>
      <c r="AX1265" s="9">
        <f t="shared" si="272"/>
        <v>0</v>
      </c>
      <c r="AY1265" s="9">
        <f t="shared" si="273"/>
        <v>0</v>
      </c>
      <c r="AZ1265" s="9">
        <f t="shared" si="274"/>
        <v>0</v>
      </c>
      <c r="BA1265" s="9">
        <f t="shared" si="275"/>
        <v>0</v>
      </c>
      <c r="BB1265" s="9">
        <f t="shared" si="276"/>
        <v>0</v>
      </c>
    </row>
    <row r="1266" spans="35:54" x14ac:dyDescent="0.25">
      <c r="AI1266">
        <f>(((((Shape3!B258-Shape3!$E$5)*COS(RADIANS($D$7)))+((Shape3!C258-Shape3!$F$5)*SIN(RADIANS($D$7))))+Shape3!$E$5)+$E$7)*$AA$7*$Y$7</f>
        <v>0</v>
      </c>
      <c r="AJ1266">
        <f>((((-1*(Shape3!B258-Shape3!$E$5)*SIN(RADIANS($D$7)))+((Shape3!C258-Shape3!$F$5)*COS(RADIANS($D$7))))+Shape3!$F$5)+$F$7)*$AB$7*$Y$7</f>
        <v>0</v>
      </c>
      <c r="AK1266" s="9">
        <f t="shared" si="270"/>
        <v>0</v>
      </c>
      <c r="AL1266" s="9">
        <f t="shared" si="277"/>
        <v>0</v>
      </c>
      <c r="AM1266" s="9">
        <f t="shared" si="278"/>
        <v>0</v>
      </c>
      <c r="AN1266" s="9">
        <f t="shared" si="279"/>
        <v>0</v>
      </c>
      <c r="AO1266" s="9">
        <f t="shared" si="280"/>
        <v>0</v>
      </c>
      <c r="AP1266" s="9">
        <f t="shared" si="281"/>
        <v>0</v>
      </c>
      <c r="AU1266">
        <f>(((((Shape8!B258-Shape8!$E$5)*COS(RADIANS($D$12)))+((Shape8!C258-Shape8!$F$5)*SIN(RADIANS($D$12))))+Shape8!$E$5)+$E$12)*$AA$12*$Y$12</f>
        <v>0</v>
      </c>
      <c r="AV1266">
        <f>((((-1*(Shape8!B258-Shape8!$E$5)*SIN(RADIANS($D$12)))+((Shape8!C258-Shape8!$F$5)*COS(RADIANS($D$12))))+Shape8!$F$5)+$F$12)*$AB$12*$Y$12</f>
        <v>0</v>
      </c>
      <c r="AW1266" s="9">
        <f t="shared" si="271"/>
        <v>0</v>
      </c>
      <c r="AX1266" s="9">
        <f t="shared" si="272"/>
        <v>0</v>
      </c>
      <c r="AY1266" s="9">
        <f t="shared" si="273"/>
        <v>0</v>
      </c>
      <c r="AZ1266" s="9">
        <f t="shared" si="274"/>
        <v>0</v>
      </c>
      <c r="BA1266" s="9">
        <f t="shared" si="275"/>
        <v>0</v>
      </c>
      <c r="BB1266" s="9">
        <f t="shared" si="276"/>
        <v>0</v>
      </c>
    </row>
    <row r="1267" spans="35:54" x14ac:dyDescent="0.25">
      <c r="AI1267">
        <f>(((((Shape3!B259-Shape3!$E$5)*COS(RADIANS($D$7)))+((Shape3!C259-Shape3!$F$5)*SIN(RADIANS($D$7))))+Shape3!$E$5)+$E$7)*$AA$7*$Y$7</f>
        <v>0</v>
      </c>
      <c r="AJ1267">
        <f>((((-1*(Shape3!B259-Shape3!$E$5)*SIN(RADIANS($D$7)))+((Shape3!C259-Shape3!$F$5)*COS(RADIANS($D$7))))+Shape3!$F$5)+$F$7)*$AB$7*$Y$7</f>
        <v>0</v>
      </c>
      <c r="AK1267" s="9">
        <f t="shared" si="270"/>
        <v>0</v>
      </c>
      <c r="AL1267" s="9">
        <f t="shared" si="277"/>
        <v>0</v>
      </c>
      <c r="AM1267" s="9">
        <f t="shared" si="278"/>
        <v>0</v>
      </c>
      <c r="AN1267" s="9">
        <f t="shared" si="279"/>
        <v>0</v>
      </c>
      <c r="AO1267" s="9">
        <f t="shared" si="280"/>
        <v>0</v>
      </c>
      <c r="AP1267" s="9">
        <f t="shared" si="281"/>
        <v>0</v>
      </c>
      <c r="AU1267">
        <f>(((((Shape8!B259-Shape8!$E$5)*COS(RADIANS($D$12)))+((Shape8!C259-Shape8!$F$5)*SIN(RADIANS($D$12))))+Shape8!$E$5)+$E$12)*$AA$12*$Y$12</f>
        <v>0</v>
      </c>
      <c r="AV1267">
        <f>((((-1*(Shape8!B259-Shape8!$E$5)*SIN(RADIANS($D$12)))+((Shape8!C259-Shape8!$F$5)*COS(RADIANS($D$12))))+Shape8!$F$5)+$F$12)*$AB$12*$Y$12</f>
        <v>0</v>
      </c>
      <c r="AW1267" s="9">
        <f t="shared" si="271"/>
        <v>0</v>
      </c>
      <c r="AX1267" s="9">
        <f t="shared" si="272"/>
        <v>0</v>
      </c>
      <c r="AY1267" s="9">
        <f t="shared" si="273"/>
        <v>0</v>
      </c>
      <c r="AZ1267" s="9">
        <f t="shared" si="274"/>
        <v>0</v>
      </c>
      <c r="BA1267" s="9">
        <f t="shared" si="275"/>
        <v>0</v>
      </c>
      <c r="BB1267" s="9">
        <f t="shared" si="276"/>
        <v>0</v>
      </c>
    </row>
    <row r="1268" spans="35:54" x14ac:dyDescent="0.25">
      <c r="AI1268">
        <f>(((((Shape3!B260-Shape3!$E$5)*COS(RADIANS($D$7)))+((Shape3!C260-Shape3!$F$5)*SIN(RADIANS($D$7))))+Shape3!$E$5)+$E$7)*$AA$7*$Y$7</f>
        <v>0</v>
      </c>
      <c r="AJ1268">
        <f>((((-1*(Shape3!B260-Shape3!$E$5)*SIN(RADIANS($D$7)))+((Shape3!C260-Shape3!$F$5)*COS(RADIANS($D$7))))+Shape3!$F$5)+$F$7)*$AB$7*$Y$7</f>
        <v>0</v>
      </c>
      <c r="AK1268" s="9">
        <f t="shared" si="270"/>
        <v>0</v>
      </c>
      <c r="AL1268" s="9">
        <f t="shared" si="277"/>
        <v>0</v>
      </c>
      <c r="AM1268" s="9">
        <f t="shared" si="278"/>
        <v>0</v>
      </c>
      <c r="AN1268" s="9">
        <f t="shared" si="279"/>
        <v>0</v>
      </c>
      <c r="AO1268" s="9">
        <f t="shared" si="280"/>
        <v>0</v>
      </c>
      <c r="AP1268" s="9">
        <f t="shared" si="281"/>
        <v>0</v>
      </c>
      <c r="AU1268">
        <f>(((((Shape8!B260-Shape8!$E$5)*COS(RADIANS($D$12)))+((Shape8!C260-Shape8!$F$5)*SIN(RADIANS($D$12))))+Shape8!$E$5)+$E$12)*$AA$12*$Y$12</f>
        <v>0</v>
      </c>
      <c r="AV1268">
        <f>((((-1*(Shape8!B260-Shape8!$E$5)*SIN(RADIANS($D$12)))+((Shape8!C260-Shape8!$F$5)*COS(RADIANS($D$12))))+Shape8!$F$5)+$F$12)*$AB$12*$Y$12</f>
        <v>0</v>
      </c>
      <c r="AW1268" s="9">
        <f t="shared" si="271"/>
        <v>0</v>
      </c>
      <c r="AX1268" s="9">
        <f t="shared" si="272"/>
        <v>0</v>
      </c>
      <c r="AY1268" s="9">
        <f t="shared" si="273"/>
        <v>0</v>
      </c>
      <c r="AZ1268" s="9">
        <f t="shared" si="274"/>
        <v>0</v>
      </c>
      <c r="BA1268" s="9">
        <f t="shared" si="275"/>
        <v>0</v>
      </c>
      <c r="BB1268" s="9">
        <f t="shared" si="276"/>
        <v>0</v>
      </c>
    </row>
    <row r="1269" spans="35:54" x14ac:dyDescent="0.25">
      <c r="AI1269">
        <f>(((((Shape3!B261-Shape3!$E$5)*COS(RADIANS($D$7)))+((Shape3!C261-Shape3!$F$5)*SIN(RADIANS($D$7))))+Shape3!$E$5)+$E$7)*$AA$7*$Y$7</f>
        <v>0</v>
      </c>
      <c r="AJ1269">
        <f>((((-1*(Shape3!B261-Shape3!$E$5)*SIN(RADIANS($D$7)))+((Shape3!C261-Shape3!$F$5)*COS(RADIANS($D$7))))+Shape3!$F$5)+$F$7)*$AB$7*$Y$7</f>
        <v>0</v>
      </c>
      <c r="AK1269" s="9">
        <f t="shared" si="270"/>
        <v>0</v>
      </c>
      <c r="AL1269" s="9">
        <f t="shared" si="277"/>
        <v>0</v>
      </c>
      <c r="AM1269" s="9">
        <f t="shared" si="278"/>
        <v>0</v>
      </c>
      <c r="AN1269" s="9">
        <f t="shared" si="279"/>
        <v>0</v>
      </c>
      <c r="AO1269" s="9">
        <f t="shared" si="280"/>
        <v>0</v>
      </c>
      <c r="AP1269" s="9">
        <f t="shared" si="281"/>
        <v>0</v>
      </c>
      <c r="AU1269">
        <f>(((((Shape8!B261-Shape8!$E$5)*COS(RADIANS($D$12)))+((Shape8!C261-Shape8!$F$5)*SIN(RADIANS($D$12))))+Shape8!$E$5)+$E$12)*$AA$12*$Y$12</f>
        <v>0</v>
      </c>
      <c r="AV1269">
        <f>((((-1*(Shape8!B261-Shape8!$E$5)*SIN(RADIANS($D$12)))+((Shape8!C261-Shape8!$F$5)*COS(RADIANS($D$12))))+Shape8!$F$5)+$F$12)*$AB$12*$Y$12</f>
        <v>0</v>
      </c>
      <c r="AW1269" s="9">
        <f t="shared" si="271"/>
        <v>0</v>
      </c>
      <c r="AX1269" s="9">
        <f t="shared" si="272"/>
        <v>0</v>
      </c>
      <c r="AY1269" s="9">
        <f t="shared" si="273"/>
        <v>0</v>
      </c>
      <c r="AZ1269" s="9">
        <f t="shared" si="274"/>
        <v>0</v>
      </c>
      <c r="BA1269" s="9">
        <f t="shared" si="275"/>
        <v>0</v>
      </c>
      <c r="BB1269" s="9">
        <f t="shared" si="276"/>
        <v>0</v>
      </c>
    </row>
    <row r="1270" spans="35:54" x14ac:dyDescent="0.25">
      <c r="AI1270">
        <f>(((((Shape3!B262-Shape3!$E$5)*COS(RADIANS($D$7)))+((Shape3!C262-Shape3!$F$5)*SIN(RADIANS($D$7))))+Shape3!$E$5)+$E$7)*$AA$7*$Y$7</f>
        <v>0</v>
      </c>
      <c r="AJ1270">
        <f>((((-1*(Shape3!B262-Shape3!$E$5)*SIN(RADIANS($D$7)))+((Shape3!C262-Shape3!$F$5)*COS(RADIANS($D$7))))+Shape3!$F$5)+$F$7)*$AB$7*$Y$7</f>
        <v>0</v>
      </c>
      <c r="AK1270" s="9">
        <f t="shared" si="270"/>
        <v>0</v>
      </c>
      <c r="AL1270" s="9">
        <f t="shared" si="277"/>
        <v>0</v>
      </c>
      <c r="AM1270" s="9">
        <f t="shared" si="278"/>
        <v>0</v>
      </c>
      <c r="AN1270" s="9">
        <f t="shared" si="279"/>
        <v>0</v>
      </c>
      <c r="AO1270" s="9">
        <f t="shared" si="280"/>
        <v>0</v>
      </c>
      <c r="AP1270" s="9">
        <f t="shared" si="281"/>
        <v>0</v>
      </c>
      <c r="AU1270">
        <f>(((((Shape8!B262-Shape8!$E$5)*COS(RADIANS($D$12)))+((Shape8!C262-Shape8!$F$5)*SIN(RADIANS($D$12))))+Shape8!$E$5)+$E$12)*$AA$12*$Y$12</f>
        <v>0</v>
      </c>
      <c r="AV1270">
        <f>((((-1*(Shape8!B262-Shape8!$E$5)*SIN(RADIANS($D$12)))+((Shape8!C262-Shape8!$F$5)*COS(RADIANS($D$12))))+Shape8!$F$5)+$F$12)*$AB$12*$Y$12</f>
        <v>0</v>
      </c>
      <c r="AW1270" s="9">
        <f t="shared" si="271"/>
        <v>0</v>
      </c>
      <c r="AX1270" s="9">
        <f t="shared" si="272"/>
        <v>0</v>
      </c>
      <c r="AY1270" s="9">
        <f t="shared" si="273"/>
        <v>0</v>
      </c>
      <c r="AZ1270" s="9">
        <f t="shared" si="274"/>
        <v>0</v>
      </c>
      <c r="BA1270" s="9">
        <f t="shared" si="275"/>
        <v>0</v>
      </c>
      <c r="BB1270" s="9">
        <f t="shared" si="276"/>
        <v>0</v>
      </c>
    </row>
    <row r="1271" spans="35:54" x14ac:dyDescent="0.25">
      <c r="AI1271">
        <f>(((((Shape3!B263-Shape3!$E$5)*COS(RADIANS($D$7)))+((Shape3!C263-Shape3!$F$5)*SIN(RADIANS($D$7))))+Shape3!$E$5)+$E$7)*$AA$7*$Y$7</f>
        <v>0</v>
      </c>
      <c r="AJ1271">
        <f>((((-1*(Shape3!B263-Shape3!$E$5)*SIN(RADIANS($D$7)))+((Shape3!C263-Shape3!$F$5)*COS(RADIANS($D$7))))+Shape3!$F$5)+$F$7)*$AB$7*$Y$7</f>
        <v>0</v>
      </c>
      <c r="AK1271" s="9">
        <f t="shared" si="270"/>
        <v>0</v>
      </c>
      <c r="AL1271" s="9">
        <f t="shared" si="277"/>
        <v>0</v>
      </c>
      <c r="AM1271" s="9">
        <f t="shared" si="278"/>
        <v>0</v>
      </c>
      <c r="AN1271" s="9">
        <f t="shared" si="279"/>
        <v>0</v>
      </c>
      <c r="AO1271" s="9">
        <f t="shared" si="280"/>
        <v>0</v>
      </c>
      <c r="AP1271" s="9">
        <f t="shared" si="281"/>
        <v>0</v>
      </c>
      <c r="AU1271">
        <f>(((((Shape8!B263-Shape8!$E$5)*COS(RADIANS($D$12)))+((Shape8!C263-Shape8!$F$5)*SIN(RADIANS($D$12))))+Shape8!$E$5)+$E$12)*$AA$12*$Y$12</f>
        <v>0</v>
      </c>
      <c r="AV1271">
        <f>((((-1*(Shape8!B263-Shape8!$E$5)*SIN(RADIANS($D$12)))+((Shape8!C263-Shape8!$F$5)*COS(RADIANS($D$12))))+Shape8!$F$5)+$F$12)*$AB$12*$Y$12</f>
        <v>0</v>
      </c>
      <c r="AW1271" s="9">
        <f t="shared" si="271"/>
        <v>0</v>
      </c>
      <c r="AX1271" s="9">
        <f t="shared" si="272"/>
        <v>0</v>
      </c>
      <c r="AY1271" s="9">
        <f t="shared" si="273"/>
        <v>0</v>
      </c>
      <c r="AZ1271" s="9">
        <f t="shared" si="274"/>
        <v>0</v>
      </c>
      <c r="BA1271" s="9">
        <f t="shared" si="275"/>
        <v>0</v>
      </c>
      <c r="BB1271" s="9">
        <f t="shared" si="276"/>
        <v>0</v>
      </c>
    </row>
    <row r="1272" spans="35:54" x14ac:dyDescent="0.25">
      <c r="AI1272">
        <f>(((((Shape3!B264-Shape3!$E$5)*COS(RADIANS($D$7)))+((Shape3!C264-Shape3!$F$5)*SIN(RADIANS($D$7))))+Shape3!$E$5)+$E$7)*$AA$7*$Y$7</f>
        <v>0</v>
      </c>
      <c r="AJ1272">
        <f>((((-1*(Shape3!B264-Shape3!$E$5)*SIN(RADIANS($D$7)))+((Shape3!C264-Shape3!$F$5)*COS(RADIANS($D$7))))+Shape3!$F$5)+$F$7)*$AB$7*$Y$7</f>
        <v>0</v>
      </c>
      <c r="AK1272" s="9">
        <f t="shared" ref="AK1272:AK1335" si="282">((AI1271*AJ1272)-(AI1272*AJ1271))*0.5</f>
        <v>0</v>
      </c>
      <c r="AL1272" s="9">
        <f t="shared" si="277"/>
        <v>0</v>
      </c>
      <c r="AM1272" s="9">
        <f t="shared" si="278"/>
        <v>0</v>
      </c>
      <c r="AN1272" s="9">
        <f t="shared" si="279"/>
        <v>0</v>
      </c>
      <c r="AO1272" s="9">
        <f t="shared" si="280"/>
        <v>0</v>
      </c>
      <c r="AP1272" s="9">
        <f t="shared" si="281"/>
        <v>0</v>
      </c>
      <c r="AU1272">
        <f>(((((Shape8!B264-Shape8!$E$5)*COS(RADIANS($D$12)))+((Shape8!C264-Shape8!$F$5)*SIN(RADIANS($D$12))))+Shape8!$E$5)+$E$12)*$AA$12*$Y$12</f>
        <v>0</v>
      </c>
      <c r="AV1272">
        <f>((((-1*(Shape8!B264-Shape8!$E$5)*SIN(RADIANS($D$12)))+((Shape8!C264-Shape8!$F$5)*COS(RADIANS($D$12))))+Shape8!$F$5)+$F$12)*$AB$12*$Y$12</f>
        <v>0</v>
      </c>
      <c r="AW1272" s="9">
        <f t="shared" ref="AW1272:AW1335" si="283">((AU1271*AV1272)-(AU1272*AV1271))*0.5</f>
        <v>0</v>
      </c>
      <c r="AX1272" s="9">
        <f t="shared" ref="AX1272:AX1335" si="284">(AU1272+AU1271)*((AU1271*AV1272)-(AU1272*AV1271))*(1/6)</f>
        <v>0</v>
      </c>
      <c r="AY1272" s="9">
        <f t="shared" ref="AY1272:AY1335" si="285">(AV1272+AV1271)*((AU1271*AV1272)-(AU1272*AV1271))*(1/6)</f>
        <v>0</v>
      </c>
      <c r="AZ1272" s="9">
        <f t="shared" ref="AZ1272:AZ1335" si="286">(((AV1271*AV1271)+(AV1271*AV1272)+(AV1272*AV1272))*((AU1271*AV1272)-(AU1272*AV1271)))/12</f>
        <v>0</v>
      </c>
      <c r="BA1272" s="9">
        <f t="shared" ref="BA1272:BA1335" si="287">(((AU1271*AU1271)+(AU1271*AU1272)+(AU1272*AU1272))*((AU1271*AV1272)-(AU1272*AV1271)))/12</f>
        <v>0</v>
      </c>
      <c r="BB1272" s="9">
        <f t="shared" ref="BB1272:BB1335" si="288">(((AU1271*AV1272)+(2*AU1271*AV1271)+(2*AU1272*AV1272)+(AU1272*AV1271))*((AU1271*AV1272)-(AU1272*AV1271)))/24</f>
        <v>0</v>
      </c>
    </row>
    <row r="1273" spans="35:54" x14ac:dyDescent="0.25">
      <c r="AI1273">
        <f>(((((Shape3!B265-Shape3!$E$5)*COS(RADIANS($D$7)))+((Shape3!C265-Shape3!$F$5)*SIN(RADIANS($D$7))))+Shape3!$E$5)+$E$7)*$AA$7*$Y$7</f>
        <v>0</v>
      </c>
      <c r="AJ1273">
        <f>((((-1*(Shape3!B265-Shape3!$E$5)*SIN(RADIANS($D$7)))+((Shape3!C265-Shape3!$F$5)*COS(RADIANS($D$7))))+Shape3!$F$5)+$F$7)*$AB$7*$Y$7</f>
        <v>0</v>
      </c>
      <c r="AK1273" s="9">
        <f t="shared" si="282"/>
        <v>0</v>
      </c>
      <c r="AL1273" s="9">
        <f t="shared" ref="AL1273:AL1336" si="289">(AI1273+AI1272)*((AI1272*AJ1273)-(AI1273*AJ1272))*(1/6)</f>
        <v>0</v>
      </c>
      <c r="AM1273" s="9">
        <f t="shared" ref="AM1273:AM1336" si="290">(AJ1273+AJ1272)*((AI1272*AJ1273)-(AI1273*AJ1272))*(1/6)</f>
        <v>0</v>
      </c>
      <c r="AN1273" s="9">
        <f t="shared" ref="AN1273:AN1336" si="291">(((AJ1272*AJ1272)+(AJ1272*AJ1273)+(AJ1273*AJ1273))*((AI1272*AJ1273)-(AI1273*AJ1272)))/12</f>
        <v>0</v>
      </c>
      <c r="AO1273" s="9">
        <f t="shared" ref="AO1273:AO1336" si="292">(((AI1272*AI1272)+(AI1272*AI1273)+(AI1273*AI1273))*((AI1272*AJ1273)-(AI1273*AJ1272)))/12</f>
        <v>0</v>
      </c>
      <c r="AP1273" s="9">
        <f t="shared" ref="AP1273:AP1336" si="293">(((AI1272*AJ1273)+(2*AI1272*AJ1272)+(2*AI1273*AJ1273)+(AI1273*AJ1272))*((AI1272*AJ1273)-(AI1273*AJ1272)))/24</f>
        <v>0</v>
      </c>
      <c r="AU1273">
        <f>(((((Shape8!B265-Shape8!$E$5)*COS(RADIANS($D$12)))+((Shape8!C265-Shape8!$F$5)*SIN(RADIANS($D$12))))+Shape8!$E$5)+$E$12)*$AA$12*$Y$12</f>
        <v>0</v>
      </c>
      <c r="AV1273">
        <f>((((-1*(Shape8!B265-Shape8!$E$5)*SIN(RADIANS($D$12)))+((Shape8!C265-Shape8!$F$5)*COS(RADIANS($D$12))))+Shape8!$F$5)+$F$12)*$AB$12*$Y$12</f>
        <v>0</v>
      </c>
      <c r="AW1273" s="9">
        <f t="shared" si="283"/>
        <v>0</v>
      </c>
      <c r="AX1273" s="9">
        <f t="shared" si="284"/>
        <v>0</v>
      </c>
      <c r="AY1273" s="9">
        <f t="shared" si="285"/>
        <v>0</v>
      </c>
      <c r="AZ1273" s="9">
        <f t="shared" si="286"/>
        <v>0</v>
      </c>
      <c r="BA1273" s="9">
        <f t="shared" si="287"/>
        <v>0</v>
      </c>
      <c r="BB1273" s="9">
        <f t="shared" si="288"/>
        <v>0</v>
      </c>
    </row>
    <row r="1274" spans="35:54" x14ac:dyDescent="0.25">
      <c r="AI1274">
        <f>(((((Shape3!B266-Shape3!$E$5)*COS(RADIANS($D$7)))+((Shape3!C266-Shape3!$F$5)*SIN(RADIANS($D$7))))+Shape3!$E$5)+$E$7)*$AA$7*$Y$7</f>
        <v>0</v>
      </c>
      <c r="AJ1274">
        <f>((((-1*(Shape3!B266-Shape3!$E$5)*SIN(RADIANS($D$7)))+((Shape3!C266-Shape3!$F$5)*COS(RADIANS($D$7))))+Shape3!$F$5)+$F$7)*$AB$7*$Y$7</f>
        <v>0</v>
      </c>
      <c r="AK1274" s="9">
        <f t="shared" si="282"/>
        <v>0</v>
      </c>
      <c r="AL1274" s="9">
        <f t="shared" si="289"/>
        <v>0</v>
      </c>
      <c r="AM1274" s="9">
        <f t="shared" si="290"/>
        <v>0</v>
      </c>
      <c r="AN1274" s="9">
        <f t="shared" si="291"/>
        <v>0</v>
      </c>
      <c r="AO1274" s="9">
        <f t="shared" si="292"/>
        <v>0</v>
      </c>
      <c r="AP1274" s="9">
        <f t="shared" si="293"/>
        <v>0</v>
      </c>
      <c r="AU1274">
        <f>(((((Shape8!B266-Shape8!$E$5)*COS(RADIANS($D$12)))+((Shape8!C266-Shape8!$F$5)*SIN(RADIANS($D$12))))+Shape8!$E$5)+$E$12)*$AA$12*$Y$12</f>
        <v>0</v>
      </c>
      <c r="AV1274">
        <f>((((-1*(Shape8!B266-Shape8!$E$5)*SIN(RADIANS($D$12)))+((Shape8!C266-Shape8!$F$5)*COS(RADIANS($D$12))))+Shape8!$F$5)+$F$12)*$AB$12*$Y$12</f>
        <v>0</v>
      </c>
      <c r="AW1274" s="9">
        <f t="shared" si="283"/>
        <v>0</v>
      </c>
      <c r="AX1274" s="9">
        <f t="shared" si="284"/>
        <v>0</v>
      </c>
      <c r="AY1274" s="9">
        <f t="shared" si="285"/>
        <v>0</v>
      </c>
      <c r="AZ1274" s="9">
        <f t="shared" si="286"/>
        <v>0</v>
      </c>
      <c r="BA1274" s="9">
        <f t="shared" si="287"/>
        <v>0</v>
      </c>
      <c r="BB1274" s="9">
        <f t="shared" si="288"/>
        <v>0</v>
      </c>
    </row>
    <row r="1275" spans="35:54" x14ac:dyDescent="0.25">
      <c r="AI1275">
        <f>(((((Shape3!B267-Shape3!$E$5)*COS(RADIANS($D$7)))+((Shape3!C267-Shape3!$F$5)*SIN(RADIANS($D$7))))+Shape3!$E$5)+$E$7)*$AA$7*$Y$7</f>
        <v>0</v>
      </c>
      <c r="AJ1275">
        <f>((((-1*(Shape3!B267-Shape3!$E$5)*SIN(RADIANS($D$7)))+((Shape3!C267-Shape3!$F$5)*COS(RADIANS($D$7))))+Shape3!$F$5)+$F$7)*$AB$7*$Y$7</f>
        <v>0</v>
      </c>
      <c r="AK1275" s="9">
        <f t="shared" si="282"/>
        <v>0</v>
      </c>
      <c r="AL1275" s="9">
        <f t="shared" si="289"/>
        <v>0</v>
      </c>
      <c r="AM1275" s="9">
        <f t="shared" si="290"/>
        <v>0</v>
      </c>
      <c r="AN1275" s="9">
        <f t="shared" si="291"/>
        <v>0</v>
      </c>
      <c r="AO1275" s="9">
        <f t="shared" si="292"/>
        <v>0</v>
      </c>
      <c r="AP1275" s="9">
        <f t="shared" si="293"/>
        <v>0</v>
      </c>
      <c r="AU1275">
        <f>(((((Shape8!B267-Shape8!$E$5)*COS(RADIANS($D$12)))+((Shape8!C267-Shape8!$F$5)*SIN(RADIANS($D$12))))+Shape8!$E$5)+$E$12)*$AA$12*$Y$12</f>
        <v>0</v>
      </c>
      <c r="AV1275">
        <f>((((-1*(Shape8!B267-Shape8!$E$5)*SIN(RADIANS($D$12)))+((Shape8!C267-Shape8!$F$5)*COS(RADIANS($D$12))))+Shape8!$F$5)+$F$12)*$AB$12*$Y$12</f>
        <v>0</v>
      </c>
      <c r="AW1275" s="9">
        <f t="shared" si="283"/>
        <v>0</v>
      </c>
      <c r="AX1275" s="9">
        <f t="shared" si="284"/>
        <v>0</v>
      </c>
      <c r="AY1275" s="9">
        <f t="shared" si="285"/>
        <v>0</v>
      </c>
      <c r="AZ1275" s="9">
        <f t="shared" si="286"/>
        <v>0</v>
      </c>
      <c r="BA1275" s="9">
        <f t="shared" si="287"/>
        <v>0</v>
      </c>
      <c r="BB1275" s="9">
        <f t="shared" si="288"/>
        <v>0</v>
      </c>
    </row>
    <row r="1276" spans="35:54" x14ac:dyDescent="0.25">
      <c r="AI1276">
        <f>(((((Shape3!B268-Shape3!$E$5)*COS(RADIANS($D$7)))+((Shape3!C268-Shape3!$F$5)*SIN(RADIANS($D$7))))+Shape3!$E$5)+$E$7)*$AA$7*$Y$7</f>
        <v>0</v>
      </c>
      <c r="AJ1276">
        <f>((((-1*(Shape3!B268-Shape3!$E$5)*SIN(RADIANS($D$7)))+((Shape3!C268-Shape3!$F$5)*COS(RADIANS($D$7))))+Shape3!$F$5)+$F$7)*$AB$7*$Y$7</f>
        <v>0</v>
      </c>
      <c r="AK1276" s="9">
        <f t="shared" si="282"/>
        <v>0</v>
      </c>
      <c r="AL1276" s="9">
        <f t="shared" si="289"/>
        <v>0</v>
      </c>
      <c r="AM1276" s="9">
        <f t="shared" si="290"/>
        <v>0</v>
      </c>
      <c r="AN1276" s="9">
        <f t="shared" si="291"/>
        <v>0</v>
      </c>
      <c r="AO1276" s="9">
        <f t="shared" si="292"/>
        <v>0</v>
      </c>
      <c r="AP1276" s="9">
        <f t="shared" si="293"/>
        <v>0</v>
      </c>
      <c r="AU1276">
        <f>(((((Shape8!B268-Shape8!$E$5)*COS(RADIANS($D$12)))+((Shape8!C268-Shape8!$F$5)*SIN(RADIANS($D$12))))+Shape8!$E$5)+$E$12)*$AA$12*$Y$12</f>
        <v>0</v>
      </c>
      <c r="AV1276">
        <f>((((-1*(Shape8!B268-Shape8!$E$5)*SIN(RADIANS($D$12)))+((Shape8!C268-Shape8!$F$5)*COS(RADIANS($D$12))))+Shape8!$F$5)+$F$12)*$AB$12*$Y$12</f>
        <v>0</v>
      </c>
      <c r="AW1276" s="9">
        <f t="shared" si="283"/>
        <v>0</v>
      </c>
      <c r="AX1276" s="9">
        <f t="shared" si="284"/>
        <v>0</v>
      </c>
      <c r="AY1276" s="9">
        <f t="shared" si="285"/>
        <v>0</v>
      </c>
      <c r="AZ1276" s="9">
        <f t="shared" si="286"/>
        <v>0</v>
      </c>
      <c r="BA1276" s="9">
        <f t="shared" si="287"/>
        <v>0</v>
      </c>
      <c r="BB1276" s="9">
        <f t="shared" si="288"/>
        <v>0</v>
      </c>
    </row>
    <row r="1277" spans="35:54" x14ac:dyDescent="0.25">
      <c r="AI1277">
        <f>(((((Shape3!B269-Shape3!$E$5)*COS(RADIANS($D$7)))+((Shape3!C269-Shape3!$F$5)*SIN(RADIANS($D$7))))+Shape3!$E$5)+$E$7)*$AA$7*$Y$7</f>
        <v>0</v>
      </c>
      <c r="AJ1277">
        <f>((((-1*(Shape3!B269-Shape3!$E$5)*SIN(RADIANS($D$7)))+((Shape3!C269-Shape3!$F$5)*COS(RADIANS($D$7))))+Shape3!$F$5)+$F$7)*$AB$7*$Y$7</f>
        <v>0</v>
      </c>
      <c r="AK1277" s="9">
        <f t="shared" si="282"/>
        <v>0</v>
      </c>
      <c r="AL1277" s="9">
        <f t="shared" si="289"/>
        <v>0</v>
      </c>
      <c r="AM1277" s="9">
        <f t="shared" si="290"/>
        <v>0</v>
      </c>
      <c r="AN1277" s="9">
        <f t="shared" si="291"/>
        <v>0</v>
      </c>
      <c r="AO1277" s="9">
        <f t="shared" si="292"/>
        <v>0</v>
      </c>
      <c r="AP1277" s="9">
        <f t="shared" si="293"/>
        <v>0</v>
      </c>
      <c r="AU1277">
        <f>(((((Shape8!B269-Shape8!$E$5)*COS(RADIANS($D$12)))+((Shape8!C269-Shape8!$F$5)*SIN(RADIANS($D$12))))+Shape8!$E$5)+$E$12)*$AA$12*$Y$12</f>
        <v>0</v>
      </c>
      <c r="AV1277">
        <f>((((-1*(Shape8!B269-Shape8!$E$5)*SIN(RADIANS($D$12)))+((Shape8!C269-Shape8!$F$5)*COS(RADIANS($D$12))))+Shape8!$F$5)+$F$12)*$AB$12*$Y$12</f>
        <v>0</v>
      </c>
      <c r="AW1277" s="9">
        <f t="shared" si="283"/>
        <v>0</v>
      </c>
      <c r="AX1277" s="9">
        <f t="shared" si="284"/>
        <v>0</v>
      </c>
      <c r="AY1277" s="9">
        <f t="shared" si="285"/>
        <v>0</v>
      </c>
      <c r="AZ1277" s="9">
        <f t="shared" si="286"/>
        <v>0</v>
      </c>
      <c r="BA1277" s="9">
        <f t="shared" si="287"/>
        <v>0</v>
      </c>
      <c r="BB1277" s="9">
        <f t="shared" si="288"/>
        <v>0</v>
      </c>
    </row>
    <row r="1278" spans="35:54" x14ac:dyDescent="0.25">
      <c r="AI1278">
        <f>(((((Shape3!B270-Shape3!$E$5)*COS(RADIANS($D$7)))+((Shape3!C270-Shape3!$F$5)*SIN(RADIANS($D$7))))+Shape3!$E$5)+$E$7)*$AA$7*$Y$7</f>
        <v>0</v>
      </c>
      <c r="AJ1278">
        <f>((((-1*(Shape3!B270-Shape3!$E$5)*SIN(RADIANS($D$7)))+((Shape3!C270-Shape3!$F$5)*COS(RADIANS($D$7))))+Shape3!$F$5)+$F$7)*$AB$7*$Y$7</f>
        <v>0</v>
      </c>
      <c r="AK1278" s="9">
        <f t="shared" si="282"/>
        <v>0</v>
      </c>
      <c r="AL1278" s="9">
        <f t="shared" si="289"/>
        <v>0</v>
      </c>
      <c r="AM1278" s="9">
        <f t="shared" si="290"/>
        <v>0</v>
      </c>
      <c r="AN1278" s="9">
        <f t="shared" si="291"/>
        <v>0</v>
      </c>
      <c r="AO1278" s="9">
        <f t="shared" si="292"/>
        <v>0</v>
      </c>
      <c r="AP1278" s="9">
        <f t="shared" si="293"/>
        <v>0</v>
      </c>
      <c r="AU1278">
        <f>(((((Shape8!B270-Shape8!$E$5)*COS(RADIANS($D$12)))+((Shape8!C270-Shape8!$F$5)*SIN(RADIANS($D$12))))+Shape8!$E$5)+$E$12)*$AA$12*$Y$12</f>
        <v>0</v>
      </c>
      <c r="AV1278">
        <f>((((-1*(Shape8!B270-Shape8!$E$5)*SIN(RADIANS($D$12)))+((Shape8!C270-Shape8!$F$5)*COS(RADIANS($D$12))))+Shape8!$F$5)+$F$12)*$AB$12*$Y$12</f>
        <v>0</v>
      </c>
      <c r="AW1278" s="9">
        <f t="shared" si="283"/>
        <v>0</v>
      </c>
      <c r="AX1278" s="9">
        <f t="shared" si="284"/>
        <v>0</v>
      </c>
      <c r="AY1278" s="9">
        <f t="shared" si="285"/>
        <v>0</v>
      </c>
      <c r="AZ1278" s="9">
        <f t="shared" si="286"/>
        <v>0</v>
      </c>
      <c r="BA1278" s="9">
        <f t="shared" si="287"/>
        <v>0</v>
      </c>
      <c r="BB1278" s="9">
        <f t="shared" si="288"/>
        <v>0</v>
      </c>
    </row>
    <row r="1279" spans="35:54" x14ac:dyDescent="0.25">
      <c r="AI1279">
        <f>(((((Shape3!B271-Shape3!$E$5)*COS(RADIANS($D$7)))+((Shape3!C271-Shape3!$F$5)*SIN(RADIANS($D$7))))+Shape3!$E$5)+$E$7)*$AA$7*$Y$7</f>
        <v>0</v>
      </c>
      <c r="AJ1279">
        <f>((((-1*(Shape3!B271-Shape3!$E$5)*SIN(RADIANS($D$7)))+((Shape3!C271-Shape3!$F$5)*COS(RADIANS($D$7))))+Shape3!$F$5)+$F$7)*$AB$7*$Y$7</f>
        <v>0</v>
      </c>
      <c r="AK1279" s="9">
        <f t="shared" si="282"/>
        <v>0</v>
      </c>
      <c r="AL1279" s="9">
        <f t="shared" si="289"/>
        <v>0</v>
      </c>
      <c r="AM1279" s="9">
        <f t="shared" si="290"/>
        <v>0</v>
      </c>
      <c r="AN1279" s="9">
        <f t="shared" si="291"/>
        <v>0</v>
      </c>
      <c r="AO1279" s="9">
        <f t="shared" si="292"/>
        <v>0</v>
      </c>
      <c r="AP1279" s="9">
        <f t="shared" si="293"/>
        <v>0</v>
      </c>
      <c r="AU1279">
        <f>(((((Shape8!B271-Shape8!$E$5)*COS(RADIANS($D$12)))+((Shape8!C271-Shape8!$F$5)*SIN(RADIANS($D$12))))+Shape8!$E$5)+$E$12)*$AA$12*$Y$12</f>
        <v>0</v>
      </c>
      <c r="AV1279">
        <f>((((-1*(Shape8!B271-Shape8!$E$5)*SIN(RADIANS($D$12)))+((Shape8!C271-Shape8!$F$5)*COS(RADIANS($D$12))))+Shape8!$F$5)+$F$12)*$AB$12*$Y$12</f>
        <v>0</v>
      </c>
      <c r="AW1279" s="9">
        <f t="shared" si="283"/>
        <v>0</v>
      </c>
      <c r="AX1279" s="9">
        <f t="shared" si="284"/>
        <v>0</v>
      </c>
      <c r="AY1279" s="9">
        <f t="shared" si="285"/>
        <v>0</v>
      </c>
      <c r="AZ1279" s="9">
        <f t="shared" si="286"/>
        <v>0</v>
      </c>
      <c r="BA1279" s="9">
        <f t="shared" si="287"/>
        <v>0</v>
      </c>
      <c r="BB1279" s="9">
        <f t="shared" si="288"/>
        <v>0</v>
      </c>
    </row>
    <row r="1280" spans="35:54" x14ac:dyDescent="0.25">
      <c r="AI1280">
        <f>(((((Shape3!B272-Shape3!$E$5)*COS(RADIANS($D$7)))+((Shape3!C272-Shape3!$F$5)*SIN(RADIANS($D$7))))+Shape3!$E$5)+$E$7)*$AA$7*$Y$7</f>
        <v>0</v>
      </c>
      <c r="AJ1280">
        <f>((((-1*(Shape3!B272-Shape3!$E$5)*SIN(RADIANS($D$7)))+((Shape3!C272-Shape3!$F$5)*COS(RADIANS($D$7))))+Shape3!$F$5)+$F$7)*$AB$7*$Y$7</f>
        <v>0</v>
      </c>
      <c r="AK1280" s="9">
        <f t="shared" si="282"/>
        <v>0</v>
      </c>
      <c r="AL1280" s="9">
        <f t="shared" si="289"/>
        <v>0</v>
      </c>
      <c r="AM1280" s="9">
        <f t="shared" si="290"/>
        <v>0</v>
      </c>
      <c r="AN1280" s="9">
        <f t="shared" si="291"/>
        <v>0</v>
      </c>
      <c r="AO1280" s="9">
        <f t="shared" si="292"/>
        <v>0</v>
      </c>
      <c r="AP1280" s="9">
        <f t="shared" si="293"/>
        <v>0</v>
      </c>
      <c r="AU1280">
        <f>(((((Shape8!B272-Shape8!$E$5)*COS(RADIANS($D$12)))+((Shape8!C272-Shape8!$F$5)*SIN(RADIANS($D$12))))+Shape8!$E$5)+$E$12)*$AA$12*$Y$12</f>
        <v>0</v>
      </c>
      <c r="AV1280">
        <f>((((-1*(Shape8!B272-Shape8!$E$5)*SIN(RADIANS($D$12)))+((Shape8!C272-Shape8!$F$5)*COS(RADIANS($D$12))))+Shape8!$F$5)+$F$12)*$AB$12*$Y$12</f>
        <v>0</v>
      </c>
      <c r="AW1280" s="9">
        <f t="shared" si="283"/>
        <v>0</v>
      </c>
      <c r="AX1280" s="9">
        <f t="shared" si="284"/>
        <v>0</v>
      </c>
      <c r="AY1280" s="9">
        <f t="shared" si="285"/>
        <v>0</v>
      </c>
      <c r="AZ1280" s="9">
        <f t="shared" si="286"/>
        <v>0</v>
      </c>
      <c r="BA1280" s="9">
        <f t="shared" si="287"/>
        <v>0</v>
      </c>
      <c r="BB1280" s="9">
        <f t="shared" si="288"/>
        <v>0</v>
      </c>
    </row>
    <row r="1281" spans="35:54" x14ac:dyDescent="0.25">
      <c r="AI1281">
        <f>(((((Shape3!B273-Shape3!$E$5)*COS(RADIANS($D$7)))+((Shape3!C273-Shape3!$F$5)*SIN(RADIANS($D$7))))+Shape3!$E$5)+$E$7)*$AA$7*$Y$7</f>
        <v>0</v>
      </c>
      <c r="AJ1281">
        <f>((((-1*(Shape3!B273-Shape3!$E$5)*SIN(RADIANS($D$7)))+((Shape3!C273-Shape3!$F$5)*COS(RADIANS($D$7))))+Shape3!$F$5)+$F$7)*$AB$7*$Y$7</f>
        <v>0</v>
      </c>
      <c r="AK1281" s="9">
        <f t="shared" si="282"/>
        <v>0</v>
      </c>
      <c r="AL1281" s="9">
        <f t="shared" si="289"/>
        <v>0</v>
      </c>
      <c r="AM1281" s="9">
        <f t="shared" si="290"/>
        <v>0</v>
      </c>
      <c r="AN1281" s="9">
        <f t="shared" si="291"/>
        <v>0</v>
      </c>
      <c r="AO1281" s="9">
        <f t="shared" si="292"/>
        <v>0</v>
      </c>
      <c r="AP1281" s="9">
        <f t="shared" si="293"/>
        <v>0</v>
      </c>
      <c r="AU1281">
        <f>(((((Shape8!B273-Shape8!$E$5)*COS(RADIANS($D$12)))+((Shape8!C273-Shape8!$F$5)*SIN(RADIANS($D$12))))+Shape8!$E$5)+$E$12)*$AA$12*$Y$12</f>
        <v>0</v>
      </c>
      <c r="AV1281">
        <f>((((-1*(Shape8!B273-Shape8!$E$5)*SIN(RADIANS($D$12)))+((Shape8!C273-Shape8!$F$5)*COS(RADIANS($D$12))))+Shape8!$F$5)+$F$12)*$AB$12*$Y$12</f>
        <v>0</v>
      </c>
      <c r="AW1281" s="9">
        <f t="shared" si="283"/>
        <v>0</v>
      </c>
      <c r="AX1281" s="9">
        <f t="shared" si="284"/>
        <v>0</v>
      </c>
      <c r="AY1281" s="9">
        <f t="shared" si="285"/>
        <v>0</v>
      </c>
      <c r="AZ1281" s="9">
        <f t="shared" si="286"/>
        <v>0</v>
      </c>
      <c r="BA1281" s="9">
        <f t="shared" si="287"/>
        <v>0</v>
      </c>
      <c r="BB1281" s="9">
        <f t="shared" si="288"/>
        <v>0</v>
      </c>
    </row>
    <row r="1282" spans="35:54" x14ac:dyDescent="0.25">
      <c r="AI1282">
        <f>(((((Shape3!B274-Shape3!$E$5)*COS(RADIANS($D$7)))+((Shape3!C274-Shape3!$F$5)*SIN(RADIANS($D$7))))+Shape3!$E$5)+$E$7)*$AA$7*$Y$7</f>
        <v>0</v>
      </c>
      <c r="AJ1282">
        <f>((((-1*(Shape3!B274-Shape3!$E$5)*SIN(RADIANS($D$7)))+((Shape3!C274-Shape3!$F$5)*COS(RADIANS($D$7))))+Shape3!$F$5)+$F$7)*$AB$7*$Y$7</f>
        <v>0</v>
      </c>
      <c r="AK1282" s="9">
        <f t="shared" si="282"/>
        <v>0</v>
      </c>
      <c r="AL1282" s="9">
        <f t="shared" si="289"/>
        <v>0</v>
      </c>
      <c r="AM1282" s="9">
        <f t="shared" si="290"/>
        <v>0</v>
      </c>
      <c r="AN1282" s="9">
        <f t="shared" si="291"/>
        <v>0</v>
      </c>
      <c r="AO1282" s="9">
        <f t="shared" si="292"/>
        <v>0</v>
      </c>
      <c r="AP1282" s="9">
        <f t="shared" si="293"/>
        <v>0</v>
      </c>
      <c r="AU1282">
        <f>(((((Shape8!B274-Shape8!$E$5)*COS(RADIANS($D$12)))+((Shape8!C274-Shape8!$F$5)*SIN(RADIANS($D$12))))+Shape8!$E$5)+$E$12)*$AA$12*$Y$12</f>
        <v>0</v>
      </c>
      <c r="AV1282">
        <f>((((-1*(Shape8!B274-Shape8!$E$5)*SIN(RADIANS($D$12)))+((Shape8!C274-Shape8!$F$5)*COS(RADIANS($D$12))))+Shape8!$F$5)+$F$12)*$AB$12*$Y$12</f>
        <v>0</v>
      </c>
      <c r="AW1282" s="9">
        <f t="shared" si="283"/>
        <v>0</v>
      </c>
      <c r="AX1282" s="9">
        <f t="shared" si="284"/>
        <v>0</v>
      </c>
      <c r="AY1282" s="9">
        <f t="shared" si="285"/>
        <v>0</v>
      </c>
      <c r="AZ1282" s="9">
        <f t="shared" si="286"/>
        <v>0</v>
      </c>
      <c r="BA1282" s="9">
        <f t="shared" si="287"/>
        <v>0</v>
      </c>
      <c r="BB1282" s="9">
        <f t="shared" si="288"/>
        <v>0</v>
      </c>
    </row>
    <row r="1283" spans="35:54" x14ac:dyDescent="0.25">
      <c r="AI1283">
        <f>(((((Shape3!B275-Shape3!$E$5)*COS(RADIANS($D$7)))+((Shape3!C275-Shape3!$F$5)*SIN(RADIANS($D$7))))+Shape3!$E$5)+$E$7)*$AA$7*$Y$7</f>
        <v>0</v>
      </c>
      <c r="AJ1283">
        <f>((((-1*(Shape3!B275-Shape3!$E$5)*SIN(RADIANS($D$7)))+((Shape3!C275-Shape3!$F$5)*COS(RADIANS($D$7))))+Shape3!$F$5)+$F$7)*$AB$7*$Y$7</f>
        <v>0</v>
      </c>
      <c r="AK1283" s="9">
        <f t="shared" si="282"/>
        <v>0</v>
      </c>
      <c r="AL1283" s="9">
        <f t="shared" si="289"/>
        <v>0</v>
      </c>
      <c r="AM1283" s="9">
        <f t="shared" si="290"/>
        <v>0</v>
      </c>
      <c r="AN1283" s="9">
        <f t="shared" si="291"/>
        <v>0</v>
      </c>
      <c r="AO1283" s="9">
        <f t="shared" si="292"/>
        <v>0</v>
      </c>
      <c r="AP1283" s="9">
        <f t="shared" si="293"/>
        <v>0</v>
      </c>
      <c r="AU1283">
        <f>(((((Shape8!B275-Shape8!$E$5)*COS(RADIANS($D$12)))+((Shape8!C275-Shape8!$F$5)*SIN(RADIANS($D$12))))+Shape8!$E$5)+$E$12)*$AA$12*$Y$12</f>
        <v>0</v>
      </c>
      <c r="AV1283">
        <f>((((-1*(Shape8!B275-Shape8!$E$5)*SIN(RADIANS($D$12)))+((Shape8!C275-Shape8!$F$5)*COS(RADIANS($D$12))))+Shape8!$F$5)+$F$12)*$AB$12*$Y$12</f>
        <v>0</v>
      </c>
      <c r="AW1283" s="9">
        <f t="shared" si="283"/>
        <v>0</v>
      </c>
      <c r="AX1283" s="9">
        <f t="shared" si="284"/>
        <v>0</v>
      </c>
      <c r="AY1283" s="9">
        <f t="shared" si="285"/>
        <v>0</v>
      </c>
      <c r="AZ1283" s="9">
        <f t="shared" si="286"/>
        <v>0</v>
      </c>
      <c r="BA1283" s="9">
        <f t="shared" si="287"/>
        <v>0</v>
      </c>
      <c r="BB1283" s="9">
        <f t="shared" si="288"/>
        <v>0</v>
      </c>
    </row>
    <row r="1284" spans="35:54" x14ac:dyDescent="0.25">
      <c r="AI1284">
        <f>(((((Shape3!B276-Shape3!$E$5)*COS(RADIANS($D$7)))+((Shape3!C276-Shape3!$F$5)*SIN(RADIANS($D$7))))+Shape3!$E$5)+$E$7)*$AA$7*$Y$7</f>
        <v>0</v>
      </c>
      <c r="AJ1284">
        <f>((((-1*(Shape3!B276-Shape3!$E$5)*SIN(RADIANS($D$7)))+((Shape3!C276-Shape3!$F$5)*COS(RADIANS($D$7))))+Shape3!$F$5)+$F$7)*$AB$7*$Y$7</f>
        <v>0</v>
      </c>
      <c r="AK1284" s="9">
        <f t="shared" si="282"/>
        <v>0</v>
      </c>
      <c r="AL1284" s="9">
        <f t="shared" si="289"/>
        <v>0</v>
      </c>
      <c r="AM1284" s="9">
        <f t="shared" si="290"/>
        <v>0</v>
      </c>
      <c r="AN1284" s="9">
        <f t="shared" si="291"/>
        <v>0</v>
      </c>
      <c r="AO1284" s="9">
        <f t="shared" si="292"/>
        <v>0</v>
      </c>
      <c r="AP1284" s="9">
        <f t="shared" si="293"/>
        <v>0</v>
      </c>
      <c r="AU1284">
        <f>(((((Shape8!B276-Shape8!$E$5)*COS(RADIANS($D$12)))+((Shape8!C276-Shape8!$F$5)*SIN(RADIANS($D$12))))+Shape8!$E$5)+$E$12)*$AA$12*$Y$12</f>
        <v>0</v>
      </c>
      <c r="AV1284">
        <f>((((-1*(Shape8!B276-Shape8!$E$5)*SIN(RADIANS($D$12)))+((Shape8!C276-Shape8!$F$5)*COS(RADIANS($D$12))))+Shape8!$F$5)+$F$12)*$AB$12*$Y$12</f>
        <v>0</v>
      </c>
      <c r="AW1284" s="9">
        <f t="shared" si="283"/>
        <v>0</v>
      </c>
      <c r="AX1284" s="9">
        <f t="shared" si="284"/>
        <v>0</v>
      </c>
      <c r="AY1284" s="9">
        <f t="shared" si="285"/>
        <v>0</v>
      </c>
      <c r="AZ1284" s="9">
        <f t="shared" si="286"/>
        <v>0</v>
      </c>
      <c r="BA1284" s="9">
        <f t="shared" si="287"/>
        <v>0</v>
      </c>
      <c r="BB1284" s="9">
        <f t="shared" si="288"/>
        <v>0</v>
      </c>
    </row>
    <row r="1285" spans="35:54" x14ac:dyDescent="0.25">
      <c r="AI1285">
        <f>(((((Shape3!B277-Shape3!$E$5)*COS(RADIANS($D$7)))+((Shape3!C277-Shape3!$F$5)*SIN(RADIANS($D$7))))+Shape3!$E$5)+$E$7)*$AA$7*$Y$7</f>
        <v>0</v>
      </c>
      <c r="AJ1285">
        <f>((((-1*(Shape3!B277-Shape3!$E$5)*SIN(RADIANS($D$7)))+((Shape3!C277-Shape3!$F$5)*COS(RADIANS($D$7))))+Shape3!$F$5)+$F$7)*$AB$7*$Y$7</f>
        <v>0</v>
      </c>
      <c r="AK1285" s="9">
        <f t="shared" si="282"/>
        <v>0</v>
      </c>
      <c r="AL1285" s="9">
        <f t="shared" si="289"/>
        <v>0</v>
      </c>
      <c r="AM1285" s="9">
        <f t="shared" si="290"/>
        <v>0</v>
      </c>
      <c r="AN1285" s="9">
        <f t="shared" si="291"/>
        <v>0</v>
      </c>
      <c r="AO1285" s="9">
        <f t="shared" si="292"/>
        <v>0</v>
      </c>
      <c r="AP1285" s="9">
        <f t="shared" si="293"/>
        <v>0</v>
      </c>
      <c r="AU1285">
        <f>(((((Shape8!B277-Shape8!$E$5)*COS(RADIANS($D$12)))+((Shape8!C277-Shape8!$F$5)*SIN(RADIANS($D$12))))+Shape8!$E$5)+$E$12)*$AA$12*$Y$12</f>
        <v>0</v>
      </c>
      <c r="AV1285">
        <f>((((-1*(Shape8!B277-Shape8!$E$5)*SIN(RADIANS($D$12)))+((Shape8!C277-Shape8!$F$5)*COS(RADIANS($D$12))))+Shape8!$F$5)+$F$12)*$AB$12*$Y$12</f>
        <v>0</v>
      </c>
      <c r="AW1285" s="9">
        <f t="shared" si="283"/>
        <v>0</v>
      </c>
      <c r="AX1285" s="9">
        <f t="shared" si="284"/>
        <v>0</v>
      </c>
      <c r="AY1285" s="9">
        <f t="shared" si="285"/>
        <v>0</v>
      </c>
      <c r="AZ1285" s="9">
        <f t="shared" si="286"/>
        <v>0</v>
      </c>
      <c r="BA1285" s="9">
        <f t="shared" si="287"/>
        <v>0</v>
      </c>
      <c r="BB1285" s="9">
        <f t="shared" si="288"/>
        <v>0</v>
      </c>
    </row>
    <row r="1286" spans="35:54" x14ac:dyDescent="0.25">
      <c r="AI1286">
        <f>(((((Shape3!B278-Shape3!$E$5)*COS(RADIANS($D$7)))+((Shape3!C278-Shape3!$F$5)*SIN(RADIANS($D$7))))+Shape3!$E$5)+$E$7)*$AA$7*$Y$7</f>
        <v>0</v>
      </c>
      <c r="AJ1286">
        <f>((((-1*(Shape3!B278-Shape3!$E$5)*SIN(RADIANS($D$7)))+((Shape3!C278-Shape3!$F$5)*COS(RADIANS($D$7))))+Shape3!$F$5)+$F$7)*$AB$7*$Y$7</f>
        <v>0</v>
      </c>
      <c r="AK1286" s="9">
        <f t="shared" si="282"/>
        <v>0</v>
      </c>
      <c r="AL1286" s="9">
        <f t="shared" si="289"/>
        <v>0</v>
      </c>
      <c r="AM1286" s="9">
        <f t="shared" si="290"/>
        <v>0</v>
      </c>
      <c r="AN1286" s="9">
        <f t="shared" si="291"/>
        <v>0</v>
      </c>
      <c r="AO1286" s="9">
        <f t="shared" si="292"/>
        <v>0</v>
      </c>
      <c r="AP1286" s="9">
        <f t="shared" si="293"/>
        <v>0</v>
      </c>
      <c r="AU1286">
        <f>(((((Shape8!B278-Shape8!$E$5)*COS(RADIANS($D$12)))+((Shape8!C278-Shape8!$F$5)*SIN(RADIANS($D$12))))+Shape8!$E$5)+$E$12)*$AA$12*$Y$12</f>
        <v>0</v>
      </c>
      <c r="AV1286">
        <f>((((-1*(Shape8!B278-Shape8!$E$5)*SIN(RADIANS($D$12)))+((Shape8!C278-Shape8!$F$5)*COS(RADIANS($D$12))))+Shape8!$F$5)+$F$12)*$AB$12*$Y$12</f>
        <v>0</v>
      </c>
      <c r="AW1286" s="9">
        <f t="shared" si="283"/>
        <v>0</v>
      </c>
      <c r="AX1286" s="9">
        <f t="shared" si="284"/>
        <v>0</v>
      </c>
      <c r="AY1286" s="9">
        <f t="shared" si="285"/>
        <v>0</v>
      </c>
      <c r="AZ1286" s="9">
        <f t="shared" si="286"/>
        <v>0</v>
      </c>
      <c r="BA1286" s="9">
        <f t="shared" si="287"/>
        <v>0</v>
      </c>
      <c r="BB1286" s="9">
        <f t="shared" si="288"/>
        <v>0</v>
      </c>
    </row>
    <row r="1287" spans="35:54" x14ac:dyDescent="0.25">
      <c r="AI1287">
        <f>(((((Shape3!B279-Shape3!$E$5)*COS(RADIANS($D$7)))+((Shape3!C279-Shape3!$F$5)*SIN(RADIANS($D$7))))+Shape3!$E$5)+$E$7)*$AA$7*$Y$7</f>
        <v>0</v>
      </c>
      <c r="AJ1287">
        <f>((((-1*(Shape3!B279-Shape3!$E$5)*SIN(RADIANS($D$7)))+((Shape3!C279-Shape3!$F$5)*COS(RADIANS($D$7))))+Shape3!$F$5)+$F$7)*$AB$7*$Y$7</f>
        <v>0</v>
      </c>
      <c r="AK1287" s="9">
        <f t="shared" si="282"/>
        <v>0</v>
      </c>
      <c r="AL1287" s="9">
        <f t="shared" si="289"/>
        <v>0</v>
      </c>
      <c r="AM1287" s="9">
        <f t="shared" si="290"/>
        <v>0</v>
      </c>
      <c r="AN1287" s="9">
        <f t="shared" si="291"/>
        <v>0</v>
      </c>
      <c r="AO1287" s="9">
        <f t="shared" si="292"/>
        <v>0</v>
      </c>
      <c r="AP1287" s="9">
        <f t="shared" si="293"/>
        <v>0</v>
      </c>
      <c r="AU1287">
        <f>(((((Shape8!B279-Shape8!$E$5)*COS(RADIANS($D$12)))+((Shape8!C279-Shape8!$F$5)*SIN(RADIANS($D$12))))+Shape8!$E$5)+$E$12)*$AA$12*$Y$12</f>
        <v>0</v>
      </c>
      <c r="AV1287">
        <f>((((-1*(Shape8!B279-Shape8!$E$5)*SIN(RADIANS($D$12)))+((Shape8!C279-Shape8!$F$5)*COS(RADIANS($D$12))))+Shape8!$F$5)+$F$12)*$AB$12*$Y$12</f>
        <v>0</v>
      </c>
      <c r="AW1287" s="9">
        <f t="shared" si="283"/>
        <v>0</v>
      </c>
      <c r="AX1287" s="9">
        <f t="shared" si="284"/>
        <v>0</v>
      </c>
      <c r="AY1287" s="9">
        <f t="shared" si="285"/>
        <v>0</v>
      </c>
      <c r="AZ1287" s="9">
        <f t="shared" si="286"/>
        <v>0</v>
      </c>
      <c r="BA1287" s="9">
        <f t="shared" si="287"/>
        <v>0</v>
      </c>
      <c r="BB1287" s="9">
        <f t="shared" si="288"/>
        <v>0</v>
      </c>
    </row>
    <row r="1288" spans="35:54" x14ac:dyDescent="0.25">
      <c r="AI1288">
        <f>(((((Shape3!B280-Shape3!$E$5)*COS(RADIANS($D$7)))+((Shape3!C280-Shape3!$F$5)*SIN(RADIANS($D$7))))+Shape3!$E$5)+$E$7)*$AA$7*$Y$7</f>
        <v>0</v>
      </c>
      <c r="AJ1288">
        <f>((((-1*(Shape3!B280-Shape3!$E$5)*SIN(RADIANS($D$7)))+((Shape3!C280-Shape3!$F$5)*COS(RADIANS($D$7))))+Shape3!$F$5)+$F$7)*$AB$7*$Y$7</f>
        <v>0</v>
      </c>
      <c r="AK1288" s="9">
        <f t="shared" si="282"/>
        <v>0</v>
      </c>
      <c r="AL1288" s="9">
        <f t="shared" si="289"/>
        <v>0</v>
      </c>
      <c r="AM1288" s="9">
        <f t="shared" si="290"/>
        <v>0</v>
      </c>
      <c r="AN1288" s="9">
        <f t="shared" si="291"/>
        <v>0</v>
      </c>
      <c r="AO1288" s="9">
        <f t="shared" si="292"/>
        <v>0</v>
      </c>
      <c r="AP1288" s="9">
        <f t="shared" si="293"/>
        <v>0</v>
      </c>
      <c r="AU1288">
        <f>(((((Shape8!B280-Shape8!$E$5)*COS(RADIANS($D$12)))+((Shape8!C280-Shape8!$F$5)*SIN(RADIANS($D$12))))+Shape8!$E$5)+$E$12)*$AA$12*$Y$12</f>
        <v>0</v>
      </c>
      <c r="AV1288">
        <f>((((-1*(Shape8!B280-Shape8!$E$5)*SIN(RADIANS($D$12)))+((Shape8!C280-Shape8!$F$5)*COS(RADIANS($D$12))))+Shape8!$F$5)+$F$12)*$AB$12*$Y$12</f>
        <v>0</v>
      </c>
      <c r="AW1288" s="9">
        <f t="shared" si="283"/>
        <v>0</v>
      </c>
      <c r="AX1288" s="9">
        <f t="shared" si="284"/>
        <v>0</v>
      </c>
      <c r="AY1288" s="9">
        <f t="shared" si="285"/>
        <v>0</v>
      </c>
      <c r="AZ1288" s="9">
        <f t="shared" si="286"/>
        <v>0</v>
      </c>
      <c r="BA1288" s="9">
        <f t="shared" si="287"/>
        <v>0</v>
      </c>
      <c r="BB1288" s="9">
        <f t="shared" si="288"/>
        <v>0</v>
      </c>
    </row>
    <row r="1289" spans="35:54" x14ac:dyDescent="0.25">
      <c r="AI1289">
        <f>(((((Shape3!B281-Shape3!$E$5)*COS(RADIANS($D$7)))+((Shape3!C281-Shape3!$F$5)*SIN(RADIANS($D$7))))+Shape3!$E$5)+$E$7)*$AA$7*$Y$7</f>
        <v>0</v>
      </c>
      <c r="AJ1289">
        <f>((((-1*(Shape3!B281-Shape3!$E$5)*SIN(RADIANS($D$7)))+((Shape3!C281-Shape3!$F$5)*COS(RADIANS($D$7))))+Shape3!$F$5)+$F$7)*$AB$7*$Y$7</f>
        <v>0</v>
      </c>
      <c r="AK1289" s="9">
        <f t="shared" si="282"/>
        <v>0</v>
      </c>
      <c r="AL1289" s="9">
        <f t="shared" si="289"/>
        <v>0</v>
      </c>
      <c r="AM1289" s="9">
        <f t="shared" si="290"/>
        <v>0</v>
      </c>
      <c r="AN1289" s="9">
        <f t="shared" si="291"/>
        <v>0</v>
      </c>
      <c r="AO1289" s="9">
        <f t="shared" si="292"/>
        <v>0</v>
      </c>
      <c r="AP1289" s="9">
        <f t="shared" si="293"/>
        <v>0</v>
      </c>
      <c r="AU1289">
        <f>(((((Shape8!B281-Shape8!$E$5)*COS(RADIANS($D$12)))+((Shape8!C281-Shape8!$F$5)*SIN(RADIANS($D$12))))+Shape8!$E$5)+$E$12)*$AA$12*$Y$12</f>
        <v>0</v>
      </c>
      <c r="AV1289">
        <f>((((-1*(Shape8!B281-Shape8!$E$5)*SIN(RADIANS($D$12)))+((Shape8!C281-Shape8!$F$5)*COS(RADIANS($D$12))))+Shape8!$F$5)+$F$12)*$AB$12*$Y$12</f>
        <v>0</v>
      </c>
      <c r="AW1289" s="9">
        <f t="shared" si="283"/>
        <v>0</v>
      </c>
      <c r="AX1289" s="9">
        <f t="shared" si="284"/>
        <v>0</v>
      </c>
      <c r="AY1289" s="9">
        <f t="shared" si="285"/>
        <v>0</v>
      </c>
      <c r="AZ1289" s="9">
        <f t="shared" si="286"/>
        <v>0</v>
      </c>
      <c r="BA1289" s="9">
        <f t="shared" si="287"/>
        <v>0</v>
      </c>
      <c r="BB1289" s="9">
        <f t="shared" si="288"/>
        <v>0</v>
      </c>
    </row>
    <row r="1290" spans="35:54" x14ac:dyDescent="0.25">
      <c r="AI1290">
        <f>(((((Shape3!B282-Shape3!$E$5)*COS(RADIANS($D$7)))+((Shape3!C282-Shape3!$F$5)*SIN(RADIANS($D$7))))+Shape3!$E$5)+$E$7)*$AA$7*$Y$7</f>
        <v>0</v>
      </c>
      <c r="AJ1290">
        <f>((((-1*(Shape3!B282-Shape3!$E$5)*SIN(RADIANS($D$7)))+((Shape3!C282-Shape3!$F$5)*COS(RADIANS($D$7))))+Shape3!$F$5)+$F$7)*$AB$7*$Y$7</f>
        <v>0</v>
      </c>
      <c r="AK1290" s="9">
        <f t="shared" si="282"/>
        <v>0</v>
      </c>
      <c r="AL1290" s="9">
        <f t="shared" si="289"/>
        <v>0</v>
      </c>
      <c r="AM1290" s="9">
        <f t="shared" si="290"/>
        <v>0</v>
      </c>
      <c r="AN1290" s="9">
        <f t="shared" si="291"/>
        <v>0</v>
      </c>
      <c r="AO1290" s="9">
        <f t="shared" si="292"/>
        <v>0</v>
      </c>
      <c r="AP1290" s="9">
        <f t="shared" si="293"/>
        <v>0</v>
      </c>
      <c r="AU1290">
        <f>(((((Shape8!B282-Shape8!$E$5)*COS(RADIANS($D$12)))+((Shape8!C282-Shape8!$F$5)*SIN(RADIANS($D$12))))+Shape8!$E$5)+$E$12)*$AA$12*$Y$12</f>
        <v>0</v>
      </c>
      <c r="AV1290">
        <f>((((-1*(Shape8!B282-Shape8!$E$5)*SIN(RADIANS($D$12)))+((Shape8!C282-Shape8!$F$5)*COS(RADIANS($D$12))))+Shape8!$F$5)+$F$12)*$AB$12*$Y$12</f>
        <v>0</v>
      </c>
      <c r="AW1290" s="9">
        <f t="shared" si="283"/>
        <v>0</v>
      </c>
      <c r="AX1290" s="9">
        <f t="shared" si="284"/>
        <v>0</v>
      </c>
      <c r="AY1290" s="9">
        <f t="shared" si="285"/>
        <v>0</v>
      </c>
      <c r="AZ1290" s="9">
        <f t="shared" si="286"/>
        <v>0</v>
      </c>
      <c r="BA1290" s="9">
        <f t="shared" si="287"/>
        <v>0</v>
      </c>
      <c r="BB1290" s="9">
        <f t="shared" si="288"/>
        <v>0</v>
      </c>
    </row>
    <row r="1291" spans="35:54" x14ac:dyDescent="0.25">
      <c r="AI1291">
        <f>(((((Shape3!B283-Shape3!$E$5)*COS(RADIANS($D$7)))+((Shape3!C283-Shape3!$F$5)*SIN(RADIANS($D$7))))+Shape3!$E$5)+$E$7)*$AA$7*$Y$7</f>
        <v>0</v>
      </c>
      <c r="AJ1291">
        <f>((((-1*(Shape3!B283-Shape3!$E$5)*SIN(RADIANS($D$7)))+((Shape3!C283-Shape3!$F$5)*COS(RADIANS($D$7))))+Shape3!$F$5)+$F$7)*$AB$7*$Y$7</f>
        <v>0</v>
      </c>
      <c r="AK1291" s="9">
        <f t="shared" si="282"/>
        <v>0</v>
      </c>
      <c r="AL1291" s="9">
        <f t="shared" si="289"/>
        <v>0</v>
      </c>
      <c r="AM1291" s="9">
        <f t="shared" si="290"/>
        <v>0</v>
      </c>
      <c r="AN1291" s="9">
        <f t="shared" si="291"/>
        <v>0</v>
      </c>
      <c r="AO1291" s="9">
        <f t="shared" si="292"/>
        <v>0</v>
      </c>
      <c r="AP1291" s="9">
        <f t="shared" si="293"/>
        <v>0</v>
      </c>
      <c r="AU1291">
        <f>(((((Shape8!B283-Shape8!$E$5)*COS(RADIANS($D$12)))+((Shape8!C283-Shape8!$F$5)*SIN(RADIANS($D$12))))+Shape8!$E$5)+$E$12)*$AA$12*$Y$12</f>
        <v>0</v>
      </c>
      <c r="AV1291">
        <f>((((-1*(Shape8!B283-Shape8!$E$5)*SIN(RADIANS($D$12)))+((Shape8!C283-Shape8!$F$5)*COS(RADIANS($D$12))))+Shape8!$F$5)+$F$12)*$AB$12*$Y$12</f>
        <v>0</v>
      </c>
      <c r="AW1291" s="9">
        <f t="shared" si="283"/>
        <v>0</v>
      </c>
      <c r="AX1291" s="9">
        <f t="shared" si="284"/>
        <v>0</v>
      </c>
      <c r="AY1291" s="9">
        <f t="shared" si="285"/>
        <v>0</v>
      </c>
      <c r="AZ1291" s="9">
        <f t="shared" si="286"/>
        <v>0</v>
      </c>
      <c r="BA1291" s="9">
        <f t="shared" si="287"/>
        <v>0</v>
      </c>
      <c r="BB1291" s="9">
        <f t="shared" si="288"/>
        <v>0</v>
      </c>
    </row>
    <row r="1292" spans="35:54" x14ac:dyDescent="0.25">
      <c r="AI1292">
        <f>(((((Shape3!B284-Shape3!$E$5)*COS(RADIANS($D$7)))+((Shape3!C284-Shape3!$F$5)*SIN(RADIANS($D$7))))+Shape3!$E$5)+$E$7)*$AA$7*$Y$7</f>
        <v>0</v>
      </c>
      <c r="AJ1292">
        <f>((((-1*(Shape3!B284-Shape3!$E$5)*SIN(RADIANS($D$7)))+((Shape3!C284-Shape3!$F$5)*COS(RADIANS($D$7))))+Shape3!$F$5)+$F$7)*$AB$7*$Y$7</f>
        <v>0</v>
      </c>
      <c r="AK1292" s="9">
        <f t="shared" si="282"/>
        <v>0</v>
      </c>
      <c r="AL1292" s="9">
        <f t="shared" si="289"/>
        <v>0</v>
      </c>
      <c r="AM1292" s="9">
        <f t="shared" si="290"/>
        <v>0</v>
      </c>
      <c r="AN1292" s="9">
        <f t="shared" si="291"/>
        <v>0</v>
      </c>
      <c r="AO1292" s="9">
        <f t="shared" si="292"/>
        <v>0</v>
      </c>
      <c r="AP1292" s="9">
        <f t="shared" si="293"/>
        <v>0</v>
      </c>
      <c r="AU1292">
        <f>(((((Shape8!B284-Shape8!$E$5)*COS(RADIANS($D$12)))+((Shape8!C284-Shape8!$F$5)*SIN(RADIANS($D$12))))+Shape8!$E$5)+$E$12)*$AA$12*$Y$12</f>
        <v>0</v>
      </c>
      <c r="AV1292">
        <f>((((-1*(Shape8!B284-Shape8!$E$5)*SIN(RADIANS($D$12)))+((Shape8!C284-Shape8!$F$5)*COS(RADIANS($D$12))))+Shape8!$F$5)+$F$12)*$AB$12*$Y$12</f>
        <v>0</v>
      </c>
      <c r="AW1292" s="9">
        <f t="shared" si="283"/>
        <v>0</v>
      </c>
      <c r="AX1292" s="9">
        <f t="shared" si="284"/>
        <v>0</v>
      </c>
      <c r="AY1292" s="9">
        <f t="shared" si="285"/>
        <v>0</v>
      </c>
      <c r="AZ1292" s="9">
        <f t="shared" si="286"/>
        <v>0</v>
      </c>
      <c r="BA1292" s="9">
        <f t="shared" si="287"/>
        <v>0</v>
      </c>
      <c r="BB1292" s="9">
        <f t="shared" si="288"/>
        <v>0</v>
      </c>
    </row>
    <row r="1293" spans="35:54" x14ac:dyDescent="0.25">
      <c r="AI1293">
        <f>(((((Shape3!B285-Shape3!$E$5)*COS(RADIANS($D$7)))+((Shape3!C285-Shape3!$F$5)*SIN(RADIANS($D$7))))+Shape3!$E$5)+$E$7)*$AA$7*$Y$7</f>
        <v>0</v>
      </c>
      <c r="AJ1293">
        <f>((((-1*(Shape3!B285-Shape3!$E$5)*SIN(RADIANS($D$7)))+((Shape3!C285-Shape3!$F$5)*COS(RADIANS($D$7))))+Shape3!$F$5)+$F$7)*$AB$7*$Y$7</f>
        <v>0</v>
      </c>
      <c r="AK1293" s="9">
        <f t="shared" si="282"/>
        <v>0</v>
      </c>
      <c r="AL1293" s="9">
        <f t="shared" si="289"/>
        <v>0</v>
      </c>
      <c r="AM1293" s="9">
        <f t="shared" si="290"/>
        <v>0</v>
      </c>
      <c r="AN1293" s="9">
        <f t="shared" si="291"/>
        <v>0</v>
      </c>
      <c r="AO1293" s="9">
        <f t="shared" si="292"/>
        <v>0</v>
      </c>
      <c r="AP1293" s="9">
        <f t="shared" si="293"/>
        <v>0</v>
      </c>
      <c r="AU1293">
        <f>(((((Shape8!B285-Shape8!$E$5)*COS(RADIANS($D$12)))+((Shape8!C285-Shape8!$F$5)*SIN(RADIANS($D$12))))+Shape8!$E$5)+$E$12)*$AA$12*$Y$12</f>
        <v>0</v>
      </c>
      <c r="AV1293">
        <f>((((-1*(Shape8!B285-Shape8!$E$5)*SIN(RADIANS($D$12)))+((Shape8!C285-Shape8!$F$5)*COS(RADIANS($D$12))))+Shape8!$F$5)+$F$12)*$AB$12*$Y$12</f>
        <v>0</v>
      </c>
      <c r="AW1293" s="9">
        <f t="shared" si="283"/>
        <v>0</v>
      </c>
      <c r="AX1293" s="9">
        <f t="shared" si="284"/>
        <v>0</v>
      </c>
      <c r="AY1293" s="9">
        <f t="shared" si="285"/>
        <v>0</v>
      </c>
      <c r="AZ1293" s="9">
        <f t="shared" si="286"/>
        <v>0</v>
      </c>
      <c r="BA1293" s="9">
        <f t="shared" si="287"/>
        <v>0</v>
      </c>
      <c r="BB1293" s="9">
        <f t="shared" si="288"/>
        <v>0</v>
      </c>
    </row>
    <row r="1294" spans="35:54" x14ac:dyDescent="0.25">
      <c r="AI1294">
        <f>(((((Shape3!B286-Shape3!$E$5)*COS(RADIANS($D$7)))+((Shape3!C286-Shape3!$F$5)*SIN(RADIANS($D$7))))+Shape3!$E$5)+$E$7)*$AA$7*$Y$7</f>
        <v>0</v>
      </c>
      <c r="AJ1294">
        <f>((((-1*(Shape3!B286-Shape3!$E$5)*SIN(RADIANS($D$7)))+((Shape3!C286-Shape3!$F$5)*COS(RADIANS($D$7))))+Shape3!$F$5)+$F$7)*$AB$7*$Y$7</f>
        <v>0</v>
      </c>
      <c r="AK1294" s="9">
        <f t="shared" si="282"/>
        <v>0</v>
      </c>
      <c r="AL1294" s="9">
        <f t="shared" si="289"/>
        <v>0</v>
      </c>
      <c r="AM1294" s="9">
        <f t="shared" si="290"/>
        <v>0</v>
      </c>
      <c r="AN1294" s="9">
        <f t="shared" si="291"/>
        <v>0</v>
      </c>
      <c r="AO1294" s="9">
        <f t="shared" si="292"/>
        <v>0</v>
      </c>
      <c r="AP1294" s="9">
        <f t="shared" si="293"/>
        <v>0</v>
      </c>
      <c r="AU1294">
        <f>(((((Shape8!B286-Shape8!$E$5)*COS(RADIANS($D$12)))+((Shape8!C286-Shape8!$F$5)*SIN(RADIANS($D$12))))+Shape8!$E$5)+$E$12)*$AA$12*$Y$12</f>
        <v>0</v>
      </c>
      <c r="AV1294">
        <f>((((-1*(Shape8!B286-Shape8!$E$5)*SIN(RADIANS($D$12)))+((Shape8!C286-Shape8!$F$5)*COS(RADIANS($D$12))))+Shape8!$F$5)+$F$12)*$AB$12*$Y$12</f>
        <v>0</v>
      </c>
      <c r="AW1294" s="9">
        <f t="shared" si="283"/>
        <v>0</v>
      </c>
      <c r="AX1294" s="9">
        <f t="shared" si="284"/>
        <v>0</v>
      </c>
      <c r="AY1294" s="9">
        <f t="shared" si="285"/>
        <v>0</v>
      </c>
      <c r="AZ1294" s="9">
        <f t="shared" si="286"/>
        <v>0</v>
      </c>
      <c r="BA1294" s="9">
        <f t="shared" si="287"/>
        <v>0</v>
      </c>
      <c r="BB1294" s="9">
        <f t="shared" si="288"/>
        <v>0</v>
      </c>
    </row>
    <row r="1295" spans="35:54" x14ac:dyDescent="0.25">
      <c r="AI1295">
        <f>(((((Shape3!B287-Shape3!$E$5)*COS(RADIANS($D$7)))+((Shape3!C287-Shape3!$F$5)*SIN(RADIANS($D$7))))+Shape3!$E$5)+$E$7)*$AA$7*$Y$7</f>
        <v>0</v>
      </c>
      <c r="AJ1295">
        <f>((((-1*(Shape3!B287-Shape3!$E$5)*SIN(RADIANS($D$7)))+((Shape3!C287-Shape3!$F$5)*COS(RADIANS($D$7))))+Shape3!$F$5)+$F$7)*$AB$7*$Y$7</f>
        <v>0</v>
      </c>
      <c r="AK1295" s="9">
        <f t="shared" si="282"/>
        <v>0</v>
      </c>
      <c r="AL1295" s="9">
        <f t="shared" si="289"/>
        <v>0</v>
      </c>
      <c r="AM1295" s="9">
        <f t="shared" si="290"/>
        <v>0</v>
      </c>
      <c r="AN1295" s="9">
        <f t="shared" si="291"/>
        <v>0</v>
      </c>
      <c r="AO1295" s="9">
        <f t="shared" si="292"/>
        <v>0</v>
      </c>
      <c r="AP1295" s="9">
        <f t="shared" si="293"/>
        <v>0</v>
      </c>
      <c r="AU1295">
        <f>(((((Shape8!B287-Shape8!$E$5)*COS(RADIANS($D$12)))+((Shape8!C287-Shape8!$F$5)*SIN(RADIANS($D$12))))+Shape8!$E$5)+$E$12)*$AA$12*$Y$12</f>
        <v>0</v>
      </c>
      <c r="AV1295">
        <f>((((-1*(Shape8!B287-Shape8!$E$5)*SIN(RADIANS($D$12)))+((Shape8!C287-Shape8!$F$5)*COS(RADIANS($D$12))))+Shape8!$F$5)+$F$12)*$AB$12*$Y$12</f>
        <v>0</v>
      </c>
      <c r="AW1295" s="9">
        <f t="shared" si="283"/>
        <v>0</v>
      </c>
      <c r="AX1295" s="9">
        <f t="shared" si="284"/>
        <v>0</v>
      </c>
      <c r="AY1295" s="9">
        <f t="shared" si="285"/>
        <v>0</v>
      </c>
      <c r="AZ1295" s="9">
        <f t="shared" si="286"/>
        <v>0</v>
      </c>
      <c r="BA1295" s="9">
        <f t="shared" si="287"/>
        <v>0</v>
      </c>
      <c r="BB1295" s="9">
        <f t="shared" si="288"/>
        <v>0</v>
      </c>
    </row>
    <row r="1296" spans="35:54" x14ac:dyDescent="0.25">
      <c r="AI1296">
        <f>(((((Shape3!B288-Shape3!$E$5)*COS(RADIANS($D$7)))+((Shape3!C288-Shape3!$F$5)*SIN(RADIANS($D$7))))+Shape3!$E$5)+$E$7)*$AA$7*$Y$7</f>
        <v>0</v>
      </c>
      <c r="AJ1296">
        <f>((((-1*(Shape3!B288-Shape3!$E$5)*SIN(RADIANS($D$7)))+((Shape3!C288-Shape3!$F$5)*COS(RADIANS($D$7))))+Shape3!$F$5)+$F$7)*$AB$7*$Y$7</f>
        <v>0</v>
      </c>
      <c r="AK1296" s="9">
        <f t="shared" si="282"/>
        <v>0</v>
      </c>
      <c r="AL1296" s="9">
        <f t="shared" si="289"/>
        <v>0</v>
      </c>
      <c r="AM1296" s="9">
        <f t="shared" si="290"/>
        <v>0</v>
      </c>
      <c r="AN1296" s="9">
        <f t="shared" si="291"/>
        <v>0</v>
      </c>
      <c r="AO1296" s="9">
        <f t="shared" si="292"/>
        <v>0</v>
      </c>
      <c r="AP1296" s="9">
        <f t="shared" si="293"/>
        <v>0</v>
      </c>
      <c r="AU1296">
        <f>(((((Shape8!B288-Shape8!$E$5)*COS(RADIANS($D$12)))+((Shape8!C288-Shape8!$F$5)*SIN(RADIANS($D$12))))+Shape8!$E$5)+$E$12)*$AA$12*$Y$12</f>
        <v>0</v>
      </c>
      <c r="AV1296">
        <f>((((-1*(Shape8!B288-Shape8!$E$5)*SIN(RADIANS($D$12)))+((Shape8!C288-Shape8!$F$5)*COS(RADIANS($D$12))))+Shape8!$F$5)+$F$12)*$AB$12*$Y$12</f>
        <v>0</v>
      </c>
      <c r="AW1296" s="9">
        <f t="shared" si="283"/>
        <v>0</v>
      </c>
      <c r="AX1296" s="9">
        <f t="shared" si="284"/>
        <v>0</v>
      </c>
      <c r="AY1296" s="9">
        <f t="shared" si="285"/>
        <v>0</v>
      </c>
      <c r="AZ1296" s="9">
        <f t="shared" si="286"/>
        <v>0</v>
      </c>
      <c r="BA1296" s="9">
        <f t="shared" si="287"/>
        <v>0</v>
      </c>
      <c r="BB1296" s="9">
        <f t="shared" si="288"/>
        <v>0</v>
      </c>
    </row>
    <row r="1297" spans="35:54" x14ac:dyDescent="0.25">
      <c r="AI1297">
        <f>(((((Shape3!B289-Shape3!$E$5)*COS(RADIANS($D$7)))+((Shape3!C289-Shape3!$F$5)*SIN(RADIANS($D$7))))+Shape3!$E$5)+$E$7)*$AA$7*$Y$7</f>
        <v>0</v>
      </c>
      <c r="AJ1297">
        <f>((((-1*(Shape3!B289-Shape3!$E$5)*SIN(RADIANS($D$7)))+((Shape3!C289-Shape3!$F$5)*COS(RADIANS($D$7))))+Shape3!$F$5)+$F$7)*$AB$7*$Y$7</f>
        <v>0</v>
      </c>
      <c r="AK1297" s="9">
        <f t="shared" si="282"/>
        <v>0</v>
      </c>
      <c r="AL1297" s="9">
        <f t="shared" si="289"/>
        <v>0</v>
      </c>
      <c r="AM1297" s="9">
        <f t="shared" si="290"/>
        <v>0</v>
      </c>
      <c r="AN1297" s="9">
        <f t="shared" si="291"/>
        <v>0</v>
      </c>
      <c r="AO1297" s="9">
        <f t="shared" si="292"/>
        <v>0</v>
      </c>
      <c r="AP1297" s="9">
        <f t="shared" si="293"/>
        <v>0</v>
      </c>
      <c r="AU1297">
        <f>(((((Shape8!B289-Shape8!$E$5)*COS(RADIANS($D$12)))+((Shape8!C289-Shape8!$F$5)*SIN(RADIANS($D$12))))+Shape8!$E$5)+$E$12)*$AA$12*$Y$12</f>
        <v>0</v>
      </c>
      <c r="AV1297">
        <f>((((-1*(Shape8!B289-Shape8!$E$5)*SIN(RADIANS($D$12)))+((Shape8!C289-Shape8!$F$5)*COS(RADIANS($D$12))))+Shape8!$F$5)+$F$12)*$AB$12*$Y$12</f>
        <v>0</v>
      </c>
      <c r="AW1297" s="9">
        <f t="shared" si="283"/>
        <v>0</v>
      </c>
      <c r="AX1297" s="9">
        <f t="shared" si="284"/>
        <v>0</v>
      </c>
      <c r="AY1297" s="9">
        <f t="shared" si="285"/>
        <v>0</v>
      </c>
      <c r="AZ1297" s="9">
        <f t="shared" si="286"/>
        <v>0</v>
      </c>
      <c r="BA1297" s="9">
        <f t="shared" si="287"/>
        <v>0</v>
      </c>
      <c r="BB1297" s="9">
        <f t="shared" si="288"/>
        <v>0</v>
      </c>
    </row>
    <row r="1298" spans="35:54" x14ac:dyDescent="0.25">
      <c r="AI1298">
        <f>(((((Shape3!B290-Shape3!$E$5)*COS(RADIANS($D$7)))+((Shape3!C290-Shape3!$F$5)*SIN(RADIANS($D$7))))+Shape3!$E$5)+$E$7)*$AA$7*$Y$7</f>
        <v>0</v>
      </c>
      <c r="AJ1298">
        <f>((((-1*(Shape3!B290-Shape3!$E$5)*SIN(RADIANS($D$7)))+((Shape3!C290-Shape3!$F$5)*COS(RADIANS($D$7))))+Shape3!$F$5)+$F$7)*$AB$7*$Y$7</f>
        <v>0</v>
      </c>
      <c r="AK1298" s="9">
        <f t="shared" si="282"/>
        <v>0</v>
      </c>
      <c r="AL1298" s="9">
        <f t="shared" si="289"/>
        <v>0</v>
      </c>
      <c r="AM1298" s="9">
        <f t="shared" si="290"/>
        <v>0</v>
      </c>
      <c r="AN1298" s="9">
        <f t="shared" si="291"/>
        <v>0</v>
      </c>
      <c r="AO1298" s="9">
        <f t="shared" si="292"/>
        <v>0</v>
      </c>
      <c r="AP1298" s="9">
        <f t="shared" si="293"/>
        <v>0</v>
      </c>
      <c r="AU1298">
        <f>(((((Shape8!B290-Shape8!$E$5)*COS(RADIANS($D$12)))+((Shape8!C290-Shape8!$F$5)*SIN(RADIANS($D$12))))+Shape8!$E$5)+$E$12)*$AA$12*$Y$12</f>
        <v>0</v>
      </c>
      <c r="AV1298">
        <f>((((-1*(Shape8!B290-Shape8!$E$5)*SIN(RADIANS($D$12)))+((Shape8!C290-Shape8!$F$5)*COS(RADIANS($D$12))))+Shape8!$F$5)+$F$12)*$AB$12*$Y$12</f>
        <v>0</v>
      </c>
      <c r="AW1298" s="9">
        <f t="shared" si="283"/>
        <v>0</v>
      </c>
      <c r="AX1298" s="9">
        <f t="shared" si="284"/>
        <v>0</v>
      </c>
      <c r="AY1298" s="9">
        <f t="shared" si="285"/>
        <v>0</v>
      </c>
      <c r="AZ1298" s="9">
        <f t="shared" si="286"/>
        <v>0</v>
      </c>
      <c r="BA1298" s="9">
        <f t="shared" si="287"/>
        <v>0</v>
      </c>
      <c r="BB1298" s="9">
        <f t="shared" si="288"/>
        <v>0</v>
      </c>
    </row>
    <row r="1299" spans="35:54" x14ac:dyDescent="0.25">
      <c r="AI1299">
        <f>(((((Shape3!B291-Shape3!$E$5)*COS(RADIANS($D$7)))+((Shape3!C291-Shape3!$F$5)*SIN(RADIANS($D$7))))+Shape3!$E$5)+$E$7)*$AA$7*$Y$7</f>
        <v>0</v>
      </c>
      <c r="AJ1299">
        <f>((((-1*(Shape3!B291-Shape3!$E$5)*SIN(RADIANS($D$7)))+((Shape3!C291-Shape3!$F$5)*COS(RADIANS($D$7))))+Shape3!$F$5)+$F$7)*$AB$7*$Y$7</f>
        <v>0</v>
      </c>
      <c r="AK1299" s="9">
        <f t="shared" si="282"/>
        <v>0</v>
      </c>
      <c r="AL1299" s="9">
        <f t="shared" si="289"/>
        <v>0</v>
      </c>
      <c r="AM1299" s="9">
        <f t="shared" si="290"/>
        <v>0</v>
      </c>
      <c r="AN1299" s="9">
        <f t="shared" si="291"/>
        <v>0</v>
      </c>
      <c r="AO1299" s="9">
        <f t="shared" si="292"/>
        <v>0</v>
      </c>
      <c r="AP1299" s="9">
        <f t="shared" si="293"/>
        <v>0</v>
      </c>
      <c r="AU1299">
        <f>(((((Shape8!B291-Shape8!$E$5)*COS(RADIANS($D$12)))+((Shape8!C291-Shape8!$F$5)*SIN(RADIANS($D$12))))+Shape8!$E$5)+$E$12)*$AA$12*$Y$12</f>
        <v>0</v>
      </c>
      <c r="AV1299">
        <f>((((-1*(Shape8!B291-Shape8!$E$5)*SIN(RADIANS($D$12)))+((Shape8!C291-Shape8!$F$5)*COS(RADIANS($D$12))))+Shape8!$F$5)+$F$12)*$AB$12*$Y$12</f>
        <v>0</v>
      </c>
      <c r="AW1299" s="9">
        <f t="shared" si="283"/>
        <v>0</v>
      </c>
      <c r="AX1299" s="9">
        <f t="shared" si="284"/>
        <v>0</v>
      </c>
      <c r="AY1299" s="9">
        <f t="shared" si="285"/>
        <v>0</v>
      </c>
      <c r="AZ1299" s="9">
        <f t="shared" si="286"/>
        <v>0</v>
      </c>
      <c r="BA1299" s="9">
        <f t="shared" si="287"/>
        <v>0</v>
      </c>
      <c r="BB1299" s="9">
        <f t="shared" si="288"/>
        <v>0</v>
      </c>
    </row>
    <row r="1300" spans="35:54" x14ac:dyDescent="0.25">
      <c r="AI1300">
        <f>(((((Shape3!B292-Shape3!$E$5)*COS(RADIANS($D$7)))+((Shape3!C292-Shape3!$F$5)*SIN(RADIANS($D$7))))+Shape3!$E$5)+$E$7)*$AA$7*$Y$7</f>
        <v>0</v>
      </c>
      <c r="AJ1300">
        <f>((((-1*(Shape3!B292-Shape3!$E$5)*SIN(RADIANS($D$7)))+((Shape3!C292-Shape3!$F$5)*COS(RADIANS($D$7))))+Shape3!$F$5)+$F$7)*$AB$7*$Y$7</f>
        <v>0</v>
      </c>
      <c r="AK1300" s="9">
        <f t="shared" si="282"/>
        <v>0</v>
      </c>
      <c r="AL1300" s="9">
        <f t="shared" si="289"/>
        <v>0</v>
      </c>
      <c r="AM1300" s="9">
        <f t="shared" si="290"/>
        <v>0</v>
      </c>
      <c r="AN1300" s="9">
        <f t="shared" si="291"/>
        <v>0</v>
      </c>
      <c r="AO1300" s="9">
        <f t="shared" si="292"/>
        <v>0</v>
      </c>
      <c r="AP1300" s="9">
        <f t="shared" si="293"/>
        <v>0</v>
      </c>
      <c r="AU1300">
        <f>(((((Shape8!B292-Shape8!$E$5)*COS(RADIANS($D$12)))+((Shape8!C292-Shape8!$F$5)*SIN(RADIANS($D$12))))+Shape8!$E$5)+$E$12)*$AA$12*$Y$12</f>
        <v>0</v>
      </c>
      <c r="AV1300">
        <f>((((-1*(Shape8!B292-Shape8!$E$5)*SIN(RADIANS($D$12)))+((Shape8!C292-Shape8!$F$5)*COS(RADIANS($D$12))))+Shape8!$F$5)+$F$12)*$AB$12*$Y$12</f>
        <v>0</v>
      </c>
      <c r="AW1300" s="9">
        <f t="shared" si="283"/>
        <v>0</v>
      </c>
      <c r="AX1300" s="9">
        <f t="shared" si="284"/>
        <v>0</v>
      </c>
      <c r="AY1300" s="9">
        <f t="shared" si="285"/>
        <v>0</v>
      </c>
      <c r="AZ1300" s="9">
        <f t="shared" si="286"/>
        <v>0</v>
      </c>
      <c r="BA1300" s="9">
        <f t="shared" si="287"/>
        <v>0</v>
      </c>
      <c r="BB1300" s="9">
        <f t="shared" si="288"/>
        <v>0</v>
      </c>
    </row>
    <row r="1301" spans="35:54" x14ac:dyDescent="0.25">
      <c r="AI1301">
        <f>(((((Shape3!B293-Shape3!$E$5)*COS(RADIANS($D$7)))+((Shape3!C293-Shape3!$F$5)*SIN(RADIANS($D$7))))+Shape3!$E$5)+$E$7)*$AA$7*$Y$7</f>
        <v>0</v>
      </c>
      <c r="AJ1301">
        <f>((((-1*(Shape3!B293-Shape3!$E$5)*SIN(RADIANS($D$7)))+((Shape3!C293-Shape3!$F$5)*COS(RADIANS($D$7))))+Shape3!$F$5)+$F$7)*$AB$7*$Y$7</f>
        <v>0</v>
      </c>
      <c r="AK1301" s="9">
        <f t="shared" si="282"/>
        <v>0</v>
      </c>
      <c r="AL1301" s="9">
        <f t="shared" si="289"/>
        <v>0</v>
      </c>
      <c r="AM1301" s="9">
        <f t="shared" si="290"/>
        <v>0</v>
      </c>
      <c r="AN1301" s="9">
        <f t="shared" si="291"/>
        <v>0</v>
      </c>
      <c r="AO1301" s="9">
        <f t="shared" si="292"/>
        <v>0</v>
      </c>
      <c r="AP1301" s="9">
        <f t="shared" si="293"/>
        <v>0</v>
      </c>
      <c r="AU1301">
        <f>(((((Shape8!B293-Shape8!$E$5)*COS(RADIANS($D$12)))+((Shape8!C293-Shape8!$F$5)*SIN(RADIANS($D$12))))+Shape8!$E$5)+$E$12)*$AA$12*$Y$12</f>
        <v>0</v>
      </c>
      <c r="AV1301">
        <f>((((-1*(Shape8!B293-Shape8!$E$5)*SIN(RADIANS($D$12)))+((Shape8!C293-Shape8!$F$5)*COS(RADIANS($D$12))))+Shape8!$F$5)+$F$12)*$AB$12*$Y$12</f>
        <v>0</v>
      </c>
      <c r="AW1301" s="9">
        <f t="shared" si="283"/>
        <v>0</v>
      </c>
      <c r="AX1301" s="9">
        <f t="shared" si="284"/>
        <v>0</v>
      </c>
      <c r="AY1301" s="9">
        <f t="shared" si="285"/>
        <v>0</v>
      </c>
      <c r="AZ1301" s="9">
        <f t="shared" si="286"/>
        <v>0</v>
      </c>
      <c r="BA1301" s="9">
        <f t="shared" si="287"/>
        <v>0</v>
      </c>
      <c r="BB1301" s="9">
        <f t="shared" si="288"/>
        <v>0</v>
      </c>
    </row>
    <row r="1302" spans="35:54" x14ac:dyDescent="0.25">
      <c r="AI1302">
        <f>(((((Shape3!B294-Shape3!$E$5)*COS(RADIANS($D$7)))+((Shape3!C294-Shape3!$F$5)*SIN(RADIANS($D$7))))+Shape3!$E$5)+$E$7)*$AA$7*$Y$7</f>
        <v>0</v>
      </c>
      <c r="AJ1302">
        <f>((((-1*(Shape3!B294-Shape3!$E$5)*SIN(RADIANS($D$7)))+((Shape3!C294-Shape3!$F$5)*COS(RADIANS($D$7))))+Shape3!$F$5)+$F$7)*$AB$7*$Y$7</f>
        <v>0</v>
      </c>
      <c r="AK1302" s="9">
        <f t="shared" si="282"/>
        <v>0</v>
      </c>
      <c r="AL1302" s="9">
        <f t="shared" si="289"/>
        <v>0</v>
      </c>
      <c r="AM1302" s="9">
        <f t="shared" si="290"/>
        <v>0</v>
      </c>
      <c r="AN1302" s="9">
        <f t="shared" si="291"/>
        <v>0</v>
      </c>
      <c r="AO1302" s="9">
        <f t="shared" si="292"/>
        <v>0</v>
      </c>
      <c r="AP1302" s="9">
        <f t="shared" si="293"/>
        <v>0</v>
      </c>
      <c r="AU1302">
        <f>(((((Shape8!B294-Shape8!$E$5)*COS(RADIANS($D$12)))+((Shape8!C294-Shape8!$F$5)*SIN(RADIANS($D$12))))+Shape8!$E$5)+$E$12)*$AA$12*$Y$12</f>
        <v>0</v>
      </c>
      <c r="AV1302">
        <f>((((-1*(Shape8!B294-Shape8!$E$5)*SIN(RADIANS($D$12)))+((Shape8!C294-Shape8!$F$5)*COS(RADIANS($D$12))))+Shape8!$F$5)+$F$12)*$AB$12*$Y$12</f>
        <v>0</v>
      </c>
      <c r="AW1302" s="9">
        <f t="shared" si="283"/>
        <v>0</v>
      </c>
      <c r="AX1302" s="9">
        <f t="shared" si="284"/>
        <v>0</v>
      </c>
      <c r="AY1302" s="9">
        <f t="shared" si="285"/>
        <v>0</v>
      </c>
      <c r="AZ1302" s="9">
        <f t="shared" si="286"/>
        <v>0</v>
      </c>
      <c r="BA1302" s="9">
        <f t="shared" si="287"/>
        <v>0</v>
      </c>
      <c r="BB1302" s="9">
        <f t="shared" si="288"/>
        <v>0</v>
      </c>
    </row>
    <row r="1303" spans="35:54" x14ac:dyDescent="0.25">
      <c r="AI1303">
        <f>(((((Shape3!B295-Shape3!$E$5)*COS(RADIANS($D$7)))+((Shape3!C295-Shape3!$F$5)*SIN(RADIANS($D$7))))+Shape3!$E$5)+$E$7)*$AA$7*$Y$7</f>
        <v>0</v>
      </c>
      <c r="AJ1303">
        <f>((((-1*(Shape3!B295-Shape3!$E$5)*SIN(RADIANS($D$7)))+((Shape3!C295-Shape3!$F$5)*COS(RADIANS($D$7))))+Shape3!$F$5)+$F$7)*$AB$7*$Y$7</f>
        <v>0</v>
      </c>
      <c r="AK1303" s="9">
        <f t="shared" si="282"/>
        <v>0</v>
      </c>
      <c r="AL1303" s="9">
        <f t="shared" si="289"/>
        <v>0</v>
      </c>
      <c r="AM1303" s="9">
        <f t="shared" si="290"/>
        <v>0</v>
      </c>
      <c r="AN1303" s="9">
        <f t="shared" si="291"/>
        <v>0</v>
      </c>
      <c r="AO1303" s="9">
        <f t="shared" si="292"/>
        <v>0</v>
      </c>
      <c r="AP1303" s="9">
        <f t="shared" si="293"/>
        <v>0</v>
      </c>
      <c r="AU1303">
        <f>(((((Shape8!B295-Shape8!$E$5)*COS(RADIANS($D$12)))+((Shape8!C295-Shape8!$F$5)*SIN(RADIANS($D$12))))+Shape8!$E$5)+$E$12)*$AA$12*$Y$12</f>
        <v>0</v>
      </c>
      <c r="AV1303">
        <f>((((-1*(Shape8!B295-Shape8!$E$5)*SIN(RADIANS($D$12)))+((Shape8!C295-Shape8!$F$5)*COS(RADIANS($D$12))))+Shape8!$F$5)+$F$12)*$AB$12*$Y$12</f>
        <v>0</v>
      </c>
      <c r="AW1303" s="9">
        <f t="shared" si="283"/>
        <v>0</v>
      </c>
      <c r="AX1303" s="9">
        <f t="shared" si="284"/>
        <v>0</v>
      </c>
      <c r="AY1303" s="9">
        <f t="shared" si="285"/>
        <v>0</v>
      </c>
      <c r="AZ1303" s="9">
        <f t="shared" si="286"/>
        <v>0</v>
      </c>
      <c r="BA1303" s="9">
        <f t="shared" si="287"/>
        <v>0</v>
      </c>
      <c r="BB1303" s="9">
        <f t="shared" si="288"/>
        <v>0</v>
      </c>
    </row>
    <row r="1304" spans="35:54" x14ac:dyDescent="0.25">
      <c r="AI1304">
        <f>(((((Shape3!B296-Shape3!$E$5)*COS(RADIANS($D$7)))+((Shape3!C296-Shape3!$F$5)*SIN(RADIANS($D$7))))+Shape3!$E$5)+$E$7)*$AA$7*$Y$7</f>
        <v>0</v>
      </c>
      <c r="AJ1304">
        <f>((((-1*(Shape3!B296-Shape3!$E$5)*SIN(RADIANS($D$7)))+((Shape3!C296-Shape3!$F$5)*COS(RADIANS($D$7))))+Shape3!$F$5)+$F$7)*$AB$7*$Y$7</f>
        <v>0</v>
      </c>
      <c r="AK1304" s="9">
        <f t="shared" si="282"/>
        <v>0</v>
      </c>
      <c r="AL1304" s="9">
        <f t="shared" si="289"/>
        <v>0</v>
      </c>
      <c r="AM1304" s="9">
        <f t="shared" si="290"/>
        <v>0</v>
      </c>
      <c r="AN1304" s="9">
        <f t="shared" si="291"/>
        <v>0</v>
      </c>
      <c r="AO1304" s="9">
        <f t="shared" si="292"/>
        <v>0</v>
      </c>
      <c r="AP1304" s="9">
        <f t="shared" si="293"/>
        <v>0</v>
      </c>
      <c r="AU1304">
        <f>(((((Shape8!B296-Shape8!$E$5)*COS(RADIANS($D$12)))+((Shape8!C296-Shape8!$F$5)*SIN(RADIANS($D$12))))+Shape8!$E$5)+$E$12)*$AA$12*$Y$12</f>
        <v>0</v>
      </c>
      <c r="AV1304">
        <f>((((-1*(Shape8!B296-Shape8!$E$5)*SIN(RADIANS($D$12)))+((Shape8!C296-Shape8!$F$5)*COS(RADIANS($D$12))))+Shape8!$F$5)+$F$12)*$AB$12*$Y$12</f>
        <v>0</v>
      </c>
      <c r="AW1304" s="9">
        <f t="shared" si="283"/>
        <v>0</v>
      </c>
      <c r="AX1304" s="9">
        <f t="shared" si="284"/>
        <v>0</v>
      </c>
      <c r="AY1304" s="9">
        <f t="shared" si="285"/>
        <v>0</v>
      </c>
      <c r="AZ1304" s="9">
        <f t="shared" si="286"/>
        <v>0</v>
      </c>
      <c r="BA1304" s="9">
        <f t="shared" si="287"/>
        <v>0</v>
      </c>
      <c r="BB1304" s="9">
        <f t="shared" si="288"/>
        <v>0</v>
      </c>
    </row>
    <row r="1305" spans="35:54" x14ac:dyDescent="0.25">
      <c r="AI1305">
        <f>(((((Shape3!B297-Shape3!$E$5)*COS(RADIANS($D$7)))+((Shape3!C297-Shape3!$F$5)*SIN(RADIANS($D$7))))+Shape3!$E$5)+$E$7)*$AA$7*$Y$7</f>
        <v>0</v>
      </c>
      <c r="AJ1305">
        <f>((((-1*(Shape3!B297-Shape3!$E$5)*SIN(RADIANS($D$7)))+((Shape3!C297-Shape3!$F$5)*COS(RADIANS($D$7))))+Shape3!$F$5)+$F$7)*$AB$7*$Y$7</f>
        <v>0</v>
      </c>
      <c r="AK1305" s="9">
        <f t="shared" si="282"/>
        <v>0</v>
      </c>
      <c r="AL1305" s="9">
        <f t="shared" si="289"/>
        <v>0</v>
      </c>
      <c r="AM1305" s="9">
        <f t="shared" si="290"/>
        <v>0</v>
      </c>
      <c r="AN1305" s="9">
        <f t="shared" si="291"/>
        <v>0</v>
      </c>
      <c r="AO1305" s="9">
        <f t="shared" si="292"/>
        <v>0</v>
      </c>
      <c r="AP1305" s="9">
        <f t="shared" si="293"/>
        <v>0</v>
      </c>
      <c r="AU1305">
        <f>(((((Shape8!B297-Shape8!$E$5)*COS(RADIANS($D$12)))+((Shape8!C297-Shape8!$F$5)*SIN(RADIANS($D$12))))+Shape8!$E$5)+$E$12)*$AA$12*$Y$12</f>
        <v>0</v>
      </c>
      <c r="AV1305">
        <f>((((-1*(Shape8!B297-Shape8!$E$5)*SIN(RADIANS($D$12)))+((Shape8!C297-Shape8!$F$5)*COS(RADIANS($D$12))))+Shape8!$F$5)+$F$12)*$AB$12*$Y$12</f>
        <v>0</v>
      </c>
      <c r="AW1305" s="9">
        <f t="shared" si="283"/>
        <v>0</v>
      </c>
      <c r="AX1305" s="9">
        <f t="shared" si="284"/>
        <v>0</v>
      </c>
      <c r="AY1305" s="9">
        <f t="shared" si="285"/>
        <v>0</v>
      </c>
      <c r="AZ1305" s="9">
        <f t="shared" si="286"/>
        <v>0</v>
      </c>
      <c r="BA1305" s="9">
        <f t="shared" si="287"/>
        <v>0</v>
      </c>
      <c r="BB1305" s="9">
        <f t="shared" si="288"/>
        <v>0</v>
      </c>
    </row>
    <row r="1306" spans="35:54" x14ac:dyDescent="0.25">
      <c r="AI1306">
        <f>(((((Shape3!B298-Shape3!$E$5)*COS(RADIANS($D$7)))+((Shape3!C298-Shape3!$F$5)*SIN(RADIANS($D$7))))+Shape3!$E$5)+$E$7)*$AA$7*$Y$7</f>
        <v>0</v>
      </c>
      <c r="AJ1306">
        <f>((((-1*(Shape3!B298-Shape3!$E$5)*SIN(RADIANS($D$7)))+((Shape3!C298-Shape3!$F$5)*COS(RADIANS($D$7))))+Shape3!$F$5)+$F$7)*$AB$7*$Y$7</f>
        <v>0</v>
      </c>
      <c r="AK1306" s="9">
        <f t="shared" si="282"/>
        <v>0</v>
      </c>
      <c r="AL1306" s="9">
        <f t="shared" si="289"/>
        <v>0</v>
      </c>
      <c r="AM1306" s="9">
        <f t="shared" si="290"/>
        <v>0</v>
      </c>
      <c r="AN1306" s="9">
        <f t="shared" si="291"/>
        <v>0</v>
      </c>
      <c r="AO1306" s="9">
        <f t="shared" si="292"/>
        <v>0</v>
      </c>
      <c r="AP1306" s="9">
        <f t="shared" si="293"/>
        <v>0</v>
      </c>
      <c r="AU1306">
        <f>(((((Shape8!B298-Shape8!$E$5)*COS(RADIANS($D$12)))+((Shape8!C298-Shape8!$F$5)*SIN(RADIANS($D$12))))+Shape8!$E$5)+$E$12)*$AA$12*$Y$12</f>
        <v>0</v>
      </c>
      <c r="AV1306">
        <f>((((-1*(Shape8!B298-Shape8!$E$5)*SIN(RADIANS($D$12)))+((Shape8!C298-Shape8!$F$5)*COS(RADIANS($D$12))))+Shape8!$F$5)+$F$12)*$AB$12*$Y$12</f>
        <v>0</v>
      </c>
      <c r="AW1306" s="9">
        <f t="shared" si="283"/>
        <v>0</v>
      </c>
      <c r="AX1306" s="9">
        <f t="shared" si="284"/>
        <v>0</v>
      </c>
      <c r="AY1306" s="9">
        <f t="shared" si="285"/>
        <v>0</v>
      </c>
      <c r="AZ1306" s="9">
        <f t="shared" si="286"/>
        <v>0</v>
      </c>
      <c r="BA1306" s="9">
        <f t="shared" si="287"/>
        <v>0</v>
      </c>
      <c r="BB1306" s="9">
        <f t="shared" si="288"/>
        <v>0</v>
      </c>
    </row>
    <row r="1307" spans="35:54" x14ac:dyDescent="0.25">
      <c r="AI1307">
        <f>(((((Shape3!B299-Shape3!$E$5)*COS(RADIANS($D$7)))+((Shape3!C299-Shape3!$F$5)*SIN(RADIANS($D$7))))+Shape3!$E$5)+$E$7)*$AA$7*$Y$7</f>
        <v>0</v>
      </c>
      <c r="AJ1307">
        <f>((((-1*(Shape3!B299-Shape3!$E$5)*SIN(RADIANS($D$7)))+((Shape3!C299-Shape3!$F$5)*COS(RADIANS($D$7))))+Shape3!$F$5)+$F$7)*$AB$7*$Y$7</f>
        <v>0</v>
      </c>
      <c r="AK1307" s="9">
        <f t="shared" si="282"/>
        <v>0</v>
      </c>
      <c r="AL1307" s="9">
        <f t="shared" si="289"/>
        <v>0</v>
      </c>
      <c r="AM1307" s="9">
        <f t="shared" si="290"/>
        <v>0</v>
      </c>
      <c r="AN1307" s="9">
        <f t="shared" si="291"/>
        <v>0</v>
      </c>
      <c r="AO1307" s="9">
        <f t="shared" si="292"/>
        <v>0</v>
      </c>
      <c r="AP1307" s="9">
        <f t="shared" si="293"/>
        <v>0</v>
      </c>
      <c r="AU1307">
        <f>(((((Shape8!B299-Shape8!$E$5)*COS(RADIANS($D$12)))+((Shape8!C299-Shape8!$F$5)*SIN(RADIANS($D$12))))+Shape8!$E$5)+$E$12)*$AA$12*$Y$12</f>
        <v>0</v>
      </c>
      <c r="AV1307">
        <f>((((-1*(Shape8!B299-Shape8!$E$5)*SIN(RADIANS($D$12)))+((Shape8!C299-Shape8!$F$5)*COS(RADIANS($D$12))))+Shape8!$F$5)+$F$12)*$AB$12*$Y$12</f>
        <v>0</v>
      </c>
      <c r="AW1307" s="9">
        <f t="shared" si="283"/>
        <v>0</v>
      </c>
      <c r="AX1307" s="9">
        <f t="shared" si="284"/>
        <v>0</v>
      </c>
      <c r="AY1307" s="9">
        <f t="shared" si="285"/>
        <v>0</v>
      </c>
      <c r="AZ1307" s="9">
        <f t="shared" si="286"/>
        <v>0</v>
      </c>
      <c r="BA1307" s="9">
        <f t="shared" si="287"/>
        <v>0</v>
      </c>
      <c r="BB1307" s="9">
        <f t="shared" si="288"/>
        <v>0</v>
      </c>
    </row>
    <row r="1308" spans="35:54" x14ac:dyDescent="0.25">
      <c r="AI1308">
        <f>(((((Shape3!B300-Shape3!$E$5)*COS(RADIANS($D$7)))+((Shape3!C300-Shape3!$F$5)*SIN(RADIANS($D$7))))+Shape3!$E$5)+$E$7)*$AA$7*$Y$7</f>
        <v>0</v>
      </c>
      <c r="AJ1308">
        <f>((((-1*(Shape3!B300-Shape3!$E$5)*SIN(RADIANS($D$7)))+((Shape3!C300-Shape3!$F$5)*COS(RADIANS($D$7))))+Shape3!$F$5)+$F$7)*$AB$7*$Y$7</f>
        <v>0</v>
      </c>
      <c r="AK1308" s="9">
        <f t="shared" si="282"/>
        <v>0</v>
      </c>
      <c r="AL1308" s="9">
        <f t="shared" si="289"/>
        <v>0</v>
      </c>
      <c r="AM1308" s="9">
        <f t="shared" si="290"/>
        <v>0</v>
      </c>
      <c r="AN1308" s="9">
        <f t="shared" si="291"/>
        <v>0</v>
      </c>
      <c r="AO1308" s="9">
        <f t="shared" si="292"/>
        <v>0</v>
      </c>
      <c r="AP1308" s="9">
        <f t="shared" si="293"/>
        <v>0</v>
      </c>
      <c r="AU1308">
        <f>(((((Shape8!B300-Shape8!$E$5)*COS(RADIANS($D$12)))+((Shape8!C300-Shape8!$F$5)*SIN(RADIANS($D$12))))+Shape8!$E$5)+$E$12)*$AA$12*$Y$12</f>
        <v>0</v>
      </c>
      <c r="AV1308">
        <f>((((-1*(Shape8!B300-Shape8!$E$5)*SIN(RADIANS($D$12)))+((Shape8!C300-Shape8!$F$5)*COS(RADIANS($D$12))))+Shape8!$F$5)+$F$12)*$AB$12*$Y$12</f>
        <v>0</v>
      </c>
      <c r="AW1308" s="9">
        <f t="shared" si="283"/>
        <v>0</v>
      </c>
      <c r="AX1308" s="9">
        <f t="shared" si="284"/>
        <v>0</v>
      </c>
      <c r="AY1308" s="9">
        <f t="shared" si="285"/>
        <v>0</v>
      </c>
      <c r="AZ1308" s="9">
        <f t="shared" si="286"/>
        <v>0</v>
      </c>
      <c r="BA1308" s="9">
        <f t="shared" si="287"/>
        <v>0</v>
      </c>
      <c r="BB1308" s="9">
        <f t="shared" si="288"/>
        <v>0</v>
      </c>
    </row>
    <row r="1309" spans="35:54" x14ac:dyDescent="0.25">
      <c r="AI1309">
        <f>(((((Shape3!B301-Shape3!$E$5)*COS(RADIANS($D$7)))+((Shape3!C301-Shape3!$F$5)*SIN(RADIANS($D$7))))+Shape3!$E$5)+$E$7)*$AA$7*$Y$7</f>
        <v>0</v>
      </c>
      <c r="AJ1309">
        <f>((((-1*(Shape3!B301-Shape3!$E$5)*SIN(RADIANS($D$7)))+((Shape3!C301-Shape3!$F$5)*COS(RADIANS($D$7))))+Shape3!$F$5)+$F$7)*$AB$7*$Y$7</f>
        <v>0</v>
      </c>
      <c r="AK1309" s="9">
        <f t="shared" si="282"/>
        <v>0</v>
      </c>
      <c r="AL1309" s="9">
        <f t="shared" si="289"/>
        <v>0</v>
      </c>
      <c r="AM1309" s="9">
        <f t="shared" si="290"/>
        <v>0</v>
      </c>
      <c r="AN1309" s="9">
        <f t="shared" si="291"/>
        <v>0</v>
      </c>
      <c r="AO1309" s="9">
        <f t="shared" si="292"/>
        <v>0</v>
      </c>
      <c r="AP1309" s="9">
        <f t="shared" si="293"/>
        <v>0</v>
      </c>
      <c r="AU1309">
        <f>(((((Shape8!B301-Shape8!$E$5)*COS(RADIANS($D$12)))+((Shape8!C301-Shape8!$F$5)*SIN(RADIANS($D$12))))+Shape8!$E$5)+$E$12)*$AA$12*$Y$12</f>
        <v>0</v>
      </c>
      <c r="AV1309">
        <f>((((-1*(Shape8!B301-Shape8!$E$5)*SIN(RADIANS($D$12)))+((Shape8!C301-Shape8!$F$5)*COS(RADIANS($D$12))))+Shape8!$F$5)+$F$12)*$AB$12*$Y$12</f>
        <v>0</v>
      </c>
      <c r="AW1309" s="9">
        <f t="shared" si="283"/>
        <v>0</v>
      </c>
      <c r="AX1309" s="9">
        <f t="shared" si="284"/>
        <v>0</v>
      </c>
      <c r="AY1309" s="9">
        <f t="shared" si="285"/>
        <v>0</v>
      </c>
      <c r="AZ1309" s="9">
        <f t="shared" si="286"/>
        <v>0</v>
      </c>
      <c r="BA1309" s="9">
        <f t="shared" si="287"/>
        <v>0</v>
      </c>
      <c r="BB1309" s="9">
        <f t="shared" si="288"/>
        <v>0</v>
      </c>
    </row>
    <row r="1310" spans="35:54" x14ac:dyDescent="0.25">
      <c r="AI1310">
        <f>(((((Shape3!B302-Shape3!$E$5)*COS(RADIANS($D$7)))+((Shape3!C302-Shape3!$F$5)*SIN(RADIANS($D$7))))+Shape3!$E$5)+$E$7)*$AA$7*$Y$7</f>
        <v>0</v>
      </c>
      <c r="AJ1310">
        <f>((((-1*(Shape3!B302-Shape3!$E$5)*SIN(RADIANS($D$7)))+((Shape3!C302-Shape3!$F$5)*COS(RADIANS($D$7))))+Shape3!$F$5)+$F$7)*$AB$7*$Y$7</f>
        <v>0</v>
      </c>
      <c r="AK1310" s="9">
        <f t="shared" si="282"/>
        <v>0</v>
      </c>
      <c r="AL1310" s="9">
        <f t="shared" si="289"/>
        <v>0</v>
      </c>
      <c r="AM1310" s="9">
        <f t="shared" si="290"/>
        <v>0</v>
      </c>
      <c r="AN1310" s="9">
        <f t="shared" si="291"/>
        <v>0</v>
      </c>
      <c r="AO1310" s="9">
        <f t="shared" si="292"/>
        <v>0</v>
      </c>
      <c r="AP1310" s="9">
        <f t="shared" si="293"/>
        <v>0</v>
      </c>
      <c r="AU1310">
        <f>(((((Shape8!B302-Shape8!$E$5)*COS(RADIANS($D$12)))+((Shape8!C302-Shape8!$F$5)*SIN(RADIANS($D$12))))+Shape8!$E$5)+$E$12)*$AA$12*$Y$12</f>
        <v>0</v>
      </c>
      <c r="AV1310">
        <f>((((-1*(Shape8!B302-Shape8!$E$5)*SIN(RADIANS($D$12)))+((Shape8!C302-Shape8!$F$5)*COS(RADIANS($D$12))))+Shape8!$F$5)+$F$12)*$AB$12*$Y$12</f>
        <v>0</v>
      </c>
      <c r="AW1310" s="9">
        <f t="shared" si="283"/>
        <v>0</v>
      </c>
      <c r="AX1310" s="9">
        <f t="shared" si="284"/>
        <v>0</v>
      </c>
      <c r="AY1310" s="9">
        <f t="shared" si="285"/>
        <v>0</v>
      </c>
      <c r="AZ1310" s="9">
        <f t="shared" si="286"/>
        <v>0</v>
      </c>
      <c r="BA1310" s="9">
        <f t="shared" si="287"/>
        <v>0</v>
      </c>
      <c r="BB1310" s="9">
        <f t="shared" si="288"/>
        <v>0</v>
      </c>
    </row>
    <row r="1311" spans="35:54" x14ac:dyDescent="0.25">
      <c r="AI1311">
        <f>(((((Shape3!B303-Shape3!$E$5)*COS(RADIANS($D$7)))+((Shape3!C303-Shape3!$F$5)*SIN(RADIANS($D$7))))+Shape3!$E$5)+$E$7)*$AA$7*$Y$7</f>
        <v>0</v>
      </c>
      <c r="AJ1311">
        <f>((((-1*(Shape3!B303-Shape3!$E$5)*SIN(RADIANS($D$7)))+((Shape3!C303-Shape3!$F$5)*COS(RADIANS($D$7))))+Shape3!$F$5)+$F$7)*$AB$7*$Y$7</f>
        <v>0</v>
      </c>
      <c r="AK1311" s="9">
        <f t="shared" si="282"/>
        <v>0</v>
      </c>
      <c r="AL1311" s="9">
        <f t="shared" si="289"/>
        <v>0</v>
      </c>
      <c r="AM1311" s="9">
        <f t="shared" si="290"/>
        <v>0</v>
      </c>
      <c r="AN1311" s="9">
        <f t="shared" si="291"/>
        <v>0</v>
      </c>
      <c r="AO1311" s="9">
        <f t="shared" si="292"/>
        <v>0</v>
      </c>
      <c r="AP1311" s="9">
        <f t="shared" si="293"/>
        <v>0</v>
      </c>
      <c r="AU1311">
        <f>(((((Shape8!B303-Shape8!$E$5)*COS(RADIANS($D$12)))+((Shape8!C303-Shape8!$F$5)*SIN(RADIANS($D$12))))+Shape8!$E$5)+$E$12)*$AA$12*$Y$12</f>
        <v>0</v>
      </c>
      <c r="AV1311">
        <f>((((-1*(Shape8!B303-Shape8!$E$5)*SIN(RADIANS($D$12)))+((Shape8!C303-Shape8!$F$5)*COS(RADIANS($D$12))))+Shape8!$F$5)+$F$12)*$AB$12*$Y$12</f>
        <v>0</v>
      </c>
      <c r="AW1311" s="9">
        <f t="shared" si="283"/>
        <v>0</v>
      </c>
      <c r="AX1311" s="9">
        <f t="shared" si="284"/>
        <v>0</v>
      </c>
      <c r="AY1311" s="9">
        <f t="shared" si="285"/>
        <v>0</v>
      </c>
      <c r="AZ1311" s="9">
        <f t="shared" si="286"/>
        <v>0</v>
      </c>
      <c r="BA1311" s="9">
        <f t="shared" si="287"/>
        <v>0</v>
      </c>
      <c r="BB1311" s="9">
        <f t="shared" si="288"/>
        <v>0</v>
      </c>
    </row>
    <row r="1312" spans="35:54" x14ac:dyDescent="0.25">
      <c r="AI1312">
        <f>(((((Shape3!B304-Shape3!$E$5)*COS(RADIANS($D$7)))+((Shape3!C304-Shape3!$F$5)*SIN(RADIANS($D$7))))+Shape3!$E$5)+$E$7)*$AA$7*$Y$7</f>
        <v>0</v>
      </c>
      <c r="AJ1312">
        <f>((((-1*(Shape3!B304-Shape3!$E$5)*SIN(RADIANS($D$7)))+((Shape3!C304-Shape3!$F$5)*COS(RADIANS($D$7))))+Shape3!$F$5)+$F$7)*$AB$7*$Y$7</f>
        <v>0</v>
      </c>
      <c r="AK1312" s="9">
        <f t="shared" si="282"/>
        <v>0</v>
      </c>
      <c r="AL1312" s="9">
        <f t="shared" si="289"/>
        <v>0</v>
      </c>
      <c r="AM1312" s="9">
        <f t="shared" si="290"/>
        <v>0</v>
      </c>
      <c r="AN1312" s="9">
        <f t="shared" si="291"/>
        <v>0</v>
      </c>
      <c r="AO1312" s="9">
        <f t="shared" si="292"/>
        <v>0</v>
      </c>
      <c r="AP1312" s="9">
        <f t="shared" si="293"/>
        <v>0</v>
      </c>
      <c r="AU1312">
        <f>(((((Shape8!B304-Shape8!$E$5)*COS(RADIANS($D$12)))+((Shape8!C304-Shape8!$F$5)*SIN(RADIANS($D$12))))+Shape8!$E$5)+$E$12)*$AA$12*$Y$12</f>
        <v>0</v>
      </c>
      <c r="AV1312">
        <f>((((-1*(Shape8!B304-Shape8!$E$5)*SIN(RADIANS($D$12)))+((Shape8!C304-Shape8!$F$5)*COS(RADIANS($D$12))))+Shape8!$F$5)+$F$12)*$AB$12*$Y$12</f>
        <v>0</v>
      </c>
      <c r="AW1312" s="9">
        <f t="shared" si="283"/>
        <v>0</v>
      </c>
      <c r="AX1312" s="9">
        <f t="shared" si="284"/>
        <v>0</v>
      </c>
      <c r="AY1312" s="9">
        <f t="shared" si="285"/>
        <v>0</v>
      </c>
      <c r="AZ1312" s="9">
        <f t="shared" si="286"/>
        <v>0</v>
      </c>
      <c r="BA1312" s="9">
        <f t="shared" si="287"/>
        <v>0</v>
      </c>
      <c r="BB1312" s="9">
        <f t="shared" si="288"/>
        <v>0</v>
      </c>
    </row>
    <row r="1313" spans="35:54" x14ac:dyDescent="0.25">
      <c r="AI1313">
        <f>(((((Shape3!B305-Shape3!$E$5)*COS(RADIANS($D$7)))+((Shape3!C305-Shape3!$F$5)*SIN(RADIANS($D$7))))+Shape3!$E$5)+$E$7)*$AA$7*$Y$7</f>
        <v>0</v>
      </c>
      <c r="AJ1313">
        <f>((((-1*(Shape3!B305-Shape3!$E$5)*SIN(RADIANS($D$7)))+((Shape3!C305-Shape3!$F$5)*COS(RADIANS($D$7))))+Shape3!$F$5)+$F$7)*$AB$7*$Y$7</f>
        <v>0</v>
      </c>
      <c r="AK1313" s="9">
        <f t="shared" si="282"/>
        <v>0</v>
      </c>
      <c r="AL1313" s="9">
        <f t="shared" si="289"/>
        <v>0</v>
      </c>
      <c r="AM1313" s="9">
        <f t="shared" si="290"/>
        <v>0</v>
      </c>
      <c r="AN1313" s="9">
        <f t="shared" si="291"/>
        <v>0</v>
      </c>
      <c r="AO1313" s="9">
        <f t="shared" si="292"/>
        <v>0</v>
      </c>
      <c r="AP1313" s="9">
        <f t="shared" si="293"/>
        <v>0</v>
      </c>
      <c r="AU1313">
        <f>(((((Shape8!B305-Shape8!$E$5)*COS(RADIANS($D$12)))+((Shape8!C305-Shape8!$F$5)*SIN(RADIANS($D$12))))+Shape8!$E$5)+$E$12)*$AA$12*$Y$12</f>
        <v>0</v>
      </c>
      <c r="AV1313">
        <f>((((-1*(Shape8!B305-Shape8!$E$5)*SIN(RADIANS($D$12)))+((Shape8!C305-Shape8!$F$5)*COS(RADIANS($D$12))))+Shape8!$F$5)+$F$12)*$AB$12*$Y$12</f>
        <v>0</v>
      </c>
      <c r="AW1313" s="9">
        <f t="shared" si="283"/>
        <v>0</v>
      </c>
      <c r="AX1313" s="9">
        <f t="shared" si="284"/>
        <v>0</v>
      </c>
      <c r="AY1313" s="9">
        <f t="shared" si="285"/>
        <v>0</v>
      </c>
      <c r="AZ1313" s="9">
        <f t="shared" si="286"/>
        <v>0</v>
      </c>
      <c r="BA1313" s="9">
        <f t="shared" si="287"/>
        <v>0</v>
      </c>
      <c r="BB1313" s="9">
        <f t="shared" si="288"/>
        <v>0</v>
      </c>
    </row>
    <row r="1314" spans="35:54" x14ac:dyDescent="0.25">
      <c r="AI1314">
        <f>(((((Shape3!B306-Shape3!$E$5)*COS(RADIANS($D$7)))+((Shape3!C306-Shape3!$F$5)*SIN(RADIANS($D$7))))+Shape3!$E$5)+$E$7)*$AA$7*$Y$7</f>
        <v>0</v>
      </c>
      <c r="AJ1314">
        <f>((((-1*(Shape3!B306-Shape3!$E$5)*SIN(RADIANS($D$7)))+((Shape3!C306-Shape3!$F$5)*COS(RADIANS($D$7))))+Shape3!$F$5)+$F$7)*$AB$7*$Y$7</f>
        <v>0</v>
      </c>
      <c r="AK1314" s="9">
        <f t="shared" si="282"/>
        <v>0</v>
      </c>
      <c r="AL1314" s="9">
        <f t="shared" si="289"/>
        <v>0</v>
      </c>
      <c r="AM1314" s="9">
        <f t="shared" si="290"/>
        <v>0</v>
      </c>
      <c r="AN1314" s="9">
        <f t="shared" si="291"/>
        <v>0</v>
      </c>
      <c r="AO1314" s="9">
        <f t="shared" si="292"/>
        <v>0</v>
      </c>
      <c r="AP1314" s="9">
        <f t="shared" si="293"/>
        <v>0</v>
      </c>
      <c r="AU1314">
        <f>(((((Shape8!B306-Shape8!$E$5)*COS(RADIANS($D$12)))+((Shape8!C306-Shape8!$F$5)*SIN(RADIANS($D$12))))+Shape8!$E$5)+$E$12)*$AA$12*$Y$12</f>
        <v>0</v>
      </c>
      <c r="AV1314">
        <f>((((-1*(Shape8!B306-Shape8!$E$5)*SIN(RADIANS($D$12)))+((Shape8!C306-Shape8!$F$5)*COS(RADIANS($D$12))))+Shape8!$F$5)+$F$12)*$AB$12*$Y$12</f>
        <v>0</v>
      </c>
      <c r="AW1314" s="9">
        <f t="shared" si="283"/>
        <v>0</v>
      </c>
      <c r="AX1314" s="9">
        <f t="shared" si="284"/>
        <v>0</v>
      </c>
      <c r="AY1314" s="9">
        <f t="shared" si="285"/>
        <v>0</v>
      </c>
      <c r="AZ1314" s="9">
        <f t="shared" si="286"/>
        <v>0</v>
      </c>
      <c r="BA1314" s="9">
        <f t="shared" si="287"/>
        <v>0</v>
      </c>
      <c r="BB1314" s="9">
        <f t="shared" si="288"/>
        <v>0</v>
      </c>
    </row>
    <row r="1315" spans="35:54" x14ac:dyDescent="0.25">
      <c r="AI1315">
        <f>(((((Shape3!B307-Shape3!$E$5)*COS(RADIANS($D$7)))+((Shape3!C307-Shape3!$F$5)*SIN(RADIANS($D$7))))+Shape3!$E$5)+$E$7)*$AA$7*$Y$7</f>
        <v>0</v>
      </c>
      <c r="AJ1315">
        <f>((((-1*(Shape3!B307-Shape3!$E$5)*SIN(RADIANS($D$7)))+((Shape3!C307-Shape3!$F$5)*COS(RADIANS($D$7))))+Shape3!$F$5)+$F$7)*$AB$7*$Y$7</f>
        <v>0</v>
      </c>
      <c r="AK1315" s="9">
        <f t="shared" si="282"/>
        <v>0</v>
      </c>
      <c r="AL1315" s="9">
        <f t="shared" si="289"/>
        <v>0</v>
      </c>
      <c r="AM1315" s="9">
        <f t="shared" si="290"/>
        <v>0</v>
      </c>
      <c r="AN1315" s="9">
        <f t="shared" si="291"/>
        <v>0</v>
      </c>
      <c r="AO1315" s="9">
        <f t="shared" si="292"/>
        <v>0</v>
      </c>
      <c r="AP1315" s="9">
        <f t="shared" si="293"/>
        <v>0</v>
      </c>
      <c r="AU1315">
        <f>(((((Shape8!B307-Shape8!$E$5)*COS(RADIANS($D$12)))+((Shape8!C307-Shape8!$F$5)*SIN(RADIANS($D$12))))+Shape8!$E$5)+$E$12)*$AA$12*$Y$12</f>
        <v>0</v>
      </c>
      <c r="AV1315">
        <f>((((-1*(Shape8!B307-Shape8!$E$5)*SIN(RADIANS($D$12)))+((Shape8!C307-Shape8!$F$5)*COS(RADIANS($D$12))))+Shape8!$F$5)+$F$12)*$AB$12*$Y$12</f>
        <v>0</v>
      </c>
      <c r="AW1315" s="9">
        <f t="shared" si="283"/>
        <v>0</v>
      </c>
      <c r="AX1315" s="9">
        <f t="shared" si="284"/>
        <v>0</v>
      </c>
      <c r="AY1315" s="9">
        <f t="shared" si="285"/>
        <v>0</v>
      </c>
      <c r="AZ1315" s="9">
        <f t="shared" si="286"/>
        <v>0</v>
      </c>
      <c r="BA1315" s="9">
        <f t="shared" si="287"/>
        <v>0</v>
      </c>
      <c r="BB1315" s="9">
        <f t="shared" si="288"/>
        <v>0</v>
      </c>
    </row>
    <row r="1316" spans="35:54" x14ac:dyDescent="0.25">
      <c r="AI1316">
        <f>(((((Shape3!B308-Shape3!$E$5)*COS(RADIANS($D$7)))+((Shape3!C308-Shape3!$F$5)*SIN(RADIANS($D$7))))+Shape3!$E$5)+$E$7)*$AA$7*$Y$7</f>
        <v>0</v>
      </c>
      <c r="AJ1316">
        <f>((((-1*(Shape3!B308-Shape3!$E$5)*SIN(RADIANS($D$7)))+((Shape3!C308-Shape3!$F$5)*COS(RADIANS($D$7))))+Shape3!$F$5)+$F$7)*$AB$7*$Y$7</f>
        <v>0</v>
      </c>
      <c r="AK1316" s="9">
        <f t="shared" si="282"/>
        <v>0</v>
      </c>
      <c r="AL1316" s="9">
        <f t="shared" si="289"/>
        <v>0</v>
      </c>
      <c r="AM1316" s="9">
        <f t="shared" si="290"/>
        <v>0</v>
      </c>
      <c r="AN1316" s="9">
        <f t="shared" si="291"/>
        <v>0</v>
      </c>
      <c r="AO1316" s="9">
        <f t="shared" si="292"/>
        <v>0</v>
      </c>
      <c r="AP1316" s="9">
        <f t="shared" si="293"/>
        <v>0</v>
      </c>
      <c r="AU1316">
        <f>(((((Shape8!B308-Shape8!$E$5)*COS(RADIANS($D$12)))+((Shape8!C308-Shape8!$F$5)*SIN(RADIANS($D$12))))+Shape8!$E$5)+$E$12)*$AA$12*$Y$12</f>
        <v>0</v>
      </c>
      <c r="AV1316">
        <f>((((-1*(Shape8!B308-Shape8!$E$5)*SIN(RADIANS($D$12)))+((Shape8!C308-Shape8!$F$5)*COS(RADIANS($D$12))))+Shape8!$F$5)+$F$12)*$AB$12*$Y$12</f>
        <v>0</v>
      </c>
      <c r="AW1316" s="9">
        <f t="shared" si="283"/>
        <v>0</v>
      </c>
      <c r="AX1316" s="9">
        <f t="shared" si="284"/>
        <v>0</v>
      </c>
      <c r="AY1316" s="9">
        <f t="shared" si="285"/>
        <v>0</v>
      </c>
      <c r="AZ1316" s="9">
        <f t="shared" si="286"/>
        <v>0</v>
      </c>
      <c r="BA1316" s="9">
        <f t="shared" si="287"/>
        <v>0</v>
      </c>
      <c r="BB1316" s="9">
        <f t="shared" si="288"/>
        <v>0</v>
      </c>
    </row>
    <row r="1317" spans="35:54" x14ac:dyDescent="0.25">
      <c r="AI1317">
        <f>(((((Shape3!B309-Shape3!$E$5)*COS(RADIANS($D$7)))+((Shape3!C309-Shape3!$F$5)*SIN(RADIANS($D$7))))+Shape3!$E$5)+$E$7)*$AA$7*$Y$7</f>
        <v>0</v>
      </c>
      <c r="AJ1317">
        <f>((((-1*(Shape3!B309-Shape3!$E$5)*SIN(RADIANS($D$7)))+((Shape3!C309-Shape3!$F$5)*COS(RADIANS($D$7))))+Shape3!$F$5)+$F$7)*$AB$7*$Y$7</f>
        <v>0</v>
      </c>
      <c r="AK1317" s="9">
        <f t="shared" si="282"/>
        <v>0</v>
      </c>
      <c r="AL1317" s="9">
        <f t="shared" si="289"/>
        <v>0</v>
      </c>
      <c r="AM1317" s="9">
        <f t="shared" si="290"/>
        <v>0</v>
      </c>
      <c r="AN1317" s="9">
        <f t="shared" si="291"/>
        <v>0</v>
      </c>
      <c r="AO1317" s="9">
        <f t="shared" si="292"/>
        <v>0</v>
      </c>
      <c r="AP1317" s="9">
        <f t="shared" si="293"/>
        <v>0</v>
      </c>
      <c r="AU1317">
        <f>(((((Shape8!B309-Shape8!$E$5)*COS(RADIANS($D$12)))+((Shape8!C309-Shape8!$F$5)*SIN(RADIANS($D$12))))+Shape8!$E$5)+$E$12)*$AA$12*$Y$12</f>
        <v>0</v>
      </c>
      <c r="AV1317">
        <f>((((-1*(Shape8!B309-Shape8!$E$5)*SIN(RADIANS($D$12)))+((Shape8!C309-Shape8!$F$5)*COS(RADIANS($D$12))))+Shape8!$F$5)+$F$12)*$AB$12*$Y$12</f>
        <v>0</v>
      </c>
      <c r="AW1317" s="9">
        <f t="shared" si="283"/>
        <v>0</v>
      </c>
      <c r="AX1317" s="9">
        <f t="shared" si="284"/>
        <v>0</v>
      </c>
      <c r="AY1317" s="9">
        <f t="shared" si="285"/>
        <v>0</v>
      </c>
      <c r="AZ1317" s="9">
        <f t="shared" si="286"/>
        <v>0</v>
      </c>
      <c r="BA1317" s="9">
        <f t="shared" si="287"/>
        <v>0</v>
      </c>
      <c r="BB1317" s="9">
        <f t="shared" si="288"/>
        <v>0</v>
      </c>
    </row>
    <row r="1318" spans="35:54" x14ac:dyDescent="0.25">
      <c r="AI1318">
        <f>(((((Shape3!B310-Shape3!$E$5)*COS(RADIANS($D$7)))+((Shape3!C310-Shape3!$F$5)*SIN(RADIANS($D$7))))+Shape3!$E$5)+$E$7)*$AA$7*$Y$7</f>
        <v>0</v>
      </c>
      <c r="AJ1318">
        <f>((((-1*(Shape3!B310-Shape3!$E$5)*SIN(RADIANS($D$7)))+((Shape3!C310-Shape3!$F$5)*COS(RADIANS($D$7))))+Shape3!$F$5)+$F$7)*$AB$7*$Y$7</f>
        <v>0</v>
      </c>
      <c r="AK1318" s="9">
        <f t="shared" si="282"/>
        <v>0</v>
      </c>
      <c r="AL1318" s="9">
        <f t="shared" si="289"/>
        <v>0</v>
      </c>
      <c r="AM1318" s="9">
        <f t="shared" si="290"/>
        <v>0</v>
      </c>
      <c r="AN1318" s="9">
        <f t="shared" si="291"/>
        <v>0</v>
      </c>
      <c r="AO1318" s="9">
        <f t="shared" si="292"/>
        <v>0</v>
      </c>
      <c r="AP1318" s="9">
        <f t="shared" si="293"/>
        <v>0</v>
      </c>
      <c r="AU1318">
        <f>(((((Shape8!B310-Shape8!$E$5)*COS(RADIANS($D$12)))+((Shape8!C310-Shape8!$F$5)*SIN(RADIANS($D$12))))+Shape8!$E$5)+$E$12)*$AA$12*$Y$12</f>
        <v>0</v>
      </c>
      <c r="AV1318">
        <f>((((-1*(Shape8!B310-Shape8!$E$5)*SIN(RADIANS($D$12)))+((Shape8!C310-Shape8!$F$5)*COS(RADIANS($D$12))))+Shape8!$F$5)+$F$12)*$AB$12*$Y$12</f>
        <v>0</v>
      </c>
      <c r="AW1318" s="9">
        <f t="shared" si="283"/>
        <v>0</v>
      </c>
      <c r="AX1318" s="9">
        <f t="shared" si="284"/>
        <v>0</v>
      </c>
      <c r="AY1318" s="9">
        <f t="shared" si="285"/>
        <v>0</v>
      </c>
      <c r="AZ1318" s="9">
        <f t="shared" si="286"/>
        <v>0</v>
      </c>
      <c r="BA1318" s="9">
        <f t="shared" si="287"/>
        <v>0</v>
      </c>
      <c r="BB1318" s="9">
        <f t="shared" si="288"/>
        <v>0</v>
      </c>
    </row>
    <row r="1319" spans="35:54" x14ac:dyDescent="0.25">
      <c r="AI1319">
        <f>(((((Shape3!B311-Shape3!$E$5)*COS(RADIANS($D$7)))+((Shape3!C311-Shape3!$F$5)*SIN(RADIANS($D$7))))+Shape3!$E$5)+$E$7)*$AA$7*$Y$7</f>
        <v>0</v>
      </c>
      <c r="AJ1319">
        <f>((((-1*(Shape3!B311-Shape3!$E$5)*SIN(RADIANS($D$7)))+((Shape3!C311-Shape3!$F$5)*COS(RADIANS($D$7))))+Shape3!$F$5)+$F$7)*$AB$7*$Y$7</f>
        <v>0</v>
      </c>
      <c r="AK1319" s="9">
        <f t="shared" si="282"/>
        <v>0</v>
      </c>
      <c r="AL1319" s="9">
        <f t="shared" si="289"/>
        <v>0</v>
      </c>
      <c r="AM1319" s="9">
        <f t="shared" si="290"/>
        <v>0</v>
      </c>
      <c r="AN1319" s="9">
        <f t="shared" si="291"/>
        <v>0</v>
      </c>
      <c r="AO1319" s="9">
        <f t="shared" si="292"/>
        <v>0</v>
      </c>
      <c r="AP1319" s="9">
        <f t="shared" si="293"/>
        <v>0</v>
      </c>
      <c r="AU1319">
        <f>(((((Shape8!B311-Shape8!$E$5)*COS(RADIANS($D$12)))+((Shape8!C311-Shape8!$F$5)*SIN(RADIANS($D$12))))+Shape8!$E$5)+$E$12)*$AA$12*$Y$12</f>
        <v>0</v>
      </c>
      <c r="AV1319">
        <f>((((-1*(Shape8!B311-Shape8!$E$5)*SIN(RADIANS($D$12)))+((Shape8!C311-Shape8!$F$5)*COS(RADIANS($D$12))))+Shape8!$F$5)+$F$12)*$AB$12*$Y$12</f>
        <v>0</v>
      </c>
      <c r="AW1319" s="9">
        <f t="shared" si="283"/>
        <v>0</v>
      </c>
      <c r="AX1319" s="9">
        <f t="shared" si="284"/>
        <v>0</v>
      </c>
      <c r="AY1319" s="9">
        <f t="shared" si="285"/>
        <v>0</v>
      </c>
      <c r="AZ1319" s="9">
        <f t="shared" si="286"/>
        <v>0</v>
      </c>
      <c r="BA1319" s="9">
        <f t="shared" si="287"/>
        <v>0</v>
      </c>
      <c r="BB1319" s="9">
        <f t="shared" si="288"/>
        <v>0</v>
      </c>
    </row>
    <row r="1320" spans="35:54" x14ac:dyDescent="0.25">
      <c r="AI1320">
        <f>(((((Shape3!B312-Shape3!$E$5)*COS(RADIANS($D$7)))+((Shape3!C312-Shape3!$F$5)*SIN(RADIANS($D$7))))+Shape3!$E$5)+$E$7)*$AA$7*$Y$7</f>
        <v>0</v>
      </c>
      <c r="AJ1320">
        <f>((((-1*(Shape3!B312-Shape3!$E$5)*SIN(RADIANS($D$7)))+((Shape3!C312-Shape3!$F$5)*COS(RADIANS($D$7))))+Shape3!$F$5)+$F$7)*$AB$7*$Y$7</f>
        <v>0</v>
      </c>
      <c r="AK1320" s="9">
        <f t="shared" si="282"/>
        <v>0</v>
      </c>
      <c r="AL1320" s="9">
        <f t="shared" si="289"/>
        <v>0</v>
      </c>
      <c r="AM1320" s="9">
        <f t="shared" si="290"/>
        <v>0</v>
      </c>
      <c r="AN1320" s="9">
        <f t="shared" si="291"/>
        <v>0</v>
      </c>
      <c r="AO1320" s="9">
        <f t="shared" si="292"/>
        <v>0</v>
      </c>
      <c r="AP1320" s="9">
        <f t="shared" si="293"/>
        <v>0</v>
      </c>
      <c r="AU1320">
        <f>(((((Shape8!B312-Shape8!$E$5)*COS(RADIANS($D$12)))+((Shape8!C312-Shape8!$F$5)*SIN(RADIANS($D$12))))+Shape8!$E$5)+$E$12)*$AA$12*$Y$12</f>
        <v>0</v>
      </c>
      <c r="AV1320">
        <f>((((-1*(Shape8!B312-Shape8!$E$5)*SIN(RADIANS($D$12)))+((Shape8!C312-Shape8!$F$5)*COS(RADIANS($D$12))))+Shape8!$F$5)+$F$12)*$AB$12*$Y$12</f>
        <v>0</v>
      </c>
      <c r="AW1320" s="9">
        <f t="shared" si="283"/>
        <v>0</v>
      </c>
      <c r="AX1320" s="9">
        <f t="shared" si="284"/>
        <v>0</v>
      </c>
      <c r="AY1320" s="9">
        <f t="shared" si="285"/>
        <v>0</v>
      </c>
      <c r="AZ1320" s="9">
        <f t="shared" si="286"/>
        <v>0</v>
      </c>
      <c r="BA1320" s="9">
        <f t="shared" si="287"/>
        <v>0</v>
      </c>
      <c r="BB1320" s="9">
        <f t="shared" si="288"/>
        <v>0</v>
      </c>
    </row>
    <row r="1321" spans="35:54" x14ac:dyDescent="0.25">
      <c r="AI1321">
        <f>(((((Shape3!B313-Shape3!$E$5)*COS(RADIANS($D$7)))+((Shape3!C313-Shape3!$F$5)*SIN(RADIANS($D$7))))+Shape3!$E$5)+$E$7)*$AA$7*$Y$7</f>
        <v>0</v>
      </c>
      <c r="AJ1321">
        <f>((((-1*(Shape3!B313-Shape3!$E$5)*SIN(RADIANS($D$7)))+((Shape3!C313-Shape3!$F$5)*COS(RADIANS($D$7))))+Shape3!$F$5)+$F$7)*$AB$7*$Y$7</f>
        <v>0</v>
      </c>
      <c r="AK1321" s="9">
        <f t="shared" si="282"/>
        <v>0</v>
      </c>
      <c r="AL1321" s="9">
        <f t="shared" si="289"/>
        <v>0</v>
      </c>
      <c r="AM1321" s="9">
        <f t="shared" si="290"/>
        <v>0</v>
      </c>
      <c r="AN1321" s="9">
        <f t="shared" si="291"/>
        <v>0</v>
      </c>
      <c r="AO1321" s="9">
        <f t="shared" si="292"/>
        <v>0</v>
      </c>
      <c r="AP1321" s="9">
        <f t="shared" si="293"/>
        <v>0</v>
      </c>
      <c r="AU1321">
        <f>(((((Shape8!B313-Shape8!$E$5)*COS(RADIANS($D$12)))+((Shape8!C313-Shape8!$F$5)*SIN(RADIANS($D$12))))+Shape8!$E$5)+$E$12)*$AA$12*$Y$12</f>
        <v>0</v>
      </c>
      <c r="AV1321">
        <f>((((-1*(Shape8!B313-Shape8!$E$5)*SIN(RADIANS($D$12)))+((Shape8!C313-Shape8!$F$5)*COS(RADIANS($D$12))))+Shape8!$F$5)+$F$12)*$AB$12*$Y$12</f>
        <v>0</v>
      </c>
      <c r="AW1321" s="9">
        <f t="shared" si="283"/>
        <v>0</v>
      </c>
      <c r="AX1321" s="9">
        <f t="shared" si="284"/>
        <v>0</v>
      </c>
      <c r="AY1321" s="9">
        <f t="shared" si="285"/>
        <v>0</v>
      </c>
      <c r="AZ1321" s="9">
        <f t="shared" si="286"/>
        <v>0</v>
      </c>
      <c r="BA1321" s="9">
        <f t="shared" si="287"/>
        <v>0</v>
      </c>
      <c r="BB1321" s="9">
        <f t="shared" si="288"/>
        <v>0</v>
      </c>
    </row>
    <row r="1322" spans="35:54" x14ac:dyDescent="0.25">
      <c r="AI1322">
        <f>(((((Shape3!B314-Shape3!$E$5)*COS(RADIANS($D$7)))+((Shape3!C314-Shape3!$F$5)*SIN(RADIANS($D$7))))+Shape3!$E$5)+$E$7)*$AA$7*$Y$7</f>
        <v>0</v>
      </c>
      <c r="AJ1322">
        <f>((((-1*(Shape3!B314-Shape3!$E$5)*SIN(RADIANS($D$7)))+((Shape3!C314-Shape3!$F$5)*COS(RADIANS($D$7))))+Shape3!$F$5)+$F$7)*$AB$7*$Y$7</f>
        <v>0</v>
      </c>
      <c r="AK1322" s="9">
        <f t="shared" si="282"/>
        <v>0</v>
      </c>
      <c r="AL1322" s="9">
        <f t="shared" si="289"/>
        <v>0</v>
      </c>
      <c r="AM1322" s="9">
        <f t="shared" si="290"/>
        <v>0</v>
      </c>
      <c r="AN1322" s="9">
        <f t="shared" si="291"/>
        <v>0</v>
      </c>
      <c r="AO1322" s="9">
        <f t="shared" si="292"/>
        <v>0</v>
      </c>
      <c r="AP1322" s="9">
        <f t="shared" si="293"/>
        <v>0</v>
      </c>
      <c r="AU1322">
        <f>(((((Shape8!B314-Shape8!$E$5)*COS(RADIANS($D$12)))+((Shape8!C314-Shape8!$F$5)*SIN(RADIANS($D$12))))+Shape8!$E$5)+$E$12)*$AA$12*$Y$12</f>
        <v>0</v>
      </c>
      <c r="AV1322">
        <f>((((-1*(Shape8!B314-Shape8!$E$5)*SIN(RADIANS($D$12)))+((Shape8!C314-Shape8!$F$5)*COS(RADIANS($D$12))))+Shape8!$F$5)+$F$12)*$AB$12*$Y$12</f>
        <v>0</v>
      </c>
      <c r="AW1322" s="9">
        <f t="shared" si="283"/>
        <v>0</v>
      </c>
      <c r="AX1322" s="9">
        <f t="shared" si="284"/>
        <v>0</v>
      </c>
      <c r="AY1322" s="9">
        <f t="shared" si="285"/>
        <v>0</v>
      </c>
      <c r="AZ1322" s="9">
        <f t="shared" si="286"/>
        <v>0</v>
      </c>
      <c r="BA1322" s="9">
        <f t="shared" si="287"/>
        <v>0</v>
      </c>
      <c r="BB1322" s="9">
        <f t="shared" si="288"/>
        <v>0</v>
      </c>
    </row>
    <row r="1323" spans="35:54" x14ac:dyDescent="0.25">
      <c r="AI1323">
        <f>(((((Shape3!B315-Shape3!$E$5)*COS(RADIANS($D$7)))+((Shape3!C315-Shape3!$F$5)*SIN(RADIANS($D$7))))+Shape3!$E$5)+$E$7)*$AA$7*$Y$7</f>
        <v>0</v>
      </c>
      <c r="AJ1323">
        <f>((((-1*(Shape3!B315-Shape3!$E$5)*SIN(RADIANS($D$7)))+((Shape3!C315-Shape3!$F$5)*COS(RADIANS($D$7))))+Shape3!$F$5)+$F$7)*$AB$7*$Y$7</f>
        <v>0</v>
      </c>
      <c r="AK1323" s="9">
        <f t="shared" si="282"/>
        <v>0</v>
      </c>
      <c r="AL1323" s="9">
        <f t="shared" si="289"/>
        <v>0</v>
      </c>
      <c r="AM1323" s="9">
        <f t="shared" si="290"/>
        <v>0</v>
      </c>
      <c r="AN1323" s="9">
        <f t="shared" si="291"/>
        <v>0</v>
      </c>
      <c r="AO1323" s="9">
        <f t="shared" si="292"/>
        <v>0</v>
      </c>
      <c r="AP1323" s="9">
        <f t="shared" si="293"/>
        <v>0</v>
      </c>
      <c r="AU1323">
        <f>(((((Shape8!B315-Shape8!$E$5)*COS(RADIANS($D$12)))+((Shape8!C315-Shape8!$F$5)*SIN(RADIANS($D$12))))+Shape8!$E$5)+$E$12)*$AA$12*$Y$12</f>
        <v>0</v>
      </c>
      <c r="AV1323">
        <f>((((-1*(Shape8!B315-Shape8!$E$5)*SIN(RADIANS($D$12)))+((Shape8!C315-Shape8!$F$5)*COS(RADIANS($D$12))))+Shape8!$F$5)+$F$12)*$AB$12*$Y$12</f>
        <v>0</v>
      </c>
      <c r="AW1323" s="9">
        <f t="shared" si="283"/>
        <v>0</v>
      </c>
      <c r="AX1323" s="9">
        <f t="shared" si="284"/>
        <v>0</v>
      </c>
      <c r="AY1323" s="9">
        <f t="shared" si="285"/>
        <v>0</v>
      </c>
      <c r="AZ1323" s="9">
        <f t="shared" si="286"/>
        <v>0</v>
      </c>
      <c r="BA1323" s="9">
        <f t="shared" si="287"/>
        <v>0</v>
      </c>
      <c r="BB1323" s="9">
        <f t="shared" si="288"/>
        <v>0</v>
      </c>
    </row>
    <row r="1324" spans="35:54" x14ac:dyDescent="0.25">
      <c r="AI1324">
        <f>(((((Shape3!B316-Shape3!$E$5)*COS(RADIANS($D$7)))+((Shape3!C316-Shape3!$F$5)*SIN(RADIANS($D$7))))+Shape3!$E$5)+$E$7)*$AA$7*$Y$7</f>
        <v>0</v>
      </c>
      <c r="AJ1324">
        <f>((((-1*(Shape3!B316-Shape3!$E$5)*SIN(RADIANS($D$7)))+((Shape3!C316-Shape3!$F$5)*COS(RADIANS($D$7))))+Shape3!$F$5)+$F$7)*$AB$7*$Y$7</f>
        <v>0</v>
      </c>
      <c r="AK1324" s="9">
        <f t="shared" si="282"/>
        <v>0</v>
      </c>
      <c r="AL1324" s="9">
        <f t="shared" si="289"/>
        <v>0</v>
      </c>
      <c r="AM1324" s="9">
        <f t="shared" si="290"/>
        <v>0</v>
      </c>
      <c r="AN1324" s="9">
        <f t="shared" si="291"/>
        <v>0</v>
      </c>
      <c r="AO1324" s="9">
        <f t="shared" si="292"/>
        <v>0</v>
      </c>
      <c r="AP1324" s="9">
        <f t="shared" si="293"/>
        <v>0</v>
      </c>
      <c r="AU1324">
        <f>(((((Shape8!B316-Shape8!$E$5)*COS(RADIANS($D$12)))+((Shape8!C316-Shape8!$F$5)*SIN(RADIANS($D$12))))+Shape8!$E$5)+$E$12)*$AA$12*$Y$12</f>
        <v>0</v>
      </c>
      <c r="AV1324">
        <f>((((-1*(Shape8!B316-Shape8!$E$5)*SIN(RADIANS($D$12)))+((Shape8!C316-Shape8!$F$5)*COS(RADIANS($D$12))))+Shape8!$F$5)+$F$12)*$AB$12*$Y$12</f>
        <v>0</v>
      </c>
      <c r="AW1324" s="9">
        <f t="shared" si="283"/>
        <v>0</v>
      </c>
      <c r="AX1324" s="9">
        <f t="shared" si="284"/>
        <v>0</v>
      </c>
      <c r="AY1324" s="9">
        <f t="shared" si="285"/>
        <v>0</v>
      </c>
      <c r="AZ1324" s="9">
        <f t="shared" si="286"/>
        <v>0</v>
      </c>
      <c r="BA1324" s="9">
        <f t="shared" si="287"/>
        <v>0</v>
      </c>
      <c r="BB1324" s="9">
        <f t="shared" si="288"/>
        <v>0</v>
      </c>
    </row>
    <row r="1325" spans="35:54" x14ac:dyDescent="0.25">
      <c r="AI1325">
        <f>(((((Shape3!B317-Shape3!$E$5)*COS(RADIANS($D$7)))+((Shape3!C317-Shape3!$F$5)*SIN(RADIANS($D$7))))+Shape3!$E$5)+$E$7)*$AA$7*$Y$7</f>
        <v>0</v>
      </c>
      <c r="AJ1325">
        <f>((((-1*(Shape3!B317-Shape3!$E$5)*SIN(RADIANS($D$7)))+((Shape3!C317-Shape3!$F$5)*COS(RADIANS($D$7))))+Shape3!$F$5)+$F$7)*$AB$7*$Y$7</f>
        <v>0</v>
      </c>
      <c r="AK1325" s="9">
        <f t="shared" si="282"/>
        <v>0</v>
      </c>
      <c r="AL1325" s="9">
        <f t="shared" si="289"/>
        <v>0</v>
      </c>
      <c r="AM1325" s="9">
        <f t="shared" si="290"/>
        <v>0</v>
      </c>
      <c r="AN1325" s="9">
        <f t="shared" si="291"/>
        <v>0</v>
      </c>
      <c r="AO1325" s="9">
        <f t="shared" si="292"/>
        <v>0</v>
      </c>
      <c r="AP1325" s="9">
        <f t="shared" si="293"/>
        <v>0</v>
      </c>
      <c r="AU1325">
        <f>(((((Shape8!B317-Shape8!$E$5)*COS(RADIANS($D$12)))+((Shape8!C317-Shape8!$F$5)*SIN(RADIANS($D$12))))+Shape8!$E$5)+$E$12)*$AA$12*$Y$12</f>
        <v>0</v>
      </c>
      <c r="AV1325">
        <f>((((-1*(Shape8!B317-Shape8!$E$5)*SIN(RADIANS($D$12)))+((Shape8!C317-Shape8!$F$5)*COS(RADIANS($D$12))))+Shape8!$F$5)+$F$12)*$AB$12*$Y$12</f>
        <v>0</v>
      </c>
      <c r="AW1325" s="9">
        <f t="shared" si="283"/>
        <v>0</v>
      </c>
      <c r="AX1325" s="9">
        <f t="shared" si="284"/>
        <v>0</v>
      </c>
      <c r="AY1325" s="9">
        <f t="shared" si="285"/>
        <v>0</v>
      </c>
      <c r="AZ1325" s="9">
        <f t="shared" si="286"/>
        <v>0</v>
      </c>
      <c r="BA1325" s="9">
        <f t="shared" si="287"/>
        <v>0</v>
      </c>
      <c r="BB1325" s="9">
        <f t="shared" si="288"/>
        <v>0</v>
      </c>
    </row>
    <row r="1326" spans="35:54" x14ac:dyDescent="0.25">
      <c r="AI1326">
        <f>(((((Shape3!B318-Shape3!$E$5)*COS(RADIANS($D$7)))+((Shape3!C318-Shape3!$F$5)*SIN(RADIANS($D$7))))+Shape3!$E$5)+$E$7)*$AA$7*$Y$7</f>
        <v>0</v>
      </c>
      <c r="AJ1326">
        <f>((((-1*(Shape3!B318-Shape3!$E$5)*SIN(RADIANS($D$7)))+((Shape3!C318-Shape3!$F$5)*COS(RADIANS($D$7))))+Shape3!$F$5)+$F$7)*$AB$7*$Y$7</f>
        <v>0</v>
      </c>
      <c r="AK1326" s="9">
        <f t="shared" si="282"/>
        <v>0</v>
      </c>
      <c r="AL1326" s="9">
        <f t="shared" si="289"/>
        <v>0</v>
      </c>
      <c r="AM1326" s="9">
        <f t="shared" si="290"/>
        <v>0</v>
      </c>
      <c r="AN1326" s="9">
        <f t="shared" si="291"/>
        <v>0</v>
      </c>
      <c r="AO1326" s="9">
        <f t="shared" si="292"/>
        <v>0</v>
      </c>
      <c r="AP1326" s="9">
        <f t="shared" si="293"/>
        <v>0</v>
      </c>
      <c r="AU1326">
        <f>(((((Shape8!B318-Shape8!$E$5)*COS(RADIANS($D$12)))+((Shape8!C318-Shape8!$F$5)*SIN(RADIANS($D$12))))+Shape8!$E$5)+$E$12)*$AA$12*$Y$12</f>
        <v>0</v>
      </c>
      <c r="AV1326">
        <f>((((-1*(Shape8!B318-Shape8!$E$5)*SIN(RADIANS($D$12)))+((Shape8!C318-Shape8!$F$5)*COS(RADIANS($D$12))))+Shape8!$F$5)+$F$12)*$AB$12*$Y$12</f>
        <v>0</v>
      </c>
      <c r="AW1326" s="9">
        <f t="shared" si="283"/>
        <v>0</v>
      </c>
      <c r="AX1326" s="9">
        <f t="shared" si="284"/>
        <v>0</v>
      </c>
      <c r="AY1326" s="9">
        <f t="shared" si="285"/>
        <v>0</v>
      </c>
      <c r="AZ1326" s="9">
        <f t="shared" si="286"/>
        <v>0</v>
      </c>
      <c r="BA1326" s="9">
        <f t="shared" si="287"/>
        <v>0</v>
      </c>
      <c r="BB1326" s="9">
        <f t="shared" si="288"/>
        <v>0</v>
      </c>
    </row>
    <row r="1327" spans="35:54" x14ac:dyDescent="0.25">
      <c r="AI1327">
        <f>(((((Shape3!B319-Shape3!$E$5)*COS(RADIANS($D$7)))+((Shape3!C319-Shape3!$F$5)*SIN(RADIANS($D$7))))+Shape3!$E$5)+$E$7)*$AA$7*$Y$7</f>
        <v>0</v>
      </c>
      <c r="AJ1327">
        <f>((((-1*(Shape3!B319-Shape3!$E$5)*SIN(RADIANS($D$7)))+((Shape3!C319-Shape3!$F$5)*COS(RADIANS($D$7))))+Shape3!$F$5)+$F$7)*$AB$7*$Y$7</f>
        <v>0</v>
      </c>
      <c r="AK1327" s="9">
        <f t="shared" si="282"/>
        <v>0</v>
      </c>
      <c r="AL1327" s="9">
        <f t="shared" si="289"/>
        <v>0</v>
      </c>
      <c r="AM1327" s="9">
        <f t="shared" si="290"/>
        <v>0</v>
      </c>
      <c r="AN1327" s="9">
        <f t="shared" si="291"/>
        <v>0</v>
      </c>
      <c r="AO1327" s="9">
        <f t="shared" si="292"/>
        <v>0</v>
      </c>
      <c r="AP1327" s="9">
        <f t="shared" si="293"/>
        <v>0</v>
      </c>
      <c r="AU1327">
        <f>(((((Shape8!B319-Shape8!$E$5)*COS(RADIANS($D$12)))+((Shape8!C319-Shape8!$F$5)*SIN(RADIANS($D$12))))+Shape8!$E$5)+$E$12)*$AA$12*$Y$12</f>
        <v>0</v>
      </c>
      <c r="AV1327">
        <f>((((-1*(Shape8!B319-Shape8!$E$5)*SIN(RADIANS($D$12)))+((Shape8!C319-Shape8!$F$5)*COS(RADIANS($D$12))))+Shape8!$F$5)+$F$12)*$AB$12*$Y$12</f>
        <v>0</v>
      </c>
      <c r="AW1327" s="9">
        <f t="shared" si="283"/>
        <v>0</v>
      </c>
      <c r="AX1327" s="9">
        <f t="shared" si="284"/>
        <v>0</v>
      </c>
      <c r="AY1327" s="9">
        <f t="shared" si="285"/>
        <v>0</v>
      </c>
      <c r="AZ1327" s="9">
        <f t="shared" si="286"/>
        <v>0</v>
      </c>
      <c r="BA1327" s="9">
        <f t="shared" si="287"/>
        <v>0</v>
      </c>
      <c r="BB1327" s="9">
        <f t="shared" si="288"/>
        <v>0</v>
      </c>
    </row>
    <row r="1328" spans="35:54" x14ac:dyDescent="0.25">
      <c r="AI1328">
        <f>(((((Shape3!B320-Shape3!$E$5)*COS(RADIANS($D$7)))+((Shape3!C320-Shape3!$F$5)*SIN(RADIANS($D$7))))+Shape3!$E$5)+$E$7)*$AA$7*$Y$7</f>
        <v>0</v>
      </c>
      <c r="AJ1328">
        <f>((((-1*(Shape3!B320-Shape3!$E$5)*SIN(RADIANS($D$7)))+((Shape3!C320-Shape3!$F$5)*COS(RADIANS($D$7))))+Shape3!$F$5)+$F$7)*$AB$7*$Y$7</f>
        <v>0</v>
      </c>
      <c r="AK1328" s="9">
        <f t="shared" si="282"/>
        <v>0</v>
      </c>
      <c r="AL1328" s="9">
        <f t="shared" si="289"/>
        <v>0</v>
      </c>
      <c r="AM1328" s="9">
        <f t="shared" si="290"/>
        <v>0</v>
      </c>
      <c r="AN1328" s="9">
        <f t="shared" si="291"/>
        <v>0</v>
      </c>
      <c r="AO1328" s="9">
        <f t="shared" si="292"/>
        <v>0</v>
      </c>
      <c r="AP1328" s="9">
        <f t="shared" si="293"/>
        <v>0</v>
      </c>
      <c r="AU1328">
        <f>(((((Shape8!B320-Shape8!$E$5)*COS(RADIANS($D$12)))+((Shape8!C320-Shape8!$F$5)*SIN(RADIANS($D$12))))+Shape8!$E$5)+$E$12)*$AA$12*$Y$12</f>
        <v>0</v>
      </c>
      <c r="AV1328">
        <f>((((-1*(Shape8!B320-Shape8!$E$5)*SIN(RADIANS($D$12)))+((Shape8!C320-Shape8!$F$5)*COS(RADIANS($D$12))))+Shape8!$F$5)+$F$12)*$AB$12*$Y$12</f>
        <v>0</v>
      </c>
      <c r="AW1328" s="9">
        <f t="shared" si="283"/>
        <v>0</v>
      </c>
      <c r="AX1328" s="9">
        <f t="shared" si="284"/>
        <v>0</v>
      </c>
      <c r="AY1328" s="9">
        <f t="shared" si="285"/>
        <v>0</v>
      </c>
      <c r="AZ1328" s="9">
        <f t="shared" si="286"/>
        <v>0</v>
      </c>
      <c r="BA1328" s="9">
        <f t="shared" si="287"/>
        <v>0</v>
      </c>
      <c r="BB1328" s="9">
        <f t="shared" si="288"/>
        <v>0</v>
      </c>
    </row>
    <row r="1329" spans="35:54" x14ac:dyDescent="0.25">
      <c r="AI1329">
        <f>(((((Shape3!B321-Shape3!$E$5)*COS(RADIANS($D$7)))+((Shape3!C321-Shape3!$F$5)*SIN(RADIANS($D$7))))+Shape3!$E$5)+$E$7)*$AA$7*$Y$7</f>
        <v>0</v>
      </c>
      <c r="AJ1329">
        <f>((((-1*(Shape3!B321-Shape3!$E$5)*SIN(RADIANS($D$7)))+((Shape3!C321-Shape3!$F$5)*COS(RADIANS($D$7))))+Shape3!$F$5)+$F$7)*$AB$7*$Y$7</f>
        <v>0</v>
      </c>
      <c r="AK1329" s="9">
        <f t="shared" si="282"/>
        <v>0</v>
      </c>
      <c r="AL1329" s="9">
        <f t="shared" si="289"/>
        <v>0</v>
      </c>
      <c r="AM1329" s="9">
        <f t="shared" si="290"/>
        <v>0</v>
      </c>
      <c r="AN1329" s="9">
        <f t="shared" si="291"/>
        <v>0</v>
      </c>
      <c r="AO1329" s="9">
        <f t="shared" si="292"/>
        <v>0</v>
      </c>
      <c r="AP1329" s="9">
        <f t="shared" si="293"/>
        <v>0</v>
      </c>
      <c r="AU1329">
        <f>(((((Shape8!B321-Shape8!$E$5)*COS(RADIANS($D$12)))+((Shape8!C321-Shape8!$F$5)*SIN(RADIANS($D$12))))+Shape8!$E$5)+$E$12)*$AA$12*$Y$12</f>
        <v>0</v>
      </c>
      <c r="AV1329">
        <f>((((-1*(Shape8!B321-Shape8!$E$5)*SIN(RADIANS($D$12)))+((Shape8!C321-Shape8!$F$5)*COS(RADIANS($D$12))))+Shape8!$F$5)+$F$12)*$AB$12*$Y$12</f>
        <v>0</v>
      </c>
      <c r="AW1329" s="9">
        <f t="shared" si="283"/>
        <v>0</v>
      </c>
      <c r="AX1329" s="9">
        <f t="shared" si="284"/>
        <v>0</v>
      </c>
      <c r="AY1329" s="9">
        <f t="shared" si="285"/>
        <v>0</v>
      </c>
      <c r="AZ1329" s="9">
        <f t="shared" si="286"/>
        <v>0</v>
      </c>
      <c r="BA1329" s="9">
        <f t="shared" si="287"/>
        <v>0</v>
      </c>
      <c r="BB1329" s="9">
        <f t="shared" si="288"/>
        <v>0</v>
      </c>
    </row>
    <row r="1330" spans="35:54" x14ac:dyDescent="0.25">
      <c r="AI1330">
        <f>(((((Shape3!B322-Shape3!$E$5)*COS(RADIANS($D$7)))+((Shape3!C322-Shape3!$F$5)*SIN(RADIANS($D$7))))+Shape3!$E$5)+$E$7)*$AA$7*$Y$7</f>
        <v>0</v>
      </c>
      <c r="AJ1330">
        <f>((((-1*(Shape3!B322-Shape3!$E$5)*SIN(RADIANS($D$7)))+((Shape3!C322-Shape3!$F$5)*COS(RADIANS($D$7))))+Shape3!$F$5)+$F$7)*$AB$7*$Y$7</f>
        <v>0</v>
      </c>
      <c r="AK1330" s="9">
        <f t="shared" si="282"/>
        <v>0</v>
      </c>
      <c r="AL1330" s="9">
        <f t="shared" si="289"/>
        <v>0</v>
      </c>
      <c r="AM1330" s="9">
        <f t="shared" si="290"/>
        <v>0</v>
      </c>
      <c r="AN1330" s="9">
        <f t="shared" si="291"/>
        <v>0</v>
      </c>
      <c r="AO1330" s="9">
        <f t="shared" si="292"/>
        <v>0</v>
      </c>
      <c r="AP1330" s="9">
        <f t="shared" si="293"/>
        <v>0</v>
      </c>
      <c r="AU1330">
        <f>(((((Shape8!B322-Shape8!$E$5)*COS(RADIANS($D$12)))+((Shape8!C322-Shape8!$F$5)*SIN(RADIANS($D$12))))+Shape8!$E$5)+$E$12)*$AA$12*$Y$12</f>
        <v>0</v>
      </c>
      <c r="AV1330">
        <f>((((-1*(Shape8!B322-Shape8!$E$5)*SIN(RADIANS($D$12)))+((Shape8!C322-Shape8!$F$5)*COS(RADIANS($D$12))))+Shape8!$F$5)+$F$12)*$AB$12*$Y$12</f>
        <v>0</v>
      </c>
      <c r="AW1330" s="9">
        <f t="shared" si="283"/>
        <v>0</v>
      </c>
      <c r="AX1330" s="9">
        <f t="shared" si="284"/>
        <v>0</v>
      </c>
      <c r="AY1330" s="9">
        <f t="shared" si="285"/>
        <v>0</v>
      </c>
      <c r="AZ1330" s="9">
        <f t="shared" si="286"/>
        <v>0</v>
      </c>
      <c r="BA1330" s="9">
        <f t="shared" si="287"/>
        <v>0</v>
      </c>
      <c r="BB1330" s="9">
        <f t="shared" si="288"/>
        <v>0</v>
      </c>
    </row>
    <row r="1331" spans="35:54" x14ac:dyDescent="0.25">
      <c r="AI1331">
        <f>(((((Shape3!B323-Shape3!$E$5)*COS(RADIANS($D$7)))+((Shape3!C323-Shape3!$F$5)*SIN(RADIANS($D$7))))+Shape3!$E$5)+$E$7)*$AA$7*$Y$7</f>
        <v>0</v>
      </c>
      <c r="AJ1331">
        <f>((((-1*(Shape3!B323-Shape3!$E$5)*SIN(RADIANS($D$7)))+((Shape3!C323-Shape3!$F$5)*COS(RADIANS($D$7))))+Shape3!$F$5)+$F$7)*$AB$7*$Y$7</f>
        <v>0</v>
      </c>
      <c r="AK1331" s="9">
        <f t="shared" si="282"/>
        <v>0</v>
      </c>
      <c r="AL1331" s="9">
        <f t="shared" si="289"/>
        <v>0</v>
      </c>
      <c r="AM1331" s="9">
        <f t="shared" si="290"/>
        <v>0</v>
      </c>
      <c r="AN1331" s="9">
        <f t="shared" si="291"/>
        <v>0</v>
      </c>
      <c r="AO1331" s="9">
        <f t="shared" si="292"/>
        <v>0</v>
      </c>
      <c r="AP1331" s="9">
        <f t="shared" si="293"/>
        <v>0</v>
      </c>
      <c r="AU1331">
        <f>(((((Shape8!B323-Shape8!$E$5)*COS(RADIANS($D$12)))+((Shape8!C323-Shape8!$F$5)*SIN(RADIANS($D$12))))+Shape8!$E$5)+$E$12)*$AA$12*$Y$12</f>
        <v>0</v>
      </c>
      <c r="AV1331">
        <f>((((-1*(Shape8!B323-Shape8!$E$5)*SIN(RADIANS($D$12)))+((Shape8!C323-Shape8!$F$5)*COS(RADIANS($D$12))))+Shape8!$F$5)+$F$12)*$AB$12*$Y$12</f>
        <v>0</v>
      </c>
      <c r="AW1331" s="9">
        <f t="shared" si="283"/>
        <v>0</v>
      </c>
      <c r="AX1331" s="9">
        <f t="shared" si="284"/>
        <v>0</v>
      </c>
      <c r="AY1331" s="9">
        <f t="shared" si="285"/>
        <v>0</v>
      </c>
      <c r="AZ1331" s="9">
        <f t="shared" si="286"/>
        <v>0</v>
      </c>
      <c r="BA1331" s="9">
        <f t="shared" si="287"/>
        <v>0</v>
      </c>
      <c r="BB1331" s="9">
        <f t="shared" si="288"/>
        <v>0</v>
      </c>
    </row>
    <row r="1332" spans="35:54" x14ac:dyDescent="0.25">
      <c r="AI1332">
        <f>(((((Shape3!B324-Shape3!$E$5)*COS(RADIANS($D$7)))+((Shape3!C324-Shape3!$F$5)*SIN(RADIANS($D$7))))+Shape3!$E$5)+$E$7)*$AA$7*$Y$7</f>
        <v>0</v>
      </c>
      <c r="AJ1332">
        <f>((((-1*(Shape3!B324-Shape3!$E$5)*SIN(RADIANS($D$7)))+((Shape3!C324-Shape3!$F$5)*COS(RADIANS($D$7))))+Shape3!$F$5)+$F$7)*$AB$7*$Y$7</f>
        <v>0</v>
      </c>
      <c r="AK1332" s="9">
        <f t="shared" si="282"/>
        <v>0</v>
      </c>
      <c r="AL1332" s="9">
        <f t="shared" si="289"/>
        <v>0</v>
      </c>
      <c r="AM1332" s="9">
        <f t="shared" si="290"/>
        <v>0</v>
      </c>
      <c r="AN1332" s="9">
        <f t="shared" si="291"/>
        <v>0</v>
      </c>
      <c r="AO1332" s="9">
        <f t="shared" si="292"/>
        <v>0</v>
      </c>
      <c r="AP1332" s="9">
        <f t="shared" si="293"/>
        <v>0</v>
      </c>
      <c r="AU1332">
        <f>(((((Shape8!B324-Shape8!$E$5)*COS(RADIANS($D$12)))+((Shape8!C324-Shape8!$F$5)*SIN(RADIANS($D$12))))+Shape8!$E$5)+$E$12)*$AA$12*$Y$12</f>
        <v>0</v>
      </c>
      <c r="AV1332">
        <f>((((-1*(Shape8!B324-Shape8!$E$5)*SIN(RADIANS($D$12)))+((Shape8!C324-Shape8!$F$5)*COS(RADIANS($D$12))))+Shape8!$F$5)+$F$12)*$AB$12*$Y$12</f>
        <v>0</v>
      </c>
      <c r="AW1332" s="9">
        <f t="shared" si="283"/>
        <v>0</v>
      </c>
      <c r="AX1332" s="9">
        <f t="shared" si="284"/>
        <v>0</v>
      </c>
      <c r="AY1332" s="9">
        <f t="shared" si="285"/>
        <v>0</v>
      </c>
      <c r="AZ1332" s="9">
        <f t="shared" si="286"/>
        <v>0</v>
      </c>
      <c r="BA1332" s="9">
        <f t="shared" si="287"/>
        <v>0</v>
      </c>
      <c r="BB1332" s="9">
        <f t="shared" si="288"/>
        <v>0</v>
      </c>
    </row>
    <row r="1333" spans="35:54" x14ac:dyDescent="0.25">
      <c r="AI1333">
        <f>(((((Shape3!B325-Shape3!$E$5)*COS(RADIANS($D$7)))+((Shape3!C325-Shape3!$F$5)*SIN(RADIANS($D$7))))+Shape3!$E$5)+$E$7)*$AA$7*$Y$7</f>
        <v>0</v>
      </c>
      <c r="AJ1333">
        <f>((((-1*(Shape3!B325-Shape3!$E$5)*SIN(RADIANS($D$7)))+((Shape3!C325-Shape3!$F$5)*COS(RADIANS($D$7))))+Shape3!$F$5)+$F$7)*$AB$7*$Y$7</f>
        <v>0</v>
      </c>
      <c r="AK1333" s="9">
        <f t="shared" si="282"/>
        <v>0</v>
      </c>
      <c r="AL1333" s="9">
        <f t="shared" si="289"/>
        <v>0</v>
      </c>
      <c r="AM1333" s="9">
        <f t="shared" si="290"/>
        <v>0</v>
      </c>
      <c r="AN1333" s="9">
        <f t="shared" si="291"/>
        <v>0</v>
      </c>
      <c r="AO1333" s="9">
        <f t="shared" si="292"/>
        <v>0</v>
      </c>
      <c r="AP1333" s="9">
        <f t="shared" si="293"/>
        <v>0</v>
      </c>
      <c r="AU1333">
        <f>(((((Shape8!B325-Shape8!$E$5)*COS(RADIANS($D$12)))+((Shape8!C325-Shape8!$F$5)*SIN(RADIANS($D$12))))+Shape8!$E$5)+$E$12)*$AA$12*$Y$12</f>
        <v>0</v>
      </c>
      <c r="AV1333">
        <f>((((-1*(Shape8!B325-Shape8!$E$5)*SIN(RADIANS($D$12)))+((Shape8!C325-Shape8!$F$5)*COS(RADIANS($D$12))))+Shape8!$F$5)+$F$12)*$AB$12*$Y$12</f>
        <v>0</v>
      </c>
      <c r="AW1333" s="9">
        <f t="shared" si="283"/>
        <v>0</v>
      </c>
      <c r="AX1333" s="9">
        <f t="shared" si="284"/>
        <v>0</v>
      </c>
      <c r="AY1333" s="9">
        <f t="shared" si="285"/>
        <v>0</v>
      </c>
      <c r="AZ1333" s="9">
        <f t="shared" si="286"/>
        <v>0</v>
      </c>
      <c r="BA1333" s="9">
        <f t="shared" si="287"/>
        <v>0</v>
      </c>
      <c r="BB1333" s="9">
        <f t="shared" si="288"/>
        <v>0</v>
      </c>
    </row>
    <row r="1334" spans="35:54" x14ac:dyDescent="0.25">
      <c r="AI1334">
        <f>(((((Shape3!B326-Shape3!$E$5)*COS(RADIANS($D$7)))+((Shape3!C326-Shape3!$F$5)*SIN(RADIANS($D$7))))+Shape3!$E$5)+$E$7)*$AA$7*$Y$7</f>
        <v>0</v>
      </c>
      <c r="AJ1334">
        <f>((((-1*(Shape3!B326-Shape3!$E$5)*SIN(RADIANS($D$7)))+((Shape3!C326-Shape3!$F$5)*COS(RADIANS($D$7))))+Shape3!$F$5)+$F$7)*$AB$7*$Y$7</f>
        <v>0</v>
      </c>
      <c r="AK1334" s="9">
        <f t="shared" si="282"/>
        <v>0</v>
      </c>
      <c r="AL1334" s="9">
        <f t="shared" si="289"/>
        <v>0</v>
      </c>
      <c r="AM1334" s="9">
        <f t="shared" si="290"/>
        <v>0</v>
      </c>
      <c r="AN1334" s="9">
        <f t="shared" si="291"/>
        <v>0</v>
      </c>
      <c r="AO1334" s="9">
        <f t="shared" si="292"/>
        <v>0</v>
      </c>
      <c r="AP1334" s="9">
        <f t="shared" si="293"/>
        <v>0</v>
      </c>
      <c r="AU1334">
        <f>(((((Shape8!B326-Shape8!$E$5)*COS(RADIANS($D$12)))+((Shape8!C326-Shape8!$F$5)*SIN(RADIANS($D$12))))+Shape8!$E$5)+$E$12)*$AA$12*$Y$12</f>
        <v>0</v>
      </c>
      <c r="AV1334">
        <f>((((-1*(Shape8!B326-Shape8!$E$5)*SIN(RADIANS($D$12)))+((Shape8!C326-Shape8!$F$5)*COS(RADIANS($D$12))))+Shape8!$F$5)+$F$12)*$AB$12*$Y$12</f>
        <v>0</v>
      </c>
      <c r="AW1334" s="9">
        <f t="shared" si="283"/>
        <v>0</v>
      </c>
      <c r="AX1334" s="9">
        <f t="shared" si="284"/>
        <v>0</v>
      </c>
      <c r="AY1334" s="9">
        <f t="shared" si="285"/>
        <v>0</v>
      </c>
      <c r="AZ1334" s="9">
        <f t="shared" si="286"/>
        <v>0</v>
      </c>
      <c r="BA1334" s="9">
        <f t="shared" si="287"/>
        <v>0</v>
      </c>
      <c r="BB1334" s="9">
        <f t="shared" si="288"/>
        <v>0</v>
      </c>
    </row>
    <row r="1335" spans="35:54" x14ac:dyDescent="0.25">
      <c r="AI1335">
        <f>(((((Shape3!B327-Shape3!$E$5)*COS(RADIANS($D$7)))+((Shape3!C327-Shape3!$F$5)*SIN(RADIANS($D$7))))+Shape3!$E$5)+$E$7)*$AA$7*$Y$7</f>
        <v>0</v>
      </c>
      <c r="AJ1335">
        <f>((((-1*(Shape3!B327-Shape3!$E$5)*SIN(RADIANS($D$7)))+((Shape3!C327-Shape3!$F$5)*COS(RADIANS($D$7))))+Shape3!$F$5)+$F$7)*$AB$7*$Y$7</f>
        <v>0</v>
      </c>
      <c r="AK1335" s="9">
        <f t="shared" si="282"/>
        <v>0</v>
      </c>
      <c r="AL1335" s="9">
        <f t="shared" si="289"/>
        <v>0</v>
      </c>
      <c r="AM1335" s="9">
        <f t="shared" si="290"/>
        <v>0</v>
      </c>
      <c r="AN1335" s="9">
        <f t="shared" si="291"/>
        <v>0</v>
      </c>
      <c r="AO1335" s="9">
        <f t="shared" si="292"/>
        <v>0</v>
      </c>
      <c r="AP1335" s="9">
        <f t="shared" si="293"/>
        <v>0</v>
      </c>
      <c r="AU1335">
        <f>(((((Shape8!B327-Shape8!$E$5)*COS(RADIANS($D$12)))+((Shape8!C327-Shape8!$F$5)*SIN(RADIANS($D$12))))+Shape8!$E$5)+$E$12)*$AA$12*$Y$12</f>
        <v>0</v>
      </c>
      <c r="AV1335">
        <f>((((-1*(Shape8!B327-Shape8!$E$5)*SIN(RADIANS($D$12)))+((Shape8!C327-Shape8!$F$5)*COS(RADIANS($D$12))))+Shape8!$F$5)+$F$12)*$AB$12*$Y$12</f>
        <v>0</v>
      </c>
      <c r="AW1335" s="9">
        <f t="shared" si="283"/>
        <v>0</v>
      </c>
      <c r="AX1335" s="9">
        <f t="shared" si="284"/>
        <v>0</v>
      </c>
      <c r="AY1335" s="9">
        <f t="shared" si="285"/>
        <v>0</v>
      </c>
      <c r="AZ1335" s="9">
        <f t="shared" si="286"/>
        <v>0</v>
      </c>
      <c r="BA1335" s="9">
        <f t="shared" si="287"/>
        <v>0</v>
      </c>
      <c r="BB1335" s="9">
        <f t="shared" si="288"/>
        <v>0</v>
      </c>
    </row>
    <row r="1336" spans="35:54" x14ac:dyDescent="0.25">
      <c r="AI1336">
        <f>(((((Shape3!B328-Shape3!$E$5)*COS(RADIANS($D$7)))+((Shape3!C328-Shape3!$F$5)*SIN(RADIANS($D$7))))+Shape3!$E$5)+$E$7)*$AA$7*$Y$7</f>
        <v>0</v>
      </c>
      <c r="AJ1336">
        <f>((((-1*(Shape3!B328-Shape3!$E$5)*SIN(RADIANS($D$7)))+((Shape3!C328-Shape3!$F$5)*COS(RADIANS($D$7))))+Shape3!$F$5)+$F$7)*$AB$7*$Y$7</f>
        <v>0</v>
      </c>
      <c r="AK1336" s="9">
        <f t="shared" ref="AK1336:AK1399" si="294">((AI1335*AJ1336)-(AI1336*AJ1335))*0.5</f>
        <v>0</v>
      </c>
      <c r="AL1336" s="9">
        <f t="shared" si="289"/>
        <v>0</v>
      </c>
      <c r="AM1336" s="9">
        <f t="shared" si="290"/>
        <v>0</v>
      </c>
      <c r="AN1336" s="9">
        <f t="shared" si="291"/>
        <v>0</v>
      </c>
      <c r="AO1336" s="9">
        <f t="shared" si="292"/>
        <v>0</v>
      </c>
      <c r="AP1336" s="9">
        <f t="shared" si="293"/>
        <v>0</v>
      </c>
      <c r="AU1336">
        <f>(((((Shape8!B328-Shape8!$E$5)*COS(RADIANS($D$12)))+((Shape8!C328-Shape8!$F$5)*SIN(RADIANS($D$12))))+Shape8!$E$5)+$E$12)*$AA$12*$Y$12</f>
        <v>0</v>
      </c>
      <c r="AV1336">
        <f>((((-1*(Shape8!B328-Shape8!$E$5)*SIN(RADIANS($D$12)))+((Shape8!C328-Shape8!$F$5)*COS(RADIANS($D$12))))+Shape8!$F$5)+$F$12)*$AB$12*$Y$12</f>
        <v>0</v>
      </c>
      <c r="AW1336" s="9">
        <f t="shared" ref="AW1336:AW1399" si="295">((AU1335*AV1336)-(AU1336*AV1335))*0.5</f>
        <v>0</v>
      </c>
      <c r="AX1336" s="9">
        <f t="shared" ref="AX1336:AX1399" si="296">(AU1336+AU1335)*((AU1335*AV1336)-(AU1336*AV1335))*(1/6)</f>
        <v>0</v>
      </c>
      <c r="AY1336" s="9">
        <f t="shared" ref="AY1336:AY1399" si="297">(AV1336+AV1335)*((AU1335*AV1336)-(AU1336*AV1335))*(1/6)</f>
        <v>0</v>
      </c>
      <c r="AZ1336" s="9">
        <f t="shared" ref="AZ1336:AZ1399" si="298">(((AV1335*AV1335)+(AV1335*AV1336)+(AV1336*AV1336))*((AU1335*AV1336)-(AU1336*AV1335)))/12</f>
        <v>0</v>
      </c>
      <c r="BA1336" s="9">
        <f t="shared" ref="BA1336:BA1399" si="299">(((AU1335*AU1335)+(AU1335*AU1336)+(AU1336*AU1336))*((AU1335*AV1336)-(AU1336*AV1335)))/12</f>
        <v>0</v>
      </c>
      <c r="BB1336" s="9">
        <f t="shared" ref="BB1336:BB1399" si="300">(((AU1335*AV1336)+(2*AU1335*AV1335)+(2*AU1336*AV1336)+(AU1336*AV1335))*((AU1335*AV1336)-(AU1336*AV1335)))/24</f>
        <v>0</v>
      </c>
    </row>
    <row r="1337" spans="35:54" x14ac:dyDescent="0.25">
      <c r="AI1337">
        <f>(((((Shape3!B329-Shape3!$E$5)*COS(RADIANS($D$7)))+((Shape3!C329-Shape3!$F$5)*SIN(RADIANS($D$7))))+Shape3!$E$5)+$E$7)*$AA$7*$Y$7</f>
        <v>0</v>
      </c>
      <c r="AJ1337">
        <f>((((-1*(Shape3!B329-Shape3!$E$5)*SIN(RADIANS($D$7)))+((Shape3!C329-Shape3!$F$5)*COS(RADIANS($D$7))))+Shape3!$F$5)+$F$7)*$AB$7*$Y$7</f>
        <v>0</v>
      </c>
      <c r="AK1337" s="9">
        <f t="shared" si="294"/>
        <v>0</v>
      </c>
      <c r="AL1337" s="9">
        <f t="shared" ref="AL1337:AL1400" si="301">(AI1337+AI1336)*((AI1336*AJ1337)-(AI1337*AJ1336))*(1/6)</f>
        <v>0</v>
      </c>
      <c r="AM1337" s="9">
        <f t="shared" ref="AM1337:AM1400" si="302">(AJ1337+AJ1336)*((AI1336*AJ1337)-(AI1337*AJ1336))*(1/6)</f>
        <v>0</v>
      </c>
      <c r="AN1337" s="9">
        <f t="shared" ref="AN1337:AN1400" si="303">(((AJ1336*AJ1336)+(AJ1336*AJ1337)+(AJ1337*AJ1337))*((AI1336*AJ1337)-(AI1337*AJ1336)))/12</f>
        <v>0</v>
      </c>
      <c r="AO1337" s="9">
        <f t="shared" ref="AO1337:AO1400" si="304">(((AI1336*AI1336)+(AI1336*AI1337)+(AI1337*AI1337))*((AI1336*AJ1337)-(AI1337*AJ1336)))/12</f>
        <v>0</v>
      </c>
      <c r="AP1337" s="9">
        <f t="shared" ref="AP1337:AP1400" si="305">(((AI1336*AJ1337)+(2*AI1336*AJ1336)+(2*AI1337*AJ1337)+(AI1337*AJ1336))*((AI1336*AJ1337)-(AI1337*AJ1336)))/24</f>
        <v>0</v>
      </c>
      <c r="AU1337">
        <f>(((((Shape8!B329-Shape8!$E$5)*COS(RADIANS($D$12)))+((Shape8!C329-Shape8!$F$5)*SIN(RADIANS($D$12))))+Shape8!$E$5)+$E$12)*$AA$12*$Y$12</f>
        <v>0</v>
      </c>
      <c r="AV1337">
        <f>((((-1*(Shape8!B329-Shape8!$E$5)*SIN(RADIANS($D$12)))+((Shape8!C329-Shape8!$F$5)*COS(RADIANS($D$12))))+Shape8!$F$5)+$F$12)*$AB$12*$Y$12</f>
        <v>0</v>
      </c>
      <c r="AW1337" s="9">
        <f t="shared" si="295"/>
        <v>0</v>
      </c>
      <c r="AX1337" s="9">
        <f t="shared" si="296"/>
        <v>0</v>
      </c>
      <c r="AY1337" s="9">
        <f t="shared" si="297"/>
        <v>0</v>
      </c>
      <c r="AZ1337" s="9">
        <f t="shared" si="298"/>
        <v>0</v>
      </c>
      <c r="BA1337" s="9">
        <f t="shared" si="299"/>
        <v>0</v>
      </c>
      <c r="BB1337" s="9">
        <f t="shared" si="300"/>
        <v>0</v>
      </c>
    </row>
    <row r="1338" spans="35:54" x14ac:dyDescent="0.25">
      <c r="AI1338">
        <f>(((((Shape3!B330-Shape3!$E$5)*COS(RADIANS($D$7)))+((Shape3!C330-Shape3!$F$5)*SIN(RADIANS($D$7))))+Shape3!$E$5)+$E$7)*$AA$7*$Y$7</f>
        <v>0</v>
      </c>
      <c r="AJ1338">
        <f>((((-1*(Shape3!B330-Shape3!$E$5)*SIN(RADIANS($D$7)))+((Shape3!C330-Shape3!$F$5)*COS(RADIANS($D$7))))+Shape3!$F$5)+$F$7)*$AB$7*$Y$7</f>
        <v>0</v>
      </c>
      <c r="AK1338" s="9">
        <f t="shared" si="294"/>
        <v>0</v>
      </c>
      <c r="AL1338" s="9">
        <f t="shared" si="301"/>
        <v>0</v>
      </c>
      <c r="AM1338" s="9">
        <f t="shared" si="302"/>
        <v>0</v>
      </c>
      <c r="AN1338" s="9">
        <f t="shared" si="303"/>
        <v>0</v>
      </c>
      <c r="AO1338" s="9">
        <f t="shared" si="304"/>
        <v>0</v>
      </c>
      <c r="AP1338" s="9">
        <f t="shared" si="305"/>
        <v>0</v>
      </c>
      <c r="AU1338">
        <f>(((((Shape8!B330-Shape8!$E$5)*COS(RADIANS($D$12)))+((Shape8!C330-Shape8!$F$5)*SIN(RADIANS($D$12))))+Shape8!$E$5)+$E$12)*$AA$12*$Y$12</f>
        <v>0</v>
      </c>
      <c r="AV1338">
        <f>((((-1*(Shape8!B330-Shape8!$E$5)*SIN(RADIANS($D$12)))+((Shape8!C330-Shape8!$F$5)*COS(RADIANS($D$12))))+Shape8!$F$5)+$F$12)*$AB$12*$Y$12</f>
        <v>0</v>
      </c>
      <c r="AW1338" s="9">
        <f t="shared" si="295"/>
        <v>0</v>
      </c>
      <c r="AX1338" s="9">
        <f t="shared" si="296"/>
        <v>0</v>
      </c>
      <c r="AY1338" s="9">
        <f t="shared" si="297"/>
        <v>0</v>
      </c>
      <c r="AZ1338" s="9">
        <f t="shared" si="298"/>
        <v>0</v>
      </c>
      <c r="BA1338" s="9">
        <f t="shared" si="299"/>
        <v>0</v>
      </c>
      <c r="BB1338" s="9">
        <f t="shared" si="300"/>
        <v>0</v>
      </c>
    </row>
    <row r="1339" spans="35:54" x14ac:dyDescent="0.25">
      <c r="AI1339">
        <f>(((((Shape3!B331-Shape3!$E$5)*COS(RADIANS($D$7)))+((Shape3!C331-Shape3!$F$5)*SIN(RADIANS($D$7))))+Shape3!$E$5)+$E$7)*$AA$7*$Y$7</f>
        <v>0</v>
      </c>
      <c r="AJ1339">
        <f>((((-1*(Shape3!B331-Shape3!$E$5)*SIN(RADIANS($D$7)))+((Shape3!C331-Shape3!$F$5)*COS(RADIANS($D$7))))+Shape3!$F$5)+$F$7)*$AB$7*$Y$7</f>
        <v>0</v>
      </c>
      <c r="AK1339" s="9">
        <f t="shared" si="294"/>
        <v>0</v>
      </c>
      <c r="AL1339" s="9">
        <f t="shared" si="301"/>
        <v>0</v>
      </c>
      <c r="AM1339" s="9">
        <f t="shared" si="302"/>
        <v>0</v>
      </c>
      <c r="AN1339" s="9">
        <f t="shared" si="303"/>
        <v>0</v>
      </c>
      <c r="AO1339" s="9">
        <f t="shared" si="304"/>
        <v>0</v>
      </c>
      <c r="AP1339" s="9">
        <f t="shared" si="305"/>
        <v>0</v>
      </c>
      <c r="AU1339">
        <f>(((((Shape8!B331-Shape8!$E$5)*COS(RADIANS($D$12)))+((Shape8!C331-Shape8!$F$5)*SIN(RADIANS($D$12))))+Shape8!$E$5)+$E$12)*$AA$12*$Y$12</f>
        <v>0</v>
      </c>
      <c r="AV1339">
        <f>((((-1*(Shape8!B331-Shape8!$E$5)*SIN(RADIANS($D$12)))+((Shape8!C331-Shape8!$F$5)*COS(RADIANS($D$12))))+Shape8!$F$5)+$F$12)*$AB$12*$Y$12</f>
        <v>0</v>
      </c>
      <c r="AW1339" s="9">
        <f t="shared" si="295"/>
        <v>0</v>
      </c>
      <c r="AX1339" s="9">
        <f t="shared" si="296"/>
        <v>0</v>
      </c>
      <c r="AY1339" s="9">
        <f t="shared" si="297"/>
        <v>0</v>
      </c>
      <c r="AZ1339" s="9">
        <f t="shared" si="298"/>
        <v>0</v>
      </c>
      <c r="BA1339" s="9">
        <f t="shared" si="299"/>
        <v>0</v>
      </c>
      <c r="BB1339" s="9">
        <f t="shared" si="300"/>
        <v>0</v>
      </c>
    </row>
    <row r="1340" spans="35:54" x14ac:dyDescent="0.25">
      <c r="AI1340">
        <f>(((((Shape3!B332-Shape3!$E$5)*COS(RADIANS($D$7)))+((Shape3!C332-Shape3!$F$5)*SIN(RADIANS($D$7))))+Shape3!$E$5)+$E$7)*$AA$7*$Y$7</f>
        <v>0</v>
      </c>
      <c r="AJ1340">
        <f>((((-1*(Shape3!B332-Shape3!$E$5)*SIN(RADIANS($D$7)))+((Shape3!C332-Shape3!$F$5)*COS(RADIANS($D$7))))+Shape3!$F$5)+$F$7)*$AB$7*$Y$7</f>
        <v>0</v>
      </c>
      <c r="AK1340" s="9">
        <f t="shared" si="294"/>
        <v>0</v>
      </c>
      <c r="AL1340" s="9">
        <f t="shared" si="301"/>
        <v>0</v>
      </c>
      <c r="AM1340" s="9">
        <f t="shared" si="302"/>
        <v>0</v>
      </c>
      <c r="AN1340" s="9">
        <f t="shared" si="303"/>
        <v>0</v>
      </c>
      <c r="AO1340" s="9">
        <f t="shared" si="304"/>
        <v>0</v>
      </c>
      <c r="AP1340" s="9">
        <f t="shared" si="305"/>
        <v>0</v>
      </c>
      <c r="AU1340">
        <f>(((((Shape8!B332-Shape8!$E$5)*COS(RADIANS($D$12)))+((Shape8!C332-Shape8!$F$5)*SIN(RADIANS($D$12))))+Shape8!$E$5)+$E$12)*$AA$12*$Y$12</f>
        <v>0</v>
      </c>
      <c r="AV1340">
        <f>((((-1*(Shape8!B332-Shape8!$E$5)*SIN(RADIANS($D$12)))+((Shape8!C332-Shape8!$F$5)*COS(RADIANS($D$12))))+Shape8!$F$5)+$F$12)*$AB$12*$Y$12</f>
        <v>0</v>
      </c>
      <c r="AW1340" s="9">
        <f t="shared" si="295"/>
        <v>0</v>
      </c>
      <c r="AX1340" s="9">
        <f t="shared" si="296"/>
        <v>0</v>
      </c>
      <c r="AY1340" s="9">
        <f t="shared" si="297"/>
        <v>0</v>
      </c>
      <c r="AZ1340" s="9">
        <f t="shared" si="298"/>
        <v>0</v>
      </c>
      <c r="BA1340" s="9">
        <f t="shared" si="299"/>
        <v>0</v>
      </c>
      <c r="BB1340" s="9">
        <f t="shared" si="300"/>
        <v>0</v>
      </c>
    </row>
    <row r="1341" spans="35:54" x14ac:dyDescent="0.25">
      <c r="AI1341">
        <f>(((((Shape3!B333-Shape3!$E$5)*COS(RADIANS($D$7)))+((Shape3!C333-Shape3!$F$5)*SIN(RADIANS($D$7))))+Shape3!$E$5)+$E$7)*$AA$7*$Y$7</f>
        <v>0</v>
      </c>
      <c r="AJ1341">
        <f>((((-1*(Shape3!B333-Shape3!$E$5)*SIN(RADIANS($D$7)))+((Shape3!C333-Shape3!$F$5)*COS(RADIANS($D$7))))+Shape3!$F$5)+$F$7)*$AB$7*$Y$7</f>
        <v>0</v>
      </c>
      <c r="AK1341" s="9">
        <f t="shared" si="294"/>
        <v>0</v>
      </c>
      <c r="AL1341" s="9">
        <f t="shared" si="301"/>
        <v>0</v>
      </c>
      <c r="AM1341" s="9">
        <f t="shared" si="302"/>
        <v>0</v>
      </c>
      <c r="AN1341" s="9">
        <f t="shared" si="303"/>
        <v>0</v>
      </c>
      <c r="AO1341" s="9">
        <f t="shared" si="304"/>
        <v>0</v>
      </c>
      <c r="AP1341" s="9">
        <f t="shared" si="305"/>
        <v>0</v>
      </c>
      <c r="AU1341">
        <f>(((((Shape8!B333-Shape8!$E$5)*COS(RADIANS($D$12)))+((Shape8!C333-Shape8!$F$5)*SIN(RADIANS($D$12))))+Shape8!$E$5)+$E$12)*$AA$12*$Y$12</f>
        <v>0</v>
      </c>
      <c r="AV1341">
        <f>((((-1*(Shape8!B333-Shape8!$E$5)*SIN(RADIANS($D$12)))+((Shape8!C333-Shape8!$F$5)*COS(RADIANS($D$12))))+Shape8!$F$5)+$F$12)*$AB$12*$Y$12</f>
        <v>0</v>
      </c>
      <c r="AW1341" s="9">
        <f t="shared" si="295"/>
        <v>0</v>
      </c>
      <c r="AX1341" s="9">
        <f t="shared" si="296"/>
        <v>0</v>
      </c>
      <c r="AY1341" s="9">
        <f t="shared" si="297"/>
        <v>0</v>
      </c>
      <c r="AZ1341" s="9">
        <f t="shared" si="298"/>
        <v>0</v>
      </c>
      <c r="BA1341" s="9">
        <f t="shared" si="299"/>
        <v>0</v>
      </c>
      <c r="BB1341" s="9">
        <f t="shared" si="300"/>
        <v>0</v>
      </c>
    </row>
    <row r="1342" spans="35:54" x14ac:dyDescent="0.25">
      <c r="AI1342">
        <f>(((((Shape3!B334-Shape3!$E$5)*COS(RADIANS($D$7)))+((Shape3!C334-Shape3!$F$5)*SIN(RADIANS($D$7))))+Shape3!$E$5)+$E$7)*$AA$7*$Y$7</f>
        <v>0</v>
      </c>
      <c r="AJ1342">
        <f>((((-1*(Shape3!B334-Shape3!$E$5)*SIN(RADIANS($D$7)))+((Shape3!C334-Shape3!$F$5)*COS(RADIANS($D$7))))+Shape3!$F$5)+$F$7)*$AB$7*$Y$7</f>
        <v>0</v>
      </c>
      <c r="AK1342" s="9">
        <f t="shared" si="294"/>
        <v>0</v>
      </c>
      <c r="AL1342" s="9">
        <f t="shared" si="301"/>
        <v>0</v>
      </c>
      <c r="AM1342" s="9">
        <f t="shared" si="302"/>
        <v>0</v>
      </c>
      <c r="AN1342" s="9">
        <f t="shared" si="303"/>
        <v>0</v>
      </c>
      <c r="AO1342" s="9">
        <f t="shared" si="304"/>
        <v>0</v>
      </c>
      <c r="AP1342" s="9">
        <f t="shared" si="305"/>
        <v>0</v>
      </c>
      <c r="AU1342">
        <f>(((((Shape8!B334-Shape8!$E$5)*COS(RADIANS($D$12)))+((Shape8!C334-Shape8!$F$5)*SIN(RADIANS($D$12))))+Shape8!$E$5)+$E$12)*$AA$12*$Y$12</f>
        <v>0</v>
      </c>
      <c r="AV1342">
        <f>((((-1*(Shape8!B334-Shape8!$E$5)*SIN(RADIANS($D$12)))+((Shape8!C334-Shape8!$F$5)*COS(RADIANS($D$12))))+Shape8!$F$5)+$F$12)*$AB$12*$Y$12</f>
        <v>0</v>
      </c>
      <c r="AW1342" s="9">
        <f t="shared" si="295"/>
        <v>0</v>
      </c>
      <c r="AX1342" s="9">
        <f t="shared" si="296"/>
        <v>0</v>
      </c>
      <c r="AY1342" s="9">
        <f t="shared" si="297"/>
        <v>0</v>
      </c>
      <c r="AZ1342" s="9">
        <f t="shared" si="298"/>
        <v>0</v>
      </c>
      <c r="BA1342" s="9">
        <f t="shared" si="299"/>
        <v>0</v>
      </c>
      <c r="BB1342" s="9">
        <f t="shared" si="300"/>
        <v>0</v>
      </c>
    </row>
    <row r="1343" spans="35:54" x14ac:dyDescent="0.25">
      <c r="AI1343">
        <f>(((((Shape3!B335-Shape3!$E$5)*COS(RADIANS($D$7)))+((Shape3!C335-Shape3!$F$5)*SIN(RADIANS($D$7))))+Shape3!$E$5)+$E$7)*$AA$7*$Y$7</f>
        <v>0</v>
      </c>
      <c r="AJ1343">
        <f>((((-1*(Shape3!B335-Shape3!$E$5)*SIN(RADIANS($D$7)))+((Shape3!C335-Shape3!$F$5)*COS(RADIANS($D$7))))+Shape3!$F$5)+$F$7)*$AB$7*$Y$7</f>
        <v>0</v>
      </c>
      <c r="AK1343" s="9">
        <f t="shared" si="294"/>
        <v>0</v>
      </c>
      <c r="AL1343" s="9">
        <f t="shared" si="301"/>
        <v>0</v>
      </c>
      <c r="AM1343" s="9">
        <f t="shared" si="302"/>
        <v>0</v>
      </c>
      <c r="AN1343" s="9">
        <f t="shared" si="303"/>
        <v>0</v>
      </c>
      <c r="AO1343" s="9">
        <f t="shared" si="304"/>
        <v>0</v>
      </c>
      <c r="AP1343" s="9">
        <f t="shared" si="305"/>
        <v>0</v>
      </c>
      <c r="AU1343">
        <f>(((((Shape8!B335-Shape8!$E$5)*COS(RADIANS($D$12)))+((Shape8!C335-Shape8!$F$5)*SIN(RADIANS($D$12))))+Shape8!$E$5)+$E$12)*$AA$12*$Y$12</f>
        <v>0</v>
      </c>
      <c r="AV1343">
        <f>((((-1*(Shape8!B335-Shape8!$E$5)*SIN(RADIANS($D$12)))+((Shape8!C335-Shape8!$F$5)*COS(RADIANS($D$12))))+Shape8!$F$5)+$F$12)*$AB$12*$Y$12</f>
        <v>0</v>
      </c>
      <c r="AW1343" s="9">
        <f t="shared" si="295"/>
        <v>0</v>
      </c>
      <c r="AX1343" s="9">
        <f t="shared" si="296"/>
        <v>0</v>
      </c>
      <c r="AY1343" s="9">
        <f t="shared" si="297"/>
        <v>0</v>
      </c>
      <c r="AZ1343" s="9">
        <f t="shared" si="298"/>
        <v>0</v>
      </c>
      <c r="BA1343" s="9">
        <f t="shared" si="299"/>
        <v>0</v>
      </c>
      <c r="BB1343" s="9">
        <f t="shared" si="300"/>
        <v>0</v>
      </c>
    </row>
    <row r="1344" spans="35:54" x14ac:dyDescent="0.25">
      <c r="AI1344">
        <f>(((((Shape3!B336-Shape3!$E$5)*COS(RADIANS($D$7)))+((Shape3!C336-Shape3!$F$5)*SIN(RADIANS($D$7))))+Shape3!$E$5)+$E$7)*$AA$7*$Y$7</f>
        <v>0</v>
      </c>
      <c r="AJ1344">
        <f>((((-1*(Shape3!B336-Shape3!$E$5)*SIN(RADIANS($D$7)))+((Shape3!C336-Shape3!$F$5)*COS(RADIANS($D$7))))+Shape3!$F$5)+$F$7)*$AB$7*$Y$7</f>
        <v>0</v>
      </c>
      <c r="AK1344" s="9">
        <f t="shared" si="294"/>
        <v>0</v>
      </c>
      <c r="AL1344" s="9">
        <f t="shared" si="301"/>
        <v>0</v>
      </c>
      <c r="AM1344" s="9">
        <f t="shared" si="302"/>
        <v>0</v>
      </c>
      <c r="AN1344" s="9">
        <f t="shared" si="303"/>
        <v>0</v>
      </c>
      <c r="AO1344" s="9">
        <f t="shared" si="304"/>
        <v>0</v>
      </c>
      <c r="AP1344" s="9">
        <f t="shared" si="305"/>
        <v>0</v>
      </c>
      <c r="AU1344">
        <f>(((((Shape8!B336-Shape8!$E$5)*COS(RADIANS($D$12)))+((Shape8!C336-Shape8!$F$5)*SIN(RADIANS($D$12))))+Shape8!$E$5)+$E$12)*$AA$12*$Y$12</f>
        <v>0</v>
      </c>
      <c r="AV1344">
        <f>((((-1*(Shape8!B336-Shape8!$E$5)*SIN(RADIANS($D$12)))+((Shape8!C336-Shape8!$F$5)*COS(RADIANS($D$12))))+Shape8!$F$5)+$F$12)*$AB$12*$Y$12</f>
        <v>0</v>
      </c>
      <c r="AW1344" s="9">
        <f t="shared" si="295"/>
        <v>0</v>
      </c>
      <c r="AX1344" s="9">
        <f t="shared" si="296"/>
        <v>0</v>
      </c>
      <c r="AY1344" s="9">
        <f t="shared" si="297"/>
        <v>0</v>
      </c>
      <c r="AZ1344" s="9">
        <f t="shared" si="298"/>
        <v>0</v>
      </c>
      <c r="BA1344" s="9">
        <f t="shared" si="299"/>
        <v>0</v>
      </c>
      <c r="BB1344" s="9">
        <f t="shared" si="300"/>
        <v>0</v>
      </c>
    </row>
    <row r="1345" spans="35:54" x14ac:dyDescent="0.25">
      <c r="AI1345">
        <f>(((((Shape3!B337-Shape3!$E$5)*COS(RADIANS($D$7)))+((Shape3!C337-Shape3!$F$5)*SIN(RADIANS($D$7))))+Shape3!$E$5)+$E$7)*$AA$7*$Y$7</f>
        <v>0</v>
      </c>
      <c r="AJ1345">
        <f>((((-1*(Shape3!B337-Shape3!$E$5)*SIN(RADIANS($D$7)))+((Shape3!C337-Shape3!$F$5)*COS(RADIANS($D$7))))+Shape3!$F$5)+$F$7)*$AB$7*$Y$7</f>
        <v>0</v>
      </c>
      <c r="AK1345" s="9">
        <f t="shared" si="294"/>
        <v>0</v>
      </c>
      <c r="AL1345" s="9">
        <f t="shared" si="301"/>
        <v>0</v>
      </c>
      <c r="AM1345" s="9">
        <f t="shared" si="302"/>
        <v>0</v>
      </c>
      <c r="AN1345" s="9">
        <f t="shared" si="303"/>
        <v>0</v>
      </c>
      <c r="AO1345" s="9">
        <f t="shared" si="304"/>
        <v>0</v>
      </c>
      <c r="AP1345" s="9">
        <f t="shared" si="305"/>
        <v>0</v>
      </c>
      <c r="AU1345">
        <f>(((((Shape8!B337-Shape8!$E$5)*COS(RADIANS($D$12)))+((Shape8!C337-Shape8!$F$5)*SIN(RADIANS($D$12))))+Shape8!$E$5)+$E$12)*$AA$12*$Y$12</f>
        <v>0</v>
      </c>
      <c r="AV1345">
        <f>((((-1*(Shape8!B337-Shape8!$E$5)*SIN(RADIANS($D$12)))+((Shape8!C337-Shape8!$F$5)*COS(RADIANS($D$12))))+Shape8!$F$5)+$F$12)*$AB$12*$Y$12</f>
        <v>0</v>
      </c>
      <c r="AW1345" s="9">
        <f t="shared" si="295"/>
        <v>0</v>
      </c>
      <c r="AX1345" s="9">
        <f t="shared" si="296"/>
        <v>0</v>
      </c>
      <c r="AY1345" s="9">
        <f t="shared" si="297"/>
        <v>0</v>
      </c>
      <c r="AZ1345" s="9">
        <f t="shared" si="298"/>
        <v>0</v>
      </c>
      <c r="BA1345" s="9">
        <f t="shared" si="299"/>
        <v>0</v>
      </c>
      <c r="BB1345" s="9">
        <f t="shared" si="300"/>
        <v>0</v>
      </c>
    </row>
    <row r="1346" spans="35:54" x14ac:dyDescent="0.25">
      <c r="AI1346">
        <f>(((((Shape3!B338-Shape3!$E$5)*COS(RADIANS($D$7)))+((Shape3!C338-Shape3!$F$5)*SIN(RADIANS($D$7))))+Shape3!$E$5)+$E$7)*$AA$7*$Y$7</f>
        <v>0</v>
      </c>
      <c r="AJ1346">
        <f>((((-1*(Shape3!B338-Shape3!$E$5)*SIN(RADIANS($D$7)))+((Shape3!C338-Shape3!$F$5)*COS(RADIANS($D$7))))+Shape3!$F$5)+$F$7)*$AB$7*$Y$7</f>
        <v>0</v>
      </c>
      <c r="AK1346" s="9">
        <f t="shared" si="294"/>
        <v>0</v>
      </c>
      <c r="AL1346" s="9">
        <f t="shared" si="301"/>
        <v>0</v>
      </c>
      <c r="AM1346" s="9">
        <f t="shared" si="302"/>
        <v>0</v>
      </c>
      <c r="AN1346" s="9">
        <f t="shared" si="303"/>
        <v>0</v>
      </c>
      <c r="AO1346" s="9">
        <f t="shared" si="304"/>
        <v>0</v>
      </c>
      <c r="AP1346" s="9">
        <f t="shared" si="305"/>
        <v>0</v>
      </c>
      <c r="AU1346">
        <f>(((((Shape8!B338-Shape8!$E$5)*COS(RADIANS($D$12)))+((Shape8!C338-Shape8!$F$5)*SIN(RADIANS($D$12))))+Shape8!$E$5)+$E$12)*$AA$12*$Y$12</f>
        <v>0</v>
      </c>
      <c r="AV1346">
        <f>((((-1*(Shape8!B338-Shape8!$E$5)*SIN(RADIANS($D$12)))+((Shape8!C338-Shape8!$F$5)*COS(RADIANS($D$12))))+Shape8!$F$5)+$F$12)*$AB$12*$Y$12</f>
        <v>0</v>
      </c>
      <c r="AW1346" s="9">
        <f t="shared" si="295"/>
        <v>0</v>
      </c>
      <c r="AX1346" s="9">
        <f t="shared" si="296"/>
        <v>0</v>
      </c>
      <c r="AY1346" s="9">
        <f t="shared" si="297"/>
        <v>0</v>
      </c>
      <c r="AZ1346" s="9">
        <f t="shared" si="298"/>
        <v>0</v>
      </c>
      <c r="BA1346" s="9">
        <f t="shared" si="299"/>
        <v>0</v>
      </c>
      <c r="BB1346" s="9">
        <f t="shared" si="300"/>
        <v>0</v>
      </c>
    </row>
    <row r="1347" spans="35:54" x14ac:dyDescent="0.25">
      <c r="AI1347">
        <f>(((((Shape3!B339-Shape3!$E$5)*COS(RADIANS($D$7)))+((Shape3!C339-Shape3!$F$5)*SIN(RADIANS($D$7))))+Shape3!$E$5)+$E$7)*$AA$7*$Y$7</f>
        <v>0</v>
      </c>
      <c r="AJ1347">
        <f>((((-1*(Shape3!B339-Shape3!$E$5)*SIN(RADIANS($D$7)))+((Shape3!C339-Shape3!$F$5)*COS(RADIANS($D$7))))+Shape3!$F$5)+$F$7)*$AB$7*$Y$7</f>
        <v>0</v>
      </c>
      <c r="AK1347" s="9">
        <f t="shared" si="294"/>
        <v>0</v>
      </c>
      <c r="AL1347" s="9">
        <f t="shared" si="301"/>
        <v>0</v>
      </c>
      <c r="AM1347" s="9">
        <f t="shared" si="302"/>
        <v>0</v>
      </c>
      <c r="AN1347" s="9">
        <f t="shared" si="303"/>
        <v>0</v>
      </c>
      <c r="AO1347" s="9">
        <f t="shared" si="304"/>
        <v>0</v>
      </c>
      <c r="AP1347" s="9">
        <f t="shared" si="305"/>
        <v>0</v>
      </c>
      <c r="AU1347">
        <f>(((((Shape8!B339-Shape8!$E$5)*COS(RADIANS($D$12)))+((Shape8!C339-Shape8!$F$5)*SIN(RADIANS($D$12))))+Shape8!$E$5)+$E$12)*$AA$12*$Y$12</f>
        <v>0</v>
      </c>
      <c r="AV1347">
        <f>((((-1*(Shape8!B339-Shape8!$E$5)*SIN(RADIANS($D$12)))+((Shape8!C339-Shape8!$F$5)*COS(RADIANS($D$12))))+Shape8!$F$5)+$F$12)*$AB$12*$Y$12</f>
        <v>0</v>
      </c>
      <c r="AW1347" s="9">
        <f t="shared" si="295"/>
        <v>0</v>
      </c>
      <c r="AX1347" s="9">
        <f t="shared" si="296"/>
        <v>0</v>
      </c>
      <c r="AY1347" s="9">
        <f t="shared" si="297"/>
        <v>0</v>
      </c>
      <c r="AZ1347" s="9">
        <f t="shared" si="298"/>
        <v>0</v>
      </c>
      <c r="BA1347" s="9">
        <f t="shared" si="299"/>
        <v>0</v>
      </c>
      <c r="BB1347" s="9">
        <f t="shared" si="300"/>
        <v>0</v>
      </c>
    </row>
    <row r="1348" spans="35:54" x14ac:dyDescent="0.25">
      <c r="AI1348">
        <f>(((((Shape3!B340-Shape3!$E$5)*COS(RADIANS($D$7)))+((Shape3!C340-Shape3!$F$5)*SIN(RADIANS($D$7))))+Shape3!$E$5)+$E$7)*$AA$7*$Y$7</f>
        <v>0</v>
      </c>
      <c r="AJ1348">
        <f>((((-1*(Shape3!B340-Shape3!$E$5)*SIN(RADIANS($D$7)))+((Shape3!C340-Shape3!$F$5)*COS(RADIANS($D$7))))+Shape3!$F$5)+$F$7)*$AB$7*$Y$7</f>
        <v>0</v>
      </c>
      <c r="AK1348" s="9">
        <f t="shared" si="294"/>
        <v>0</v>
      </c>
      <c r="AL1348" s="9">
        <f t="shared" si="301"/>
        <v>0</v>
      </c>
      <c r="AM1348" s="9">
        <f t="shared" si="302"/>
        <v>0</v>
      </c>
      <c r="AN1348" s="9">
        <f t="shared" si="303"/>
        <v>0</v>
      </c>
      <c r="AO1348" s="9">
        <f t="shared" si="304"/>
        <v>0</v>
      </c>
      <c r="AP1348" s="9">
        <f t="shared" si="305"/>
        <v>0</v>
      </c>
      <c r="AU1348">
        <f>(((((Shape8!B340-Shape8!$E$5)*COS(RADIANS($D$12)))+((Shape8!C340-Shape8!$F$5)*SIN(RADIANS($D$12))))+Shape8!$E$5)+$E$12)*$AA$12*$Y$12</f>
        <v>0</v>
      </c>
      <c r="AV1348">
        <f>((((-1*(Shape8!B340-Shape8!$E$5)*SIN(RADIANS($D$12)))+((Shape8!C340-Shape8!$F$5)*COS(RADIANS($D$12))))+Shape8!$F$5)+$F$12)*$AB$12*$Y$12</f>
        <v>0</v>
      </c>
      <c r="AW1348" s="9">
        <f t="shared" si="295"/>
        <v>0</v>
      </c>
      <c r="AX1348" s="9">
        <f t="shared" si="296"/>
        <v>0</v>
      </c>
      <c r="AY1348" s="9">
        <f t="shared" si="297"/>
        <v>0</v>
      </c>
      <c r="AZ1348" s="9">
        <f t="shared" si="298"/>
        <v>0</v>
      </c>
      <c r="BA1348" s="9">
        <f t="shared" si="299"/>
        <v>0</v>
      </c>
      <c r="BB1348" s="9">
        <f t="shared" si="300"/>
        <v>0</v>
      </c>
    </row>
    <row r="1349" spans="35:54" x14ac:dyDescent="0.25">
      <c r="AI1349">
        <f>(((((Shape3!B341-Shape3!$E$5)*COS(RADIANS($D$7)))+((Shape3!C341-Shape3!$F$5)*SIN(RADIANS($D$7))))+Shape3!$E$5)+$E$7)*$AA$7*$Y$7</f>
        <v>0</v>
      </c>
      <c r="AJ1349">
        <f>((((-1*(Shape3!B341-Shape3!$E$5)*SIN(RADIANS($D$7)))+((Shape3!C341-Shape3!$F$5)*COS(RADIANS($D$7))))+Shape3!$F$5)+$F$7)*$AB$7*$Y$7</f>
        <v>0</v>
      </c>
      <c r="AK1349" s="9">
        <f t="shared" si="294"/>
        <v>0</v>
      </c>
      <c r="AL1349" s="9">
        <f t="shared" si="301"/>
        <v>0</v>
      </c>
      <c r="AM1349" s="9">
        <f t="shared" si="302"/>
        <v>0</v>
      </c>
      <c r="AN1349" s="9">
        <f t="shared" si="303"/>
        <v>0</v>
      </c>
      <c r="AO1349" s="9">
        <f t="shared" si="304"/>
        <v>0</v>
      </c>
      <c r="AP1349" s="9">
        <f t="shared" si="305"/>
        <v>0</v>
      </c>
      <c r="AU1349">
        <f>(((((Shape8!B341-Shape8!$E$5)*COS(RADIANS($D$12)))+((Shape8!C341-Shape8!$F$5)*SIN(RADIANS($D$12))))+Shape8!$E$5)+$E$12)*$AA$12*$Y$12</f>
        <v>0</v>
      </c>
      <c r="AV1349">
        <f>((((-1*(Shape8!B341-Shape8!$E$5)*SIN(RADIANS($D$12)))+((Shape8!C341-Shape8!$F$5)*COS(RADIANS($D$12))))+Shape8!$F$5)+$F$12)*$AB$12*$Y$12</f>
        <v>0</v>
      </c>
      <c r="AW1349" s="9">
        <f t="shared" si="295"/>
        <v>0</v>
      </c>
      <c r="AX1349" s="9">
        <f t="shared" si="296"/>
        <v>0</v>
      </c>
      <c r="AY1349" s="9">
        <f t="shared" si="297"/>
        <v>0</v>
      </c>
      <c r="AZ1349" s="9">
        <f t="shared" si="298"/>
        <v>0</v>
      </c>
      <c r="BA1349" s="9">
        <f t="shared" si="299"/>
        <v>0</v>
      </c>
      <c r="BB1349" s="9">
        <f t="shared" si="300"/>
        <v>0</v>
      </c>
    </row>
    <row r="1350" spans="35:54" x14ac:dyDescent="0.25">
      <c r="AI1350">
        <f>(((((Shape3!B342-Shape3!$E$5)*COS(RADIANS($D$7)))+((Shape3!C342-Shape3!$F$5)*SIN(RADIANS($D$7))))+Shape3!$E$5)+$E$7)*$AA$7*$Y$7</f>
        <v>0</v>
      </c>
      <c r="AJ1350">
        <f>((((-1*(Shape3!B342-Shape3!$E$5)*SIN(RADIANS($D$7)))+((Shape3!C342-Shape3!$F$5)*COS(RADIANS($D$7))))+Shape3!$F$5)+$F$7)*$AB$7*$Y$7</f>
        <v>0</v>
      </c>
      <c r="AK1350" s="9">
        <f t="shared" si="294"/>
        <v>0</v>
      </c>
      <c r="AL1350" s="9">
        <f t="shared" si="301"/>
        <v>0</v>
      </c>
      <c r="AM1350" s="9">
        <f t="shared" si="302"/>
        <v>0</v>
      </c>
      <c r="AN1350" s="9">
        <f t="shared" si="303"/>
        <v>0</v>
      </c>
      <c r="AO1350" s="9">
        <f t="shared" si="304"/>
        <v>0</v>
      </c>
      <c r="AP1350" s="9">
        <f t="shared" si="305"/>
        <v>0</v>
      </c>
      <c r="AU1350">
        <f>(((((Shape8!B342-Shape8!$E$5)*COS(RADIANS($D$12)))+((Shape8!C342-Shape8!$F$5)*SIN(RADIANS($D$12))))+Shape8!$E$5)+$E$12)*$AA$12*$Y$12</f>
        <v>0</v>
      </c>
      <c r="AV1350">
        <f>((((-1*(Shape8!B342-Shape8!$E$5)*SIN(RADIANS($D$12)))+((Shape8!C342-Shape8!$F$5)*COS(RADIANS($D$12))))+Shape8!$F$5)+$F$12)*$AB$12*$Y$12</f>
        <v>0</v>
      </c>
      <c r="AW1350" s="9">
        <f t="shared" si="295"/>
        <v>0</v>
      </c>
      <c r="AX1350" s="9">
        <f t="shared" si="296"/>
        <v>0</v>
      </c>
      <c r="AY1350" s="9">
        <f t="shared" si="297"/>
        <v>0</v>
      </c>
      <c r="AZ1350" s="9">
        <f t="shared" si="298"/>
        <v>0</v>
      </c>
      <c r="BA1350" s="9">
        <f t="shared" si="299"/>
        <v>0</v>
      </c>
      <c r="BB1350" s="9">
        <f t="shared" si="300"/>
        <v>0</v>
      </c>
    </row>
    <row r="1351" spans="35:54" x14ac:dyDescent="0.25">
      <c r="AI1351">
        <f>(((((Shape3!B343-Shape3!$E$5)*COS(RADIANS($D$7)))+((Shape3!C343-Shape3!$F$5)*SIN(RADIANS($D$7))))+Shape3!$E$5)+$E$7)*$AA$7*$Y$7</f>
        <v>0</v>
      </c>
      <c r="AJ1351">
        <f>((((-1*(Shape3!B343-Shape3!$E$5)*SIN(RADIANS($D$7)))+((Shape3!C343-Shape3!$F$5)*COS(RADIANS($D$7))))+Shape3!$F$5)+$F$7)*$AB$7*$Y$7</f>
        <v>0</v>
      </c>
      <c r="AK1351" s="9">
        <f t="shared" si="294"/>
        <v>0</v>
      </c>
      <c r="AL1351" s="9">
        <f t="shared" si="301"/>
        <v>0</v>
      </c>
      <c r="AM1351" s="9">
        <f t="shared" si="302"/>
        <v>0</v>
      </c>
      <c r="AN1351" s="9">
        <f t="shared" si="303"/>
        <v>0</v>
      </c>
      <c r="AO1351" s="9">
        <f t="shared" si="304"/>
        <v>0</v>
      </c>
      <c r="AP1351" s="9">
        <f t="shared" si="305"/>
        <v>0</v>
      </c>
      <c r="AU1351">
        <f>(((((Shape8!B343-Shape8!$E$5)*COS(RADIANS($D$12)))+((Shape8!C343-Shape8!$F$5)*SIN(RADIANS($D$12))))+Shape8!$E$5)+$E$12)*$AA$12*$Y$12</f>
        <v>0</v>
      </c>
      <c r="AV1351">
        <f>((((-1*(Shape8!B343-Shape8!$E$5)*SIN(RADIANS($D$12)))+((Shape8!C343-Shape8!$F$5)*COS(RADIANS($D$12))))+Shape8!$F$5)+$F$12)*$AB$12*$Y$12</f>
        <v>0</v>
      </c>
      <c r="AW1351" s="9">
        <f t="shared" si="295"/>
        <v>0</v>
      </c>
      <c r="AX1351" s="9">
        <f t="shared" si="296"/>
        <v>0</v>
      </c>
      <c r="AY1351" s="9">
        <f t="shared" si="297"/>
        <v>0</v>
      </c>
      <c r="AZ1351" s="9">
        <f t="shared" si="298"/>
        <v>0</v>
      </c>
      <c r="BA1351" s="9">
        <f t="shared" si="299"/>
        <v>0</v>
      </c>
      <c r="BB1351" s="9">
        <f t="shared" si="300"/>
        <v>0</v>
      </c>
    </row>
    <row r="1352" spans="35:54" x14ac:dyDescent="0.25">
      <c r="AI1352">
        <f>(((((Shape3!B344-Shape3!$E$5)*COS(RADIANS($D$7)))+((Shape3!C344-Shape3!$F$5)*SIN(RADIANS($D$7))))+Shape3!$E$5)+$E$7)*$AA$7*$Y$7</f>
        <v>0</v>
      </c>
      <c r="AJ1352">
        <f>((((-1*(Shape3!B344-Shape3!$E$5)*SIN(RADIANS($D$7)))+((Shape3!C344-Shape3!$F$5)*COS(RADIANS($D$7))))+Shape3!$F$5)+$F$7)*$AB$7*$Y$7</f>
        <v>0</v>
      </c>
      <c r="AK1352" s="9">
        <f t="shared" si="294"/>
        <v>0</v>
      </c>
      <c r="AL1352" s="9">
        <f t="shared" si="301"/>
        <v>0</v>
      </c>
      <c r="AM1352" s="9">
        <f t="shared" si="302"/>
        <v>0</v>
      </c>
      <c r="AN1352" s="9">
        <f t="shared" si="303"/>
        <v>0</v>
      </c>
      <c r="AO1352" s="9">
        <f t="shared" si="304"/>
        <v>0</v>
      </c>
      <c r="AP1352" s="9">
        <f t="shared" si="305"/>
        <v>0</v>
      </c>
      <c r="AU1352">
        <f>(((((Shape8!B344-Shape8!$E$5)*COS(RADIANS($D$12)))+((Shape8!C344-Shape8!$F$5)*SIN(RADIANS($D$12))))+Shape8!$E$5)+$E$12)*$AA$12*$Y$12</f>
        <v>0</v>
      </c>
      <c r="AV1352">
        <f>((((-1*(Shape8!B344-Shape8!$E$5)*SIN(RADIANS($D$12)))+((Shape8!C344-Shape8!$F$5)*COS(RADIANS($D$12))))+Shape8!$F$5)+$F$12)*$AB$12*$Y$12</f>
        <v>0</v>
      </c>
      <c r="AW1352" s="9">
        <f t="shared" si="295"/>
        <v>0</v>
      </c>
      <c r="AX1352" s="9">
        <f t="shared" si="296"/>
        <v>0</v>
      </c>
      <c r="AY1352" s="9">
        <f t="shared" si="297"/>
        <v>0</v>
      </c>
      <c r="AZ1352" s="9">
        <f t="shared" si="298"/>
        <v>0</v>
      </c>
      <c r="BA1352" s="9">
        <f t="shared" si="299"/>
        <v>0</v>
      </c>
      <c r="BB1352" s="9">
        <f t="shared" si="300"/>
        <v>0</v>
      </c>
    </row>
    <row r="1353" spans="35:54" x14ac:dyDescent="0.25">
      <c r="AI1353">
        <f>(((((Shape3!B345-Shape3!$E$5)*COS(RADIANS($D$7)))+((Shape3!C345-Shape3!$F$5)*SIN(RADIANS($D$7))))+Shape3!$E$5)+$E$7)*$AA$7*$Y$7</f>
        <v>0</v>
      </c>
      <c r="AJ1353">
        <f>((((-1*(Shape3!B345-Shape3!$E$5)*SIN(RADIANS($D$7)))+((Shape3!C345-Shape3!$F$5)*COS(RADIANS($D$7))))+Shape3!$F$5)+$F$7)*$AB$7*$Y$7</f>
        <v>0</v>
      </c>
      <c r="AK1353" s="9">
        <f t="shared" si="294"/>
        <v>0</v>
      </c>
      <c r="AL1353" s="9">
        <f t="shared" si="301"/>
        <v>0</v>
      </c>
      <c r="AM1353" s="9">
        <f t="shared" si="302"/>
        <v>0</v>
      </c>
      <c r="AN1353" s="9">
        <f t="shared" si="303"/>
        <v>0</v>
      </c>
      <c r="AO1353" s="9">
        <f t="shared" si="304"/>
        <v>0</v>
      </c>
      <c r="AP1353" s="9">
        <f t="shared" si="305"/>
        <v>0</v>
      </c>
      <c r="AU1353">
        <f>(((((Shape8!B345-Shape8!$E$5)*COS(RADIANS($D$12)))+((Shape8!C345-Shape8!$F$5)*SIN(RADIANS($D$12))))+Shape8!$E$5)+$E$12)*$AA$12*$Y$12</f>
        <v>0</v>
      </c>
      <c r="AV1353">
        <f>((((-1*(Shape8!B345-Shape8!$E$5)*SIN(RADIANS($D$12)))+((Shape8!C345-Shape8!$F$5)*COS(RADIANS($D$12))))+Shape8!$F$5)+$F$12)*$AB$12*$Y$12</f>
        <v>0</v>
      </c>
      <c r="AW1353" s="9">
        <f t="shared" si="295"/>
        <v>0</v>
      </c>
      <c r="AX1353" s="9">
        <f t="shared" si="296"/>
        <v>0</v>
      </c>
      <c r="AY1353" s="9">
        <f t="shared" si="297"/>
        <v>0</v>
      </c>
      <c r="AZ1353" s="9">
        <f t="shared" si="298"/>
        <v>0</v>
      </c>
      <c r="BA1353" s="9">
        <f t="shared" si="299"/>
        <v>0</v>
      </c>
      <c r="BB1353" s="9">
        <f t="shared" si="300"/>
        <v>0</v>
      </c>
    </row>
    <row r="1354" spans="35:54" x14ac:dyDescent="0.25">
      <c r="AI1354">
        <f>(((((Shape3!B346-Shape3!$E$5)*COS(RADIANS($D$7)))+((Shape3!C346-Shape3!$F$5)*SIN(RADIANS($D$7))))+Shape3!$E$5)+$E$7)*$AA$7*$Y$7</f>
        <v>0</v>
      </c>
      <c r="AJ1354">
        <f>((((-1*(Shape3!B346-Shape3!$E$5)*SIN(RADIANS($D$7)))+((Shape3!C346-Shape3!$F$5)*COS(RADIANS($D$7))))+Shape3!$F$5)+$F$7)*$AB$7*$Y$7</f>
        <v>0</v>
      </c>
      <c r="AK1354" s="9">
        <f t="shared" si="294"/>
        <v>0</v>
      </c>
      <c r="AL1354" s="9">
        <f t="shared" si="301"/>
        <v>0</v>
      </c>
      <c r="AM1354" s="9">
        <f t="shared" si="302"/>
        <v>0</v>
      </c>
      <c r="AN1354" s="9">
        <f t="shared" si="303"/>
        <v>0</v>
      </c>
      <c r="AO1354" s="9">
        <f t="shared" si="304"/>
        <v>0</v>
      </c>
      <c r="AP1354" s="9">
        <f t="shared" si="305"/>
        <v>0</v>
      </c>
      <c r="AU1354">
        <f>(((((Shape8!B346-Shape8!$E$5)*COS(RADIANS($D$12)))+((Shape8!C346-Shape8!$F$5)*SIN(RADIANS($D$12))))+Shape8!$E$5)+$E$12)*$AA$12*$Y$12</f>
        <v>0</v>
      </c>
      <c r="AV1354">
        <f>((((-1*(Shape8!B346-Shape8!$E$5)*SIN(RADIANS($D$12)))+((Shape8!C346-Shape8!$F$5)*COS(RADIANS($D$12))))+Shape8!$F$5)+$F$12)*$AB$12*$Y$12</f>
        <v>0</v>
      </c>
      <c r="AW1354" s="9">
        <f t="shared" si="295"/>
        <v>0</v>
      </c>
      <c r="AX1354" s="9">
        <f t="shared" si="296"/>
        <v>0</v>
      </c>
      <c r="AY1354" s="9">
        <f t="shared" si="297"/>
        <v>0</v>
      </c>
      <c r="AZ1354" s="9">
        <f t="shared" si="298"/>
        <v>0</v>
      </c>
      <c r="BA1354" s="9">
        <f t="shared" si="299"/>
        <v>0</v>
      </c>
      <c r="BB1354" s="9">
        <f t="shared" si="300"/>
        <v>0</v>
      </c>
    </row>
    <row r="1355" spans="35:54" x14ac:dyDescent="0.25">
      <c r="AI1355">
        <f>(((((Shape3!B347-Shape3!$E$5)*COS(RADIANS($D$7)))+((Shape3!C347-Shape3!$F$5)*SIN(RADIANS($D$7))))+Shape3!$E$5)+$E$7)*$AA$7*$Y$7</f>
        <v>0</v>
      </c>
      <c r="AJ1355">
        <f>((((-1*(Shape3!B347-Shape3!$E$5)*SIN(RADIANS($D$7)))+((Shape3!C347-Shape3!$F$5)*COS(RADIANS($D$7))))+Shape3!$F$5)+$F$7)*$AB$7*$Y$7</f>
        <v>0</v>
      </c>
      <c r="AK1355" s="9">
        <f t="shared" si="294"/>
        <v>0</v>
      </c>
      <c r="AL1355" s="9">
        <f t="shared" si="301"/>
        <v>0</v>
      </c>
      <c r="AM1355" s="9">
        <f t="shared" si="302"/>
        <v>0</v>
      </c>
      <c r="AN1355" s="9">
        <f t="shared" si="303"/>
        <v>0</v>
      </c>
      <c r="AO1355" s="9">
        <f t="shared" si="304"/>
        <v>0</v>
      </c>
      <c r="AP1355" s="9">
        <f t="shared" si="305"/>
        <v>0</v>
      </c>
      <c r="AU1355">
        <f>(((((Shape8!B347-Shape8!$E$5)*COS(RADIANS($D$12)))+((Shape8!C347-Shape8!$F$5)*SIN(RADIANS($D$12))))+Shape8!$E$5)+$E$12)*$AA$12*$Y$12</f>
        <v>0</v>
      </c>
      <c r="AV1355">
        <f>((((-1*(Shape8!B347-Shape8!$E$5)*SIN(RADIANS($D$12)))+((Shape8!C347-Shape8!$F$5)*COS(RADIANS($D$12))))+Shape8!$F$5)+$F$12)*$AB$12*$Y$12</f>
        <v>0</v>
      </c>
      <c r="AW1355" s="9">
        <f t="shared" si="295"/>
        <v>0</v>
      </c>
      <c r="AX1355" s="9">
        <f t="shared" si="296"/>
        <v>0</v>
      </c>
      <c r="AY1355" s="9">
        <f t="shared" si="297"/>
        <v>0</v>
      </c>
      <c r="AZ1355" s="9">
        <f t="shared" si="298"/>
        <v>0</v>
      </c>
      <c r="BA1355" s="9">
        <f t="shared" si="299"/>
        <v>0</v>
      </c>
      <c r="BB1355" s="9">
        <f t="shared" si="300"/>
        <v>0</v>
      </c>
    </row>
    <row r="1356" spans="35:54" x14ac:dyDescent="0.25">
      <c r="AI1356">
        <f>(((((Shape3!B348-Shape3!$E$5)*COS(RADIANS($D$7)))+((Shape3!C348-Shape3!$F$5)*SIN(RADIANS($D$7))))+Shape3!$E$5)+$E$7)*$AA$7*$Y$7</f>
        <v>0</v>
      </c>
      <c r="AJ1356">
        <f>((((-1*(Shape3!B348-Shape3!$E$5)*SIN(RADIANS($D$7)))+((Shape3!C348-Shape3!$F$5)*COS(RADIANS($D$7))))+Shape3!$F$5)+$F$7)*$AB$7*$Y$7</f>
        <v>0</v>
      </c>
      <c r="AK1356" s="9">
        <f t="shared" si="294"/>
        <v>0</v>
      </c>
      <c r="AL1356" s="9">
        <f t="shared" si="301"/>
        <v>0</v>
      </c>
      <c r="AM1356" s="9">
        <f t="shared" si="302"/>
        <v>0</v>
      </c>
      <c r="AN1356" s="9">
        <f t="shared" si="303"/>
        <v>0</v>
      </c>
      <c r="AO1356" s="9">
        <f t="shared" si="304"/>
        <v>0</v>
      </c>
      <c r="AP1356" s="9">
        <f t="shared" si="305"/>
        <v>0</v>
      </c>
      <c r="AU1356">
        <f>(((((Shape8!B348-Shape8!$E$5)*COS(RADIANS($D$12)))+((Shape8!C348-Shape8!$F$5)*SIN(RADIANS($D$12))))+Shape8!$E$5)+$E$12)*$AA$12*$Y$12</f>
        <v>0</v>
      </c>
      <c r="AV1356">
        <f>((((-1*(Shape8!B348-Shape8!$E$5)*SIN(RADIANS($D$12)))+((Shape8!C348-Shape8!$F$5)*COS(RADIANS($D$12))))+Shape8!$F$5)+$F$12)*$AB$12*$Y$12</f>
        <v>0</v>
      </c>
      <c r="AW1356" s="9">
        <f t="shared" si="295"/>
        <v>0</v>
      </c>
      <c r="AX1356" s="9">
        <f t="shared" si="296"/>
        <v>0</v>
      </c>
      <c r="AY1356" s="9">
        <f t="shared" si="297"/>
        <v>0</v>
      </c>
      <c r="AZ1356" s="9">
        <f t="shared" si="298"/>
        <v>0</v>
      </c>
      <c r="BA1356" s="9">
        <f t="shared" si="299"/>
        <v>0</v>
      </c>
      <c r="BB1356" s="9">
        <f t="shared" si="300"/>
        <v>0</v>
      </c>
    </row>
    <row r="1357" spans="35:54" x14ac:dyDescent="0.25">
      <c r="AI1357">
        <f>(((((Shape3!B349-Shape3!$E$5)*COS(RADIANS($D$7)))+((Shape3!C349-Shape3!$F$5)*SIN(RADIANS($D$7))))+Shape3!$E$5)+$E$7)*$AA$7*$Y$7</f>
        <v>0</v>
      </c>
      <c r="AJ1357">
        <f>((((-1*(Shape3!B349-Shape3!$E$5)*SIN(RADIANS($D$7)))+((Shape3!C349-Shape3!$F$5)*COS(RADIANS($D$7))))+Shape3!$F$5)+$F$7)*$AB$7*$Y$7</f>
        <v>0</v>
      </c>
      <c r="AK1357" s="9">
        <f t="shared" si="294"/>
        <v>0</v>
      </c>
      <c r="AL1357" s="9">
        <f t="shared" si="301"/>
        <v>0</v>
      </c>
      <c r="AM1357" s="9">
        <f t="shared" si="302"/>
        <v>0</v>
      </c>
      <c r="AN1357" s="9">
        <f t="shared" si="303"/>
        <v>0</v>
      </c>
      <c r="AO1357" s="9">
        <f t="shared" si="304"/>
        <v>0</v>
      </c>
      <c r="AP1357" s="9">
        <f t="shared" si="305"/>
        <v>0</v>
      </c>
      <c r="AU1357">
        <f>(((((Shape8!B349-Shape8!$E$5)*COS(RADIANS($D$12)))+((Shape8!C349-Shape8!$F$5)*SIN(RADIANS($D$12))))+Shape8!$E$5)+$E$12)*$AA$12*$Y$12</f>
        <v>0</v>
      </c>
      <c r="AV1357">
        <f>((((-1*(Shape8!B349-Shape8!$E$5)*SIN(RADIANS($D$12)))+((Shape8!C349-Shape8!$F$5)*COS(RADIANS($D$12))))+Shape8!$F$5)+$F$12)*$AB$12*$Y$12</f>
        <v>0</v>
      </c>
      <c r="AW1357" s="9">
        <f t="shared" si="295"/>
        <v>0</v>
      </c>
      <c r="AX1357" s="9">
        <f t="shared" si="296"/>
        <v>0</v>
      </c>
      <c r="AY1357" s="9">
        <f t="shared" si="297"/>
        <v>0</v>
      </c>
      <c r="AZ1357" s="9">
        <f t="shared" si="298"/>
        <v>0</v>
      </c>
      <c r="BA1357" s="9">
        <f t="shared" si="299"/>
        <v>0</v>
      </c>
      <c r="BB1357" s="9">
        <f t="shared" si="300"/>
        <v>0</v>
      </c>
    </row>
    <row r="1358" spans="35:54" x14ac:dyDescent="0.25">
      <c r="AI1358">
        <f>(((((Shape3!B350-Shape3!$E$5)*COS(RADIANS($D$7)))+((Shape3!C350-Shape3!$F$5)*SIN(RADIANS($D$7))))+Shape3!$E$5)+$E$7)*$AA$7*$Y$7</f>
        <v>0</v>
      </c>
      <c r="AJ1358">
        <f>((((-1*(Shape3!B350-Shape3!$E$5)*SIN(RADIANS($D$7)))+((Shape3!C350-Shape3!$F$5)*COS(RADIANS($D$7))))+Shape3!$F$5)+$F$7)*$AB$7*$Y$7</f>
        <v>0</v>
      </c>
      <c r="AK1358" s="9">
        <f t="shared" si="294"/>
        <v>0</v>
      </c>
      <c r="AL1358" s="9">
        <f t="shared" si="301"/>
        <v>0</v>
      </c>
      <c r="AM1358" s="9">
        <f t="shared" si="302"/>
        <v>0</v>
      </c>
      <c r="AN1358" s="9">
        <f t="shared" si="303"/>
        <v>0</v>
      </c>
      <c r="AO1358" s="9">
        <f t="shared" si="304"/>
        <v>0</v>
      </c>
      <c r="AP1358" s="9">
        <f t="shared" si="305"/>
        <v>0</v>
      </c>
      <c r="AU1358">
        <f>(((((Shape8!B350-Shape8!$E$5)*COS(RADIANS($D$12)))+((Shape8!C350-Shape8!$F$5)*SIN(RADIANS($D$12))))+Shape8!$E$5)+$E$12)*$AA$12*$Y$12</f>
        <v>0</v>
      </c>
      <c r="AV1358">
        <f>((((-1*(Shape8!B350-Shape8!$E$5)*SIN(RADIANS($D$12)))+((Shape8!C350-Shape8!$F$5)*COS(RADIANS($D$12))))+Shape8!$F$5)+$F$12)*$AB$12*$Y$12</f>
        <v>0</v>
      </c>
      <c r="AW1358" s="9">
        <f t="shared" si="295"/>
        <v>0</v>
      </c>
      <c r="AX1358" s="9">
        <f t="shared" si="296"/>
        <v>0</v>
      </c>
      <c r="AY1358" s="9">
        <f t="shared" si="297"/>
        <v>0</v>
      </c>
      <c r="AZ1358" s="9">
        <f t="shared" si="298"/>
        <v>0</v>
      </c>
      <c r="BA1358" s="9">
        <f t="shared" si="299"/>
        <v>0</v>
      </c>
      <c r="BB1358" s="9">
        <f t="shared" si="300"/>
        <v>0</v>
      </c>
    </row>
    <row r="1359" spans="35:54" x14ac:dyDescent="0.25">
      <c r="AI1359">
        <f>(((((Shape3!B351-Shape3!$E$5)*COS(RADIANS($D$7)))+((Shape3!C351-Shape3!$F$5)*SIN(RADIANS($D$7))))+Shape3!$E$5)+$E$7)*$AA$7*$Y$7</f>
        <v>0</v>
      </c>
      <c r="AJ1359">
        <f>((((-1*(Shape3!B351-Shape3!$E$5)*SIN(RADIANS($D$7)))+((Shape3!C351-Shape3!$F$5)*COS(RADIANS($D$7))))+Shape3!$F$5)+$F$7)*$AB$7*$Y$7</f>
        <v>0</v>
      </c>
      <c r="AK1359" s="9">
        <f t="shared" si="294"/>
        <v>0</v>
      </c>
      <c r="AL1359" s="9">
        <f t="shared" si="301"/>
        <v>0</v>
      </c>
      <c r="AM1359" s="9">
        <f t="shared" si="302"/>
        <v>0</v>
      </c>
      <c r="AN1359" s="9">
        <f t="shared" si="303"/>
        <v>0</v>
      </c>
      <c r="AO1359" s="9">
        <f t="shared" si="304"/>
        <v>0</v>
      </c>
      <c r="AP1359" s="9">
        <f t="shared" si="305"/>
        <v>0</v>
      </c>
      <c r="AU1359">
        <f>(((((Shape8!B351-Shape8!$E$5)*COS(RADIANS($D$12)))+((Shape8!C351-Shape8!$F$5)*SIN(RADIANS($D$12))))+Shape8!$E$5)+$E$12)*$AA$12*$Y$12</f>
        <v>0</v>
      </c>
      <c r="AV1359">
        <f>((((-1*(Shape8!B351-Shape8!$E$5)*SIN(RADIANS($D$12)))+((Shape8!C351-Shape8!$F$5)*COS(RADIANS($D$12))))+Shape8!$F$5)+$F$12)*$AB$12*$Y$12</f>
        <v>0</v>
      </c>
      <c r="AW1359" s="9">
        <f t="shared" si="295"/>
        <v>0</v>
      </c>
      <c r="AX1359" s="9">
        <f t="shared" si="296"/>
        <v>0</v>
      </c>
      <c r="AY1359" s="9">
        <f t="shared" si="297"/>
        <v>0</v>
      </c>
      <c r="AZ1359" s="9">
        <f t="shared" si="298"/>
        <v>0</v>
      </c>
      <c r="BA1359" s="9">
        <f t="shared" si="299"/>
        <v>0</v>
      </c>
      <c r="BB1359" s="9">
        <f t="shared" si="300"/>
        <v>0</v>
      </c>
    </row>
    <row r="1360" spans="35:54" x14ac:dyDescent="0.25">
      <c r="AI1360">
        <f>(((((Shape3!B352-Shape3!$E$5)*COS(RADIANS($D$7)))+((Shape3!C352-Shape3!$F$5)*SIN(RADIANS($D$7))))+Shape3!$E$5)+$E$7)*$AA$7*$Y$7</f>
        <v>0</v>
      </c>
      <c r="AJ1360">
        <f>((((-1*(Shape3!B352-Shape3!$E$5)*SIN(RADIANS($D$7)))+((Shape3!C352-Shape3!$F$5)*COS(RADIANS($D$7))))+Shape3!$F$5)+$F$7)*$AB$7*$Y$7</f>
        <v>0</v>
      </c>
      <c r="AK1360" s="9">
        <f t="shared" si="294"/>
        <v>0</v>
      </c>
      <c r="AL1360" s="9">
        <f t="shared" si="301"/>
        <v>0</v>
      </c>
      <c r="AM1360" s="9">
        <f t="shared" si="302"/>
        <v>0</v>
      </c>
      <c r="AN1360" s="9">
        <f t="shared" si="303"/>
        <v>0</v>
      </c>
      <c r="AO1360" s="9">
        <f t="shared" si="304"/>
        <v>0</v>
      </c>
      <c r="AP1360" s="9">
        <f t="shared" si="305"/>
        <v>0</v>
      </c>
      <c r="AU1360">
        <f>(((((Shape8!B352-Shape8!$E$5)*COS(RADIANS($D$12)))+((Shape8!C352-Shape8!$F$5)*SIN(RADIANS($D$12))))+Shape8!$E$5)+$E$12)*$AA$12*$Y$12</f>
        <v>0</v>
      </c>
      <c r="AV1360">
        <f>((((-1*(Shape8!B352-Shape8!$E$5)*SIN(RADIANS($D$12)))+((Shape8!C352-Shape8!$F$5)*COS(RADIANS($D$12))))+Shape8!$F$5)+$F$12)*$AB$12*$Y$12</f>
        <v>0</v>
      </c>
      <c r="AW1360" s="9">
        <f t="shared" si="295"/>
        <v>0</v>
      </c>
      <c r="AX1360" s="9">
        <f t="shared" si="296"/>
        <v>0</v>
      </c>
      <c r="AY1360" s="9">
        <f t="shared" si="297"/>
        <v>0</v>
      </c>
      <c r="AZ1360" s="9">
        <f t="shared" si="298"/>
        <v>0</v>
      </c>
      <c r="BA1360" s="9">
        <f t="shared" si="299"/>
        <v>0</v>
      </c>
      <c r="BB1360" s="9">
        <f t="shared" si="300"/>
        <v>0</v>
      </c>
    </row>
    <row r="1361" spans="35:54" x14ac:dyDescent="0.25">
      <c r="AI1361">
        <f>(((((Shape3!B353-Shape3!$E$5)*COS(RADIANS($D$7)))+((Shape3!C353-Shape3!$F$5)*SIN(RADIANS($D$7))))+Shape3!$E$5)+$E$7)*$AA$7*$Y$7</f>
        <v>0</v>
      </c>
      <c r="AJ1361">
        <f>((((-1*(Shape3!B353-Shape3!$E$5)*SIN(RADIANS($D$7)))+((Shape3!C353-Shape3!$F$5)*COS(RADIANS($D$7))))+Shape3!$F$5)+$F$7)*$AB$7*$Y$7</f>
        <v>0</v>
      </c>
      <c r="AK1361" s="9">
        <f t="shared" si="294"/>
        <v>0</v>
      </c>
      <c r="AL1361" s="9">
        <f t="shared" si="301"/>
        <v>0</v>
      </c>
      <c r="AM1361" s="9">
        <f t="shared" si="302"/>
        <v>0</v>
      </c>
      <c r="AN1361" s="9">
        <f t="shared" si="303"/>
        <v>0</v>
      </c>
      <c r="AO1361" s="9">
        <f t="shared" si="304"/>
        <v>0</v>
      </c>
      <c r="AP1361" s="9">
        <f t="shared" si="305"/>
        <v>0</v>
      </c>
      <c r="AU1361">
        <f>(((((Shape8!B353-Shape8!$E$5)*COS(RADIANS($D$12)))+((Shape8!C353-Shape8!$F$5)*SIN(RADIANS($D$12))))+Shape8!$E$5)+$E$12)*$AA$12*$Y$12</f>
        <v>0</v>
      </c>
      <c r="AV1361">
        <f>((((-1*(Shape8!B353-Shape8!$E$5)*SIN(RADIANS($D$12)))+((Shape8!C353-Shape8!$F$5)*COS(RADIANS($D$12))))+Shape8!$F$5)+$F$12)*$AB$12*$Y$12</f>
        <v>0</v>
      </c>
      <c r="AW1361" s="9">
        <f t="shared" si="295"/>
        <v>0</v>
      </c>
      <c r="AX1361" s="9">
        <f t="shared" si="296"/>
        <v>0</v>
      </c>
      <c r="AY1361" s="9">
        <f t="shared" si="297"/>
        <v>0</v>
      </c>
      <c r="AZ1361" s="9">
        <f t="shared" si="298"/>
        <v>0</v>
      </c>
      <c r="BA1361" s="9">
        <f t="shared" si="299"/>
        <v>0</v>
      </c>
      <c r="BB1361" s="9">
        <f t="shared" si="300"/>
        <v>0</v>
      </c>
    </row>
    <row r="1362" spans="35:54" x14ac:dyDescent="0.25">
      <c r="AI1362">
        <f>(((((Shape3!B354-Shape3!$E$5)*COS(RADIANS($D$7)))+((Shape3!C354-Shape3!$F$5)*SIN(RADIANS($D$7))))+Shape3!$E$5)+$E$7)*$AA$7*$Y$7</f>
        <v>0</v>
      </c>
      <c r="AJ1362">
        <f>((((-1*(Shape3!B354-Shape3!$E$5)*SIN(RADIANS($D$7)))+((Shape3!C354-Shape3!$F$5)*COS(RADIANS($D$7))))+Shape3!$F$5)+$F$7)*$AB$7*$Y$7</f>
        <v>0</v>
      </c>
      <c r="AK1362" s="9">
        <f t="shared" si="294"/>
        <v>0</v>
      </c>
      <c r="AL1362" s="9">
        <f t="shared" si="301"/>
        <v>0</v>
      </c>
      <c r="AM1362" s="9">
        <f t="shared" si="302"/>
        <v>0</v>
      </c>
      <c r="AN1362" s="9">
        <f t="shared" si="303"/>
        <v>0</v>
      </c>
      <c r="AO1362" s="9">
        <f t="shared" si="304"/>
        <v>0</v>
      </c>
      <c r="AP1362" s="9">
        <f t="shared" si="305"/>
        <v>0</v>
      </c>
      <c r="AU1362">
        <f>(((((Shape8!B354-Shape8!$E$5)*COS(RADIANS($D$12)))+((Shape8!C354-Shape8!$F$5)*SIN(RADIANS($D$12))))+Shape8!$E$5)+$E$12)*$AA$12*$Y$12</f>
        <v>0</v>
      </c>
      <c r="AV1362">
        <f>((((-1*(Shape8!B354-Shape8!$E$5)*SIN(RADIANS($D$12)))+((Shape8!C354-Shape8!$F$5)*COS(RADIANS($D$12))))+Shape8!$F$5)+$F$12)*$AB$12*$Y$12</f>
        <v>0</v>
      </c>
      <c r="AW1362" s="9">
        <f t="shared" si="295"/>
        <v>0</v>
      </c>
      <c r="AX1362" s="9">
        <f t="shared" si="296"/>
        <v>0</v>
      </c>
      <c r="AY1362" s="9">
        <f t="shared" si="297"/>
        <v>0</v>
      </c>
      <c r="AZ1362" s="9">
        <f t="shared" si="298"/>
        <v>0</v>
      </c>
      <c r="BA1362" s="9">
        <f t="shared" si="299"/>
        <v>0</v>
      </c>
      <c r="BB1362" s="9">
        <f t="shared" si="300"/>
        <v>0</v>
      </c>
    </row>
    <row r="1363" spans="35:54" x14ac:dyDescent="0.25">
      <c r="AI1363">
        <f>(((((Shape3!B355-Shape3!$E$5)*COS(RADIANS($D$7)))+((Shape3!C355-Shape3!$F$5)*SIN(RADIANS($D$7))))+Shape3!$E$5)+$E$7)*$AA$7*$Y$7</f>
        <v>0</v>
      </c>
      <c r="AJ1363">
        <f>((((-1*(Shape3!B355-Shape3!$E$5)*SIN(RADIANS($D$7)))+((Shape3!C355-Shape3!$F$5)*COS(RADIANS($D$7))))+Shape3!$F$5)+$F$7)*$AB$7*$Y$7</f>
        <v>0</v>
      </c>
      <c r="AK1363" s="9">
        <f t="shared" si="294"/>
        <v>0</v>
      </c>
      <c r="AL1363" s="9">
        <f t="shared" si="301"/>
        <v>0</v>
      </c>
      <c r="AM1363" s="9">
        <f t="shared" si="302"/>
        <v>0</v>
      </c>
      <c r="AN1363" s="9">
        <f t="shared" si="303"/>
        <v>0</v>
      </c>
      <c r="AO1363" s="9">
        <f t="shared" si="304"/>
        <v>0</v>
      </c>
      <c r="AP1363" s="9">
        <f t="shared" si="305"/>
        <v>0</v>
      </c>
      <c r="AU1363">
        <f>(((((Shape8!B355-Shape8!$E$5)*COS(RADIANS($D$12)))+((Shape8!C355-Shape8!$F$5)*SIN(RADIANS($D$12))))+Shape8!$E$5)+$E$12)*$AA$12*$Y$12</f>
        <v>0</v>
      </c>
      <c r="AV1363">
        <f>((((-1*(Shape8!B355-Shape8!$E$5)*SIN(RADIANS($D$12)))+((Shape8!C355-Shape8!$F$5)*COS(RADIANS($D$12))))+Shape8!$F$5)+$F$12)*$AB$12*$Y$12</f>
        <v>0</v>
      </c>
      <c r="AW1363" s="9">
        <f t="shared" si="295"/>
        <v>0</v>
      </c>
      <c r="AX1363" s="9">
        <f t="shared" si="296"/>
        <v>0</v>
      </c>
      <c r="AY1363" s="9">
        <f t="shared" si="297"/>
        <v>0</v>
      </c>
      <c r="AZ1363" s="9">
        <f t="shared" si="298"/>
        <v>0</v>
      </c>
      <c r="BA1363" s="9">
        <f t="shared" si="299"/>
        <v>0</v>
      </c>
      <c r="BB1363" s="9">
        <f t="shared" si="300"/>
        <v>0</v>
      </c>
    </row>
    <row r="1364" spans="35:54" x14ac:dyDescent="0.25">
      <c r="AI1364">
        <f>(((((Shape3!B356-Shape3!$E$5)*COS(RADIANS($D$7)))+((Shape3!C356-Shape3!$F$5)*SIN(RADIANS($D$7))))+Shape3!$E$5)+$E$7)*$AA$7*$Y$7</f>
        <v>0</v>
      </c>
      <c r="AJ1364">
        <f>((((-1*(Shape3!B356-Shape3!$E$5)*SIN(RADIANS($D$7)))+((Shape3!C356-Shape3!$F$5)*COS(RADIANS($D$7))))+Shape3!$F$5)+$F$7)*$AB$7*$Y$7</f>
        <v>0</v>
      </c>
      <c r="AK1364" s="9">
        <f t="shared" si="294"/>
        <v>0</v>
      </c>
      <c r="AL1364" s="9">
        <f t="shared" si="301"/>
        <v>0</v>
      </c>
      <c r="AM1364" s="9">
        <f t="shared" si="302"/>
        <v>0</v>
      </c>
      <c r="AN1364" s="9">
        <f t="shared" si="303"/>
        <v>0</v>
      </c>
      <c r="AO1364" s="9">
        <f t="shared" si="304"/>
        <v>0</v>
      </c>
      <c r="AP1364" s="9">
        <f t="shared" si="305"/>
        <v>0</v>
      </c>
      <c r="AU1364">
        <f>(((((Shape8!B356-Shape8!$E$5)*COS(RADIANS($D$12)))+((Shape8!C356-Shape8!$F$5)*SIN(RADIANS($D$12))))+Shape8!$E$5)+$E$12)*$AA$12*$Y$12</f>
        <v>0</v>
      </c>
      <c r="AV1364">
        <f>((((-1*(Shape8!B356-Shape8!$E$5)*SIN(RADIANS($D$12)))+((Shape8!C356-Shape8!$F$5)*COS(RADIANS($D$12))))+Shape8!$F$5)+$F$12)*$AB$12*$Y$12</f>
        <v>0</v>
      </c>
      <c r="AW1364" s="9">
        <f t="shared" si="295"/>
        <v>0</v>
      </c>
      <c r="AX1364" s="9">
        <f t="shared" si="296"/>
        <v>0</v>
      </c>
      <c r="AY1364" s="9">
        <f t="shared" si="297"/>
        <v>0</v>
      </c>
      <c r="AZ1364" s="9">
        <f t="shared" si="298"/>
        <v>0</v>
      </c>
      <c r="BA1364" s="9">
        <f t="shared" si="299"/>
        <v>0</v>
      </c>
      <c r="BB1364" s="9">
        <f t="shared" si="300"/>
        <v>0</v>
      </c>
    </row>
    <row r="1365" spans="35:54" x14ac:dyDescent="0.25">
      <c r="AI1365">
        <f>(((((Shape3!B357-Shape3!$E$5)*COS(RADIANS($D$7)))+((Shape3!C357-Shape3!$F$5)*SIN(RADIANS($D$7))))+Shape3!$E$5)+$E$7)*$AA$7*$Y$7</f>
        <v>0</v>
      </c>
      <c r="AJ1365">
        <f>((((-1*(Shape3!B357-Shape3!$E$5)*SIN(RADIANS($D$7)))+((Shape3!C357-Shape3!$F$5)*COS(RADIANS($D$7))))+Shape3!$F$5)+$F$7)*$AB$7*$Y$7</f>
        <v>0</v>
      </c>
      <c r="AK1365" s="9">
        <f t="shared" si="294"/>
        <v>0</v>
      </c>
      <c r="AL1365" s="9">
        <f t="shared" si="301"/>
        <v>0</v>
      </c>
      <c r="AM1365" s="9">
        <f t="shared" si="302"/>
        <v>0</v>
      </c>
      <c r="AN1365" s="9">
        <f t="shared" si="303"/>
        <v>0</v>
      </c>
      <c r="AO1365" s="9">
        <f t="shared" si="304"/>
        <v>0</v>
      </c>
      <c r="AP1365" s="9">
        <f t="shared" si="305"/>
        <v>0</v>
      </c>
      <c r="AU1365">
        <f>(((((Shape8!B357-Shape8!$E$5)*COS(RADIANS($D$12)))+((Shape8!C357-Shape8!$F$5)*SIN(RADIANS($D$12))))+Shape8!$E$5)+$E$12)*$AA$12*$Y$12</f>
        <v>0</v>
      </c>
      <c r="AV1365">
        <f>((((-1*(Shape8!B357-Shape8!$E$5)*SIN(RADIANS($D$12)))+((Shape8!C357-Shape8!$F$5)*COS(RADIANS($D$12))))+Shape8!$F$5)+$F$12)*$AB$12*$Y$12</f>
        <v>0</v>
      </c>
      <c r="AW1365" s="9">
        <f t="shared" si="295"/>
        <v>0</v>
      </c>
      <c r="AX1365" s="9">
        <f t="shared" si="296"/>
        <v>0</v>
      </c>
      <c r="AY1365" s="9">
        <f t="shared" si="297"/>
        <v>0</v>
      </c>
      <c r="AZ1365" s="9">
        <f t="shared" si="298"/>
        <v>0</v>
      </c>
      <c r="BA1365" s="9">
        <f t="shared" si="299"/>
        <v>0</v>
      </c>
      <c r="BB1365" s="9">
        <f t="shared" si="300"/>
        <v>0</v>
      </c>
    </row>
    <row r="1366" spans="35:54" x14ac:dyDescent="0.25">
      <c r="AI1366">
        <f>(((((Shape3!B358-Shape3!$E$5)*COS(RADIANS($D$7)))+((Shape3!C358-Shape3!$F$5)*SIN(RADIANS($D$7))))+Shape3!$E$5)+$E$7)*$AA$7*$Y$7</f>
        <v>0</v>
      </c>
      <c r="AJ1366">
        <f>((((-1*(Shape3!B358-Shape3!$E$5)*SIN(RADIANS($D$7)))+((Shape3!C358-Shape3!$F$5)*COS(RADIANS($D$7))))+Shape3!$F$5)+$F$7)*$AB$7*$Y$7</f>
        <v>0</v>
      </c>
      <c r="AK1366" s="9">
        <f t="shared" si="294"/>
        <v>0</v>
      </c>
      <c r="AL1366" s="9">
        <f t="shared" si="301"/>
        <v>0</v>
      </c>
      <c r="AM1366" s="9">
        <f t="shared" si="302"/>
        <v>0</v>
      </c>
      <c r="AN1366" s="9">
        <f t="shared" si="303"/>
        <v>0</v>
      </c>
      <c r="AO1366" s="9">
        <f t="shared" si="304"/>
        <v>0</v>
      </c>
      <c r="AP1366" s="9">
        <f t="shared" si="305"/>
        <v>0</v>
      </c>
      <c r="AU1366">
        <f>(((((Shape8!B358-Shape8!$E$5)*COS(RADIANS($D$12)))+((Shape8!C358-Shape8!$F$5)*SIN(RADIANS($D$12))))+Shape8!$E$5)+$E$12)*$AA$12*$Y$12</f>
        <v>0</v>
      </c>
      <c r="AV1366">
        <f>((((-1*(Shape8!B358-Shape8!$E$5)*SIN(RADIANS($D$12)))+((Shape8!C358-Shape8!$F$5)*COS(RADIANS($D$12))))+Shape8!$F$5)+$F$12)*$AB$12*$Y$12</f>
        <v>0</v>
      </c>
      <c r="AW1366" s="9">
        <f t="shared" si="295"/>
        <v>0</v>
      </c>
      <c r="AX1366" s="9">
        <f t="shared" si="296"/>
        <v>0</v>
      </c>
      <c r="AY1366" s="9">
        <f t="shared" si="297"/>
        <v>0</v>
      </c>
      <c r="AZ1366" s="9">
        <f t="shared" si="298"/>
        <v>0</v>
      </c>
      <c r="BA1366" s="9">
        <f t="shared" si="299"/>
        <v>0</v>
      </c>
      <c r="BB1366" s="9">
        <f t="shared" si="300"/>
        <v>0</v>
      </c>
    </row>
    <row r="1367" spans="35:54" x14ac:dyDescent="0.25">
      <c r="AI1367">
        <f>(((((Shape3!B359-Shape3!$E$5)*COS(RADIANS($D$7)))+((Shape3!C359-Shape3!$F$5)*SIN(RADIANS($D$7))))+Shape3!$E$5)+$E$7)*$AA$7*$Y$7</f>
        <v>0</v>
      </c>
      <c r="AJ1367">
        <f>((((-1*(Shape3!B359-Shape3!$E$5)*SIN(RADIANS($D$7)))+((Shape3!C359-Shape3!$F$5)*COS(RADIANS($D$7))))+Shape3!$F$5)+$F$7)*$AB$7*$Y$7</f>
        <v>0</v>
      </c>
      <c r="AK1367" s="9">
        <f t="shared" si="294"/>
        <v>0</v>
      </c>
      <c r="AL1367" s="9">
        <f t="shared" si="301"/>
        <v>0</v>
      </c>
      <c r="AM1367" s="9">
        <f t="shared" si="302"/>
        <v>0</v>
      </c>
      <c r="AN1367" s="9">
        <f t="shared" si="303"/>
        <v>0</v>
      </c>
      <c r="AO1367" s="9">
        <f t="shared" si="304"/>
        <v>0</v>
      </c>
      <c r="AP1367" s="9">
        <f t="shared" si="305"/>
        <v>0</v>
      </c>
      <c r="AU1367">
        <f>(((((Shape8!B359-Shape8!$E$5)*COS(RADIANS($D$12)))+((Shape8!C359-Shape8!$F$5)*SIN(RADIANS($D$12))))+Shape8!$E$5)+$E$12)*$AA$12*$Y$12</f>
        <v>0</v>
      </c>
      <c r="AV1367">
        <f>((((-1*(Shape8!B359-Shape8!$E$5)*SIN(RADIANS($D$12)))+((Shape8!C359-Shape8!$F$5)*COS(RADIANS($D$12))))+Shape8!$F$5)+$F$12)*$AB$12*$Y$12</f>
        <v>0</v>
      </c>
      <c r="AW1367" s="9">
        <f t="shared" si="295"/>
        <v>0</v>
      </c>
      <c r="AX1367" s="9">
        <f t="shared" si="296"/>
        <v>0</v>
      </c>
      <c r="AY1367" s="9">
        <f t="shared" si="297"/>
        <v>0</v>
      </c>
      <c r="AZ1367" s="9">
        <f t="shared" si="298"/>
        <v>0</v>
      </c>
      <c r="BA1367" s="9">
        <f t="shared" si="299"/>
        <v>0</v>
      </c>
      <c r="BB1367" s="9">
        <f t="shared" si="300"/>
        <v>0</v>
      </c>
    </row>
    <row r="1368" spans="35:54" x14ac:dyDescent="0.25">
      <c r="AI1368">
        <f>(((((Shape3!B360-Shape3!$E$5)*COS(RADIANS($D$7)))+((Shape3!C360-Shape3!$F$5)*SIN(RADIANS($D$7))))+Shape3!$E$5)+$E$7)*$AA$7*$Y$7</f>
        <v>0</v>
      </c>
      <c r="AJ1368">
        <f>((((-1*(Shape3!B360-Shape3!$E$5)*SIN(RADIANS($D$7)))+((Shape3!C360-Shape3!$F$5)*COS(RADIANS($D$7))))+Shape3!$F$5)+$F$7)*$AB$7*$Y$7</f>
        <v>0</v>
      </c>
      <c r="AK1368" s="9">
        <f t="shared" si="294"/>
        <v>0</v>
      </c>
      <c r="AL1368" s="9">
        <f t="shared" si="301"/>
        <v>0</v>
      </c>
      <c r="AM1368" s="9">
        <f t="shared" si="302"/>
        <v>0</v>
      </c>
      <c r="AN1368" s="9">
        <f t="shared" si="303"/>
        <v>0</v>
      </c>
      <c r="AO1368" s="9">
        <f t="shared" si="304"/>
        <v>0</v>
      </c>
      <c r="AP1368" s="9">
        <f t="shared" si="305"/>
        <v>0</v>
      </c>
      <c r="AU1368">
        <f>(((((Shape8!B360-Shape8!$E$5)*COS(RADIANS($D$12)))+((Shape8!C360-Shape8!$F$5)*SIN(RADIANS($D$12))))+Shape8!$E$5)+$E$12)*$AA$12*$Y$12</f>
        <v>0</v>
      </c>
      <c r="AV1368">
        <f>((((-1*(Shape8!B360-Shape8!$E$5)*SIN(RADIANS($D$12)))+((Shape8!C360-Shape8!$F$5)*COS(RADIANS($D$12))))+Shape8!$F$5)+$F$12)*$AB$12*$Y$12</f>
        <v>0</v>
      </c>
      <c r="AW1368" s="9">
        <f t="shared" si="295"/>
        <v>0</v>
      </c>
      <c r="AX1368" s="9">
        <f t="shared" si="296"/>
        <v>0</v>
      </c>
      <c r="AY1368" s="9">
        <f t="shared" si="297"/>
        <v>0</v>
      </c>
      <c r="AZ1368" s="9">
        <f t="shared" si="298"/>
        <v>0</v>
      </c>
      <c r="BA1368" s="9">
        <f t="shared" si="299"/>
        <v>0</v>
      </c>
      <c r="BB1368" s="9">
        <f t="shared" si="300"/>
        <v>0</v>
      </c>
    </row>
    <row r="1369" spans="35:54" x14ac:dyDescent="0.25">
      <c r="AI1369">
        <f>(((((Shape3!B361-Shape3!$E$5)*COS(RADIANS($D$7)))+((Shape3!C361-Shape3!$F$5)*SIN(RADIANS($D$7))))+Shape3!$E$5)+$E$7)*$AA$7*$Y$7</f>
        <v>0</v>
      </c>
      <c r="AJ1369">
        <f>((((-1*(Shape3!B361-Shape3!$E$5)*SIN(RADIANS($D$7)))+((Shape3!C361-Shape3!$F$5)*COS(RADIANS($D$7))))+Shape3!$F$5)+$F$7)*$AB$7*$Y$7</f>
        <v>0</v>
      </c>
      <c r="AK1369" s="9">
        <f t="shared" si="294"/>
        <v>0</v>
      </c>
      <c r="AL1369" s="9">
        <f t="shared" si="301"/>
        <v>0</v>
      </c>
      <c r="AM1369" s="9">
        <f t="shared" si="302"/>
        <v>0</v>
      </c>
      <c r="AN1369" s="9">
        <f t="shared" si="303"/>
        <v>0</v>
      </c>
      <c r="AO1369" s="9">
        <f t="shared" si="304"/>
        <v>0</v>
      </c>
      <c r="AP1369" s="9">
        <f t="shared" si="305"/>
        <v>0</v>
      </c>
      <c r="AU1369">
        <f>(((((Shape8!B361-Shape8!$E$5)*COS(RADIANS($D$12)))+((Shape8!C361-Shape8!$F$5)*SIN(RADIANS($D$12))))+Shape8!$E$5)+$E$12)*$AA$12*$Y$12</f>
        <v>0</v>
      </c>
      <c r="AV1369">
        <f>((((-1*(Shape8!B361-Shape8!$E$5)*SIN(RADIANS($D$12)))+((Shape8!C361-Shape8!$F$5)*COS(RADIANS($D$12))))+Shape8!$F$5)+$F$12)*$AB$12*$Y$12</f>
        <v>0</v>
      </c>
      <c r="AW1369" s="9">
        <f t="shared" si="295"/>
        <v>0</v>
      </c>
      <c r="AX1369" s="9">
        <f t="shared" si="296"/>
        <v>0</v>
      </c>
      <c r="AY1369" s="9">
        <f t="shared" si="297"/>
        <v>0</v>
      </c>
      <c r="AZ1369" s="9">
        <f t="shared" si="298"/>
        <v>0</v>
      </c>
      <c r="BA1369" s="9">
        <f t="shared" si="299"/>
        <v>0</v>
      </c>
      <c r="BB1369" s="9">
        <f t="shared" si="300"/>
        <v>0</v>
      </c>
    </row>
    <row r="1370" spans="35:54" x14ac:dyDescent="0.25">
      <c r="AI1370">
        <f>(((((Shape3!B362-Shape3!$E$5)*COS(RADIANS($D$7)))+((Shape3!C362-Shape3!$F$5)*SIN(RADIANS($D$7))))+Shape3!$E$5)+$E$7)*$AA$7*$Y$7</f>
        <v>0</v>
      </c>
      <c r="AJ1370">
        <f>((((-1*(Shape3!B362-Shape3!$E$5)*SIN(RADIANS($D$7)))+((Shape3!C362-Shape3!$F$5)*COS(RADIANS($D$7))))+Shape3!$F$5)+$F$7)*$AB$7*$Y$7</f>
        <v>0</v>
      </c>
      <c r="AK1370" s="9">
        <f t="shared" si="294"/>
        <v>0</v>
      </c>
      <c r="AL1370" s="9">
        <f t="shared" si="301"/>
        <v>0</v>
      </c>
      <c r="AM1370" s="9">
        <f t="shared" si="302"/>
        <v>0</v>
      </c>
      <c r="AN1370" s="9">
        <f t="shared" si="303"/>
        <v>0</v>
      </c>
      <c r="AO1370" s="9">
        <f t="shared" si="304"/>
        <v>0</v>
      </c>
      <c r="AP1370" s="9">
        <f t="shared" si="305"/>
        <v>0</v>
      </c>
      <c r="AU1370">
        <f>(((((Shape8!B362-Shape8!$E$5)*COS(RADIANS($D$12)))+((Shape8!C362-Shape8!$F$5)*SIN(RADIANS($D$12))))+Shape8!$E$5)+$E$12)*$AA$12*$Y$12</f>
        <v>0</v>
      </c>
      <c r="AV1370">
        <f>((((-1*(Shape8!B362-Shape8!$E$5)*SIN(RADIANS($D$12)))+((Shape8!C362-Shape8!$F$5)*COS(RADIANS($D$12))))+Shape8!$F$5)+$F$12)*$AB$12*$Y$12</f>
        <v>0</v>
      </c>
      <c r="AW1370" s="9">
        <f t="shared" si="295"/>
        <v>0</v>
      </c>
      <c r="AX1370" s="9">
        <f t="shared" si="296"/>
        <v>0</v>
      </c>
      <c r="AY1370" s="9">
        <f t="shared" si="297"/>
        <v>0</v>
      </c>
      <c r="AZ1370" s="9">
        <f t="shared" si="298"/>
        <v>0</v>
      </c>
      <c r="BA1370" s="9">
        <f t="shared" si="299"/>
        <v>0</v>
      </c>
      <c r="BB1370" s="9">
        <f t="shared" si="300"/>
        <v>0</v>
      </c>
    </row>
    <row r="1371" spans="35:54" x14ac:dyDescent="0.25">
      <c r="AI1371">
        <f>(((((Shape3!B363-Shape3!$E$5)*COS(RADIANS($D$7)))+((Shape3!C363-Shape3!$F$5)*SIN(RADIANS($D$7))))+Shape3!$E$5)+$E$7)*$AA$7*$Y$7</f>
        <v>0</v>
      </c>
      <c r="AJ1371">
        <f>((((-1*(Shape3!B363-Shape3!$E$5)*SIN(RADIANS($D$7)))+((Shape3!C363-Shape3!$F$5)*COS(RADIANS($D$7))))+Shape3!$F$5)+$F$7)*$AB$7*$Y$7</f>
        <v>0</v>
      </c>
      <c r="AK1371" s="9">
        <f t="shared" si="294"/>
        <v>0</v>
      </c>
      <c r="AL1371" s="9">
        <f t="shared" si="301"/>
        <v>0</v>
      </c>
      <c r="AM1371" s="9">
        <f t="shared" si="302"/>
        <v>0</v>
      </c>
      <c r="AN1371" s="9">
        <f t="shared" si="303"/>
        <v>0</v>
      </c>
      <c r="AO1371" s="9">
        <f t="shared" si="304"/>
        <v>0</v>
      </c>
      <c r="AP1371" s="9">
        <f t="shared" si="305"/>
        <v>0</v>
      </c>
      <c r="AU1371">
        <f>(((((Shape8!B363-Shape8!$E$5)*COS(RADIANS($D$12)))+((Shape8!C363-Shape8!$F$5)*SIN(RADIANS($D$12))))+Shape8!$E$5)+$E$12)*$AA$12*$Y$12</f>
        <v>0</v>
      </c>
      <c r="AV1371">
        <f>((((-1*(Shape8!B363-Shape8!$E$5)*SIN(RADIANS($D$12)))+((Shape8!C363-Shape8!$F$5)*COS(RADIANS($D$12))))+Shape8!$F$5)+$F$12)*$AB$12*$Y$12</f>
        <v>0</v>
      </c>
      <c r="AW1371" s="9">
        <f t="shared" si="295"/>
        <v>0</v>
      </c>
      <c r="AX1371" s="9">
        <f t="shared" si="296"/>
        <v>0</v>
      </c>
      <c r="AY1371" s="9">
        <f t="shared" si="297"/>
        <v>0</v>
      </c>
      <c r="AZ1371" s="9">
        <f t="shared" si="298"/>
        <v>0</v>
      </c>
      <c r="BA1371" s="9">
        <f t="shared" si="299"/>
        <v>0</v>
      </c>
      <c r="BB1371" s="9">
        <f t="shared" si="300"/>
        <v>0</v>
      </c>
    </row>
    <row r="1372" spans="35:54" x14ac:dyDescent="0.25">
      <c r="AI1372">
        <f>(((((Shape3!B364-Shape3!$E$5)*COS(RADIANS($D$7)))+((Shape3!C364-Shape3!$F$5)*SIN(RADIANS($D$7))))+Shape3!$E$5)+$E$7)*$AA$7*$Y$7</f>
        <v>0</v>
      </c>
      <c r="AJ1372">
        <f>((((-1*(Shape3!B364-Shape3!$E$5)*SIN(RADIANS($D$7)))+((Shape3!C364-Shape3!$F$5)*COS(RADIANS($D$7))))+Shape3!$F$5)+$F$7)*$AB$7*$Y$7</f>
        <v>0</v>
      </c>
      <c r="AK1372" s="9">
        <f t="shared" si="294"/>
        <v>0</v>
      </c>
      <c r="AL1372" s="9">
        <f t="shared" si="301"/>
        <v>0</v>
      </c>
      <c r="AM1372" s="9">
        <f t="shared" si="302"/>
        <v>0</v>
      </c>
      <c r="AN1372" s="9">
        <f t="shared" si="303"/>
        <v>0</v>
      </c>
      <c r="AO1372" s="9">
        <f t="shared" si="304"/>
        <v>0</v>
      </c>
      <c r="AP1372" s="9">
        <f t="shared" si="305"/>
        <v>0</v>
      </c>
      <c r="AU1372">
        <f>(((((Shape8!B364-Shape8!$E$5)*COS(RADIANS($D$12)))+((Shape8!C364-Shape8!$F$5)*SIN(RADIANS($D$12))))+Shape8!$E$5)+$E$12)*$AA$12*$Y$12</f>
        <v>0</v>
      </c>
      <c r="AV1372">
        <f>((((-1*(Shape8!B364-Shape8!$E$5)*SIN(RADIANS($D$12)))+((Shape8!C364-Shape8!$F$5)*COS(RADIANS($D$12))))+Shape8!$F$5)+$F$12)*$AB$12*$Y$12</f>
        <v>0</v>
      </c>
      <c r="AW1372" s="9">
        <f t="shared" si="295"/>
        <v>0</v>
      </c>
      <c r="AX1372" s="9">
        <f t="shared" si="296"/>
        <v>0</v>
      </c>
      <c r="AY1372" s="9">
        <f t="shared" si="297"/>
        <v>0</v>
      </c>
      <c r="AZ1372" s="9">
        <f t="shared" si="298"/>
        <v>0</v>
      </c>
      <c r="BA1372" s="9">
        <f t="shared" si="299"/>
        <v>0</v>
      </c>
      <c r="BB1372" s="9">
        <f t="shared" si="300"/>
        <v>0</v>
      </c>
    </row>
    <row r="1373" spans="35:54" x14ac:dyDescent="0.25">
      <c r="AI1373">
        <f>(((((Shape3!B365-Shape3!$E$5)*COS(RADIANS($D$7)))+((Shape3!C365-Shape3!$F$5)*SIN(RADIANS($D$7))))+Shape3!$E$5)+$E$7)*$AA$7*$Y$7</f>
        <v>0</v>
      </c>
      <c r="AJ1373">
        <f>((((-1*(Shape3!B365-Shape3!$E$5)*SIN(RADIANS($D$7)))+((Shape3!C365-Shape3!$F$5)*COS(RADIANS($D$7))))+Shape3!$F$5)+$F$7)*$AB$7*$Y$7</f>
        <v>0</v>
      </c>
      <c r="AK1373" s="9">
        <f t="shared" si="294"/>
        <v>0</v>
      </c>
      <c r="AL1373" s="9">
        <f t="shared" si="301"/>
        <v>0</v>
      </c>
      <c r="AM1373" s="9">
        <f t="shared" si="302"/>
        <v>0</v>
      </c>
      <c r="AN1373" s="9">
        <f t="shared" si="303"/>
        <v>0</v>
      </c>
      <c r="AO1373" s="9">
        <f t="shared" si="304"/>
        <v>0</v>
      </c>
      <c r="AP1373" s="9">
        <f t="shared" si="305"/>
        <v>0</v>
      </c>
      <c r="AU1373">
        <f>(((((Shape8!B365-Shape8!$E$5)*COS(RADIANS($D$12)))+((Shape8!C365-Shape8!$F$5)*SIN(RADIANS($D$12))))+Shape8!$E$5)+$E$12)*$AA$12*$Y$12</f>
        <v>0</v>
      </c>
      <c r="AV1373">
        <f>((((-1*(Shape8!B365-Shape8!$E$5)*SIN(RADIANS($D$12)))+((Shape8!C365-Shape8!$F$5)*COS(RADIANS($D$12))))+Shape8!$F$5)+$F$12)*$AB$12*$Y$12</f>
        <v>0</v>
      </c>
      <c r="AW1373" s="9">
        <f t="shared" si="295"/>
        <v>0</v>
      </c>
      <c r="AX1373" s="9">
        <f t="shared" si="296"/>
        <v>0</v>
      </c>
      <c r="AY1373" s="9">
        <f t="shared" si="297"/>
        <v>0</v>
      </c>
      <c r="AZ1373" s="9">
        <f t="shared" si="298"/>
        <v>0</v>
      </c>
      <c r="BA1373" s="9">
        <f t="shared" si="299"/>
        <v>0</v>
      </c>
      <c r="BB1373" s="9">
        <f t="shared" si="300"/>
        <v>0</v>
      </c>
    </row>
    <row r="1374" spans="35:54" x14ac:dyDescent="0.25">
      <c r="AI1374">
        <f>(((((Shape3!B366-Shape3!$E$5)*COS(RADIANS($D$7)))+((Shape3!C366-Shape3!$F$5)*SIN(RADIANS($D$7))))+Shape3!$E$5)+$E$7)*$AA$7*$Y$7</f>
        <v>0</v>
      </c>
      <c r="AJ1374">
        <f>((((-1*(Shape3!B366-Shape3!$E$5)*SIN(RADIANS($D$7)))+((Shape3!C366-Shape3!$F$5)*COS(RADIANS($D$7))))+Shape3!$F$5)+$F$7)*$AB$7*$Y$7</f>
        <v>0</v>
      </c>
      <c r="AK1374" s="9">
        <f t="shared" si="294"/>
        <v>0</v>
      </c>
      <c r="AL1374" s="9">
        <f t="shared" si="301"/>
        <v>0</v>
      </c>
      <c r="AM1374" s="9">
        <f t="shared" si="302"/>
        <v>0</v>
      </c>
      <c r="AN1374" s="9">
        <f t="shared" si="303"/>
        <v>0</v>
      </c>
      <c r="AO1374" s="9">
        <f t="shared" si="304"/>
        <v>0</v>
      </c>
      <c r="AP1374" s="9">
        <f t="shared" si="305"/>
        <v>0</v>
      </c>
      <c r="AU1374">
        <f>(((((Shape8!B366-Shape8!$E$5)*COS(RADIANS($D$12)))+((Shape8!C366-Shape8!$F$5)*SIN(RADIANS($D$12))))+Shape8!$E$5)+$E$12)*$AA$12*$Y$12</f>
        <v>0</v>
      </c>
      <c r="AV1374">
        <f>((((-1*(Shape8!B366-Shape8!$E$5)*SIN(RADIANS($D$12)))+((Shape8!C366-Shape8!$F$5)*COS(RADIANS($D$12))))+Shape8!$F$5)+$F$12)*$AB$12*$Y$12</f>
        <v>0</v>
      </c>
      <c r="AW1374" s="9">
        <f t="shared" si="295"/>
        <v>0</v>
      </c>
      <c r="AX1374" s="9">
        <f t="shared" si="296"/>
        <v>0</v>
      </c>
      <c r="AY1374" s="9">
        <f t="shared" si="297"/>
        <v>0</v>
      </c>
      <c r="AZ1374" s="9">
        <f t="shared" si="298"/>
        <v>0</v>
      </c>
      <c r="BA1374" s="9">
        <f t="shared" si="299"/>
        <v>0</v>
      </c>
      <c r="BB1374" s="9">
        <f t="shared" si="300"/>
        <v>0</v>
      </c>
    </row>
    <row r="1375" spans="35:54" x14ac:dyDescent="0.25">
      <c r="AI1375">
        <f>(((((Shape3!B367-Shape3!$E$5)*COS(RADIANS($D$7)))+((Shape3!C367-Shape3!$F$5)*SIN(RADIANS($D$7))))+Shape3!$E$5)+$E$7)*$AA$7*$Y$7</f>
        <v>0</v>
      </c>
      <c r="AJ1375">
        <f>((((-1*(Shape3!B367-Shape3!$E$5)*SIN(RADIANS($D$7)))+((Shape3!C367-Shape3!$F$5)*COS(RADIANS($D$7))))+Shape3!$F$5)+$F$7)*$AB$7*$Y$7</f>
        <v>0</v>
      </c>
      <c r="AK1375" s="9">
        <f t="shared" si="294"/>
        <v>0</v>
      </c>
      <c r="AL1375" s="9">
        <f t="shared" si="301"/>
        <v>0</v>
      </c>
      <c r="AM1375" s="9">
        <f t="shared" si="302"/>
        <v>0</v>
      </c>
      <c r="AN1375" s="9">
        <f t="shared" si="303"/>
        <v>0</v>
      </c>
      <c r="AO1375" s="9">
        <f t="shared" si="304"/>
        <v>0</v>
      </c>
      <c r="AP1375" s="9">
        <f t="shared" si="305"/>
        <v>0</v>
      </c>
      <c r="AU1375">
        <f>(((((Shape8!B367-Shape8!$E$5)*COS(RADIANS($D$12)))+((Shape8!C367-Shape8!$F$5)*SIN(RADIANS($D$12))))+Shape8!$E$5)+$E$12)*$AA$12*$Y$12</f>
        <v>0</v>
      </c>
      <c r="AV1375">
        <f>((((-1*(Shape8!B367-Shape8!$E$5)*SIN(RADIANS($D$12)))+((Shape8!C367-Shape8!$F$5)*COS(RADIANS($D$12))))+Shape8!$F$5)+$F$12)*$AB$12*$Y$12</f>
        <v>0</v>
      </c>
      <c r="AW1375" s="9">
        <f t="shared" si="295"/>
        <v>0</v>
      </c>
      <c r="AX1375" s="9">
        <f t="shared" si="296"/>
        <v>0</v>
      </c>
      <c r="AY1375" s="9">
        <f t="shared" si="297"/>
        <v>0</v>
      </c>
      <c r="AZ1375" s="9">
        <f t="shared" si="298"/>
        <v>0</v>
      </c>
      <c r="BA1375" s="9">
        <f t="shared" si="299"/>
        <v>0</v>
      </c>
      <c r="BB1375" s="9">
        <f t="shared" si="300"/>
        <v>0</v>
      </c>
    </row>
    <row r="1376" spans="35:54" x14ac:dyDescent="0.25">
      <c r="AI1376">
        <f>(((((Shape3!B368-Shape3!$E$5)*COS(RADIANS($D$7)))+((Shape3!C368-Shape3!$F$5)*SIN(RADIANS($D$7))))+Shape3!$E$5)+$E$7)*$AA$7*$Y$7</f>
        <v>0</v>
      </c>
      <c r="AJ1376">
        <f>((((-1*(Shape3!B368-Shape3!$E$5)*SIN(RADIANS($D$7)))+((Shape3!C368-Shape3!$F$5)*COS(RADIANS($D$7))))+Shape3!$F$5)+$F$7)*$AB$7*$Y$7</f>
        <v>0</v>
      </c>
      <c r="AK1376" s="9">
        <f t="shared" si="294"/>
        <v>0</v>
      </c>
      <c r="AL1376" s="9">
        <f t="shared" si="301"/>
        <v>0</v>
      </c>
      <c r="AM1376" s="9">
        <f t="shared" si="302"/>
        <v>0</v>
      </c>
      <c r="AN1376" s="9">
        <f t="shared" si="303"/>
        <v>0</v>
      </c>
      <c r="AO1376" s="9">
        <f t="shared" si="304"/>
        <v>0</v>
      </c>
      <c r="AP1376" s="9">
        <f t="shared" si="305"/>
        <v>0</v>
      </c>
      <c r="AU1376">
        <f>(((((Shape8!B368-Shape8!$E$5)*COS(RADIANS($D$12)))+((Shape8!C368-Shape8!$F$5)*SIN(RADIANS($D$12))))+Shape8!$E$5)+$E$12)*$AA$12*$Y$12</f>
        <v>0</v>
      </c>
      <c r="AV1376">
        <f>((((-1*(Shape8!B368-Shape8!$E$5)*SIN(RADIANS($D$12)))+((Shape8!C368-Shape8!$F$5)*COS(RADIANS($D$12))))+Shape8!$F$5)+$F$12)*$AB$12*$Y$12</f>
        <v>0</v>
      </c>
      <c r="AW1376" s="9">
        <f t="shared" si="295"/>
        <v>0</v>
      </c>
      <c r="AX1376" s="9">
        <f t="shared" si="296"/>
        <v>0</v>
      </c>
      <c r="AY1376" s="9">
        <f t="shared" si="297"/>
        <v>0</v>
      </c>
      <c r="AZ1376" s="9">
        <f t="shared" si="298"/>
        <v>0</v>
      </c>
      <c r="BA1376" s="9">
        <f t="shared" si="299"/>
        <v>0</v>
      </c>
      <c r="BB1376" s="9">
        <f t="shared" si="300"/>
        <v>0</v>
      </c>
    </row>
    <row r="1377" spans="35:54" x14ac:dyDescent="0.25">
      <c r="AI1377">
        <f>(((((Shape3!B369-Shape3!$E$5)*COS(RADIANS($D$7)))+((Shape3!C369-Shape3!$F$5)*SIN(RADIANS($D$7))))+Shape3!$E$5)+$E$7)*$AA$7*$Y$7</f>
        <v>0</v>
      </c>
      <c r="AJ1377">
        <f>((((-1*(Shape3!B369-Shape3!$E$5)*SIN(RADIANS($D$7)))+((Shape3!C369-Shape3!$F$5)*COS(RADIANS($D$7))))+Shape3!$F$5)+$F$7)*$AB$7*$Y$7</f>
        <v>0</v>
      </c>
      <c r="AK1377" s="9">
        <f t="shared" si="294"/>
        <v>0</v>
      </c>
      <c r="AL1377" s="9">
        <f t="shared" si="301"/>
        <v>0</v>
      </c>
      <c r="AM1377" s="9">
        <f t="shared" si="302"/>
        <v>0</v>
      </c>
      <c r="AN1377" s="9">
        <f t="shared" si="303"/>
        <v>0</v>
      </c>
      <c r="AO1377" s="9">
        <f t="shared" si="304"/>
        <v>0</v>
      </c>
      <c r="AP1377" s="9">
        <f t="shared" si="305"/>
        <v>0</v>
      </c>
      <c r="AU1377">
        <f>(((((Shape8!B369-Shape8!$E$5)*COS(RADIANS($D$12)))+((Shape8!C369-Shape8!$F$5)*SIN(RADIANS($D$12))))+Shape8!$E$5)+$E$12)*$AA$12*$Y$12</f>
        <v>0</v>
      </c>
      <c r="AV1377">
        <f>((((-1*(Shape8!B369-Shape8!$E$5)*SIN(RADIANS($D$12)))+((Shape8!C369-Shape8!$F$5)*COS(RADIANS($D$12))))+Shape8!$F$5)+$F$12)*$AB$12*$Y$12</f>
        <v>0</v>
      </c>
      <c r="AW1377" s="9">
        <f t="shared" si="295"/>
        <v>0</v>
      </c>
      <c r="AX1377" s="9">
        <f t="shared" si="296"/>
        <v>0</v>
      </c>
      <c r="AY1377" s="9">
        <f t="shared" si="297"/>
        <v>0</v>
      </c>
      <c r="AZ1377" s="9">
        <f t="shared" si="298"/>
        <v>0</v>
      </c>
      <c r="BA1377" s="9">
        <f t="shared" si="299"/>
        <v>0</v>
      </c>
      <c r="BB1377" s="9">
        <f t="shared" si="300"/>
        <v>0</v>
      </c>
    </row>
    <row r="1378" spans="35:54" x14ac:dyDescent="0.25">
      <c r="AI1378">
        <f>(((((Shape3!B370-Shape3!$E$5)*COS(RADIANS($D$7)))+((Shape3!C370-Shape3!$F$5)*SIN(RADIANS($D$7))))+Shape3!$E$5)+$E$7)*$AA$7*$Y$7</f>
        <v>0</v>
      </c>
      <c r="AJ1378">
        <f>((((-1*(Shape3!B370-Shape3!$E$5)*SIN(RADIANS($D$7)))+((Shape3!C370-Shape3!$F$5)*COS(RADIANS($D$7))))+Shape3!$F$5)+$F$7)*$AB$7*$Y$7</f>
        <v>0</v>
      </c>
      <c r="AK1378" s="9">
        <f t="shared" si="294"/>
        <v>0</v>
      </c>
      <c r="AL1378" s="9">
        <f t="shared" si="301"/>
        <v>0</v>
      </c>
      <c r="AM1378" s="9">
        <f t="shared" si="302"/>
        <v>0</v>
      </c>
      <c r="AN1378" s="9">
        <f t="shared" si="303"/>
        <v>0</v>
      </c>
      <c r="AO1378" s="9">
        <f t="shared" si="304"/>
        <v>0</v>
      </c>
      <c r="AP1378" s="9">
        <f t="shared" si="305"/>
        <v>0</v>
      </c>
      <c r="AU1378">
        <f>(((((Shape8!B370-Shape8!$E$5)*COS(RADIANS($D$12)))+((Shape8!C370-Shape8!$F$5)*SIN(RADIANS($D$12))))+Shape8!$E$5)+$E$12)*$AA$12*$Y$12</f>
        <v>0</v>
      </c>
      <c r="AV1378">
        <f>((((-1*(Shape8!B370-Shape8!$E$5)*SIN(RADIANS($D$12)))+((Shape8!C370-Shape8!$F$5)*COS(RADIANS($D$12))))+Shape8!$F$5)+$F$12)*$AB$12*$Y$12</f>
        <v>0</v>
      </c>
      <c r="AW1378" s="9">
        <f t="shared" si="295"/>
        <v>0</v>
      </c>
      <c r="AX1378" s="9">
        <f t="shared" si="296"/>
        <v>0</v>
      </c>
      <c r="AY1378" s="9">
        <f t="shared" si="297"/>
        <v>0</v>
      </c>
      <c r="AZ1378" s="9">
        <f t="shared" si="298"/>
        <v>0</v>
      </c>
      <c r="BA1378" s="9">
        <f t="shared" si="299"/>
        <v>0</v>
      </c>
      <c r="BB1378" s="9">
        <f t="shared" si="300"/>
        <v>0</v>
      </c>
    </row>
    <row r="1379" spans="35:54" x14ac:dyDescent="0.25">
      <c r="AI1379">
        <f>(((((Shape3!B371-Shape3!$E$5)*COS(RADIANS($D$7)))+((Shape3!C371-Shape3!$F$5)*SIN(RADIANS($D$7))))+Shape3!$E$5)+$E$7)*$AA$7*$Y$7</f>
        <v>0</v>
      </c>
      <c r="AJ1379">
        <f>((((-1*(Shape3!B371-Shape3!$E$5)*SIN(RADIANS($D$7)))+((Shape3!C371-Shape3!$F$5)*COS(RADIANS($D$7))))+Shape3!$F$5)+$F$7)*$AB$7*$Y$7</f>
        <v>0</v>
      </c>
      <c r="AK1379" s="9">
        <f t="shared" si="294"/>
        <v>0</v>
      </c>
      <c r="AL1379" s="9">
        <f t="shared" si="301"/>
        <v>0</v>
      </c>
      <c r="AM1379" s="9">
        <f t="shared" si="302"/>
        <v>0</v>
      </c>
      <c r="AN1379" s="9">
        <f t="shared" si="303"/>
        <v>0</v>
      </c>
      <c r="AO1379" s="9">
        <f t="shared" si="304"/>
        <v>0</v>
      </c>
      <c r="AP1379" s="9">
        <f t="shared" si="305"/>
        <v>0</v>
      </c>
      <c r="AU1379">
        <f>(((((Shape8!B371-Shape8!$E$5)*COS(RADIANS($D$12)))+((Shape8!C371-Shape8!$F$5)*SIN(RADIANS($D$12))))+Shape8!$E$5)+$E$12)*$AA$12*$Y$12</f>
        <v>0</v>
      </c>
      <c r="AV1379">
        <f>((((-1*(Shape8!B371-Shape8!$E$5)*SIN(RADIANS($D$12)))+((Shape8!C371-Shape8!$F$5)*COS(RADIANS($D$12))))+Shape8!$F$5)+$F$12)*$AB$12*$Y$12</f>
        <v>0</v>
      </c>
      <c r="AW1379" s="9">
        <f t="shared" si="295"/>
        <v>0</v>
      </c>
      <c r="AX1379" s="9">
        <f t="shared" si="296"/>
        <v>0</v>
      </c>
      <c r="AY1379" s="9">
        <f t="shared" si="297"/>
        <v>0</v>
      </c>
      <c r="AZ1379" s="9">
        <f t="shared" si="298"/>
        <v>0</v>
      </c>
      <c r="BA1379" s="9">
        <f t="shared" si="299"/>
        <v>0</v>
      </c>
      <c r="BB1379" s="9">
        <f t="shared" si="300"/>
        <v>0</v>
      </c>
    </row>
    <row r="1380" spans="35:54" x14ac:dyDescent="0.25">
      <c r="AI1380">
        <f>(((((Shape3!B372-Shape3!$E$5)*COS(RADIANS($D$7)))+((Shape3!C372-Shape3!$F$5)*SIN(RADIANS($D$7))))+Shape3!$E$5)+$E$7)*$AA$7*$Y$7</f>
        <v>0</v>
      </c>
      <c r="AJ1380">
        <f>((((-1*(Shape3!B372-Shape3!$E$5)*SIN(RADIANS($D$7)))+((Shape3!C372-Shape3!$F$5)*COS(RADIANS($D$7))))+Shape3!$F$5)+$F$7)*$AB$7*$Y$7</f>
        <v>0</v>
      </c>
      <c r="AK1380" s="9">
        <f t="shared" si="294"/>
        <v>0</v>
      </c>
      <c r="AL1380" s="9">
        <f t="shared" si="301"/>
        <v>0</v>
      </c>
      <c r="AM1380" s="9">
        <f t="shared" si="302"/>
        <v>0</v>
      </c>
      <c r="AN1380" s="9">
        <f t="shared" si="303"/>
        <v>0</v>
      </c>
      <c r="AO1380" s="9">
        <f t="shared" si="304"/>
        <v>0</v>
      </c>
      <c r="AP1380" s="9">
        <f t="shared" si="305"/>
        <v>0</v>
      </c>
      <c r="AU1380">
        <f>(((((Shape8!B372-Shape8!$E$5)*COS(RADIANS($D$12)))+((Shape8!C372-Shape8!$F$5)*SIN(RADIANS($D$12))))+Shape8!$E$5)+$E$12)*$AA$12*$Y$12</f>
        <v>0</v>
      </c>
      <c r="AV1380">
        <f>((((-1*(Shape8!B372-Shape8!$E$5)*SIN(RADIANS($D$12)))+((Shape8!C372-Shape8!$F$5)*COS(RADIANS($D$12))))+Shape8!$F$5)+$F$12)*$AB$12*$Y$12</f>
        <v>0</v>
      </c>
      <c r="AW1380" s="9">
        <f t="shared" si="295"/>
        <v>0</v>
      </c>
      <c r="AX1380" s="9">
        <f t="shared" si="296"/>
        <v>0</v>
      </c>
      <c r="AY1380" s="9">
        <f t="shared" si="297"/>
        <v>0</v>
      </c>
      <c r="AZ1380" s="9">
        <f t="shared" si="298"/>
        <v>0</v>
      </c>
      <c r="BA1380" s="9">
        <f t="shared" si="299"/>
        <v>0</v>
      </c>
      <c r="BB1380" s="9">
        <f t="shared" si="300"/>
        <v>0</v>
      </c>
    </row>
    <row r="1381" spans="35:54" x14ac:dyDescent="0.25">
      <c r="AI1381">
        <f>(((((Shape3!B373-Shape3!$E$5)*COS(RADIANS($D$7)))+((Shape3!C373-Shape3!$F$5)*SIN(RADIANS($D$7))))+Shape3!$E$5)+$E$7)*$AA$7*$Y$7</f>
        <v>0</v>
      </c>
      <c r="AJ1381">
        <f>((((-1*(Shape3!B373-Shape3!$E$5)*SIN(RADIANS($D$7)))+((Shape3!C373-Shape3!$F$5)*COS(RADIANS($D$7))))+Shape3!$F$5)+$F$7)*$AB$7*$Y$7</f>
        <v>0</v>
      </c>
      <c r="AK1381" s="9">
        <f t="shared" si="294"/>
        <v>0</v>
      </c>
      <c r="AL1381" s="9">
        <f t="shared" si="301"/>
        <v>0</v>
      </c>
      <c r="AM1381" s="9">
        <f t="shared" si="302"/>
        <v>0</v>
      </c>
      <c r="AN1381" s="9">
        <f t="shared" si="303"/>
        <v>0</v>
      </c>
      <c r="AO1381" s="9">
        <f t="shared" si="304"/>
        <v>0</v>
      </c>
      <c r="AP1381" s="9">
        <f t="shared" si="305"/>
        <v>0</v>
      </c>
      <c r="AU1381">
        <f>(((((Shape8!B373-Shape8!$E$5)*COS(RADIANS($D$12)))+((Shape8!C373-Shape8!$F$5)*SIN(RADIANS($D$12))))+Shape8!$E$5)+$E$12)*$AA$12*$Y$12</f>
        <v>0</v>
      </c>
      <c r="AV1381">
        <f>((((-1*(Shape8!B373-Shape8!$E$5)*SIN(RADIANS($D$12)))+((Shape8!C373-Shape8!$F$5)*COS(RADIANS($D$12))))+Shape8!$F$5)+$F$12)*$AB$12*$Y$12</f>
        <v>0</v>
      </c>
      <c r="AW1381" s="9">
        <f t="shared" si="295"/>
        <v>0</v>
      </c>
      <c r="AX1381" s="9">
        <f t="shared" si="296"/>
        <v>0</v>
      </c>
      <c r="AY1381" s="9">
        <f t="shared" si="297"/>
        <v>0</v>
      </c>
      <c r="AZ1381" s="9">
        <f t="shared" si="298"/>
        <v>0</v>
      </c>
      <c r="BA1381" s="9">
        <f t="shared" si="299"/>
        <v>0</v>
      </c>
      <c r="BB1381" s="9">
        <f t="shared" si="300"/>
        <v>0</v>
      </c>
    </row>
    <row r="1382" spans="35:54" x14ac:dyDescent="0.25">
      <c r="AI1382">
        <f>(((((Shape3!B374-Shape3!$E$5)*COS(RADIANS($D$7)))+((Shape3!C374-Shape3!$F$5)*SIN(RADIANS($D$7))))+Shape3!$E$5)+$E$7)*$AA$7*$Y$7</f>
        <v>0</v>
      </c>
      <c r="AJ1382">
        <f>((((-1*(Shape3!B374-Shape3!$E$5)*SIN(RADIANS($D$7)))+((Shape3!C374-Shape3!$F$5)*COS(RADIANS($D$7))))+Shape3!$F$5)+$F$7)*$AB$7*$Y$7</f>
        <v>0</v>
      </c>
      <c r="AK1382" s="9">
        <f t="shared" si="294"/>
        <v>0</v>
      </c>
      <c r="AL1382" s="9">
        <f t="shared" si="301"/>
        <v>0</v>
      </c>
      <c r="AM1382" s="9">
        <f t="shared" si="302"/>
        <v>0</v>
      </c>
      <c r="AN1382" s="9">
        <f t="shared" si="303"/>
        <v>0</v>
      </c>
      <c r="AO1382" s="9">
        <f t="shared" si="304"/>
        <v>0</v>
      </c>
      <c r="AP1382" s="9">
        <f t="shared" si="305"/>
        <v>0</v>
      </c>
      <c r="AU1382">
        <f>(((((Shape8!B374-Shape8!$E$5)*COS(RADIANS($D$12)))+((Shape8!C374-Shape8!$F$5)*SIN(RADIANS($D$12))))+Shape8!$E$5)+$E$12)*$AA$12*$Y$12</f>
        <v>0</v>
      </c>
      <c r="AV1382">
        <f>((((-1*(Shape8!B374-Shape8!$E$5)*SIN(RADIANS($D$12)))+((Shape8!C374-Shape8!$F$5)*COS(RADIANS($D$12))))+Shape8!$F$5)+$F$12)*$AB$12*$Y$12</f>
        <v>0</v>
      </c>
      <c r="AW1382" s="9">
        <f t="shared" si="295"/>
        <v>0</v>
      </c>
      <c r="AX1382" s="9">
        <f t="shared" si="296"/>
        <v>0</v>
      </c>
      <c r="AY1382" s="9">
        <f t="shared" si="297"/>
        <v>0</v>
      </c>
      <c r="AZ1382" s="9">
        <f t="shared" si="298"/>
        <v>0</v>
      </c>
      <c r="BA1382" s="9">
        <f t="shared" si="299"/>
        <v>0</v>
      </c>
      <c r="BB1382" s="9">
        <f t="shared" si="300"/>
        <v>0</v>
      </c>
    </row>
    <row r="1383" spans="35:54" x14ac:dyDescent="0.25">
      <c r="AI1383">
        <f>(((((Shape3!B375-Shape3!$E$5)*COS(RADIANS($D$7)))+((Shape3!C375-Shape3!$F$5)*SIN(RADIANS($D$7))))+Shape3!$E$5)+$E$7)*$AA$7*$Y$7</f>
        <v>0</v>
      </c>
      <c r="AJ1383">
        <f>((((-1*(Shape3!B375-Shape3!$E$5)*SIN(RADIANS($D$7)))+((Shape3!C375-Shape3!$F$5)*COS(RADIANS($D$7))))+Shape3!$F$5)+$F$7)*$AB$7*$Y$7</f>
        <v>0</v>
      </c>
      <c r="AK1383" s="9">
        <f t="shared" si="294"/>
        <v>0</v>
      </c>
      <c r="AL1383" s="9">
        <f t="shared" si="301"/>
        <v>0</v>
      </c>
      <c r="AM1383" s="9">
        <f t="shared" si="302"/>
        <v>0</v>
      </c>
      <c r="AN1383" s="9">
        <f t="shared" si="303"/>
        <v>0</v>
      </c>
      <c r="AO1383" s="9">
        <f t="shared" si="304"/>
        <v>0</v>
      </c>
      <c r="AP1383" s="9">
        <f t="shared" si="305"/>
        <v>0</v>
      </c>
      <c r="AU1383">
        <f>(((((Shape8!B375-Shape8!$E$5)*COS(RADIANS($D$12)))+((Shape8!C375-Shape8!$F$5)*SIN(RADIANS($D$12))))+Shape8!$E$5)+$E$12)*$AA$12*$Y$12</f>
        <v>0</v>
      </c>
      <c r="AV1383">
        <f>((((-1*(Shape8!B375-Shape8!$E$5)*SIN(RADIANS($D$12)))+((Shape8!C375-Shape8!$F$5)*COS(RADIANS($D$12))))+Shape8!$F$5)+$F$12)*$AB$12*$Y$12</f>
        <v>0</v>
      </c>
      <c r="AW1383" s="9">
        <f t="shared" si="295"/>
        <v>0</v>
      </c>
      <c r="AX1383" s="9">
        <f t="shared" si="296"/>
        <v>0</v>
      </c>
      <c r="AY1383" s="9">
        <f t="shared" si="297"/>
        <v>0</v>
      </c>
      <c r="AZ1383" s="9">
        <f t="shared" si="298"/>
        <v>0</v>
      </c>
      <c r="BA1383" s="9">
        <f t="shared" si="299"/>
        <v>0</v>
      </c>
      <c r="BB1383" s="9">
        <f t="shared" si="300"/>
        <v>0</v>
      </c>
    </row>
    <row r="1384" spans="35:54" x14ac:dyDescent="0.25">
      <c r="AI1384">
        <f>(((((Shape3!B376-Shape3!$E$5)*COS(RADIANS($D$7)))+((Shape3!C376-Shape3!$F$5)*SIN(RADIANS($D$7))))+Shape3!$E$5)+$E$7)*$AA$7*$Y$7</f>
        <v>0</v>
      </c>
      <c r="AJ1384">
        <f>((((-1*(Shape3!B376-Shape3!$E$5)*SIN(RADIANS($D$7)))+((Shape3!C376-Shape3!$F$5)*COS(RADIANS($D$7))))+Shape3!$F$5)+$F$7)*$AB$7*$Y$7</f>
        <v>0</v>
      </c>
      <c r="AK1384" s="9">
        <f t="shared" si="294"/>
        <v>0</v>
      </c>
      <c r="AL1384" s="9">
        <f t="shared" si="301"/>
        <v>0</v>
      </c>
      <c r="AM1384" s="9">
        <f t="shared" si="302"/>
        <v>0</v>
      </c>
      <c r="AN1384" s="9">
        <f t="shared" si="303"/>
        <v>0</v>
      </c>
      <c r="AO1384" s="9">
        <f t="shared" si="304"/>
        <v>0</v>
      </c>
      <c r="AP1384" s="9">
        <f t="shared" si="305"/>
        <v>0</v>
      </c>
      <c r="AU1384">
        <f>(((((Shape8!B376-Shape8!$E$5)*COS(RADIANS($D$12)))+((Shape8!C376-Shape8!$F$5)*SIN(RADIANS($D$12))))+Shape8!$E$5)+$E$12)*$AA$12*$Y$12</f>
        <v>0</v>
      </c>
      <c r="AV1384">
        <f>((((-1*(Shape8!B376-Shape8!$E$5)*SIN(RADIANS($D$12)))+((Shape8!C376-Shape8!$F$5)*COS(RADIANS($D$12))))+Shape8!$F$5)+$F$12)*$AB$12*$Y$12</f>
        <v>0</v>
      </c>
      <c r="AW1384" s="9">
        <f t="shared" si="295"/>
        <v>0</v>
      </c>
      <c r="AX1384" s="9">
        <f t="shared" si="296"/>
        <v>0</v>
      </c>
      <c r="AY1384" s="9">
        <f t="shared" si="297"/>
        <v>0</v>
      </c>
      <c r="AZ1384" s="9">
        <f t="shared" si="298"/>
        <v>0</v>
      </c>
      <c r="BA1384" s="9">
        <f t="shared" si="299"/>
        <v>0</v>
      </c>
      <c r="BB1384" s="9">
        <f t="shared" si="300"/>
        <v>0</v>
      </c>
    </row>
    <row r="1385" spans="35:54" x14ac:dyDescent="0.25">
      <c r="AI1385">
        <f>(((((Shape3!B377-Shape3!$E$5)*COS(RADIANS($D$7)))+((Shape3!C377-Shape3!$F$5)*SIN(RADIANS($D$7))))+Shape3!$E$5)+$E$7)*$AA$7*$Y$7</f>
        <v>0</v>
      </c>
      <c r="AJ1385">
        <f>((((-1*(Shape3!B377-Shape3!$E$5)*SIN(RADIANS($D$7)))+((Shape3!C377-Shape3!$F$5)*COS(RADIANS($D$7))))+Shape3!$F$5)+$F$7)*$AB$7*$Y$7</f>
        <v>0</v>
      </c>
      <c r="AK1385" s="9">
        <f t="shared" si="294"/>
        <v>0</v>
      </c>
      <c r="AL1385" s="9">
        <f t="shared" si="301"/>
        <v>0</v>
      </c>
      <c r="AM1385" s="9">
        <f t="shared" si="302"/>
        <v>0</v>
      </c>
      <c r="AN1385" s="9">
        <f t="shared" si="303"/>
        <v>0</v>
      </c>
      <c r="AO1385" s="9">
        <f t="shared" si="304"/>
        <v>0</v>
      </c>
      <c r="AP1385" s="9">
        <f t="shared" si="305"/>
        <v>0</v>
      </c>
      <c r="AU1385">
        <f>(((((Shape8!B377-Shape8!$E$5)*COS(RADIANS($D$12)))+((Shape8!C377-Shape8!$F$5)*SIN(RADIANS($D$12))))+Shape8!$E$5)+$E$12)*$AA$12*$Y$12</f>
        <v>0</v>
      </c>
      <c r="AV1385">
        <f>((((-1*(Shape8!B377-Shape8!$E$5)*SIN(RADIANS($D$12)))+((Shape8!C377-Shape8!$F$5)*COS(RADIANS($D$12))))+Shape8!$F$5)+$F$12)*$AB$12*$Y$12</f>
        <v>0</v>
      </c>
      <c r="AW1385" s="9">
        <f t="shared" si="295"/>
        <v>0</v>
      </c>
      <c r="AX1385" s="9">
        <f t="shared" si="296"/>
        <v>0</v>
      </c>
      <c r="AY1385" s="9">
        <f t="shared" si="297"/>
        <v>0</v>
      </c>
      <c r="AZ1385" s="9">
        <f t="shared" si="298"/>
        <v>0</v>
      </c>
      <c r="BA1385" s="9">
        <f t="shared" si="299"/>
        <v>0</v>
      </c>
      <c r="BB1385" s="9">
        <f t="shared" si="300"/>
        <v>0</v>
      </c>
    </row>
    <row r="1386" spans="35:54" x14ac:dyDescent="0.25">
      <c r="AI1386">
        <f>(((((Shape3!B378-Shape3!$E$5)*COS(RADIANS($D$7)))+((Shape3!C378-Shape3!$F$5)*SIN(RADIANS($D$7))))+Shape3!$E$5)+$E$7)*$AA$7*$Y$7</f>
        <v>0</v>
      </c>
      <c r="AJ1386">
        <f>((((-1*(Shape3!B378-Shape3!$E$5)*SIN(RADIANS($D$7)))+((Shape3!C378-Shape3!$F$5)*COS(RADIANS($D$7))))+Shape3!$F$5)+$F$7)*$AB$7*$Y$7</f>
        <v>0</v>
      </c>
      <c r="AK1386" s="9">
        <f t="shared" si="294"/>
        <v>0</v>
      </c>
      <c r="AL1386" s="9">
        <f t="shared" si="301"/>
        <v>0</v>
      </c>
      <c r="AM1386" s="9">
        <f t="shared" si="302"/>
        <v>0</v>
      </c>
      <c r="AN1386" s="9">
        <f t="shared" si="303"/>
        <v>0</v>
      </c>
      <c r="AO1386" s="9">
        <f t="shared" si="304"/>
        <v>0</v>
      </c>
      <c r="AP1386" s="9">
        <f t="shared" si="305"/>
        <v>0</v>
      </c>
      <c r="AU1386">
        <f>(((((Shape8!B378-Shape8!$E$5)*COS(RADIANS($D$12)))+((Shape8!C378-Shape8!$F$5)*SIN(RADIANS($D$12))))+Shape8!$E$5)+$E$12)*$AA$12*$Y$12</f>
        <v>0</v>
      </c>
      <c r="AV1386">
        <f>((((-1*(Shape8!B378-Shape8!$E$5)*SIN(RADIANS($D$12)))+((Shape8!C378-Shape8!$F$5)*COS(RADIANS($D$12))))+Shape8!$F$5)+$F$12)*$AB$12*$Y$12</f>
        <v>0</v>
      </c>
      <c r="AW1386" s="9">
        <f t="shared" si="295"/>
        <v>0</v>
      </c>
      <c r="AX1386" s="9">
        <f t="shared" si="296"/>
        <v>0</v>
      </c>
      <c r="AY1386" s="9">
        <f t="shared" si="297"/>
        <v>0</v>
      </c>
      <c r="AZ1386" s="9">
        <f t="shared" si="298"/>
        <v>0</v>
      </c>
      <c r="BA1386" s="9">
        <f t="shared" si="299"/>
        <v>0</v>
      </c>
      <c r="BB1386" s="9">
        <f t="shared" si="300"/>
        <v>0</v>
      </c>
    </row>
    <row r="1387" spans="35:54" x14ac:dyDescent="0.25">
      <c r="AI1387">
        <f>(((((Shape3!B379-Shape3!$E$5)*COS(RADIANS($D$7)))+((Shape3!C379-Shape3!$F$5)*SIN(RADIANS($D$7))))+Shape3!$E$5)+$E$7)*$AA$7*$Y$7</f>
        <v>0</v>
      </c>
      <c r="AJ1387">
        <f>((((-1*(Shape3!B379-Shape3!$E$5)*SIN(RADIANS($D$7)))+((Shape3!C379-Shape3!$F$5)*COS(RADIANS($D$7))))+Shape3!$F$5)+$F$7)*$AB$7*$Y$7</f>
        <v>0</v>
      </c>
      <c r="AK1387" s="9">
        <f t="shared" si="294"/>
        <v>0</v>
      </c>
      <c r="AL1387" s="9">
        <f t="shared" si="301"/>
        <v>0</v>
      </c>
      <c r="AM1387" s="9">
        <f t="shared" si="302"/>
        <v>0</v>
      </c>
      <c r="AN1387" s="9">
        <f t="shared" si="303"/>
        <v>0</v>
      </c>
      <c r="AO1387" s="9">
        <f t="shared" si="304"/>
        <v>0</v>
      </c>
      <c r="AP1387" s="9">
        <f t="shared" si="305"/>
        <v>0</v>
      </c>
      <c r="AU1387">
        <f>(((((Shape8!B379-Shape8!$E$5)*COS(RADIANS($D$12)))+((Shape8!C379-Shape8!$F$5)*SIN(RADIANS($D$12))))+Shape8!$E$5)+$E$12)*$AA$12*$Y$12</f>
        <v>0</v>
      </c>
      <c r="AV1387">
        <f>((((-1*(Shape8!B379-Shape8!$E$5)*SIN(RADIANS($D$12)))+((Shape8!C379-Shape8!$F$5)*COS(RADIANS($D$12))))+Shape8!$F$5)+$F$12)*$AB$12*$Y$12</f>
        <v>0</v>
      </c>
      <c r="AW1387" s="9">
        <f t="shared" si="295"/>
        <v>0</v>
      </c>
      <c r="AX1387" s="9">
        <f t="shared" si="296"/>
        <v>0</v>
      </c>
      <c r="AY1387" s="9">
        <f t="shared" si="297"/>
        <v>0</v>
      </c>
      <c r="AZ1387" s="9">
        <f t="shared" si="298"/>
        <v>0</v>
      </c>
      <c r="BA1387" s="9">
        <f t="shared" si="299"/>
        <v>0</v>
      </c>
      <c r="BB1387" s="9">
        <f t="shared" si="300"/>
        <v>0</v>
      </c>
    </row>
    <row r="1388" spans="35:54" x14ac:dyDescent="0.25">
      <c r="AI1388">
        <f>(((((Shape3!B380-Shape3!$E$5)*COS(RADIANS($D$7)))+((Shape3!C380-Shape3!$F$5)*SIN(RADIANS($D$7))))+Shape3!$E$5)+$E$7)*$AA$7*$Y$7</f>
        <v>0</v>
      </c>
      <c r="AJ1388">
        <f>((((-1*(Shape3!B380-Shape3!$E$5)*SIN(RADIANS($D$7)))+((Shape3!C380-Shape3!$F$5)*COS(RADIANS($D$7))))+Shape3!$F$5)+$F$7)*$AB$7*$Y$7</f>
        <v>0</v>
      </c>
      <c r="AK1388" s="9">
        <f t="shared" si="294"/>
        <v>0</v>
      </c>
      <c r="AL1388" s="9">
        <f t="shared" si="301"/>
        <v>0</v>
      </c>
      <c r="AM1388" s="9">
        <f t="shared" si="302"/>
        <v>0</v>
      </c>
      <c r="AN1388" s="9">
        <f t="shared" si="303"/>
        <v>0</v>
      </c>
      <c r="AO1388" s="9">
        <f t="shared" si="304"/>
        <v>0</v>
      </c>
      <c r="AP1388" s="9">
        <f t="shared" si="305"/>
        <v>0</v>
      </c>
      <c r="AU1388">
        <f>(((((Shape8!B380-Shape8!$E$5)*COS(RADIANS($D$12)))+((Shape8!C380-Shape8!$F$5)*SIN(RADIANS($D$12))))+Shape8!$E$5)+$E$12)*$AA$12*$Y$12</f>
        <v>0</v>
      </c>
      <c r="AV1388">
        <f>((((-1*(Shape8!B380-Shape8!$E$5)*SIN(RADIANS($D$12)))+((Shape8!C380-Shape8!$F$5)*COS(RADIANS($D$12))))+Shape8!$F$5)+$F$12)*$AB$12*$Y$12</f>
        <v>0</v>
      </c>
      <c r="AW1388" s="9">
        <f t="shared" si="295"/>
        <v>0</v>
      </c>
      <c r="AX1388" s="9">
        <f t="shared" si="296"/>
        <v>0</v>
      </c>
      <c r="AY1388" s="9">
        <f t="shared" si="297"/>
        <v>0</v>
      </c>
      <c r="AZ1388" s="9">
        <f t="shared" si="298"/>
        <v>0</v>
      </c>
      <c r="BA1388" s="9">
        <f t="shared" si="299"/>
        <v>0</v>
      </c>
      <c r="BB1388" s="9">
        <f t="shared" si="300"/>
        <v>0</v>
      </c>
    </row>
    <row r="1389" spans="35:54" x14ac:dyDescent="0.25">
      <c r="AI1389">
        <f>(((((Shape3!B381-Shape3!$E$5)*COS(RADIANS($D$7)))+((Shape3!C381-Shape3!$F$5)*SIN(RADIANS($D$7))))+Shape3!$E$5)+$E$7)*$AA$7*$Y$7</f>
        <v>0</v>
      </c>
      <c r="AJ1389">
        <f>((((-1*(Shape3!B381-Shape3!$E$5)*SIN(RADIANS($D$7)))+((Shape3!C381-Shape3!$F$5)*COS(RADIANS($D$7))))+Shape3!$F$5)+$F$7)*$AB$7*$Y$7</f>
        <v>0</v>
      </c>
      <c r="AK1389" s="9">
        <f t="shared" si="294"/>
        <v>0</v>
      </c>
      <c r="AL1389" s="9">
        <f t="shared" si="301"/>
        <v>0</v>
      </c>
      <c r="AM1389" s="9">
        <f t="shared" si="302"/>
        <v>0</v>
      </c>
      <c r="AN1389" s="9">
        <f t="shared" si="303"/>
        <v>0</v>
      </c>
      <c r="AO1389" s="9">
        <f t="shared" si="304"/>
        <v>0</v>
      </c>
      <c r="AP1389" s="9">
        <f t="shared" si="305"/>
        <v>0</v>
      </c>
      <c r="AU1389">
        <f>(((((Shape8!B381-Shape8!$E$5)*COS(RADIANS($D$12)))+((Shape8!C381-Shape8!$F$5)*SIN(RADIANS($D$12))))+Shape8!$E$5)+$E$12)*$AA$12*$Y$12</f>
        <v>0</v>
      </c>
      <c r="AV1389">
        <f>((((-1*(Shape8!B381-Shape8!$E$5)*SIN(RADIANS($D$12)))+((Shape8!C381-Shape8!$F$5)*COS(RADIANS($D$12))))+Shape8!$F$5)+$F$12)*$AB$12*$Y$12</f>
        <v>0</v>
      </c>
      <c r="AW1389" s="9">
        <f t="shared" si="295"/>
        <v>0</v>
      </c>
      <c r="AX1389" s="9">
        <f t="shared" si="296"/>
        <v>0</v>
      </c>
      <c r="AY1389" s="9">
        <f t="shared" si="297"/>
        <v>0</v>
      </c>
      <c r="AZ1389" s="9">
        <f t="shared" si="298"/>
        <v>0</v>
      </c>
      <c r="BA1389" s="9">
        <f t="shared" si="299"/>
        <v>0</v>
      </c>
      <c r="BB1389" s="9">
        <f t="shared" si="300"/>
        <v>0</v>
      </c>
    </row>
    <row r="1390" spans="35:54" x14ac:dyDescent="0.25">
      <c r="AI1390">
        <f>(((((Shape3!B382-Shape3!$E$5)*COS(RADIANS($D$7)))+((Shape3!C382-Shape3!$F$5)*SIN(RADIANS($D$7))))+Shape3!$E$5)+$E$7)*$AA$7*$Y$7</f>
        <v>0</v>
      </c>
      <c r="AJ1390">
        <f>((((-1*(Shape3!B382-Shape3!$E$5)*SIN(RADIANS($D$7)))+((Shape3!C382-Shape3!$F$5)*COS(RADIANS($D$7))))+Shape3!$F$5)+$F$7)*$AB$7*$Y$7</f>
        <v>0</v>
      </c>
      <c r="AK1390" s="9">
        <f t="shared" si="294"/>
        <v>0</v>
      </c>
      <c r="AL1390" s="9">
        <f t="shared" si="301"/>
        <v>0</v>
      </c>
      <c r="AM1390" s="9">
        <f t="shared" si="302"/>
        <v>0</v>
      </c>
      <c r="AN1390" s="9">
        <f t="shared" si="303"/>
        <v>0</v>
      </c>
      <c r="AO1390" s="9">
        <f t="shared" si="304"/>
        <v>0</v>
      </c>
      <c r="AP1390" s="9">
        <f t="shared" si="305"/>
        <v>0</v>
      </c>
      <c r="AU1390">
        <f>(((((Shape8!B382-Shape8!$E$5)*COS(RADIANS($D$12)))+((Shape8!C382-Shape8!$F$5)*SIN(RADIANS($D$12))))+Shape8!$E$5)+$E$12)*$AA$12*$Y$12</f>
        <v>0</v>
      </c>
      <c r="AV1390">
        <f>((((-1*(Shape8!B382-Shape8!$E$5)*SIN(RADIANS($D$12)))+((Shape8!C382-Shape8!$F$5)*COS(RADIANS($D$12))))+Shape8!$F$5)+$F$12)*$AB$12*$Y$12</f>
        <v>0</v>
      </c>
      <c r="AW1390" s="9">
        <f t="shared" si="295"/>
        <v>0</v>
      </c>
      <c r="AX1390" s="9">
        <f t="shared" si="296"/>
        <v>0</v>
      </c>
      <c r="AY1390" s="9">
        <f t="shared" si="297"/>
        <v>0</v>
      </c>
      <c r="AZ1390" s="9">
        <f t="shared" si="298"/>
        <v>0</v>
      </c>
      <c r="BA1390" s="9">
        <f t="shared" si="299"/>
        <v>0</v>
      </c>
      <c r="BB1390" s="9">
        <f t="shared" si="300"/>
        <v>0</v>
      </c>
    </row>
    <row r="1391" spans="35:54" x14ac:dyDescent="0.25">
      <c r="AI1391">
        <f>(((((Shape3!B383-Shape3!$E$5)*COS(RADIANS($D$7)))+((Shape3!C383-Shape3!$F$5)*SIN(RADIANS($D$7))))+Shape3!$E$5)+$E$7)*$AA$7*$Y$7</f>
        <v>0</v>
      </c>
      <c r="AJ1391">
        <f>((((-1*(Shape3!B383-Shape3!$E$5)*SIN(RADIANS($D$7)))+((Shape3!C383-Shape3!$F$5)*COS(RADIANS($D$7))))+Shape3!$F$5)+$F$7)*$AB$7*$Y$7</f>
        <v>0</v>
      </c>
      <c r="AK1391" s="9">
        <f t="shared" si="294"/>
        <v>0</v>
      </c>
      <c r="AL1391" s="9">
        <f t="shared" si="301"/>
        <v>0</v>
      </c>
      <c r="AM1391" s="9">
        <f t="shared" si="302"/>
        <v>0</v>
      </c>
      <c r="AN1391" s="9">
        <f t="shared" si="303"/>
        <v>0</v>
      </c>
      <c r="AO1391" s="9">
        <f t="shared" si="304"/>
        <v>0</v>
      </c>
      <c r="AP1391" s="9">
        <f t="shared" si="305"/>
        <v>0</v>
      </c>
      <c r="AU1391">
        <f>(((((Shape8!B383-Shape8!$E$5)*COS(RADIANS($D$12)))+((Shape8!C383-Shape8!$F$5)*SIN(RADIANS($D$12))))+Shape8!$E$5)+$E$12)*$AA$12*$Y$12</f>
        <v>0</v>
      </c>
      <c r="AV1391">
        <f>((((-1*(Shape8!B383-Shape8!$E$5)*SIN(RADIANS($D$12)))+((Shape8!C383-Shape8!$F$5)*COS(RADIANS($D$12))))+Shape8!$F$5)+$F$12)*$AB$12*$Y$12</f>
        <v>0</v>
      </c>
      <c r="AW1391" s="9">
        <f t="shared" si="295"/>
        <v>0</v>
      </c>
      <c r="AX1391" s="9">
        <f t="shared" si="296"/>
        <v>0</v>
      </c>
      <c r="AY1391" s="9">
        <f t="shared" si="297"/>
        <v>0</v>
      </c>
      <c r="AZ1391" s="9">
        <f t="shared" si="298"/>
        <v>0</v>
      </c>
      <c r="BA1391" s="9">
        <f t="shared" si="299"/>
        <v>0</v>
      </c>
      <c r="BB1391" s="9">
        <f t="shared" si="300"/>
        <v>0</v>
      </c>
    </row>
    <row r="1392" spans="35:54" x14ac:dyDescent="0.25">
      <c r="AI1392">
        <f>(((((Shape3!B384-Shape3!$E$5)*COS(RADIANS($D$7)))+((Shape3!C384-Shape3!$F$5)*SIN(RADIANS($D$7))))+Shape3!$E$5)+$E$7)*$AA$7*$Y$7</f>
        <v>0</v>
      </c>
      <c r="AJ1392">
        <f>((((-1*(Shape3!B384-Shape3!$E$5)*SIN(RADIANS($D$7)))+((Shape3!C384-Shape3!$F$5)*COS(RADIANS($D$7))))+Shape3!$F$5)+$F$7)*$AB$7*$Y$7</f>
        <v>0</v>
      </c>
      <c r="AK1392" s="9">
        <f t="shared" si="294"/>
        <v>0</v>
      </c>
      <c r="AL1392" s="9">
        <f t="shared" si="301"/>
        <v>0</v>
      </c>
      <c r="AM1392" s="9">
        <f t="shared" si="302"/>
        <v>0</v>
      </c>
      <c r="AN1392" s="9">
        <f t="shared" si="303"/>
        <v>0</v>
      </c>
      <c r="AO1392" s="9">
        <f t="shared" si="304"/>
        <v>0</v>
      </c>
      <c r="AP1392" s="9">
        <f t="shared" si="305"/>
        <v>0</v>
      </c>
      <c r="AU1392">
        <f>(((((Shape8!B384-Shape8!$E$5)*COS(RADIANS($D$12)))+((Shape8!C384-Shape8!$F$5)*SIN(RADIANS($D$12))))+Shape8!$E$5)+$E$12)*$AA$12*$Y$12</f>
        <v>0</v>
      </c>
      <c r="AV1392">
        <f>((((-1*(Shape8!B384-Shape8!$E$5)*SIN(RADIANS($D$12)))+((Shape8!C384-Shape8!$F$5)*COS(RADIANS($D$12))))+Shape8!$F$5)+$F$12)*$AB$12*$Y$12</f>
        <v>0</v>
      </c>
      <c r="AW1392" s="9">
        <f t="shared" si="295"/>
        <v>0</v>
      </c>
      <c r="AX1392" s="9">
        <f t="shared" si="296"/>
        <v>0</v>
      </c>
      <c r="AY1392" s="9">
        <f t="shared" si="297"/>
        <v>0</v>
      </c>
      <c r="AZ1392" s="9">
        <f t="shared" si="298"/>
        <v>0</v>
      </c>
      <c r="BA1392" s="9">
        <f t="shared" si="299"/>
        <v>0</v>
      </c>
      <c r="BB1392" s="9">
        <f t="shared" si="300"/>
        <v>0</v>
      </c>
    </row>
    <row r="1393" spans="35:54" x14ac:dyDescent="0.25">
      <c r="AI1393">
        <f>(((((Shape3!B385-Shape3!$E$5)*COS(RADIANS($D$7)))+((Shape3!C385-Shape3!$F$5)*SIN(RADIANS($D$7))))+Shape3!$E$5)+$E$7)*$AA$7*$Y$7</f>
        <v>0</v>
      </c>
      <c r="AJ1393">
        <f>((((-1*(Shape3!B385-Shape3!$E$5)*SIN(RADIANS($D$7)))+((Shape3!C385-Shape3!$F$5)*COS(RADIANS($D$7))))+Shape3!$F$5)+$F$7)*$AB$7*$Y$7</f>
        <v>0</v>
      </c>
      <c r="AK1393" s="9">
        <f t="shared" si="294"/>
        <v>0</v>
      </c>
      <c r="AL1393" s="9">
        <f t="shared" si="301"/>
        <v>0</v>
      </c>
      <c r="AM1393" s="9">
        <f t="shared" si="302"/>
        <v>0</v>
      </c>
      <c r="AN1393" s="9">
        <f t="shared" si="303"/>
        <v>0</v>
      </c>
      <c r="AO1393" s="9">
        <f t="shared" si="304"/>
        <v>0</v>
      </c>
      <c r="AP1393" s="9">
        <f t="shared" si="305"/>
        <v>0</v>
      </c>
      <c r="AU1393">
        <f>(((((Shape8!B385-Shape8!$E$5)*COS(RADIANS($D$12)))+((Shape8!C385-Shape8!$F$5)*SIN(RADIANS($D$12))))+Shape8!$E$5)+$E$12)*$AA$12*$Y$12</f>
        <v>0</v>
      </c>
      <c r="AV1393">
        <f>((((-1*(Shape8!B385-Shape8!$E$5)*SIN(RADIANS($D$12)))+((Shape8!C385-Shape8!$F$5)*COS(RADIANS($D$12))))+Shape8!$F$5)+$F$12)*$AB$12*$Y$12</f>
        <v>0</v>
      </c>
      <c r="AW1393" s="9">
        <f t="shared" si="295"/>
        <v>0</v>
      </c>
      <c r="AX1393" s="9">
        <f t="shared" si="296"/>
        <v>0</v>
      </c>
      <c r="AY1393" s="9">
        <f t="shared" si="297"/>
        <v>0</v>
      </c>
      <c r="AZ1393" s="9">
        <f t="shared" si="298"/>
        <v>0</v>
      </c>
      <c r="BA1393" s="9">
        <f t="shared" si="299"/>
        <v>0</v>
      </c>
      <c r="BB1393" s="9">
        <f t="shared" si="300"/>
        <v>0</v>
      </c>
    </row>
    <row r="1394" spans="35:54" x14ac:dyDescent="0.25">
      <c r="AI1394">
        <f>(((((Shape3!B386-Shape3!$E$5)*COS(RADIANS($D$7)))+((Shape3!C386-Shape3!$F$5)*SIN(RADIANS($D$7))))+Shape3!$E$5)+$E$7)*$AA$7*$Y$7</f>
        <v>0</v>
      </c>
      <c r="AJ1394">
        <f>((((-1*(Shape3!B386-Shape3!$E$5)*SIN(RADIANS($D$7)))+((Shape3!C386-Shape3!$F$5)*COS(RADIANS($D$7))))+Shape3!$F$5)+$F$7)*$AB$7*$Y$7</f>
        <v>0</v>
      </c>
      <c r="AK1394" s="9">
        <f t="shared" si="294"/>
        <v>0</v>
      </c>
      <c r="AL1394" s="9">
        <f t="shared" si="301"/>
        <v>0</v>
      </c>
      <c r="AM1394" s="9">
        <f t="shared" si="302"/>
        <v>0</v>
      </c>
      <c r="AN1394" s="9">
        <f t="shared" si="303"/>
        <v>0</v>
      </c>
      <c r="AO1394" s="9">
        <f t="shared" si="304"/>
        <v>0</v>
      </c>
      <c r="AP1394" s="9">
        <f t="shared" si="305"/>
        <v>0</v>
      </c>
      <c r="AU1394">
        <f>(((((Shape8!B386-Shape8!$E$5)*COS(RADIANS($D$12)))+((Shape8!C386-Shape8!$F$5)*SIN(RADIANS($D$12))))+Shape8!$E$5)+$E$12)*$AA$12*$Y$12</f>
        <v>0</v>
      </c>
      <c r="AV1394">
        <f>((((-1*(Shape8!B386-Shape8!$E$5)*SIN(RADIANS($D$12)))+((Shape8!C386-Shape8!$F$5)*COS(RADIANS($D$12))))+Shape8!$F$5)+$F$12)*$AB$12*$Y$12</f>
        <v>0</v>
      </c>
      <c r="AW1394" s="9">
        <f t="shared" si="295"/>
        <v>0</v>
      </c>
      <c r="AX1394" s="9">
        <f t="shared" si="296"/>
        <v>0</v>
      </c>
      <c r="AY1394" s="9">
        <f t="shared" si="297"/>
        <v>0</v>
      </c>
      <c r="AZ1394" s="9">
        <f t="shared" si="298"/>
        <v>0</v>
      </c>
      <c r="BA1394" s="9">
        <f t="shared" si="299"/>
        <v>0</v>
      </c>
      <c r="BB1394" s="9">
        <f t="shared" si="300"/>
        <v>0</v>
      </c>
    </row>
    <row r="1395" spans="35:54" x14ac:dyDescent="0.25">
      <c r="AI1395">
        <f>(((((Shape3!B387-Shape3!$E$5)*COS(RADIANS($D$7)))+((Shape3!C387-Shape3!$F$5)*SIN(RADIANS($D$7))))+Shape3!$E$5)+$E$7)*$AA$7*$Y$7</f>
        <v>0</v>
      </c>
      <c r="AJ1395">
        <f>((((-1*(Shape3!B387-Shape3!$E$5)*SIN(RADIANS($D$7)))+((Shape3!C387-Shape3!$F$5)*COS(RADIANS($D$7))))+Shape3!$F$5)+$F$7)*$AB$7*$Y$7</f>
        <v>0</v>
      </c>
      <c r="AK1395" s="9">
        <f t="shared" si="294"/>
        <v>0</v>
      </c>
      <c r="AL1395" s="9">
        <f t="shared" si="301"/>
        <v>0</v>
      </c>
      <c r="AM1395" s="9">
        <f t="shared" si="302"/>
        <v>0</v>
      </c>
      <c r="AN1395" s="9">
        <f t="shared" si="303"/>
        <v>0</v>
      </c>
      <c r="AO1395" s="9">
        <f t="shared" si="304"/>
        <v>0</v>
      </c>
      <c r="AP1395" s="9">
        <f t="shared" si="305"/>
        <v>0</v>
      </c>
      <c r="AU1395">
        <f>(((((Shape8!B387-Shape8!$E$5)*COS(RADIANS($D$12)))+((Shape8!C387-Shape8!$F$5)*SIN(RADIANS($D$12))))+Shape8!$E$5)+$E$12)*$AA$12*$Y$12</f>
        <v>0</v>
      </c>
      <c r="AV1395">
        <f>((((-1*(Shape8!B387-Shape8!$E$5)*SIN(RADIANS($D$12)))+((Shape8!C387-Shape8!$F$5)*COS(RADIANS($D$12))))+Shape8!$F$5)+$F$12)*$AB$12*$Y$12</f>
        <v>0</v>
      </c>
      <c r="AW1395" s="9">
        <f t="shared" si="295"/>
        <v>0</v>
      </c>
      <c r="AX1395" s="9">
        <f t="shared" si="296"/>
        <v>0</v>
      </c>
      <c r="AY1395" s="9">
        <f t="shared" si="297"/>
        <v>0</v>
      </c>
      <c r="AZ1395" s="9">
        <f t="shared" si="298"/>
        <v>0</v>
      </c>
      <c r="BA1395" s="9">
        <f t="shared" si="299"/>
        <v>0</v>
      </c>
      <c r="BB1395" s="9">
        <f t="shared" si="300"/>
        <v>0</v>
      </c>
    </row>
    <row r="1396" spans="35:54" x14ac:dyDescent="0.25">
      <c r="AI1396">
        <f>(((((Shape3!B388-Shape3!$E$5)*COS(RADIANS($D$7)))+((Shape3!C388-Shape3!$F$5)*SIN(RADIANS($D$7))))+Shape3!$E$5)+$E$7)*$AA$7*$Y$7</f>
        <v>0</v>
      </c>
      <c r="AJ1396">
        <f>((((-1*(Shape3!B388-Shape3!$E$5)*SIN(RADIANS($D$7)))+((Shape3!C388-Shape3!$F$5)*COS(RADIANS($D$7))))+Shape3!$F$5)+$F$7)*$AB$7*$Y$7</f>
        <v>0</v>
      </c>
      <c r="AK1396" s="9">
        <f t="shared" si="294"/>
        <v>0</v>
      </c>
      <c r="AL1396" s="9">
        <f t="shared" si="301"/>
        <v>0</v>
      </c>
      <c r="AM1396" s="9">
        <f t="shared" si="302"/>
        <v>0</v>
      </c>
      <c r="AN1396" s="9">
        <f t="shared" si="303"/>
        <v>0</v>
      </c>
      <c r="AO1396" s="9">
        <f t="shared" si="304"/>
        <v>0</v>
      </c>
      <c r="AP1396" s="9">
        <f t="shared" si="305"/>
        <v>0</v>
      </c>
      <c r="AU1396">
        <f>(((((Shape8!B388-Shape8!$E$5)*COS(RADIANS($D$12)))+((Shape8!C388-Shape8!$F$5)*SIN(RADIANS($D$12))))+Shape8!$E$5)+$E$12)*$AA$12*$Y$12</f>
        <v>0</v>
      </c>
      <c r="AV1396">
        <f>((((-1*(Shape8!B388-Shape8!$E$5)*SIN(RADIANS($D$12)))+((Shape8!C388-Shape8!$F$5)*COS(RADIANS($D$12))))+Shape8!$F$5)+$F$12)*$AB$12*$Y$12</f>
        <v>0</v>
      </c>
      <c r="AW1396" s="9">
        <f t="shared" si="295"/>
        <v>0</v>
      </c>
      <c r="AX1396" s="9">
        <f t="shared" si="296"/>
        <v>0</v>
      </c>
      <c r="AY1396" s="9">
        <f t="shared" si="297"/>
        <v>0</v>
      </c>
      <c r="AZ1396" s="9">
        <f t="shared" si="298"/>
        <v>0</v>
      </c>
      <c r="BA1396" s="9">
        <f t="shared" si="299"/>
        <v>0</v>
      </c>
      <c r="BB1396" s="9">
        <f t="shared" si="300"/>
        <v>0</v>
      </c>
    </row>
    <row r="1397" spans="35:54" x14ac:dyDescent="0.25">
      <c r="AI1397">
        <f>(((((Shape3!B389-Shape3!$E$5)*COS(RADIANS($D$7)))+((Shape3!C389-Shape3!$F$5)*SIN(RADIANS($D$7))))+Shape3!$E$5)+$E$7)*$AA$7*$Y$7</f>
        <v>0</v>
      </c>
      <c r="AJ1397">
        <f>((((-1*(Shape3!B389-Shape3!$E$5)*SIN(RADIANS($D$7)))+((Shape3!C389-Shape3!$F$5)*COS(RADIANS($D$7))))+Shape3!$F$5)+$F$7)*$AB$7*$Y$7</f>
        <v>0</v>
      </c>
      <c r="AK1397" s="9">
        <f t="shared" si="294"/>
        <v>0</v>
      </c>
      <c r="AL1397" s="9">
        <f t="shared" si="301"/>
        <v>0</v>
      </c>
      <c r="AM1397" s="9">
        <f t="shared" si="302"/>
        <v>0</v>
      </c>
      <c r="AN1397" s="9">
        <f t="shared" si="303"/>
        <v>0</v>
      </c>
      <c r="AO1397" s="9">
        <f t="shared" si="304"/>
        <v>0</v>
      </c>
      <c r="AP1397" s="9">
        <f t="shared" si="305"/>
        <v>0</v>
      </c>
      <c r="AU1397">
        <f>(((((Shape8!B389-Shape8!$E$5)*COS(RADIANS($D$12)))+((Shape8!C389-Shape8!$F$5)*SIN(RADIANS($D$12))))+Shape8!$E$5)+$E$12)*$AA$12*$Y$12</f>
        <v>0</v>
      </c>
      <c r="AV1397">
        <f>((((-1*(Shape8!B389-Shape8!$E$5)*SIN(RADIANS($D$12)))+((Shape8!C389-Shape8!$F$5)*COS(RADIANS($D$12))))+Shape8!$F$5)+$F$12)*$AB$12*$Y$12</f>
        <v>0</v>
      </c>
      <c r="AW1397" s="9">
        <f t="shared" si="295"/>
        <v>0</v>
      </c>
      <c r="AX1397" s="9">
        <f t="shared" si="296"/>
        <v>0</v>
      </c>
      <c r="AY1397" s="9">
        <f t="shared" si="297"/>
        <v>0</v>
      </c>
      <c r="AZ1397" s="9">
        <f t="shared" si="298"/>
        <v>0</v>
      </c>
      <c r="BA1397" s="9">
        <f t="shared" si="299"/>
        <v>0</v>
      </c>
      <c r="BB1397" s="9">
        <f t="shared" si="300"/>
        <v>0</v>
      </c>
    </row>
    <row r="1398" spans="35:54" x14ac:dyDescent="0.25">
      <c r="AI1398">
        <f>(((((Shape3!B390-Shape3!$E$5)*COS(RADIANS($D$7)))+((Shape3!C390-Shape3!$F$5)*SIN(RADIANS($D$7))))+Shape3!$E$5)+$E$7)*$AA$7*$Y$7</f>
        <v>0</v>
      </c>
      <c r="AJ1398">
        <f>((((-1*(Shape3!B390-Shape3!$E$5)*SIN(RADIANS($D$7)))+((Shape3!C390-Shape3!$F$5)*COS(RADIANS($D$7))))+Shape3!$F$5)+$F$7)*$AB$7*$Y$7</f>
        <v>0</v>
      </c>
      <c r="AK1398" s="9">
        <f t="shared" si="294"/>
        <v>0</v>
      </c>
      <c r="AL1398" s="9">
        <f t="shared" si="301"/>
        <v>0</v>
      </c>
      <c r="AM1398" s="9">
        <f t="shared" si="302"/>
        <v>0</v>
      </c>
      <c r="AN1398" s="9">
        <f t="shared" si="303"/>
        <v>0</v>
      </c>
      <c r="AO1398" s="9">
        <f t="shared" si="304"/>
        <v>0</v>
      </c>
      <c r="AP1398" s="9">
        <f t="shared" si="305"/>
        <v>0</v>
      </c>
      <c r="AU1398">
        <f>(((((Shape8!B390-Shape8!$E$5)*COS(RADIANS($D$12)))+((Shape8!C390-Shape8!$F$5)*SIN(RADIANS($D$12))))+Shape8!$E$5)+$E$12)*$AA$12*$Y$12</f>
        <v>0</v>
      </c>
      <c r="AV1398">
        <f>((((-1*(Shape8!B390-Shape8!$E$5)*SIN(RADIANS($D$12)))+((Shape8!C390-Shape8!$F$5)*COS(RADIANS($D$12))))+Shape8!$F$5)+$F$12)*$AB$12*$Y$12</f>
        <v>0</v>
      </c>
      <c r="AW1398" s="9">
        <f t="shared" si="295"/>
        <v>0</v>
      </c>
      <c r="AX1398" s="9">
        <f t="shared" si="296"/>
        <v>0</v>
      </c>
      <c r="AY1398" s="9">
        <f t="shared" si="297"/>
        <v>0</v>
      </c>
      <c r="AZ1398" s="9">
        <f t="shared" si="298"/>
        <v>0</v>
      </c>
      <c r="BA1398" s="9">
        <f t="shared" si="299"/>
        <v>0</v>
      </c>
      <c r="BB1398" s="9">
        <f t="shared" si="300"/>
        <v>0</v>
      </c>
    </row>
    <row r="1399" spans="35:54" x14ac:dyDescent="0.25">
      <c r="AI1399">
        <f>(((((Shape3!B391-Shape3!$E$5)*COS(RADIANS($D$7)))+((Shape3!C391-Shape3!$F$5)*SIN(RADIANS($D$7))))+Shape3!$E$5)+$E$7)*$AA$7*$Y$7</f>
        <v>0</v>
      </c>
      <c r="AJ1399">
        <f>((((-1*(Shape3!B391-Shape3!$E$5)*SIN(RADIANS($D$7)))+((Shape3!C391-Shape3!$F$5)*COS(RADIANS($D$7))))+Shape3!$F$5)+$F$7)*$AB$7*$Y$7</f>
        <v>0</v>
      </c>
      <c r="AK1399" s="9">
        <f t="shared" si="294"/>
        <v>0</v>
      </c>
      <c r="AL1399" s="9">
        <f t="shared" si="301"/>
        <v>0</v>
      </c>
      <c r="AM1399" s="9">
        <f t="shared" si="302"/>
        <v>0</v>
      </c>
      <c r="AN1399" s="9">
        <f t="shared" si="303"/>
        <v>0</v>
      </c>
      <c r="AO1399" s="9">
        <f t="shared" si="304"/>
        <v>0</v>
      </c>
      <c r="AP1399" s="9">
        <f t="shared" si="305"/>
        <v>0</v>
      </c>
      <c r="AU1399">
        <f>(((((Shape8!B391-Shape8!$E$5)*COS(RADIANS($D$12)))+((Shape8!C391-Shape8!$F$5)*SIN(RADIANS($D$12))))+Shape8!$E$5)+$E$12)*$AA$12*$Y$12</f>
        <v>0</v>
      </c>
      <c r="AV1399">
        <f>((((-1*(Shape8!B391-Shape8!$E$5)*SIN(RADIANS($D$12)))+((Shape8!C391-Shape8!$F$5)*COS(RADIANS($D$12))))+Shape8!$F$5)+$F$12)*$AB$12*$Y$12</f>
        <v>0</v>
      </c>
      <c r="AW1399" s="9">
        <f t="shared" si="295"/>
        <v>0</v>
      </c>
      <c r="AX1399" s="9">
        <f t="shared" si="296"/>
        <v>0</v>
      </c>
      <c r="AY1399" s="9">
        <f t="shared" si="297"/>
        <v>0</v>
      </c>
      <c r="AZ1399" s="9">
        <f t="shared" si="298"/>
        <v>0</v>
      </c>
      <c r="BA1399" s="9">
        <f t="shared" si="299"/>
        <v>0</v>
      </c>
      <c r="BB1399" s="9">
        <f t="shared" si="300"/>
        <v>0</v>
      </c>
    </row>
    <row r="1400" spans="35:54" x14ac:dyDescent="0.25">
      <c r="AI1400">
        <f>(((((Shape3!B392-Shape3!$E$5)*COS(RADIANS($D$7)))+((Shape3!C392-Shape3!$F$5)*SIN(RADIANS($D$7))))+Shape3!$E$5)+$E$7)*$AA$7*$Y$7</f>
        <v>0</v>
      </c>
      <c r="AJ1400">
        <f>((((-1*(Shape3!B392-Shape3!$E$5)*SIN(RADIANS($D$7)))+((Shape3!C392-Shape3!$F$5)*COS(RADIANS($D$7))))+Shape3!$F$5)+$F$7)*$AB$7*$Y$7</f>
        <v>0</v>
      </c>
      <c r="AK1400" s="9">
        <f t="shared" ref="AK1400:AK1463" si="306">((AI1399*AJ1400)-(AI1400*AJ1399))*0.5</f>
        <v>0</v>
      </c>
      <c r="AL1400" s="9">
        <f t="shared" si="301"/>
        <v>0</v>
      </c>
      <c r="AM1400" s="9">
        <f t="shared" si="302"/>
        <v>0</v>
      </c>
      <c r="AN1400" s="9">
        <f t="shared" si="303"/>
        <v>0</v>
      </c>
      <c r="AO1400" s="9">
        <f t="shared" si="304"/>
        <v>0</v>
      </c>
      <c r="AP1400" s="9">
        <f t="shared" si="305"/>
        <v>0</v>
      </c>
      <c r="AU1400">
        <f>(((((Shape8!B392-Shape8!$E$5)*COS(RADIANS($D$12)))+((Shape8!C392-Shape8!$F$5)*SIN(RADIANS($D$12))))+Shape8!$E$5)+$E$12)*$AA$12*$Y$12</f>
        <v>0</v>
      </c>
      <c r="AV1400">
        <f>((((-1*(Shape8!B392-Shape8!$E$5)*SIN(RADIANS($D$12)))+((Shape8!C392-Shape8!$F$5)*COS(RADIANS($D$12))))+Shape8!$F$5)+$F$12)*$AB$12*$Y$12</f>
        <v>0</v>
      </c>
      <c r="AW1400" s="9">
        <f t="shared" ref="AW1400:AW1463" si="307">((AU1399*AV1400)-(AU1400*AV1399))*0.5</f>
        <v>0</v>
      </c>
      <c r="AX1400" s="9">
        <f t="shared" ref="AX1400:AX1463" si="308">(AU1400+AU1399)*((AU1399*AV1400)-(AU1400*AV1399))*(1/6)</f>
        <v>0</v>
      </c>
      <c r="AY1400" s="9">
        <f t="shared" ref="AY1400:AY1463" si="309">(AV1400+AV1399)*((AU1399*AV1400)-(AU1400*AV1399))*(1/6)</f>
        <v>0</v>
      </c>
      <c r="AZ1400" s="9">
        <f t="shared" ref="AZ1400:AZ1463" si="310">(((AV1399*AV1399)+(AV1399*AV1400)+(AV1400*AV1400))*((AU1399*AV1400)-(AU1400*AV1399)))/12</f>
        <v>0</v>
      </c>
      <c r="BA1400" s="9">
        <f t="shared" ref="BA1400:BA1463" si="311">(((AU1399*AU1399)+(AU1399*AU1400)+(AU1400*AU1400))*((AU1399*AV1400)-(AU1400*AV1399)))/12</f>
        <v>0</v>
      </c>
      <c r="BB1400" s="9">
        <f t="shared" ref="BB1400:BB1463" si="312">(((AU1399*AV1400)+(2*AU1399*AV1399)+(2*AU1400*AV1400)+(AU1400*AV1399))*((AU1399*AV1400)-(AU1400*AV1399)))/24</f>
        <v>0</v>
      </c>
    </row>
    <row r="1401" spans="35:54" x14ac:dyDescent="0.25">
      <c r="AI1401">
        <f>(((((Shape3!B393-Shape3!$E$5)*COS(RADIANS($D$7)))+((Shape3!C393-Shape3!$F$5)*SIN(RADIANS($D$7))))+Shape3!$E$5)+$E$7)*$AA$7*$Y$7</f>
        <v>0</v>
      </c>
      <c r="AJ1401">
        <f>((((-1*(Shape3!B393-Shape3!$E$5)*SIN(RADIANS($D$7)))+((Shape3!C393-Shape3!$F$5)*COS(RADIANS($D$7))))+Shape3!$F$5)+$F$7)*$AB$7*$Y$7</f>
        <v>0</v>
      </c>
      <c r="AK1401" s="9">
        <f t="shared" si="306"/>
        <v>0</v>
      </c>
      <c r="AL1401" s="9">
        <f t="shared" ref="AL1401:AL1464" si="313">(AI1401+AI1400)*((AI1400*AJ1401)-(AI1401*AJ1400))*(1/6)</f>
        <v>0</v>
      </c>
      <c r="AM1401" s="9">
        <f t="shared" ref="AM1401:AM1464" si="314">(AJ1401+AJ1400)*((AI1400*AJ1401)-(AI1401*AJ1400))*(1/6)</f>
        <v>0</v>
      </c>
      <c r="AN1401" s="9">
        <f t="shared" ref="AN1401:AN1464" si="315">(((AJ1400*AJ1400)+(AJ1400*AJ1401)+(AJ1401*AJ1401))*((AI1400*AJ1401)-(AI1401*AJ1400)))/12</f>
        <v>0</v>
      </c>
      <c r="AO1401" s="9">
        <f t="shared" ref="AO1401:AO1464" si="316">(((AI1400*AI1400)+(AI1400*AI1401)+(AI1401*AI1401))*((AI1400*AJ1401)-(AI1401*AJ1400)))/12</f>
        <v>0</v>
      </c>
      <c r="AP1401" s="9">
        <f t="shared" ref="AP1401:AP1464" si="317">(((AI1400*AJ1401)+(2*AI1400*AJ1400)+(2*AI1401*AJ1401)+(AI1401*AJ1400))*((AI1400*AJ1401)-(AI1401*AJ1400)))/24</f>
        <v>0</v>
      </c>
      <c r="AU1401">
        <f>(((((Shape8!B393-Shape8!$E$5)*COS(RADIANS($D$12)))+((Shape8!C393-Shape8!$F$5)*SIN(RADIANS($D$12))))+Shape8!$E$5)+$E$12)*$AA$12*$Y$12</f>
        <v>0</v>
      </c>
      <c r="AV1401">
        <f>((((-1*(Shape8!B393-Shape8!$E$5)*SIN(RADIANS($D$12)))+((Shape8!C393-Shape8!$F$5)*COS(RADIANS($D$12))))+Shape8!$F$5)+$F$12)*$AB$12*$Y$12</f>
        <v>0</v>
      </c>
      <c r="AW1401" s="9">
        <f t="shared" si="307"/>
        <v>0</v>
      </c>
      <c r="AX1401" s="9">
        <f t="shared" si="308"/>
        <v>0</v>
      </c>
      <c r="AY1401" s="9">
        <f t="shared" si="309"/>
        <v>0</v>
      </c>
      <c r="AZ1401" s="9">
        <f t="shared" si="310"/>
        <v>0</v>
      </c>
      <c r="BA1401" s="9">
        <f t="shared" si="311"/>
        <v>0</v>
      </c>
      <c r="BB1401" s="9">
        <f t="shared" si="312"/>
        <v>0</v>
      </c>
    </row>
    <row r="1402" spans="35:54" x14ac:dyDescent="0.25">
      <c r="AI1402">
        <f>(((((Shape3!B394-Shape3!$E$5)*COS(RADIANS($D$7)))+((Shape3!C394-Shape3!$F$5)*SIN(RADIANS($D$7))))+Shape3!$E$5)+$E$7)*$AA$7*$Y$7</f>
        <v>0</v>
      </c>
      <c r="AJ1402">
        <f>((((-1*(Shape3!B394-Shape3!$E$5)*SIN(RADIANS($D$7)))+((Shape3!C394-Shape3!$F$5)*COS(RADIANS($D$7))))+Shape3!$F$5)+$F$7)*$AB$7*$Y$7</f>
        <v>0</v>
      </c>
      <c r="AK1402" s="9">
        <f t="shared" si="306"/>
        <v>0</v>
      </c>
      <c r="AL1402" s="9">
        <f t="shared" si="313"/>
        <v>0</v>
      </c>
      <c r="AM1402" s="9">
        <f t="shared" si="314"/>
        <v>0</v>
      </c>
      <c r="AN1402" s="9">
        <f t="shared" si="315"/>
        <v>0</v>
      </c>
      <c r="AO1402" s="9">
        <f t="shared" si="316"/>
        <v>0</v>
      </c>
      <c r="AP1402" s="9">
        <f t="shared" si="317"/>
        <v>0</v>
      </c>
      <c r="AU1402">
        <f>(((((Shape8!B394-Shape8!$E$5)*COS(RADIANS($D$12)))+((Shape8!C394-Shape8!$F$5)*SIN(RADIANS($D$12))))+Shape8!$E$5)+$E$12)*$AA$12*$Y$12</f>
        <v>0</v>
      </c>
      <c r="AV1402">
        <f>((((-1*(Shape8!B394-Shape8!$E$5)*SIN(RADIANS($D$12)))+((Shape8!C394-Shape8!$F$5)*COS(RADIANS($D$12))))+Shape8!$F$5)+$F$12)*$AB$12*$Y$12</f>
        <v>0</v>
      </c>
      <c r="AW1402" s="9">
        <f t="shared" si="307"/>
        <v>0</v>
      </c>
      <c r="AX1402" s="9">
        <f t="shared" si="308"/>
        <v>0</v>
      </c>
      <c r="AY1402" s="9">
        <f t="shared" si="309"/>
        <v>0</v>
      </c>
      <c r="AZ1402" s="9">
        <f t="shared" si="310"/>
        <v>0</v>
      </c>
      <c r="BA1402" s="9">
        <f t="shared" si="311"/>
        <v>0</v>
      </c>
      <c r="BB1402" s="9">
        <f t="shared" si="312"/>
        <v>0</v>
      </c>
    </row>
    <row r="1403" spans="35:54" x14ac:dyDescent="0.25">
      <c r="AI1403">
        <f>(((((Shape3!B395-Shape3!$E$5)*COS(RADIANS($D$7)))+((Shape3!C395-Shape3!$F$5)*SIN(RADIANS($D$7))))+Shape3!$E$5)+$E$7)*$AA$7*$Y$7</f>
        <v>0</v>
      </c>
      <c r="AJ1403">
        <f>((((-1*(Shape3!B395-Shape3!$E$5)*SIN(RADIANS($D$7)))+((Shape3!C395-Shape3!$F$5)*COS(RADIANS($D$7))))+Shape3!$F$5)+$F$7)*$AB$7*$Y$7</f>
        <v>0</v>
      </c>
      <c r="AK1403" s="9">
        <f t="shared" si="306"/>
        <v>0</v>
      </c>
      <c r="AL1403" s="9">
        <f t="shared" si="313"/>
        <v>0</v>
      </c>
      <c r="AM1403" s="9">
        <f t="shared" si="314"/>
        <v>0</v>
      </c>
      <c r="AN1403" s="9">
        <f t="shared" si="315"/>
        <v>0</v>
      </c>
      <c r="AO1403" s="9">
        <f t="shared" si="316"/>
        <v>0</v>
      </c>
      <c r="AP1403" s="9">
        <f t="shared" si="317"/>
        <v>0</v>
      </c>
      <c r="AU1403">
        <f>(((((Shape8!B395-Shape8!$E$5)*COS(RADIANS($D$12)))+((Shape8!C395-Shape8!$F$5)*SIN(RADIANS($D$12))))+Shape8!$E$5)+$E$12)*$AA$12*$Y$12</f>
        <v>0</v>
      </c>
      <c r="AV1403">
        <f>((((-1*(Shape8!B395-Shape8!$E$5)*SIN(RADIANS($D$12)))+((Shape8!C395-Shape8!$F$5)*COS(RADIANS($D$12))))+Shape8!$F$5)+$F$12)*$AB$12*$Y$12</f>
        <v>0</v>
      </c>
      <c r="AW1403" s="9">
        <f t="shared" si="307"/>
        <v>0</v>
      </c>
      <c r="AX1403" s="9">
        <f t="shared" si="308"/>
        <v>0</v>
      </c>
      <c r="AY1403" s="9">
        <f t="shared" si="309"/>
        <v>0</v>
      </c>
      <c r="AZ1403" s="9">
        <f t="shared" si="310"/>
        <v>0</v>
      </c>
      <c r="BA1403" s="9">
        <f t="shared" si="311"/>
        <v>0</v>
      </c>
      <c r="BB1403" s="9">
        <f t="shared" si="312"/>
        <v>0</v>
      </c>
    </row>
    <row r="1404" spans="35:54" x14ac:dyDescent="0.25">
      <c r="AI1404">
        <f>(((((Shape3!B396-Shape3!$E$5)*COS(RADIANS($D$7)))+((Shape3!C396-Shape3!$F$5)*SIN(RADIANS($D$7))))+Shape3!$E$5)+$E$7)*$AA$7*$Y$7</f>
        <v>0</v>
      </c>
      <c r="AJ1404">
        <f>((((-1*(Shape3!B396-Shape3!$E$5)*SIN(RADIANS($D$7)))+((Shape3!C396-Shape3!$F$5)*COS(RADIANS($D$7))))+Shape3!$F$5)+$F$7)*$AB$7*$Y$7</f>
        <v>0</v>
      </c>
      <c r="AK1404" s="9">
        <f t="shared" si="306"/>
        <v>0</v>
      </c>
      <c r="AL1404" s="9">
        <f t="shared" si="313"/>
        <v>0</v>
      </c>
      <c r="AM1404" s="9">
        <f t="shared" si="314"/>
        <v>0</v>
      </c>
      <c r="AN1404" s="9">
        <f t="shared" si="315"/>
        <v>0</v>
      </c>
      <c r="AO1404" s="9">
        <f t="shared" si="316"/>
        <v>0</v>
      </c>
      <c r="AP1404" s="9">
        <f t="shared" si="317"/>
        <v>0</v>
      </c>
      <c r="AU1404">
        <f>(((((Shape8!B396-Shape8!$E$5)*COS(RADIANS($D$12)))+((Shape8!C396-Shape8!$F$5)*SIN(RADIANS($D$12))))+Shape8!$E$5)+$E$12)*$AA$12*$Y$12</f>
        <v>0</v>
      </c>
      <c r="AV1404">
        <f>((((-1*(Shape8!B396-Shape8!$E$5)*SIN(RADIANS($D$12)))+((Shape8!C396-Shape8!$F$5)*COS(RADIANS($D$12))))+Shape8!$F$5)+$F$12)*$AB$12*$Y$12</f>
        <v>0</v>
      </c>
      <c r="AW1404" s="9">
        <f t="shared" si="307"/>
        <v>0</v>
      </c>
      <c r="AX1404" s="9">
        <f t="shared" si="308"/>
        <v>0</v>
      </c>
      <c r="AY1404" s="9">
        <f t="shared" si="309"/>
        <v>0</v>
      </c>
      <c r="AZ1404" s="9">
        <f t="shared" si="310"/>
        <v>0</v>
      </c>
      <c r="BA1404" s="9">
        <f t="shared" si="311"/>
        <v>0</v>
      </c>
      <c r="BB1404" s="9">
        <f t="shared" si="312"/>
        <v>0</v>
      </c>
    </row>
    <row r="1405" spans="35:54" x14ac:dyDescent="0.25">
      <c r="AI1405">
        <f>(((((Shape3!B397-Shape3!$E$5)*COS(RADIANS($D$7)))+((Shape3!C397-Shape3!$F$5)*SIN(RADIANS($D$7))))+Shape3!$E$5)+$E$7)*$AA$7*$Y$7</f>
        <v>0</v>
      </c>
      <c r="AJ1405">
        <f>((((-1*(Shape3!B397-Shape3!$E$5)*SIN(RADIANS($D$7)))+((Shape3!C397-Shape3!$F$5)*COS(RADIANS($D$7))))+Shape3!$F$5)+$F$7)*$AB$7*$Y$7</f>
        <v>0</v>
      </c>
      <c r="AK1405" s="9">
        <f t="shared" si="306"/>
        <v>0</v>
      </c>
      <c r="AL1405" s="9">
        <f t="shared" si="313"/>
        <v>0</v>
      </c>
      <c r="AM1405" s="9">
        <f t="shared" si="314"/>
        <v>0</v>
      </c>
      <c r="AN1405" s="9">
        <f t="shared" si="315"/>
        <v>0</v>
      </c>
      <c r="AO1405" s="9">
        <f t="shared" si="316"/>
        <v>0</v>
      </c>
      <c r="AP1405" s="9">
        <f t="shared" si="317"/>
        <v>0</v>
      </c>
      <c r="AU1405">
        <f>(((((Shape8!B397-Shape8!$E$5)*COS(RADIANS($D$12)))+((Shape8!C397-Shape8!$F$5)*SIN(RADIANS($D$12))))+Shape8!$E$5)+$E$12)*$AA$12*$Y$12</f>
        <v>0</v>
      </c>
      <c r="AV1405">
        <f>((((-1*(Shape8!B397-Shape8!$E$5)*SIN(RADIANS($D$12)))+((Shape8!C397-Shape8!$F$5)*COS(RADIANS($D$12))))+Shape8!$F$5)+$F$12)*$AB$12*$Y$12</f>
        <v>0</v>
      </c>
      <c r="AW1405" s="9">
        <f t="shared" si="307"/>
        <v>0</v>
      </c>
      <c r="AX1405" s="9">
        <f t="shared" si="308"/>
        <v>0</v>
      </c>
      <c r="AY1405" s="9">
        <f t="shared" si="309"/>
        <v>0</v>
      </c>
      <c r="AZ1405" s="9">
        <f t="shared" si="310"/>
        <v>0</v>
      </c>
      <c r="BA1405" s="9">
        <f t="shared" si="311"/>
        <v>0</v>
      </c>
      <c r="BB1405" s="9">
        <f t="shared" si="312"/>
        <v>0</v>
      </c>
    </row>
    <row r="1406" spans="35:54" x14ac:dyDescent="0.25">
      <c r="AI1406">
        <f>(((((Shape3!B398-Shape3!$E$5)*COS(RADIANS($D$7)))+((Shape3!C398-Shape3!$F$5)*SIN(RADIANS($D$7))))+Shape3!$E$5)+$E$7)*$AA$7*$Y$7</f>
        <v>0</v>
      </c>
      <c r="AJ1406">
        <f>((((-1*(Shape3!B398-Shape3!$E$5)*SIN(RADIANS($D$7)))+((Shape3!C398-Shape3!$F$5)*COS(RADIANS($D$7))))+Shape3!$F$5)+$F$7)*$AB$7*$Y$7</f>
        <v>0</v>
      </c>
      <c r="AK1406" s="9">
        <f t="shared" si="306"/>
        <v>0</v>
      </c>
      <c r="AL1406" s="9">
        <f t="shared" si="313"/>
        <v>0</v>
      </c>
      <c r="AM1406" s="9">
        <f t="shared" si="314"/>
        <v>0</v>
      </c>
      <c r="AN1406" s="9">
        <f t="shared" si="315"/>
        <v>0</v>
      </c>
      <c r="AO1406" s="9">
        <f t="shared" si="316"/>
        <v>0</v>
      </c>
      <c r="AP1406" s="9">
        <f t="shared" si="317"/>
        <v>0</v>
      </c>
      <c r="AU1406">
        <f>(((((Shape8!B398-Shape8!$E$5)*COS(RADIANS($D$12)))+((Shape8!C398-Shape8!$F$5)*SIN(RADIANS($D$12))))+Shape8!$E$5)+$E$12)*$AA$12*$Y$12</f>
        <v>0</v>
      </c>
      <c r="AV1406">
        <f>((((-1*(Shape8!B398-Shape8!$E$5)*SIN(RADIANS($D$12)))+((Shape8!C398-Shape8!$F$5)*COS(RADIANS($D$12))))+Shape8!$F$5)+$F$12)*$AB$12*$Y$12</f>
        <v>0</v>
      </c>
      <c r="AW1406" s="9">
        <f t="shared" si="307"/>
        <v>0</v>
      </c>
      <c r="AX1406" s="9">
        <f t="shared" si="308"/>
        <v>0</v>
      </c>
      <c r="AY1406" s="9">
        <f t="shared" si="309"/>
        <v>0</v>
      </c>
      <c r="AZ1406" s="9">
        <f t="shared" si="310"/>
        <v>0</v>
      </c>
      <c r="BA1406" s="9">
        <f t="shared" si="311"/>
        <v>0</v>
      </c>
      <c r="BB1406" s="9">
        <f t="shared" si="312"/>
        <v>0</v>
      </c>
    </row>
    <row r="1407" spans="35:54" x14ac:dyDescent="0.25">
      <c r="AI1407">
        <f>(((((Shape3!B399-Shape3!$E$5)*COS(RADIANS($D$7)))+((Shape3!C399-Shape3!$F$5)*SIN(RADIANS($D$7))))+Shape3!$E$5)+$E$7)*$AA$7*$Y$7</f>
        <v>0</v>
      </c>
      <c r="AJ1407">
        <f>((((-1*(Shape3!B399-Shape3!$E$5)*SIN(RADIANS($D$7)))+((Shape3!C399-Shape3!$F$5)*COS(RADIANS($D$7))))+Shape3!$F$5)+$F$7)*$AB$7*$Y$7</f>
        <v>0</v>
      </c>
      <c r="AK1407" s="9">
        <f t="shared" si="306"/>
        <v>0</v>
      </c>
      <c r="AL1407" s="9">
        <f t="shared" si="313"/>
        <v>0</v>
      </c>
      <c r="AM1407" s="9">
        <f t="shared" si="314"/>
        <v>0</v>
      </c>
      <c r="AN1407" s="9">
        <f t="shared" si="315"/>
        <v>0</v>
      </c>
      <c r="AO1407" s="9">
        <f t="shared" si="316"/>
        <v>0</v>
      </c>
      <c r="AP1407" s="9">
        <f t="shared" si="317"/>
        <v>0</v>
      </c>
      <c r="AU1407">
        <f>(((((Shape8!B399-Shape8!$E$5)*COS(RADIANS($D$12)))+((Shape8!C399-Shape8!$F$5)*SIN(RADIANS($D$12))))+Shape8!$E$5)+$E$12)*$AA$12*$Y$12</f>
        <v>0</v>
      </c>
      <c r="AV1407">
        <f>((((-1*(Shape8!B399-Shape8!$E$5)*SIN(RADIANS($D$12)))+((Shape8!C399-Shape8!$F$5)*COS(RADIANS($D$12))))+Shape8!$F$5)+$F$12)*$AB$12*$Y$12</f>
        <v>0</v>
      </c>
      <c r="AW1407" s="9">
        <f t="shared" si="307"/>
        <v>0</v>
      </c>
      <c r="AX1407" s="9">
        <f t="shared" si="308"/>
        <v>0</v>
      </c>
      <c r="AY1407" s="9">
        <f t="shared" si="309"/>
        <v>0</v>
      </c>
      <c r="AZ1407" s="9">
        <f t="shared" si="310"/>
        <v>0</v>
      </c>
      <c r="BA1407" s="9">
        <f t="shared" si="311"/>
        <v>0</v>
      </c>
      <c r="BB1407" s="9">
        <f t="shared" si="312"/>
        <v>0</v>
      </c>
    </row>
    <row r="1408" spans="35:54" x14ac:dyDescent="0.25">
      <c r="AI1408">
        <f>(((((Shape3!B400-Shape3!$E$5)*COS(RADIANS($D$7)))+((Shape3!C400-Shape3!$F$5)*SIN(RADIANS($D$7))))+Shape3!$E$5)+$E$7)*$AA$7*$Y$7</f>
        <v>0</v>
      </c>
      <c r="AJ1408">
        <f>((((-1*(Shape3!B400-Shape3!$E$5)*SIN(RADIANS($D$7)))+((Shape3!C400-Shape3!$F$5)*COS(RADIANS($D$7))))+Shape3!$F$5)+$F$7)*$AB$7*$Y$7</f>
        <v>0</v>
      </c>
      <c r="AK1408" s="9">
        <f t="shared" si="306"/>
        <v>0</v>
      </c>
      <c r="AL1408" s="9">
        <f t="shared" si="313"/>
        <v>0</v>
      </c>
      <c r="AM1408" s="9">
        <f t="shared" si="314"/>
        <v>0</v>
      </c>
      <c r="AN1408" s="9">
        <f t="shared" si="315"/>
        <v>0</v>
      </c>
      <c r="AO1408" s="9">
        <f t="shared" si="316"/>
        <v>0</v>
      </c>
      <c r="AP1408" s="9">
        <f t="shared" si="317"/>
        <v>0</v>
      </c>
      <c r="AU1408">
        <f>(((((Shape8!B400-Shape8!$E$5)*COS(RADIANS($D$12)))+((Shape8!C400-Shape8!$F$5)*SIN(RADIANS($D$12))))+Shape8!$E$5)+$E$12)*$AA$12*$Y$12</f>
        <v>0</v>
      </c>
      <c r="AV1408">
        <f>((((-1*(Shape8!B400-Shape8!$E$5)*SIN(RADIANS($D$12)))+((Shape8!C400-Shape8!$F$5)*COS(RADIANS($D$12))))+Shape8!$F$5)+$F$12)*$AB$12*$Y$12</f>
        <v>0</v>
      </c>
      <c r="AW1408" s="9">
        <f t="shared" si="307"/>
        <v>0</v>
      </c>
      <c r="AX1408" s="9">
        <f t="shared" si="308"/>
        <v>0</v>
      </c>
      <c r="AY1408" s="9">
        <f t="shared" si="309"/>
        <v>0</v>
      </c>
      <c r="AZ1408" s="9">
        <f t="shared" si="310"/>
        <v>0</v>
      </c>
      <c r="BA1408" s="9">
        <f t="shared" si="311"/>
        <v>0</v>
      </c>
      <c r="BB1408" s="9">
        <f t="shared" si="312"/>
        <v>0</v>
      </c>
    </row>
    <row r="1409" spans="35:54" x14ac:dyDescent="0.25">
      <c r="AI1409">
        <f>(((((Shape3!B401-Shape3!$E$5)*COS(RADIANS($D$7)))+((Shape3!C401-Shape3!$F$5)*SIN(RADIANS($D$7))))+Shape3!$E$5)+$E$7)*$AA$7*$Y$7</f>
        <v>0</v>
      </c>
      <c r="AJ1409">
        <f>((((-1*(Shape3!B401-Shape3!$E$5)*SIN(RADIANS($D$7)))+((Shape3!C401-Shape3!$F$5)*COS(RADIANS($D$7))))+Shape3!$F$5)+$F$7)*$AB$7*$Y$7</f>
        <v>0</v>
      </c>
      <c r="AK1409" s="9">
        <f t="shared" si="306"/>
        <v>0</v>
      </c>
      <c r="AL1409" s="9">
        <f t="shared" si="313"/>
        <v>0</v>
      </c>
      <c r="AM1409" s="9">
        <f t="shared" si="314"/>
        <v>0</v>
      </c>
      <c r="AN1409" s="9">
        <f t="shared" si="315"/>
        <v>0</v>
      </c>
      <c r="AO1409" s="9">
        <f t="shared" si="316"/>
        <v>0</v>
      </c>
      <c r="AP1409" s="9">
        <f t="shared" si="317"/>
        <v>0</v>
      </c>
      <c r="AU1409">
        <f>(((((Shape8!B401-Shape8!$E$5)*COS(RADIANS($D$12)))+((Shape8!C401-Shape8!$F$5)*SIN(RADIANS($D$12))))+Shape8!$E$5)+$E$12)*$AA$12*$Y$12</f>
        <v>0</v>
      </c>
      <c r="AV1409">
        <f>((((-1*(Shape8!B401-Shape8!$E$5)*SIN(RADIANS($D$12)))+((Shape8!C401-Shape8!$F$5)*COS(RADIANS($D$12))))+Shape8!$F$5)+$F$12)*$AB$12*$Y$12</f>
        <v>0</v>
      </c>
      <c r="AW1409" s="9">
        <f t="shared" si="307"/>
        <v>0</v>
      </c>
      <c r="AX1409" s="9">
        <f t="shared" si="308"/>
        <v>0</v>
      </c>
      <c r="AY1409" s="9">
        <f t="shared" si="309"/>
        <v>0</v>
      </c>
      <c r="AZ1409" s="9">
        <f t="shared" si="310"/>
        <v>0</v>
      </c>
      <c r="BA1409" s="9">
        <f t="shared" si="311"/>
        <v>0</v>
      </c>
      <c r="BB1409" s="9">
        <f t="shared" si="312"/>
        <v>0</v>
      </c>
    </row>
    <row r="1410" spans="35:54" x14ac:dyDescent="0.25">
      <c r="AI1410">
        <f>(((((Shape3!B402-Shape3!$E$5)*COS(RADIANS($D$7)))+((Shape3!C402-Shape3!$F$5)*SIN(RADIANS($D$7))))+Shape3!$E$5)+$E$7)*$AA$7*$Y$7</f>
        <v>0</v>
      </c>
      <c r="AJ1410">
        <f>((((-1*(Shape3!B402-Shape3!$E$5)*SIN(RADIANS($D$7)))+((Shape3!C402-Shape3!$F$5)*COS(RADIANS($D$7))))+Shape3!$F$5)+$F$7)*$AB$7*$Y$7</f>
        <v>0</v>
      </c>
      <c r="AK1410" s="9">
        <f t="shared" si="306"/>
        <v>0</v>
      </c>
      <c r="AL1410" s="9">
        <f t="shared" si="313"/>
        <v>0</v>
      </c>
      <c r="AM1410" s="9">
        <f t="shared" si="314"/>
        <v>0</v>
      </c>
      <c r="AN1410" s="9">
        <f t="shared" si="315"/>
        <v>0</v>
      </c>
      <c r="AO1410" s="9">
        <f t="shared" si="316"/>
        <v>0</v>
      </c>
      <c r="AP1410" s="9">
        <f t="shared" si="317"/>
        <v>0</v>
      </c>
      <c r="AU1410">
        <f>(((((Shape8!B402-Shape8!$E$5)*COS(RADIANS($D$12)))+((Shape8!C402-Shape8!$F$5)*SIN(RADIANS($D$12))))+Shape8!$E$5)+$E$12)*$AA$12*$Y$12</f>
        <v>0</v>
      </c>
      <c r="AV1410">
        <f>((((-1*(Shape8!B402-Shape8!$E$5)*SIN(RADIANS($D$12)))+((Shape8!C402-Shape8!$F$5)*COS(RADIANS($D$12))))+Shape8!$F$5)+$F$12)*$AB$12*$Y$12</f>
        <v>0</v>
      </c>
      <c r="AW1410" s="9">
        <f t="shared" si="307"/>
        <v>0</v>
      </c>
      <c r="AX1410" s="9">
        <f t="shared" si="308"/>
        <v>0</v>
      </c>
      <c r="AY1410" s="9">
        <f t="shared" si="309"/>
        <v>0</v>
      </c>
      <c r="AZ1410" s="9">
        <f t="shared" si="310"/>
        <v>0</v>
      </c>
      <c r="BA1410" s="9">
        <f t="shared" si="311"/>
        <v>0</v>
      </c>
      <c r="BB1410" s="9">
        <f t="shared" si="312"/>
        <v>0</v>
      </c>
    </row>
    <row r="1411" spans="35:54" x14ac:dyDescent="0.25">
      <c r="AI1411">
        <f>(((((Shape3!B403-Shape3!$E$5)*COS(RADIANS($D$7)))+((Shape3!C403-Shape3!$F$5)*SIN(RADIANS($D$7))))+Shape3!$E$5)+$E$7)*$AA$7*$Y$7</f>
        <v>0</v>
      </c>
      <c r="AJ1411">
        <f>((((-1*(Shape3!B403-Shape3!$E$5)*SIN(RADIANS($D$7)))+((Shape3!C403-Shape3!$F$5)*COS(RADIANS($D$7))))+Shape3!$F$5)+$F$7)*$AB$7*$Y$7</f>
        <v>0</v>
      </c>
      <c r="AK1411" s="9">
        <f t="shared" si="306"/>
        <v>0</v>
      </c>
      <c r="AL1411" s="9">
        <f t="shared" si="313"/>
        <v>0</v>
      </c>
      <c r="AM1411" s="9">
        <f t="shared" si="314"/>
        <v>0</v>
      </c>
      <c r="AN1411" s="9">
        <f t="shared" si="315"/>
        <v>0</v>
      </c>
      <c r="AO1411" s="9">
        <f t="shared" si="316"/>
        <v>0</v>
      </c>
      <c r="AP1411" s="9">
        <f t="shared" si="317"/>
        <v>0</v>
      </c>
      <c r="AU1411">
        <f>(((((Shape8!B403-Shape8!$E$5)*COS(RADIANS($D$12)))+((Shape8!C403-Shape8!$F$5)*SIN(RADIANS($D$12))))+Shape8!$E$5)+$E$12)*$AA$12*$Y$12</f>
        <v>0</v>
      </c>
      <c r="AV1411">
        <f>((((-1*(Shape8!B403-Shape8!$E$5)*SIN(RADIANS($D$12)))+((Shape8!C403-Shape8!$F$5)*COS(RADIANS($D$12))))+Shape8!$F$5)+$F$12)*$AB$12*$Y$12</f>
        <v>0</v>
      </c>
      <c r="AW1411" s="9">
        <f t="shared" si="307"/>
        <v>0</v>
      </c>
      <c r="AX1411" s="9">
        <f t="shared" si="308"/>
        <v>0</v>
      </c>
      <c r="AY1411" s="9">
        <f t="shared" si="309"/>
        <v>0</v>
      </c>
      <c r="AZ1411" s="9">
        <f t="shared" si="310"/>
        <v>0</v>
      </c>
      <c r="BA1411" s="9">
        <f t="shared" si="311"/>
        <v>0</v>
      </c>
      <c r="BB1411" s="9">
        <f t="shared" si="312"/>
        <v>0</v>
      </c>
    </row>
    <row r="1412" spans="35:54" x14ac:dyDescent="0.25">
      <c r="AI1412">
        <f>(((((Shape3!B404-Shape3!$E$5)*COS(RADIANS($D$7)))+((Shape3!C404-Shape3!$F$5)*SIN(RADIANS($D$7))))+Shape3!$E$5)+$E$7)*$AA$7*$Y$7</f>
        <v>0</v>
      </c>
      <c r="AJ1412">
        <f>((((-1*(Shape3!B404-Shape3!$E$5)*SIN(RADIANS($D$7)))+((Shape3!C404-Shape3!$F$5)*COS(RADIANS($D$7))))+Shape3!$F$5)+$F$7)*$AB$7*$Y$7</f>
        <v>0</v>
      </c>
      <c r="AK1412" s="9">
        <f t="shared" si="306"/>
        <v>0</v>
      </c>
      <c r="AL1412" s="9">
        <f t="shared" si="313"/>
        <v>0</v>
      </c>
      <c r="AM1412" s="9">
        <f t="shared" si="314"/>
        <v>0</v>
      </c>
      <c r="AN1412" s="9">
        <f t="shared" si="315"/>
        <v>0</v>
      </c>
      <c r="AO1412" s="9">
        <f t="shared" si="316"/>
        <v>0</v>
      </c>
      <c r="AP1412" s="9">
        <f t="shared" si="317"/>
        <v>0</v>
      </c>
      <c r="AU1412">
        <f>(((((Shape8!B404-Shape8!$E$5)*COS(RADIANS($D$12)))+((Shape8!C404-Shape8!$F$5)*SIN(RADIANS($D$12))))+Shape8!$E$5)+$E$12)*$AA$12*$Y$12</f>
        <v>0</v>
      </c>
      <c r="AV1412">
        <f>((((-1*(Shape8!B404-Shape8!$E$5)*SIN(RADIANS($D$12)))+((Shape8!C404-Shape8!$F$5)*COS(RADIANS($D$12))))+Shape8!$F$5)+$F$12)*$AB$12*$Y$12</f>
        <v>0</v>
      </c>
      <c r="AW1412" s="9">
        <f t="shared" si="307"/>
        <v>0</v>
      </c>
      <c r="AX1412" s="9">
        <f t="shared" si="308"/>
        <v>0</v>
      </c>
      <c r="AY1412" s="9">
        <f t="shared" si="309"/>
        <v>0</v>
      </c>
      <c r="AZ1412" s="9">
        <f t="shared" si="310"/>
        <v>0</v>
      </c>
      <c r="BA1412" s="9">
        <f t="shared" si="311"/>
        <v>0</v>
      </c>
      <c r="BB1412" s="9">
        <f t="shared" si="312"/>
        <v>0</v>
      </c>
    </row>
    <row r="1413" spans="35:54" x14ac:dyDescent="0.25">
      <c r="AI1413">
        <f>(((((Shape3!B405-Shape3!$E$5)*COS(RADIANS($D$7)))+((Shape3!C405-Shape3!$F$5)*SIN(RADIANS($D$7))))+Shape3!$E$5)+$E$7)*$AA$7*$Y$7</f>
        <v>0</v>
      </c>
      <c r="AJ1413">
        <f>((((-1*(Shape3!B405-Shape3!$E$5)*SIN(RADIANS($D$7)))+((Shape3!C405-Shape3!$F$5)*COS(RADIANS($D$7))))+Shape3!$F$5)+$F$7)*$AB$7*$Y$7</f>
        <v>0</v>
      </c>
      <c r="AK1413" s="9">
        <f t="shared" si="306"/>
        <v>0</v>
      </c>
      <c r="AL1413" s="9">
        <f t="shared" si="313"/>
        <v>0</v>
      </c>
      <c r="AM1413" s="9">
        <f t="shared" si="314"/>
        <v>0</v>
      </c>
      <c r="AN1413" s="9">
        <f t="shared" si="315"/>
        <v>0</v>
      </c>
      <c r="AO1413" s="9">
        <f t="shared" si="316"/>
        <v>0</v>
      </c>
      <c r="AP1413" s="9">
        <f t="shared" si="317"/>
        <v>0</v>
      </c>
      <c r="AU1413">
        <f>(((((Shape8!B405-Shape8!$E$5)*COS(RADIANS($D$12)))+((Shape8!C405-Shape8!$F$5)*SIN(RADIANS($D$12))))+Shape8!$E$5)+$E$12)*$AA$12*$Y$12</f>
        <v>0</v>
      </c>
      <c r="AV1413">
        <f>((((-1*(Shape8!B405-Shape8!$E$5)*SIN(RADIANS($D$12)))+((Shape8!C405-Shape8!$F$5)*COS(RADIANS($D$12))))+Shape8!$F$5)+$F$12)*$AB$12*$Y$12</f>
        <v>0</v>
      </c>
      <c r="AW1413" s="9">
        <f t="shared" si="307"/>
        <v>0</v>
      </c>
      <c r="AX1413" s="9">
        <f t="shared" si="308"/>
        <v>0</v>
      </c>
      <c r="AY1413" s="9">
        <f t="shared" si="309"/>
        <v>0</v>
      </c>
      <c r="AZ1413" s="9">
        <f t="shared" si="310"/>
        <v>0</v>
      </c>
      <c r="BA1413" s="9">
        <f t="shared" si="311"/>
        <v>0</v>
      </c>
      <c r="BB1413" s="9">
        <f t="shared" si="312"/>
        <v>0</v>
      </c>
    </row>
    <row r="1414" spans="35:54" x14ac:dyDescent="0.25">
      <c r="AI1414">
        <f>(((((Shape3!B406-Shape3!$E$5)*COS(RADIANS($D$7)))+((Shape3!C406-Shape3!$F$5)*SIN(RADIANS($D$7))))+Shape3!$E$5)+$E$7)*$AA$7*$Y$7</f>
        <v>0</v>
      </c>
      <c r="AJ1414">
        <f>((((-1*(Shape3!B406-Shape3!$E$5)*SIN(RADIANS($D$7)))+((Shape3!C406-Shape3!$F$5)*COS(RADIANS($D$7))))+Shape3!$F$5)+$F$7)*$AB$7*$Y$7</f>
        <v>0</v>
      </c>
      <c r="AK1414" s="9">
        <f t="shared" si="306"/>
        <v>0</v>
      </c>
      <c r="AL1414" s="9">
        <f t="shared" si="313"/>
        <v>0</v>
      </c>
      <c r="AM1414" s="9">
        <f t="shared" si="314"/>
        <v>0</v>
      </c>
      <c r="AN1414" s="9">
        <f t="shared" si="315"/>
        <v>0</v>
      </c>
      <c r="AO1414" s="9">
        <f t="shared" si="316"/>
        <v>0</v>
      </c>
      <c r="AP1414" s="9">
        <f t="shared" si="317"/>
        <v>0</v>
      </c>
      <c r="AU1414">
        <f>(((((Shape8!B406-Shape8!$E$5)*COS(RADIANS($D$12)))+((Shape8!C406-Shape8!$F$5)*SIN(RADIANS($D$12))))+Shape8!$E$5)+$E$12)*$AA$12*$Y$12</f>
        <v>0</v>
      </c>
      <c r="AV1414">
        <f>((((-1*(Shape8!B406-Shape8!$E$5)*SIN(RADIANS($D$12)))+((Shape8!C406-Shape8!$F$5)*COS(RADIANS($D$12))))+Shape8!$F$5)+$F$12)*$AB$12*$Y$12</f>
        <v>0</v>
      </c>
      <c r="AW1414" s="9">
        <f t="shared" si="307"/>
        <v>0</v>
      </c>
      <c r="AX1414" s="9">
        <f t="shared" si="308"/>
        <v>0</v>
      </c>
      <c r="AY1414" s="9">
        <f t="shared" si="309"/>
        <v>0</v>
      </c>
      <c r="AZ1414" s="9">
        <f t="shared" si="310"/>
        <v>0</v>
      </c>
      <c r="BA1414" s="9">
        <f t="shared" si="311"/>
        <v>0</v>
      </c>
      <c r="BB1414" s="9">
        <f t="shared" si="312"/>
        <v>0</v>
      </c>
    </row>
    <row r="1415" spans="35:54" x14ac:dyDescent="0.25">
      <c r="AI1415">
        <f>(((((Shape3!B407-Shape3!$E$5)*COS(RADIANS($D$7)))+((Shape3!C407-Shape3!$F$5)*SIN(RADIANS($D$7))))+Shape3!$E$5)+$E$7)*$AA$7*$Y$7</f>
        <v>0</v>
      </c>
      <c r="AJ1415">
        <f>((((-1*(Shape3!B407-Shape3!$E$5)*SIN(RADIANS($D$7)))+((Shape3!C407-Shape3!$F$5)*COS(RADIANS($D$7))))+Shape3!$F$5)+$F$7)*$AB$7*$Y$7</f>
        <v>0</v>
      </c>
      <c r="AK1415" s="9">
        <f t="shared" si="306"/>
        <v>0</v>
      </c>
      <c r="AL1415" s="9">
        <f t="shared" si="313"/>
        <v>0</v>
      </c>
      <c r="AM1415" s="9">
        <f t="shared" si="314"/>
        <v>0</v>
      </c>
      <c r="AN1415" s="9">
        <f t="shared" si="315"/>
        <v>0</v>
      </c>
      <c r="AO1415" s="9">
        <f t="shared" si="316"/>
        <v>0</v>
      </c>
      <c r="AP1415" s="9">
        <f t="shared" si="317"/>
        <v>0</v>
      </c>
      <c r="AU1415">
        <f>(((((Shape8!B407-Shape8!$E$5)*COS(RADIANS($D$12)))+((Shape8!C407-Shape8!$F$5)*SIN(RADIANS($D$12))))+Shape8!$E$5)+$E$12)*$AA$12*$Y$12</f>
        <v>0</v>
      </c>
      <c r="AV1415">
        <f>((((-1*(Shape8!B407-Shape8!$E$5)*SIN(RADIANS($D$12)))+((Shape8!C407-Shape8!$F$5)*COS(RADIANS($D$12))))+Shape8!$F$5)+$F$12)*$AB$12*$Y$12</f>
        <v>0</v>
      </c>
      <c r="AW1415" s="9">
        <f t="shared" si="307"/>
        <v>0</v>
      </c>
      <c r="AX1415" s="9">
        <f t="shared" si="308"/>
        <v>0</v>
      </c>
      <c r="AY1415" s="9">
        <f t="shared" si="309"/>
        <v>0</v>
      </c>
      <c r="AZ1415" s="9">
        <f t="shared" si="310"/>
        <v>0</v>
      </c>
      <c r="BA1415" s="9">
        <f t="shared" si="311"/>
        <v>0</v>
      </c>
      <c r="BB1415" s="9">
        <f t="shared" si="312"/>
        <v>0</v>
      </c>
    </row>
    <row r="1416" spans="35:54" x14ac:dyDescent="0.25">
      <c r="AI1416">
        <f>(((((Shape3!B408-Shape3!$E$5)*COS(RADIANS($D$7)))+((Shape3!C408-Shape3!$F$5)*SIN(RADIANS($D$7))))+Shape3!$E$5)+$E$7)*$AA$7*$Y$7</f>
        <v>0</v>
      </c>
      <c r="AJ1416">
        <f>((((-1*(Shape3!B408-Shape3!$E$5)*SIN(RADIANS($D$7)))+((Shape3!C408-Shape3!$F$5)*COS(RADIANS($D$7))))+Shape3!$F$5)+$F$7)*$AB$7*$Y$7</f>
        <v>0</v>
      </c>
      <c r="AK1416" s="9">
        <f t="shared" si="306"/>
        <v>0</v>
      </c>
      <c r="AL1416" s="9">
        <f t="shared" si="313"/>
        <v>0</v>
      </c>
      <c r="AM1416" s="9">
        <f t="shared" si="314"/>
        <v>0</v>
      </c>
      <c r="AN1416" s="9">
        <f t="shared" si="315"/>
        <v>0</v>
      </c>
      <c r="AO1416" s="9">
        <f t="shared" si="316"/>
        <v>0</v>
      </c>
      <c r="AP1416" s="9">
        <f t="shared" si="317"/>
        <v>0</v>
      </c>
      <c r="AU1416">
        <f>(((((Shape8!B408-Shape8!$E$5)*COS(RADIANS($D$12)))+((Shape8!C408-Shape8!$F$5)*SIN(RADIANS($D$12))))+Shape8!$E$5)+$E$12)*$AA$12*$Y$12</f>
        <v>0</v>
      </c>
      <c r="AV1416">
        <f>((((-1*(Shape8!B408-Shape8!$E$5)*SIN(RADIANS($D$12)))+((Shape8!C408-Shape8!$F$5)*COS(RADIANS($D$12))))+Shape8!$F$5)+$F$12)*$AB$12*$Y$12</f>
        <v>0</v>
      </c>
      <c r="AW1416" s="9">
        <f t="shared" si="307"/>
        <v>0</v>
      </c>
      <c r="AX1416" s="9">
        <f t="shared" si="308"/>
        <v>0</v>
      </c>
      <c r="AY1416" s="9">
        <f t="shared" si="309"/>
        <v>0</v>
      </c>
      <c r="AZ1416" s="9">
        <f t="shared" si="310"/>
        <v>0</v>
      </c>
      <c r="BA1416" s="9">
        <f t="shared" si="311"/>
        <v>0</v>
      </c>
      <c r="BB1416" s="9">
        <f t="shared" si="312"/>
        <v>0</v>
      </c>
    </row>
    <row r="1417" spans="35:54" x14ac:dyDescent="0.25">
      <c r="AI1417">
        <f>(((((Shape3!B409-Shape3!$E$5)*COS(RADIANS($D$7)))+((Shape3!C409-Shape3!$F$5)*SIN(RADIANS($D$7))))+Shape3!$E$5)+$E$7)*$AA$7*$Y$7</f>
        <v>0</v>
      </c>
      <c r="AJ1417">
        <f>((((-1*(Shape3!B409-Shape3!$E$5)*SIN(RADIANS($D$7)))+((Shape3!C409-Shape3!$F$5)*COS(RADIANS($D$7))))+Shape3!$F$5)+$F$7)*$AB$7*$Y$7</f>
        <v>0</v>
      </c>
      <c r="AK1417" s="9">
        <f t="shared" si="306"/>
        <v>0</v>
      </c>
      <c r="AL1417" s="9">
        <f t="shared" si="313"/>
        <v>0</v>
      </c>
      <c r="AM1417" s="9">
        <f t="shared" si="314"/>
        <v>0</v>
      </c>
      <c r="AN1417" s="9">
        <f t="shared" si="315"/>
        <v>0</v>
      </c>
      <c r="AO1417" s="9">
        <f t="shared" si="316"/>
        <v>0</v>
      </c>
      <c r="AP1417" s="9">
        <f t="shared" si="317"/>
        <v>0</v>
      </c>
      <c r="AU1417">
        <f>(((((Shape8!B409-Shape8!$E$5)*COS(RADIANS($D$12)))+((Shape8!C409-Shape8!$F$5)*SIN(RADIANS($D$12))))+Shape8!$E$5)+$E$12)*$AA$12*$Y$12</f>
        <v>0</v>
      </c>
      <c r="AV1417">
        <f>((((-1*(Shape8!B409-Shape8!$E$5)*SIN(RADIANS($D$12)))+((Shape8!C409-Shape8!$F$5)*COS(RADIANS($D$12))))+Shape8!$F$5)+$F$12)*$AB$12*$Y$12</f>
        <v>0</v>
      </c>
      <c r="AW1417" s="9">
        <f t="shared" si="307"/>
        <v>0</v>
      </c>
      <c r="AX1417" s="9">
        <f t="shared" si="308"/>
        <v>0</v>
      </c>
      <c r="AY1417" s="9">
        <f t="shared" si="309"/>
        <v>0</v>
      </c>
      <c r="AZ1417" s="9">
        <f t="shared" si="310"/>
        <v>0</v>
      </c>
      <c r="BA1417" s="9">
        <f t="shared" si="311"/>
        <v>0</v>
      </c>
      <c r="BB1417" s="9">
        <f t="shared" si="312"/>
        <v>0</v>
      </c>
    </row>
    <row r="1418" spans="35:54" x14ac:dyDescent="0.25">
      <c r="AI1418">
        <f>(((((Shape3!B410-Shape3!$E$5)*COS(RADIANS($D$7)))+((Shape3!C410-Shape3!$F$5)*SIN(RADIANS($D$7))))+Shape3!$E$5)+$E$7)*$AA$7*$Y$7</f>
        <v>0</v>
      </c>
      <c r="AJ1418">
        <f>((((-1*(Shape3!B410-Shape3!$E$5)*SIN(RADIANS($D$7)))+((Shape3!C410-Shape3!$F$5)*COS(RADIANS($D$7))))+Shape3!$F$5)+$F$7)*$AB$7*$Y$7</f>
        <v>0</v>
      </c>
      <c r="AK1418" s="9">
        <f t="shared" si="306"/>
        <v>0</v>
      </c>
      <c r="AL1418" s="9">
        <f t="shared" si="313"/>
        <v>0</v>
      </c>
      <c r="AM1418" s="9">
        <f t="shared" si="314"/>
        <v>0</v>
      </c>
      <c r="AN1418" s="9">
        <f t="shared" si="315"/>
        <v>0</v>
      </c>
      <c r="AO1418" s="9">
        <f t="shared" si="316"/>
        <v>0</v>
      </c>
      <c r="AP1418" s="9">
        <f t="shared" si="317"/>
        <v>0</v>
      </c>
      <c r="AU1418">
        <f>(((((Shape8!B410-Shape8!$E$5)*COS(RADIANS($D$12)))+((Shape8!C410-Shape8!$F$5)*SIN(RADIANS($D$12))))+Shape8!$E$5)+$E$12)*$AA$12*$Y$12</f>
        <v>0</v>
      </c>
      <c r="AV1418">
        <f>((((-1*(Shape8!B410-Shape8!$E$5)*SIN(RADIANS($D$12)))+((Shape8!C410-Shape8!$F$5)*COS(RADIANS($D$12))))+Shape8!$F$5)+$F$12)*$AB$12*$Y$12</f>
        <v>0</v>
      </c>
      <c r="AW1418" s="9">
        <f t="shared" si="307"/>
        <v>0</v>
      </c>
      <c r="AX1418" s="9">
        <f t="shared" si="308"/>
        <v>0</v>
      </c>
      <c r="AY1418" s="9">
        <f t="shared" si="309"/>
        <v>0</v>
      </c>
      <c r="AZ1418" s="9">
        <f t="shared" si="310"/>
        <v>0</v>
      </c>
      <c r="BA1418" s="9">
        <f t="shared" si="311"/>
        <v>0</v>
      </c>
      <c r="BB1418" s="9">
        <f t="shared" si="312"/>
        <v>0</v>
      </c>
    </row>
    <row r="1419" spans="35:54" x14ac:dyDescent="0.25">
      <c r="AI1419">
        <f>(((((Shape3!B411-Shape3!$E$5)*COS(RADIANS($D$7)))+((Shape3!C411-Shape3!$F$5)*SIN(RADIANS($D$7))))+Shape3!$E$5)+$E$7)*$AA$7*$Y$7</f>
        <v>0</v>
      </c>
      <c r="AJ1419">
        <f>((((-1*(Shape3!B411-Shape3!$E$5)*SIN(RADIANS($D$7)))+((Shape3!C411-Shape3!$F$5)*COS(RADIANS($D$7))))+Shape3!$F$5)+$F$7)*$AB$7*$Y$7</f>
        <v>0</v>
      </c>
      <c r="AK1419" s="9">
        <f t="shared" si="306"/>
        <v>0</v>
      </c>
      <c r="AL1419" s="9">
        <f t="shared" si="313"/>
        <v>0</v>
      </c>
      <c r="AM1419" s="9">
        <f t="shared" si="314"/>
        <v>0</v>
      </c>
      <c r="AN1419" s="9">
        <f t="shared" si="315"/>
        <v>0</v>
      </c>
      <c r="AO1419" s="9">
        <f t="shared" si="316"/>
        <v>0</v>
      </c>
      <c r="AP1419" s="9">
        <f t="shared" si="317"/>
        <v>0</v>
      </c>
      <c r="AU1419">
        <f>(((((Shape8!B411-Shape8!$E$5)*COS(RADIANS($D$12)))+((Shape8!C411-Shape8!$F$5)*SIN(RADIANS($D$12))))+Shape8!$E$5)+$E$12)*$AA$12*$Y$12</f>
        <v>0</v>
      </c>
      <c r="AV1419">
        <f>((((-1*(Shape8!B411-Shape8!$E$5)*SIN(RADIANS($D$12)))+((Shape8!C411-Shape8!$F$5)*COS(RADIANS($D$12))))+Shape8!$F$5)+$F$12)*$AB$12*$Y$12</f>
        <v>0</v>
      </c>
      <c r="AW1419" s="9">
        <f t="shared" si="307"/>
        <v>0</v>
      </c>
      <c r="AX1419" s="9">
        <f t="shared" si="308"/>
        <v>0</v>
      </c>
      <c r="AY1419" s="9">
        <f t="shared" si="309"/>
        <v>0</v>
      </c>
      <c r="AZ1419" s="9">
        <f t="shared" si="310"/>
        <v>0</v>
      </c>
      <c r="BA1419" s="9">
        <f t="shared" si="311"/>
        <v>0</v>
      </c>
      <c r="BB1419" s="9">
        <f t="shared" si="312"/>
        <v>0</v>
      </c>
    </row>
    <row r="1420" spans="35:54" x14ac:dyDescent="0.25">
      <c r="AI1420">
        <f>(((((Shape3!B412-Shape3!$E$5)*COS(RADIANS($D$7)))+((Shape3!C412-Shape3!$F$5)*SIN(RADIANS($D$7))))+Shape3!$E$5)+$E$7)*$AA$7*$Y$7</f>
        <v>0</v>
      </c>
      <c r="AJ1420">
        <f>((((-1*(Shape3!B412-Shape3!$E$5)*SIN(RADIANS($D$7)))+((Shape3!C412-Shape3!$F$5)*COS(RADIANS($D$7))))+Shape3!$F$5)+$F$7)*$AB$7*$Y$7</f>
        <v>0</v>
      </c>
      <c r="AK1420" s="9">
        <f t="shared" si="306"/>
        <v>0</v>
      </c>
      <c r="AL1420" s="9">
        <f t="shared" si="313"/>
        <v>0</v>
      </c>
      <c r="AM1420" s="9">
        <f t="shared" si="314"/>
        <v>0</v>
      </c>
      <c r="AN1420" s="9">
        <f t="shared" si="315"/>
        <v>0</v>
      </c>
      <c r="AO1420" s="9">
        <f t="shared" si="316"/>
        <v>0</v>
      </c>
      <c r="AP1420" s="9">
        <f t="shared" si="317"/>
        <v>0</v>
      </c>
      <c r="AU1420">
        <f>(((((Shape8!B412-Shape8!$E$5)*COS(RADIANS($D$12)))+((Shape8!C412-Shape8!$F$5)*SIN(RADIANS($D$12))))+Shape8!$E$5)+$E$12)*$AA$12*$Y$12</f>
        <v>0</v>
      </c>
      <c r="AV1420">
        <f>((((-1*(Shape8!B412-Shape8!$E$5)*SIN(RADIANS($D$12)))+((Shape8!C412-Shape8!$F$5)*COS(RADIANS($D$12))))+Shape8!$F$5)+$F$12)*$AB$12*$Y$12</f>
        <v>0</v>
      </c>
      <c r="AW1420" s="9">
        <f t="shared" si="307"/>
        <v>0</v>
      </c>
      <c r="AX1420" s="9">
        <f t="shared" si="308"/>
        <v>0</v>
      </c>
      <c r="AY1420" s="9">
        <f t="shared" si="309"/>
        <v>0</v>
      </c>
      <c r="AZ1420" s="9">
        <f t="shared" si="310"/>
        <v>0</v>
      </c>
      <c r="BA1420" s="9">
        <f t="shared" si="311"/>
        <v>0</v>
      </c>
      <c r="BB1420" s="9">
        <f t="shared" si="312"/>
        <v>0</v>
      </c>
    </row>
    <row r="1421" spans="35:54" x14ac:dyDescent="0.25">
      <c r="AI1421">
        <f>(((((Shape3!B413-Shape3!$E$5)*COS(RADIANS($D$7)))+((Shape3!C413-Shape3!$F$5)*SIN(RADIANS($D$7))))+Shape3!$E$5)+$E$7)*$AA$7*$Y$7</f>
        <v>0</v>
      </c>
      <c r="AJ1421">
        <f>((((-1*(Shape3!B413-Shape3!$E$5)*SIN(RADIANS($D$7)))+((Shape3!C413-Shape3!$F$5)*COS(RADIANS($D$7))))+Shape3!$F$5)+$F$7)*$AB$7*$Y$7</f>
        <v>0</v>
      </c>
      <c r="AK1421" s="9">
        <f t="shared" si="306"/>
        <v>0</v>
      </c>
      <c r="AL1421" s="9">
        <f t="shared" si="313"/>
        <v>0</v>
      </c>
      <c r="AM1421" s="9">
        <f t="shared" si="314"/>
        <v>0</v>
      </c>
      <c r="AN1421" s="9">
        <f t="shared" si="315"/>
        <v>0</v>
      </c>
      <c r="AO1421" s="9">
        <f t="shared" si="316"/>
        <v>0</v>
      </c>
      <c r="AP1421" s="9">
        <f t="shared" si="317"/>
        <v>0</v>
      </c>
      <c r="AU1421">
        <f>(((((Shape8!B413-Shape8!$E$5)*COS(RADIANS($D$12)))+((Shape8!C413-Shape8!$F$5)*SIN(RADIANS($D$12))))+Shape8!$E$5)+$E$12)*$AA$12*$Y$12</f>
        <v>0</v>
      </c>
      <c r="AV1421">
        <f>((((-1*(Shape8!B413-Shape8!$E$5)*SIN(RADIANS($D$12)))+((Shape8!C413-Shape8!$F$5)*COS(RADIANS($D$12))))+Shape8!$F$5)+$F$12)*$AB$12*$Y$12</f>
        <v>0</v>
      </c>
      <c r="AW1421" s="9">
        <f t="shared" si="307"/>
        <v>0</v>
      </c>
      <c r="AX1421" s="9">
        <f t="shared" si="308"/>
        <v>0</v>
      </c>
      <c r="AY1421" s="9">
        <f t="shared" si="309"/>
        <v>0</v>
      </c>
      <c r="AZ1421" s="9">
        <f t="shared" si="310"/>
        <v>0</v>
      </c>
      <c r="BA1421" s="9">
        <f t="shared" si="311"/>
        <v>0</v>
      </c>
      <c r="BB1421" s="9">
        <f t="shared" si="312"/>
        <v>0</v>
      </c>
    </row>
    <row r="1422" spans="35:54" x14ac:dyDescent="0.25">
      <c r="AI1422">
        <f>(((((Shape3!B414-Shape3!$E$5)*COS(RADIANS($D$7)))+((Shape3!C414-Shape3!$F$5)*SIN(RADIANS($D$7))))+Shape3!$E$5)+$E$7)*$AA$7*$Y$7</f>
        <v>0</v>
      </c>
      <c r="AJ1422">
        <f>((((-1*(Shape3!B414-Shape3!$E$5)*SIN(RADIANS($D$7)))+((Shape3!C414-Shape3!$F$5)*COS(RADIANS($D$7))))+Shape3!$F$5)+$F$7)*$AB$7*$Y$7</f>
        <v>0</v>
      </c>
      <c r="AK1422" s="9">
        <f t="shared" si="306"/>
        <v>0</v>
      </c>
      <c r="AL1422" s="9">
        <f t="shared" si="313"/>
        <v>0</v>
      </c>
      <c r="AM1422" s="9">
        <f t="shared" si="314"/>
        <v>0</v>
      </c>
      <c r="AN1422" s="9">
        <f t="shared" si="315"/>
        <v>0</v>
      </c>
      <c r="AO1422" s="9">
        <f t="shared" si="316"/>
        <v>0</v>
      </c>
      <c r="AP1422" s="9">
        <f t="shared" si="317"/>
        <v>0</v>
      </c>
      <c r="AU1422">
        <f>(((((Shape8!B414-Shape8!$E$5)*COS(RADIANS($D$12)))+((Shape8!C414-Shape8!$F$5)*SIN(RADIANS($D$12))))+Shape8!$E$5)+$E$12)*$AA$12*$Y$12</f>
        <v>0</v>
      </c>
      <c r="AV1422">
        <f>((((-1*(Shape8!B414-Shape8!$E$5)*SIN(RADIANS($D$12)))+((Shape8!C414-Shape8!$F$5)*COS(RADIANS($D$12))))+Shape8!$F$5)+$F$12)*$AB$12*$Y$12</f>
        <v>0</v>
      </c>
      <c r="AW1422" s="9">
        <f t="shared" si="307"/>
        <v>0</v>
      </c>
      <c r="AX1422" s="9">
        <f t="shared" si="308"/>
        <v>0</v>
      </c>
      <c r="AY1422" s="9">
        <f t="shared" si="309"/>
        <v>0</v>
      </c>
      <c r="AZ1422" s="9">
        <f t="shared" si="310"/>
        <v>0</v>
      </c>
      <c r="BA1422" s="9">
        <f t="shared" si="311"/>
        <v>0</v>
      </c>
      <c r="BB1422" s="9">
        <f t="shared" si="312"/>
        <v>0</v>
      </c>
    </row>
    <row r="1423" spans="35:54" x14ac:dyDescent="0.25">
      <c r="AI1423">
        <f>(((((Shape3!B415-Shape3!$E$5)*COS(RADIANS($D$7)))+((Shape3!C415-Shape3!$F$5)*SIN(RADIANS($D$7))))+Shape3!$E$5)+$E$7)*$AA$7*$Y$7</f>
        <v>0</v>
      </c>
      <c r="AJ1423">
        <f>((((-1*(Shape3!B415-Shape3!$E$5)*SIN(RADIANS($D$7)))+((Shape3!C415-Shape3!$F$5)*COS(RADIANS($D$7))))+Shape3!$F$5)+$F$7)*$AB$7*$Y$7</f>
        <v>0</v>
      </c>
      <c r="AK1423" s="9">
        <f t="shared" si="306"/>
        <v>0</v>
      </c>
      <c r="AL1423" s="9">
        <f t="shared" si="313"/>
        <v>0</v>
      </c>
      <c r="AM1423" s="9">
        <f t="shared" si="314"/>
        <v>0</v>
      </c>
      <c r="AN1423" s="9">
        <f t="shared" si="315"/>
        <v>0</v>
      </c>
      <c r="AO1423" s="9">
        <f t="shared" si="316"/>
        <v>0</v>
      </c>
      <c r="AP1423" s="9">
        <f t="shared" si="317"/>
        <v>0</v>
      </c>
      <c r="AU1423">
        <f>(((((Shape8!B415-Shape8!$E$5)*COS(RADIANS($D$12)))+((Shape8!C415-Shape8!$F$5)*SIN(RADIANS($D$12))))+Shape8!$E$5)+$E$12)*$AA$12*$Y$12</f>
        <v>0</v>
      </c>
      <c r="AV1423">
        <f>((((-1*(Shape8!B415-Shape8!$E$5)*SIN(RADIANS($D$12)))+((Shape8!C415-Shape8!$F$5)*COS(RADIANS($D$12))))+Shape8!$F$5)+$F$12)*$AB$12*$Y$12</f>
        <v>0</v>
      </c>
      <c r="AW1423" s="9">
        <f t="shared" si="307"/>
        <v>0</v>
      </c>
      <c r="AX1423" s="9">
        <f t="shared" si="308"/>
        <v>0</v>
      </c>
      <c r="AY1423" s="9">
        <f t="shared" si="309"/>
        <v>0</v>
      </c>
      <c r="AZ1423" s="9">
        <f t="shared" si="310"/>
        <v>0</v>
      </c>
      <c r="BA1423" s="9">
        <f t="shared" si="311"/>
        <v>0</v>
      </c>
      <c r="BB1423" s="9">
        <f t="shared" si="312"/>
        <v>0</v>
      </c>
    </row>
    <row r="1424" spans="35:54" x14ac:dyDescent="0.25">
      <c r="AI1424">
        <f>(((((Shape3!B416-Shape3!$E$5)*COS(RADIANS($D$7)))+((Shape3!C416-Shape3!$F$5)*SIN(RADIANS($D$7))))+Shape3!$E$5)+$E$7)*$AA$7*$Y$7</f>
        <v>0</v>
      </c>
      <c r="AJ1424">
        <f>((((-1*(Shape3!B416-Shape3!$E$5)*SIN(RADIANS($D$7)))+((Shape3!C416-Shape3!$F$5)*COS(RADIANS($D$7))))+Shape3!$F$5)+$F$7)*$AB$7*$Y$7</f>
        <v>0</v>
      </c>
      <c r="AK1424" s="9">
        <f t="shared" si="306"/>
        <v>0</v>
      </c>
      <c r="AL1424" s="9">
        <f t="shared" si="313"/>
        <v>0</v>
      </c>
      <c r="AM1424" s="9">
        <f t="shared" si="314"/>
        <v>0</v>
      </c>
      <c r="AN1424" s="9">
        <f t="shared" si="315"/>
        <v>0</v>
      </c>
      <c r="AO1424" s="9">
        <f t="shared" si="316"/>
        <v>0</v>
      </c>
      <c r="AP1424" s="9">
        <f t="shared" si="317"/>
        <v>0</v>
      </c>
      <c r="AU1424">
        <f>(((((Shape8!B416-Shape8!$E$5)*COS(RADIANS($D$12)))+((Shape8!C416-Shape8!$F$5)*SIN(RADIANS($D$12))))+Shape8!$E$5)+$E$12)*$AA$12*$Y$12</f>
        <v>0</v>
      </c>
      <c r="AV1424">
        <f>((((-1*(Shape8!B416-Shape8!$E$5)*SIN(RADIANS($D$12)))+((Shape8!C416-Shape8!$F$5)*COS(RADIANS($D$12))))+Shape8!$F$5)+$F$12)*$AB$12*$Y$12</f>
        <v>0</v>
      </c>
      <c r="AW1424" s="9">
        <f t="shared" si="307"/>
        <v>0</v>
      </c>
      <c r="AX1424" s="9">
        <f t="shared" si="308"/>
        <v>0</v>
      </c>
      <c r="AY1424" s="9">
        <f t="shared" si="309"/>
        <v>0</v>
      </c>
      <c r="AZ1424" s="9">
        <f t="shared" si="310"/>
        <v>0</v>
      </c>
      <c r="BA1424" s="9">
        <f t="shared" si="311"/>
        <v>0</v>
      </c>
      <c r="BB1424" s="9">
        <f t="shared" si="312"/>
        <v>0</v>
      </c>
    </row>
    <row r="1425" spans="35:54" x14ac:dyDescent="0.25">
      <c r="AI1425">
        <f>(((((Shape3!B417-Shape3!$E$5)*COS(RADIANS($D$7)))+((Shape3!C417-Shape3!$F$5)*SIN(RADIANS($D$7))))+Shape3!$E$5)+$E$7)*$AA$7*$Y$7</f>
        <v>0</v>
      </c>
      <c r="AJ1425">
        <f>((((-1*(Shape3!B417-Shape3!$E$5)*SIN(RADIANS($D$7)))+((Shape3!C417-Shape3!$F$5)*COS(RADIANS($D$7))))+Shape3!$F$5)+$F$7)*$AB$7*$Y$7</f>
        <v>0</v>
      </c>
      <c r="AK1425" s="9">
        <f t="shared" si="306"/>
        <v>0</v>
      </c>
      <c r="AL1425" s="9">
        <f t="shared" si="313"/>
        <v>0</v>
      </c>
      <c r="AM1425" s="9">
        <f t="shared" si="314"/>
        <v>0</v>
      </c>
      <c r="AN1425" s="9">
        <f t="shared" si="315"/>
        <v>0</v>
      </c>
      <c r="AO1425" s="9">
        <f t="shared" si="316"/>
        <v>0</v>
      </c>
      <c r="AP1425" s="9">
        <f t="shared" si="317"/>
        <v>0</v>
      </c>
      <c r="AU1425">
        <f>(((((Shape8!B417-Shape8!$E$5)*COS(RADIANS($D$12)))+((Shape8!C417-Shape8!$F$5)*SIN(RADIANS($D$12))))+Shape8!$E$5)+$E$12)*$AA$12*$Y$12</f>
        <v>0</v>
      </c>
      <c r="AV1425">
        <f>((((-1*(Shape8!B417-Shape8!$E$5)*SIN(RADIANS($D$12)))+((Shape8!C417-Shape8!$F$5)*COS(RADIANS($D$12))))+Shape8!$F$5)+$F$12)*$AB$12*$Y$12</f>
        <v>0</v>
      </c>
      <c r="AW1425" s="9">
        <f t="shared" si="307"/>
        <v>0</v>
      </c>
      <c r="AX1425" s="9">
        <f t="shared" si="308"/>
        <v>0</v>
      </c>
      <c r="AY1425" s="9">
        <f t="shared" si="309"/>
        <v>0</v>
      </c>
      <c r="AZ1425" s="9">
        <f t="shared" si="310"/>
        <v>0</v>
      </c>
      <c r="BA1425" s="9">
        <f t="shared" si="311"/>
        <v>0</v>
      </c>
      <c r="BB1425" s="9">
        <f t="shared" si="312"/>
        <v>0</v>
      </c>
    </row>
    <row r="1426" spans="35:54" x14ac:dyDescent="0.25">
      <c r="AI1426">
        <f>(((((Shape3!B418-Shape3!$E$5)*COS(RADIANS($D$7)))+((Shape3!C418-Shape3!$F$5)*SIN(RADIANS($D$7))))+Shape3!$E$5)+$E$7)*$AA$7*$Y$7</f>
        <v>0</v>
      </c>
      <c r="AJ1426">
        <f>((((-1*(Shape3!B418-Shape3!$E$5)*SIN(RADIANS($D$7)))+((Shape3!C418-Shape3!$F$5)*COS(RADIANS($D$7))))+Shape3!$F$5)+$F$7)*$AB$7*$Y$7</f>
        <v>0</v>
      </c>
      <c r="AK1426" s="9">
        <f t="shared" si="306"/>
        <v>0</v>
      </c>
      <c r="AL1426" s="9">
        <f t="shared" si="313"/>
        <v>0</v>
      </c>
      <c r="AM1426" s="9">
        <f t="shared" si="314"/>
        <v>0</v>
      </c>
      <c r="AN1426" s="9">
        <f t="shared" si="315"/>
        <v>0</v>
      </c>
      <c r="AO1426" s="9">
        <f t="shared" si="316"/>
        <v>0</v>
      </c>
      <c r="AP1426" s="9">
        <f t="shared" si="317"/>
        <v>0</v>
      </c>
      <c r="AU1426">
        <f>(((((Shape8!B418-Shape8!$E$5)*COS(RADIANS($D$12)))+((Shape8!C418-Shape8!$F$5)*SIN(RADIANS($D$12))))+Shape8!$E$5)+$E$12)*$AA$12*$Y$12</f>
        <v>0</v>
      </c>
      <c r="AV1426">
        <f>((((-1*(Shape8!B418-Shape8!$E$5)*SIN(RADIANS($D$12)))+((Shape8!C418-Shape8!$F$5)*COS(RADIANS($D$12))))+Shape8!$F$5)+$F$12)*$AB$12*$Y$12</f>
        <v>0</v>
      </c>
      <c r="AW1426" s="9">
        <f t="shared" si="307"/>
        <v>0</v>
      </c>
      <c r="AX1426" s="9">
        <f t="shared" si="308"/>
        <v>0</v>
      </c>
      <c r="AY1426" s="9">
        <f t="shared" si="309"/>
        <v>0</v>
      </c>
      <c r="AZ1426" s="9">
        <f t="shared" si="310"/>
        <v>0</v>
      </c>
      <c r="BA1426" s="9">
        <f t="shared" si="311"/>
        <v>0</v>
      </c>
      <c r="BB1426" s="9">
        <f t="shared" si="312"/>
        <v>0</v>
      </c>
    </row>
    <row r="1427" spans="35:54" x14ac:dyDescent="0.25">
      <c r="AI1427">
        <f>(((((Shape3!B419-Shape3!$E$5)*COS(RADIANS($D$7)))+((Shape3!C419-Shape3!$F$5)*SIN(RADIANS($D$7))))+Shape3!$E$5)+$E$7)*$AA$7*$Y$7</f>
        <v>0</v>
      </c>
      <c r="AJ1427">
        <f>((((-1*(Shape3!B419-Shape3!$E$5)*SIN(RADIANS($D$7)))+((Shape3!C419-Shape3!$F$5)*COS(RADIANS($D$7))))+Shape3!$F$5)+$F$7)*$AB$7*$Y$7</f>
        <v>0</v>
      </c>
      <c r="AK1427" s="9">
        <f t="shared" si="306"/>
        <v>0</v>
      </c>
      <c r="AL1427" s="9">
        <f t="shared" si="313"/>
        <v>0</v>
      </c>
      <c r="AM1427" s="9">
        <f t="shared" si="314"/>
        <v>0</v>
      </c>
      <c r="AN1427" s="9">
        <f t="shared" si="315"/>
        <v>0</v>
      </c>
      <c r="AO1427" s="9">
        <f t="shared" si="316"/>
        <v>0</v>
      </c>
      <c r="AP1427" s="9">
        <f t="shared" si="317"/>
        <v>0</v>
      </c>
      <c r="AU1427">
        <f>(((((Shape8!B419-Shape8!$E$5)*COS(RADIANS($D$12)))+((Shape8!C419-Shape8!$F$5)*SIN(RADIANS($D$12))))+Shape8!$E$5)+$E$12)*$AA$12*$Y$12</f>
        <v>0</v>
      </c>
      <c r="AV1427">
        <f>((((-1*(Shape8!B419-Shape8!$E$5)*SIN(RADIANS($D$12)))+((Shape8!C419-Shape8!$F$5)*COS(RADIANS($D$12))))+Shape8!$F$5)+$F$12)*$AB$12*$Y$12</f>
        <v>0</v>
      </c>
      <c r="AW1427" s="9">
        <f t="shared" si="307"/>
        <v>0</v>
      </c>
      <c r="AX1427" s="9">
        <f t="shared" si="308"/>
        <v>0</v>
      </c>
      <c r="AY1427" s="9">
        <f t="shared" si="309"/>
        <v>0</v>
      </c>
      <c r="AZ1427" s="9">
        <f t="shared" si="310"/>
        <v>0</v>
      </c>
      <c r="BA1427" s="9">
        <f t="shared" si="311"/>
        <v>0</v>
      </c>
      <c r="BB1427" s="9">
        <f t="shared" si="312"/>
        <v>0</v>
      </c>
    </row>
    <row r="1428" spans="35:54" x14ac:dyDescent="0.25">
      <c r="AI1428">
        <f>(((((Shape3!B420-Shape3!$E$5)*COS(RADIANS($D$7)))+((Shape3!C420-Shape3!$F$5)*SIN(RADIANS($D$7))))+Shape3!$E$5)+$E$7)*$AA$7*$Y$7</f>
        <v>0</v>
      </c>
      <c r="AJ1428">
        <f>((((-1*(Shape3!B420-Shape3!$E$5)*SIN(RADIANS($D$7)))+((Shape3!C420-Shape3!$F$5)*COS(RADIANS($D$7))))+Shape3!$F$5)+$F$7)*$AB$7*$Y$7</f>
        <v>0</v>
      </c>
      <c r="AK1428" s="9">
        <f t="shared" si="306"/>
        <v>0</v>
      </c>
      <c r="AL1428" s="9">
        <f t="shared" si="313"/>
        <v>0</v>
      </c>
      <c r="AM1428" s="9">
        <f t="shared" si="314"/>
        <v>0</v>
      </c>
      <c r="AN1428" s="9">
        <f t="shared" si="315"/>
        <v>0</v>
      </c>
      <c r="AO1428" s="9">
        <f t="shared" si="316"/>
        <v>0</v>
      </c>
      <c r="AP1428" s="9">
        <f t="shared" si="317"/>
        <v>0</v>
      </c>
      <c r="AU1428">
        <f>(((((Shape8!B420-Shape8!$E$5)*COS(RADIANS($D$12)))+((Shape8!C420-Shape8!$F$5)*SIN(RADIANS($D$12))))+Shape8!$E$5)+$E$12)*$AA$12*$Y$12</f>
        <v>0</v>
      </c>
      <c r="AV1428">
        <f>((((-1*(Shape8!B420-Shape8!$E$5)*SIN(RADIANS($D$12)))+((Shape8!C420-Shape8!$F$5)*COS(RADIANS($D$12))))+Shape8!$F$5)+$F$12)*$AB$12*$Y$12</f>
        <v>0</v>
      </c>
      <c r="AW1428" s="9">
        <f t="shared" si="307"/>
        <v>0</v>
      </c>
      <c r="AX1428" s="9">
        <f t="shared" si="308"/>
        <v>0</v>
      </c>
      <c r="AY1428" s="9">
        <f t="shared" si="309"/>
        <v>0</v>
      </c>
      <c r="AZ1428" s="9">
        <f t="shared" si="310"/>
        <v>0</v>
      </c>
      <c r="BA1428" s="9">
        <f t="shared" si="311"/>
        <v>0</v>
      </c>
      <c r="BB1428" s="9">
        <f t="shared" si="312"/>
        <v>0</v>
      </c>
    </row>
    <row r="1429" spans="35:54" x14ac:dyDescent="0.25">
      <c r="AI1429">
        <f>(((((Shape3!B421-Shape3!$E$5)*COS(RADIANS($D$7)))+((Shape3!C421-Shape3!$F$5)*SIN(RADIANS($D$7))))+Shape3!$E$5)+$E$7)*$AA$7*$Y$7</f>
        <v>0</v>
      </c>
      <c r="AJ1429">
        <f>((((-1*(Shape3!B421-Shape3!$E$5)*SIN(RADIANS($D$7)))+((Shape3!C421-Shape3!$F$5)*COS(RADIANS($D$7))))+Shape3!$F$5)+$F$7)*$AB$7*$Y$7</f>
        <v>0</v>
      </c>
      <c r="AK1429" s="9">
        <f t="shared" si="306"/>
        <v>0</v>
      </c>
      <c r="AL1429" s="9">
        <f t="shared" si="313"/>
        <v>0</v>
      </c>
      <c r="AM1429" s="9">
        <f t="shared" si="314"/>
        <v>0</v>
      </c>
      <c r="AN1429" s="9">
        <f t="shared" si="315"/>
        <v>0</v>
      </c>
      <c r="AO1429" s="9">
        <f t="shared" si="316"/>
        <v>0</v>
      </c>
      <c r="AP1429" s="9">
        <f t="shared" si="317"/>
        <v>0</v>
      </c>
      <c r="AU1429">
        <f>(((((Shape8!B421-Shape8!$E$5)*COS(RADIANS($D$12)))+((Shape8!C421-Shape8!$F$5)*SIN(RADIANS($D$12))))+Shape8!$E$5)+$E$12)*$AA$12*$Y$12</f>
        <v>0</v>
      </c>
      <c r="AV1429">
        <f>((((-1*(Shape8!B421-Shape8!$E$5)*SIN(RADIANS($D$12)))+((Shape8!C421-Shape8!$F$5)*COS(RADIANS($D$12))))+Shape8!$F$5)+$F$12)*$AB$12*$Y$12</f>
        <v>0</v>
      </c>
      <c r="AW1429" s="9">
        <f t="shared" si="307"/>
        <v>0</v>
      </c>
      <c r="AX1429" s="9">
        <f t="shared" si="308"/>
        <v>0</v>
      </c>
      <c r="AY1429" s="9">
        <f t="shared" si="309"/>
        <v>0</v>
      </c>
      <c r="AZ1429" s="9">
        <f t="shared" si="310"/>
        <v>0</v>
      </c>
      <c r="BA1429" s="9">
        <f t="shared" si="311"/>
        <v>0</v>
      </c>
      <c r="BB1429" s="9">
        <f t="shared" si="312"/>
        <v>0</v>
      </c>
    </row>
    <row r="1430" spans="35:54" x14ac:dyDescent="0.25">
      <c r="AI1430">
        <f>(((((Shape3!B422-Shape3!$E$5)*COS(RADIANS($D$7)))+((Shape3!C422-Shape3!$F$5)*SIN(RADIANS($D$7))))+Shape3!$E$5)+$E$7)*$AA$7*$Y$7</f>
        <v>0</v>
      </c>
      <c r="AJ1430">
        <f>((((-1*(Shape3!B422-Shape3!$E$5)*SIN(RADIANS($D$7)))+((Shape3!C422-Shape3!$F$5)*COS(RADIANS($D$7))))+Shape3!$F$5)+$F$7)*$AB$7*$Y$7</f>
        <v>0</v>
      </c>
      <c r="AK1430" s="9">
        <f t="shared" si="306"/>
        <v>0</v>
      </c>
      <c r="AL1430" s="9">
        <f t="shared" si="313"/>
        <v>0</v>
      </c>
      <c r="AM1430" s="9">
        <f t="shared" si="314"/>
        <v>0</v>
      </c>
      <c r="AN1430" s="9">
        <f t="shared" si="315"/>
        <v>0</v>
      </c>
      <c r="AO1430" s="9">
        <f t="shared" si="316"/>
        <v>0</v>
      </c>
      <c r="AP1430" s="9">
        <f t="shared" si="317"/>
        <v>0</v>
      </c>
      <c r="AU1430">
        <f>(((((Shape8!B422-Shape8!$E$5)*COS(RADIANS($D$12)))+((Shape8!C422-Shape8!$F$5)*SIN(RADIANS($D$12))))+Shape8!$E$5)+$E$12)*$AA$12*$Y$12</f>
        <v>0</v>
      </c>
      <c r="AV1430">
        <f>((((-1*(Shape8!B422-Shape8!$E$5)*SIN(RADIANS($D$12)))+((Shape8!C422-Shape8!$F$5)*COS(RADIANS($D$12))))+Shape8!$F$5)+$F$12)*$AB$12*$Y$12</f>
        <v>0</v>
      </c>
      <c r="AW1430" s="9">
        <f t="shared" si="307"/>
        <v>0</v>
      </c>
      <c r="AX1430" s="9">
        <f t="shared" si="308"/>
        <v>0</v>
      </c>
      <c r="AY1430" s="9">
        <f t="shared" si="309"/>
        <v>0</v>
      </c>
      <c r="AZ1430" s="9">
        <f t="shared" si="310"/>
        <v>0</v>
      </c>
      <c r="BA1430" s="9">
        <f t="shared" si="311"/>
        <v>0</v>
      </c>
      <c r="BB1430" s="9">
        <f t="shared" si="312"/>
        <v>0</v>
      </c>
    </row>
    <row r="1431" spans="35:54" x14ac:dyDescent="0.25">
      <c r="AI1431">
        <f>(((((Shape3!B423-Shape3!$E$5)*COS(RADIANS($D$7)))+((Shape3!C423-Shape3!$F$5)*SIN(RADIANS($D$7))))+Shape3!$E$5)+$E$7)*$AA$7*$Y$7</f>
        <v>0</v>
      </c>
      <c r="AJ1431">
        <f>((((-1*(Shape3!B423-Shape3!$E$5)*SIN(RADIANS($D$7)))+((Shape3!C423-Shape3!$F$5)*COS(RADIANS($D$7))))+Shape3!$F$5)+$F$7)*$AB$7*$Y$7</f>
        <v>0</v>
      </c>
      <c r="AK1431" s="9">
        <f t="shared" si="306"/>
        <v>0</v>
      </c>
      <c r="AL1431" s="9">
        <f t="shared" si="313"/>
        <v>0</v>
      </c>
      <c r="AM1431" s="9">
        <f t="shared" si="314"/>
        <v>0</v>
      </c>
      <c r="AN1431" s="9">
        <f t="shared" si="315"/>
        <v>0</v>
      </c>
      <c r="AO1431" s="9">
        <f t="shared" si="316"/>
        <v>0</v>
      </c>
      <c r="AP1431" s="9">
        <f t="shared" si="317"/>
        <v>0</v>
      </c>
      <c r="AU1431">
        <f>(((((Shape8!B423-Shape8!$E$5)*COS(RADIANS($D$12)))+((Shape8!C423-Shape8!$F$5)*SIN(RADIANS($D$12))))+Shape8!$E$5)+$E$12)*$AA$12*$Y$12</f>
        <v>0</v>
      </c>
      <c r="AV1431">
        <f>((((-1*(Shape8!B423-Shape8!$E$5)*SIN(RADIANS($D$12)))+((Shape8!C423-Shape8!$F$5)*COS(RADIANS($D$12))))+Shape8!$F$5)+$F$12)*$AB$12*$Y$12</f>
        <v>0</v>
      </c>
      <c r="AW1431" s="9">
        <f t="shared" si="307"/>
        <v>0</v>
      </c>
      <c r="AX1431" s="9">
        <f t="shared" si="308"/>
        <v>0</v>
      </c>
      <c r="AY1431" s="9">
        <f t="shared" si="309"/>
        <v>0</v>
      </c>
      <c r="AZ1431" s="9">
        <f t="shared" si="310"/>
        <v>0</v>
      </c>
      <c r="BA1431" s="9">
        <f t="shared" si="311"/>
        <v>0</v>
      </c>
      <c r="BB1431" s="9">
        <f t="shared" si="312"/>
        <v>0</v>
      </c>
    </row>
    <row r="1432" spans="35:54" x14ac:dyDescent="0.25">
      <c r="AI1432">
        <f>(((((Shape3!B424-Shape3!$E$5)*COS(RADIANS($D$7)))+((Shape3!C424-Shape3!$F$5)*SIN(RADIANS($D$7))))+Shape3!$E$5)+$E$7)*$AA$7*$Y$7</f>
        <v>0</v>
      </c>
      <c r="AJ1432">
        <f>((((-1*(Shape3!B424-Shape3!$E$5)*SIN(RADIANS($D$7)))+((Shape3!C424-Shape3!$F$5)*COS(RADIANS($D$7))))+Shape3!$F$5)+$F$7)*$AB$7*$Y$7</f>
        <v>0</v>
      </c>
      <c r="AK1432" s="9">
        <f t="shared" si="306"/>
        <v>0</v>
      </c>
      <c r="AL1432" s="9">
        <f t="shared" si="313"/>
        <v>0</v>
      </c>
      <c r="AM1432" s="9">
        <f t="shared" si="314"/>
        <v>0</v>
      </c>
      <c r="AN1432" s="9">
        <f t="shared" si="315"/>
        <v>0</v>
      </c>
      <c r="AO1432" s="9">
        <f t="shared" si="316"/>
        <v>0</v>
      </c>
      <c r="AP1432" s="9">
        <f t="shared" si="317"/>
        <v>0</v>
      </c>
      <c r="AU1432">
        <f>(((((Shape8!B424-Shape8!$E$5)*COS(RADIANS($D$12)))+((Shape8!C424-Shape8!$F$5)*SIN(RADIANS($D$12))))+Shape8!$E$5)+$E$12)*$AA$12*$Y$12</f>
        <v>0</v>
      </c>
      <c r="AV1432">
        <f>((((-1*(Shape8!B424-Shape8!$E$5)*SIN(RADIANS($D$12)))+((Shape8!C424-Shape8!$F$5)*COS(RADIANS($D$12))))+Shape8!$F$5)+$F$12)*$AB$12*$Y$12</f>
        <v>0</v>
      </c>
      <c r="AW1432" s="9">
        <f t="shared" si="307"/>
        <v>0</v>
      </c>
      <c r="AX1432" s="9">
        <f t="shared" si="308"/>
        <v>0</v>
      </c>
      <c r="AY1432" s="9">
        <f t="shared" si="309"/>
        <v>0</v>
      </c>
      <c r="AZ1432" s="9">
        <f t="shared" si="310"/>
        <v>0</v>
      </c>
      <c r="BA1432" s="9">
        <f t="shared" si="311"/>
        <v>0</v>
      </c>
      <c r="BB1432" s="9">
        <f t="shared" si="312"/>
        <v>0</v>
      </c>
    </row>
    <row r="1433" spans="35:54" x14ac:dyDescent="0.25">
      <c r="AI1433">
        <f>(((((Shape3!B425-Shape3!$E$5)*COS(RADIANS($D$7)))+((Shape3!C425-Shape3!$F$5)*SIN(RADIANS($D$7))))+Shape3!$E$5)+$E$7)*$AA$7*$Y$7</f>
        <v>0</v>
      </c>
      <c r="AJ1433">
        <f>((((-1*(Shape3!B425-Shape3!$E$5)*SIN(RADIANS($D$7)))+((Shape3!C425-Shape3!$F$5)*COS(RADIANS($D$7))))+Shape3!$F$5)+$F$7)*$AB$7*$Y$7</f>
        <v>0</v>
      </c>
      <c r="AK1433" s="9">
        <f t="shared" si="306"/>
        <v>0</v>
      </c>
      <c r="AL1433" s="9">
        <f t="shared" si="313"/>
        <v>0</v>
      </c>
      <c r="AM1433" s="9">
        <f t="shared" si="314"/>
        <v>0</v>
      </c>
      <c r="AN1433" s="9">
        <f t="shared" si="315"/>
        <v>0</v>
      </c>
      <c r="AO1433" s="9">
        <f t="shared" si="316"/>
        <v>0</v>
      </c>
      <c r="AP1433" s="9">
        <f t="shared" si="317"/>
        <v>0</v>
      </c>
      <c r="AU1433">
        <f>(((((Shape8!B425-Shape8!$E$5)*COS(RADIANS($D$12)))+((Shape8!C425-Shape8!$F$5)*SIN(RADIANS($D$12))))+Shape8!$E$5)+$E$12)*$AA$12*$Y$12</f>
        <v>0</v>
      </c>
      <c r="AV1433">
        <f>((((-1*(Shape8!B425-Shape8!$E$5)*SIN(RADIANS($D$12)))+((Shape8!C425-Shape8!$F$5)*COS(RADIANS($D$12))))+Shape8!$F$5)+$F$12)*$AB$12*$Y$12</f>
        <v>0</v>
      </c>
      <c r="AW1433" s="9">
        <f t="shared" si="307"/>
        <v>0</v>
      </c>
      <c r="AX1433" s="9">
        <f t="shared" si="308"/>
        <v>0</v>
      </c>
      <c r="AY1433" s="9">
        <f t="shared" si="309"/>
        <v>0</v>
      </c>
      <c r="AZ1433" s="9">
        <f t="shared" si="310"/>
        <v>0</v>
      </c>
      <c r="BA1433" s="9">
        <f t="shared" si="311"/>
        <v>0</v>
      </c>
      <c r="BB1433" s="9">
        <f t="shared" si="312"/>
        <v>0</v>
      </c>
    </row>
    <row r="1434" spans="35:54" x14ac:dyDescent="0.25">
      <c r="AI1434">
        <f>(((((Shape3!B426-Shape3!$E$5)*COS(RADIANS($D$7)))+((Shape3!C426-Shape3!$F$5)*SIN(RADIANS($D$7))))+Shape3!$E$5)+$E$7)*$AA$7*$Y$7</f>
        <v>0</v>
      </c>
      <c r="AJ1434">
        <f>((((-1*(Shape3!B426-Shape3!$E$5)*SIN(RADIANS($D$7)))+((Shape3!C426-Shape3!$F$5)*COS(RADIANS($D$7))))+Shape3!$F$5)+$F$7)*$AB$7*$Y$7</f>
        <v>0</v>
      </c>
      <c r="AK1434" s="9">
        <f t="shared" si="306"/>
        <v>0</v>
      </c>
      <c r="AL1434" s="9">
        <f t="shared" si="313"/>
        <v>0</v>
      </c>
      <c r="AM1434" s="9">
        <f t="shared" si="314"/>
        <v>0</v>
      </c>
      <c r="AN1434" s="9">
        <f t="shared" si="315"/>
        <v>0</v>
      </c>
      <c r="AO1434" s="9">
        <f t="shared" si="316"/>
        <v>0</v>
      </c>
      <c r="AP1434" s="9">
        <f t="shared" si="317"/>
        <v>0</v>
      </c>
      <c r="AU1434">
        <f>(((((Shape8!B426-Shape8!$E$5)*COS(RADIANS($D$12)))+((Shape8!C426-Shape8!$F$5)*SIN(RADIANS($D$12))))+Shape8!$E$5)+$E$12)*$AA$12*$Y$12</f>
        <v>0</v>
      </c>
      <c r="AV1434">
        <f>((((-1*(Shape8!B426-Shape8!$E$5)*SIN(RADIANS($D$12)))+((Shape8!C426-Shape8!$F$5)*COS(RADIANS($D$12))))+Shape8!$F$5)+$F$12)*$AB$12*$Y$12</f>
        <v>0</v>
      </c>
      <c r="AW1434" s="9">
        <f t="shared" si="307"/>
        <v>0</v>
      </c>
      <c r="AX1434" s="9">
        <f t="shared" si="308"/>
        <v>0</v>
      </c>
      <c r="AY1434" s="9">
        <f t="shared" si="309"/>
        <v>0</v>
      </c>
      <c r="AZ1434" s="9">
        <f t="shared" si="310"/>
        <v>0</v>
      </c>
      <c r="BA1434" s="9">
        <f t="shared" si="311"/>
        <v>0</v>
      </c>
      <c r="BB1434" s="9">
        <f t="shared" si="312"/>
        <v>0</v>
      </c>
    </row>
    <row r="1435" spans="35:54" x14ac:dyDescent="0.25">
      <c r="AI1435">
        <f>(((((Shape3!B427-Shape3!$E$5)*COS(RADIANS($D$7)))+((Shape3!C427-Shape3!$F$5)*SIN(RADIANS($D$7))))+Shape3!$E$5)+$E$7)*$AA$7*$Y$7</f>
        <v>0</v>
      </c>
      <c r="AJ1435">
        <f>((((-1*(Shape3!B427-Shape3!$E$5)*SIN(RADIANS($D$7)))+((Shape3!C427-Shape3!$F$5)*COS(RADIANS($D$7))))+Shape3!$F$5)+$F$7)*$AB$7*$Y$7</f>
        <v>0</v>
      </c>
      <c r="AK1435" s="9">
        <f t="shared" si="306"/>
        <v>0</v>
      </c>
      <c r="AL1435" s="9">
        <f t="shared" si="313"/>
        <v>0</v>
      </c>
      <c r="AM1435" s="9">
        <f t="shared" si="314"/>
        <v>0</v>
      </c>
      <c r="AN1435" s="9">
        <f t="shared" si="315"/>
        <v>0</v>
      </c>
      <c r="AO1435" s="9">
        <f t="shared" si="316"/>
        <v>0</v>
      </c>
      <c r="AP1435" s="9">
        <f t="shared" si="317"/>
        <v>0</v>
      </c>
      <c r="AU1435">
        <f>(((((Shape8!B427-Shape8!$E$5)*COS(RADIANS($D$12)))+((Shape8!C427-Shape8!$F$5)*SIN(RADIANS($D$12))))+Shape8!$E$5)+$E$12)*$AA$12*$Y$12</f>
        <v>0</v>
      </c>
      <c r="AV1435">
        <f>((((-1*(Shape8!B427-Shape8!$E$5)*SIN(RADIANS($D$12)))+((Shape8!C427-Shape8!$F$5)*COS(RADIANS($D$12))))+Shape8!$F$5)+$F$12)*$AB$12*$Y$12</f>
        <v>0</v>
      </c>
      <c r="AW1435" s="9">
        <f t="shared" si="307"/>
        <v>0</v>
      </c>
      <c r="AX1435" s="9">
        <f t="shared" si="308"/>
        <v>0</v>
      </c>
      <c r="AY1435" s="9">
        <f t="shared" si="309"/>
        <v>0</v>
      </c>
      <c r="AZ1435" s="9">
        <f t="shared" si="310"/>
        <v>0</v>
      </c>
      <c r="BA1435" s="9">
        <f t="shared" si="311"/>
        <v>0</v>
      </c>
      <c r="BB1435" s="9">
        <f t="shared" si="312"/>
        <v>0</v>
      </c>
    </row>
    <row r="1436" spans="35:54" x14ac:dyDescent="0.25">
      <c r="AI1436">
        <f>(((((Shape3!B428-Shape3!$E$5)*COS(RADIANS($D$7)))+((Shape3!C428-Shape3!$F$5)*SIN(RADIANS($D$7))))+Shape3!$E$5)+$E$7)*$AA$7*$Y$7</f>
        <v>0</v>
      </c>
      <c r="AJ1436">
        <f>((((-1*(Shape3!B428-Shape3!$E$5)*SIN(RADIANS($D$7)))+((Shape3!C428-Shape3!$F$5)*COS(RADIANS($D$7))))+Shape3!$F$5)+$F$7)*$AB$7*$Y$7</f>
        <v>0</v>
      </c>
      <c r="AK1436" s="9">
        <f t="shared" si="306"/>
        <v>0</v>
      </c>
      <c r="AL1436" s="9">
        <f t="shared" si="313"/>
        <v>0</v>
      </c>
      <c r="AM1436" s="9">
        <f t="shared" si="314"/>
        <v>0</v>
      </c>
      <c r="AN1436" s="9">
        <f t="shared" si="315"/>
        <v>0</v>
      </c>
      <c r="AO1436" s="9">
        <f t="shared" si="316"/>
        <v>0</v>
      </c>
      <c r="AP1436" s="9">
        <f t="shared" si="317"/>
        <v>0</v>
      </c>
      <c r="AU1436">
        <f>(((((Shape8!B428-Shape8!$E$5)*COS(RADIANS($D$12)))+((Shape8!C428-Shape8!$F$5)*SIN(RADIANS($D$12))))+Shape8!$E$5)+$E$12)*$AA$12*$Y$12</f>
        <v>0</v>
      </c>
      <c r="AV1436">
        <f>((((-1*(Shape8!B428-Shape8!$E$5)*SIN(RADIANS($D$12)))+((Shape8!C428-Shape8!$F$5)*COS(RADIANS($D$12))))+Shape8!$F$5)+$F$12)*$AB$12*$Y$12</f>
        <v>0</v>
      </c>
      <c r="AW1436" s="9">
        <f t="shared" si="307"/>
        <v>0</v>
      </c>
      <c r="AX1436" s="9">
        <f t="shared" si="308"/>
        <v>0</v>
      </c>
      <c r="AY1436" s="9">
        <f t="shared" si="309"/>
        <v>0</v>
      </c>
      <c r="AZ1436" s="9">
        <f t="shared" si="310"/>
        <v>0</v>
      </c>
      <c r="BA1436" s="9">
        <f t="shared" si="311"/>
        <v>0</v>
      </c>
      <c r="BB1436" s="9">
        <f t="shared" si="312"/>
        <v>0</v>
      </c>
    </row>
    <row r="1437" spans="35:54" x14ac:dyDescent="0.25">
      <c r="AI1437">
        <f>(((((Shape3!B429-Shape3!$E$5)*COS(RADIANS($D$7)))+((Shape3!C429-Shape3!$F$5)*SIN(RADIANS($D$7))))+Shape3!$E$5)+$E$7)*$AA$7*$Y$7</f>
        <v>0</v>
      </c>
      <c r="AJ1437">
        <f>((((-1*(Shape3!B429-Shape3!$E$5)*SIN(RADIANS($D$7)))+((Shape3!C429-Shape3!$F$5)*COS(RADIANS($D$7))))+Shape3!$F$5)+$F$7)*$AB$7*$Y$7</f>
        <v>0</v>
      </c>
      <c r="AK1437" s="9">
        <f t="shared" si="306"/>
        <v>0</v>
      </c>
      <c r="AL1437" s="9">
        <f t="shared" si="313"/>
        <v>0</v>
      </c>
      <c r="AM1437" s="9">
        <f t="shared" si="314"/>
        <v>0</v>
      </c>
      <c r="AN1437" s="9">
        <f t="shared" si="315"/>
        <v>0</v>
      </c>
      <c r="AO1437" s="9">
        <f t="shared" si="316"/>
        <v>0</v>
      </c>
      <c r="AP1437" s="9">
        <f t="shared" si="317"/>
        <v>0</v>
      </c>
      <c r="AU1437">
        <f>(((((Shape8!B429-Shape8!$E$5)*COS(RADIANS($D$12)))+((Shape8!C429-Shape8!$F$5)*SIN(RADIANS($D$12))))+Shape8!$E$5)+$E$12)*$AA$12*$Y$12</f>
        <v>0</v>
      </c>
      <c r="AV1437">
        <f>((((-1*(Shape8!B429-Shape8!$E$5)*SIN(RADIANS($D$12)))+((Shape8!C429-Shape8!$F$5)*COS(RADIANS($D$12))))+Shape8!$F$5)+$F$12)*$AB$12*$Y$12</f>
        <v>0</v>
      </c>
      <c r="AW1437" s="9">
        <f t="shared" si="307"/>
        <v>0</v>
      </c>
      <c r="AX1437" s="9">
        <f t="shared" si="308"/>
        <v>0</v>
      </c>
      <c r="AY1437" s="9">
        <f t="shared" si="309"/>
        <v>0</v>
      </c>
      <c r="AZ1437" s="9">
        <f t="shared" si="310"/>
        <v>0</v>
      </c>
      <c r="BA1437" s="9">
        <f t="shared" si="311"/>
        <v>0</v>
      </c>
      <c r="BB1437" s="9">
        <f t="shared" si="312"/>
        <v>0</v>
      </c>
    </row>
    <row r="1438" spans="35:54" x14ac:dyDescent="0.25">
      <c r="AI1438">
        <f>(((((Shape3!B430-Shape3!$E$5)*COS(RADIANS($D$7)))+((Shape3!C430-Shape3!$F$5)*SIN(RADIANS($D$7))))+Shape3!$E$5)+$E$7)*$AA$7*$Y$7</f>
        <v>0</v>
      </c>
      <c r="AJ1438">
        <f>((((-1*(Shape3!B430-Shape3!$E$5)*SIN(RADIANS($D$7)))+((Shape3!C430-Shape3!$F$5)*COS(RADIANS($D$7))))+Shape3!$F$5)+$F$7)*$AB$7*$Y$7</f>
        <v>0</v>
      </c>
      <c r="AK1438" s="9">
        <f t="shared" si="306"/>
        <v>0</v>
      </c>
      <c r="AL1438" s="9">
        <f t="shared" si="313"/>
        <v>0</v>
      </c>
      <c r="AM1438" s="9">
        <f t="shared" si="314"/>
        <v>0</v>
      </c>
      <c r="AN1438" s="9">
        <f t="shared" si="315"/>
        <v>0</v>
      </c>
      <c r="AO1438" s="9">
        <f t="shared" si="316"/>
        <v>0</v>
      </c>
      <c r="AP1438" s="9">
        <f t="shared" si="317"/>
        <v>0</v>
      </c>
      <c r="AU1438">
        <f>(((((Shape8!B430-Shape8!$E$5)*COS(RADIANS($D$12)))+((Shape8!C430-Shape8!$F$5)*SIN(RADIANS($D$12))))+Shape8!$E$5)+$E$12)*$AA$12*$Y$12</f>
        <v>0</v>
      </c>
      <c r="AV1438">
        <f>((((-1*(Shape8!B430-Shape8!$E$5)*SIN(RADIANS($D$12)))+((Shape8!C430-Shape8!$F$5)*COS(RADIANS($D$12))))+Shape8!$F$5)+$F$12)*$AB$12*$Y$12</f>
        <v>0</v>
      </c>
      <c r="AW1438" s="9">
        <f t="shared" si="307"/>
        <v>0</v>
      </c>
      <c r="AX1438" s="9">
        <f t="shared" si="308"/>
        <v>0</v>
      </c>
      <c r="AY1438" s="9">
        <f t="shared" si="309"/>
        <v>0</v>
      </c>
      <c r="AZ1438" s="9">
        <f t="shared" si="310"/>
        <v>0</v>
      </c>
      <c r="BA1438" s="9">
        <f t="shared" si="311"/>
        <v>0</v>
      </c>
      <c r="BB1438" s="9">
        <f t="shared" si="312"/>
        <v>0</v>
      </c>
    </row>
    <row r="1439" spans="35:54" x14ac:dyDescent="0.25">
      <c r="AI1439">
        <f>(((((Shape3!B431-Shape3!$E$5)*COS(RADIANS($D$7)))+((Shape3!C431-Shape3!$F$5)*SIN(RADIANS($D$7))))+Shape3!$E$5)+$E$7)*$AA$7*$Y$7</f>
        <v>0</v>
      </c>
      <c r="AJ1439">
        <f>((((-1*(Shape3!B431-Shape3!$E$5)*SIN(RADIANS($D$7)))+((Shape3!C431-Shape3!$F$5)*COS(RADIANS($D$7))))+Shape3!$F$5)+$F$7)*$AB$7*$Y$7</f>
        <v>0</v>
      </c>
      <c r="AK1439" s="9">
        <f t="shared" si="306"/>
        <v>0</v>
      </c>
      <c r="AL1439" s="9">
        <f t="shared" si="313"/>
        <v>0</v>
      </c>
      <c r="AM1439" s="9">
        <f t="shared" si="314"/>
        <v>0</v>
      </c>
      <c r="AN1439" s="9">
        <f t="shared" si="315"/>
        <v>0</v>
      </c>
      <c r="AO1439" s="9">
        <f t="shared" si="316"/>
        <v>0</v>
      </c>
      <c r="AP1439" s="9">
        <f t="shared" si="317"/>
        <v>0</v>
      </c>
      <c r="AU1439">
        <f>(((((Shape8!B431-Shape8!$E$5)*COS(RADIANS($D$12)))+((Shape8!C431-Shape8!$F$5)*SIN(RADIANS($D$12))))+Shape8!$E$5)+$E$12)*$AA$12*$Y$12</f>
        <v>0</v>
      </c>
      <c r="AV1439">
        <f>((((-1*(Shape8!B431-Shape8!$E$5)*SIN(RADIANS($D$12)))+((Shape8!C431-Shape8!$F$5)*COS(RADIANS($D$12))))+Shape8!$F$5)+$F$12)*$AB$12*$Y$12</f>
        <v>0</v>
      </c>
      <c r="AW1439" s="9">
        <f t="shared" si="307"/>
        <v>0</v>
      </c>
      <c r="AX1439" s="9">
        <f t="shared" si="308"/>
        <v>0</v>
      </c>
      <c r="AY1439" s="9">
        <f t="shared" si="309"/>
        <v>0</v>
      </c>
      <c r="AZ1439" s="9">
        <f t="shared" si="310"/>
        <v>0</v>
      </c>
      <c r="BA1439" s="9">
        <f t="shared" si="311"/>
        <v>0</v>
      </c>
      <c r="BB1439" s="9">
        <f t="shared" si="312"/>
        <v>0</v>
      </c>
    </row>
    <row r="1440" spans="35:54" x14ac:dyDescent="0.25">
      <c r="AI1440">
        <f>(((((Shape3!B432-Shape3!$E$5)*COS(RADIANS($D$7)))+((Shape3!C432-Shape3!$F$5)*SIN(RADIANS($D$7))))+Shape3!$E$5)+$E$7)*$AA$7*$Y$7</f>
        <v>0</v>
      </c>
      <c r="AJ1440">
        <f>((((-1*(Shape3!B432-Shape3!$E$5)*SIN(RADIANS($D$7)))+((Shape3!C432-Shape3!$F$5)*COS(RADIANS($D$7))))+Shape3!$F$5)+$F$7)*$AB$7*$Y$7</f>
        <v>0</v>
      </c>
      <c r="AK1440" s="9">
        <f t="shared" si="306"/>
        <v>0</v>
      </c>
      <c r="AL1440" s="9">
        <f t="shared" si="313"/>
        <v>0</v>
      </c>
      <c r="AM1440" s="9">
        <f t="shared" si="314"/>
        <v>0</v>
      </c>
      <c r="AN1440" s="9">
        <f t="shared" si="315"/>
        <v>0</v>
      </c>
      <c r="AO1440" s="9">
        <f t="shared" si="316"/>
        <v>0</v>
      </c>
      <c r="AP1440" s="9">
        <f t="shared" si="317"/>
        <v>0</v>
      </c>
      <c r="AU1440">
        <f>(((((Shape8!B432-Shape8!$E$5)*COS(RADIANS($D$12)))+((Shape8!C432-Shape8!$F$5)*SIN(RADIANS($D$12))))+Shape8!$E$5)+$E$12)*$AA$12*$Y$12</f>
        <v>0</v>
      </c>
      <c r="AV1440">
        <f>((((-1*(Shape8!B432-Shape8!$E$5)*SIN(RADIANS($D$12)))+((Shape8!C432-Shape8!$F$5)*COS(RADIANS($D$12))))+Shape8!$F$5)+$F$12)*$AB$12*$Y$12</f>
        <v>0</v>
      </c>
      <c r="AW1440" s="9">
        <f t="shared" si="307"/>
        <v>0</v>
      </c>
      <c r="AX1440" s="9">
        <f t="shared" si="308"/>
        <v>0</v>
      </c>
      <c r="AY1440" s="9">
        <f t="shared" si="309"/>
        <v>0</v>
      </c>
      <c r="AZ1440" s="9">
        <f t="shared" si="310"/>
        <v>0</v>
      </c>
      <c r="BA1440" s="9">
        <f t="shared" si="311"/>
        <v>0</v>
      </c>
      <c r="BB1440" s="9">
        <f t="shared" si="312"/>
        <v>0</v>
      </c>
    </row>
    <row r="1441" spans="35:54" x14ac:dyDescent="0.25">
      <c r="AI1441">
        <f>(((((Shape3!B433-Shape3!$E$5)*COS(RADIANS($D$7)))+((Shape3!C433-Shape3!$F$5)*SIN(RADIANS($D$7))))+Shape3!$E$5)+$E$7)*$AA$7*$Y$7</f>
        <v>0</v>
      </c>
      <c r="AJ1441">
        <f>((((-1*(Shape3!B433-Shape3!$E$5)*SIN(RADIANS($D$7)))+((Shape3!C433-Shape3!$F$5)*COS(RADIANS($D$7))))+Shape3!$F$5)+$F$7)*$AB$7*$Y$7</f>
        <v>0</v>
      </c>
      <c r="AK1441" s="9">
        <f t="shared" si="306"/>
        <v>0</v>
      </c>
      <c r="AL1441" s="9">
        <f t="shared" si="313"/>
        <v>0</v>
      </c>
      <c r="AM1441" s="9">
        <f t="shared" si="314"/>
        <v>0</v>
      </c>
      <c r="AN1441" s="9">
        <f t="shared" si="315"/>
        <v>0</v>
      </c>
      <c r="AO1441" s="9">
        <f t="shared" si="316"/>
        <v>0</v>
      </c>
      <c r="AP1441" s="9">
        <f t="shared" si="317"/>
        <v>0</v>
      </c>
      <c r="AU1441">
        <f>(((((Shape8!B433-Shape8!$E$5)*COS(RADIANS($D$12)))+((Shape8!C433-Shape8!$F$5)*SIN(RADIANS($D$12))))+Shape8!$E$5)+$E$12)*$AA$12*$Y$12</f>
        <v>0</v>
      </c>
      <c r="AV1441">
        <f>((((-1*(Shape8!B433-Shape8!$E$5)*SIN(RADIANS($D$12)))+((Shape8!C433-Shape8!$F$5)*COS(RADIANS($D$12))))+Shape8!$F$5)+$F$12)*$AB$12*$Y$12</f>
        <v>0</v>
      </c>
      <c r="AW1441" s="9">
        <f t="shared" si="307"/>
        <v>0</v>
      </c>
      <c r="AX1441" s="9">
        <f t="shared" si="308"/>
        <v>0</v>
      </c>
      <c r="AY1441" s="9">
        <f t="shared" si="309"/>
        <v>0</v>
      </c>
      <c r="AZ1441" s="9">
        <f t="shared" si="310"/>
        <v>0</v>
      </c>
      <c r="BA1441" s="9">
        <f t="shared" si="311"/>
        <v>0</v>
      </c>
      <c r="BB1441" s="9">
        <f t="shared" si="312"/>
        <v>0</v>
      </c>
    </row>
    <row r="1442" spans="35:54" x14ac:dyDescent="0.25">
      <c r="AI1442">
        <f>(((((Shape3!B434-Shape3!$E$5)*COS(RADIANS($D$7)))+((Shape3!C434-Shape3!$F$5)*SIN(RADIANS($D$7))))+Shape3!$E$5)+$E$7)*$AA$7*$Y$7</f>
        <v>0</v>
      </c>
      <c r="AJ1442">
        <f>((((-1*(Shape3!B434-Shape3!$E$5)*SIN(RADIANS($D$7)))+((Shape3!C434-Shape3!$F$5)*COS(RADIANS($D$7))))+Shape3!$F$5)+$F$7)*$AB$7*$Y$7</f>
        <v>0</v>
      </c>
      <c r="AK1442" s="9">
        <f t="shared" si="306"/>
        <v>0</v>
      </c>
      <c r="AL1442" s="9">
        <f t="shared" si="313"/>
        <v>0</v>
      </c>
      <c r="AM1442" s="9">
        <f t="shared" si="314"/>
        <v>0</v>
      </c>
      <c r="AN1442" s="9">
        <f t="shared" si="315"/>
        <v>0</v>
      </c>
      <c r="AO1442" s="9">
        <f t="shared" si="316"/>
        <v>0</v>
      </c>
      <c r="AP1442" s="9">
        <f t="shared" si="317"/>
        <v>0</v>
      </c>
      <c r="AU1442">
        <f>(((((Shape8!B434-Shape8!$E$5)*COS(RADIANS($D$12)))+((Shape8!C434-Shape8!$F$5)*SIN(RADIANS($D$12))))+Shape8!$E$5)+$E$12)*$AA$12*$Y$12</f>
        <v>0</v>
      </c>
      <c r="AV1442">
        <f>((((-1*(Shape8!B434-Shape8!$E$5)*SIN(RADIANS($D$12)))+((Shape8!C434-Shape8!$F$5)*COS(RADIANS($D$12))))+Shape8!$F$5)+$F$12)*$AB$12*$Y$12</f>
        <v>0</v>
      </c>
      <c r="AW1442" s="9">
        <f t="shared" si="307"/>
        <v>0</v>
      </c>
      <c r="AX1442" s="9">
        <f t="shared" si="308"/>
        <v>0</v>
      </c>
      <c r="AY1442" s="9">
        <f t="shared" si="309"/>
        <v>0</v>
      </c>
      <c r="AZ1442" s="9">
        <f t="shared" si="310"/>
        <v>0</v>
      </c>
      <c r="BA1442" s="9">
        <f t="shared" si="311"/>
        <v>0</v>
      </c>
      <c r="BB1442" s="9">
        <f t="shared" si="312"/>
        <v>0</v>
      </c>
    </row>
    <row r="1443" spans="35:54" x14ac:dyDescent="0.25">
      <c r="AI1443">
        <f>(((((Shape3!B435-Shape3!$E$5)*COS(RADIANS($D$7)))+((Shape3!C435-Shape3!$F$5)*SIN(RADIANS($D$7))))+Shape3!$E$5)+$E$7)*$AA$7*$Y$7</f>
        <v>0</v>
      </c>
      <c r="AJ1443">
        <f>((((-1*(Shape3!B435-Shape3!$E$5)*SIN(RADIANS($D$7)))+((Shape3!C435-Shape3!$F$5)*COS(RADIANS($D$7))))+Shape3!$F$5)+$F$7)*$AB$7*$Y$7</f>
        <v>0</v>
      </c>
      <c r="AK1443" s="9">
        <f t="shared" si="306"/>
        <v>0</v>
      </c>
      <c r="AL1443" s="9">
        <f t="shared" si="313"/>
        <v>0</v>
      </c>
      <c r="AM1443" s="9">
        <f t="shared" si="314"/>
        <v>0</v>
      </c>
      <c r="AN1443" s="9">
        <f t="shared" si="315"/>
        <v>0</v>
      </c>
      <c r="AO1443" s="9">
        <f t="shared" si="316"/>
        <v>0</v>
      </c>
      <c r="AP1443" s="9">
        <f t="shared" si="317"/>
        <v>0</v>
      </c>
      <c r="AU1443">
        <f>(((((Shape8!B435-Shape8!$E$5)*COS(RADIANS($D$12)))+((Shape8!C435-Shape8!$F$5)*SIN(RADIANS($D$12))))+Shape8!$E$5)+$E$12)*$AA$12*$Y$12</f>
        <v>0</v>
      </c>
      <c r="AV1443">
        <f>((((-1*(Shape8!B435-Shape8!$E$5)*SIN(RADIANS($D$12)))+((Shape8!C435-Shape8!$F$5)*COS(RADIANS($D$12))))+Shape8!$F$5)+$F$12)*$AB$12*$Y$12</f>
        <v>0</v>
      </c>
      <c r="AW1443" s="9">
        <f t="shared" si="307"/>
        <v>0</v>
      </c>
      <c r="AX1443" s="9">
        <f t="shared" si="308"/>
        <v>0</v>
      </c>
      <c r="AY1443" s="9">
        <f t="shared" si="309"/>
        <v>0</v>
      </c>
      <c r="AZ1443" s="9">
        <f t="shared" si="310"/>
        <v>0</v>
      </c>
      <c r="BA1443" s="9">
        <f t="shared" si="311"/>
        <v>0</v>
      </c>
      <c r="BB1443" s="9">
        <f t="shared" si="312"/>
        <v>0</v>
      </c>
    </row>
    <row r="1444" spans="35:54" x14ac:dyDescent="0.25">
      <c r="AI1444">
        <f>(((((Shape3!B436-Shape3!$E$5)*COS(RADIANS($D$7)))+((Shape3!C436-Shape3!$F$5)*SIN(RADIANS($D$7))))+Shape3!$E$5)+$E$7)*$AA$7*$Y$7</f>
        <v>0</v>
      </c>
      <c r="AJ1444">
        <f>((((-1*(Shape3!B436-Shape3!$E$5)*SIN(RADIANS($D$7)))+((Shape3!C436-Shape3!$F$5)*COS(RADIANS($D$7))))+Shape3!$F$5)+$F$7)*$AB$7*$Y$7</f>
        <v>0</v>
      </c>
      <c r="AK1444" s="9">
        <f t="shared" si="306"/>
        <v>0</v>
      </c>
      <c r="AL1444" s="9">
        <f t="shared" si="313"/>
        <v>0</v>
      </c>
      <c r="AM1444" s="9">
        <f t="shared" si="314"/>
        <v>0</v>
      </c>
      <c r="AN1444" s="9">
        <f t="shared" si="315"/>
        <v>0</v>
      </c>
      <c r="AO1444" s="9">
        <f t="shared" si="316"/>
        <v>0</v>
      </c>
      <c r="AP1444" s="9">
        <f t="shared" si="317"/>
        <v>0</v>
      </c>
      <c r="AU1444">
        <f>(((((Shape8!B436-Shape8!$E$5)*COS(RADIANS($D$12)))+((Shape8!C436-Shape8!$F$5)*SIN(RADIANS($D$12))))+Shape8!$E$5)+$E$12)*$AA$12*$Y$12</f>
        <v>0</v>
      </c>
      <c r="AV1444">
        <f>((((-1*(Shape8!B436-Shape8!$E$5)*SIN(RADIANS($D$12)))+((Shape8!C436-Shape8!$F$5)*COS(RADIANS($D$12))))+Shape8!$F$5)+$F$12)*$AB$12*$Y$12</f>
        <v>0</v>
      </c>
      <c r="AW1444" s="9">
        <f t="shared" si="307"/>
        <v>0</v>
      </c>
      <c r="AX1444" s="9">
        <f t="shared" si="308"/>
        <v>0</v>
      </c>
      <c r="AY1444" s="9">
        <f t="shared" si="309"/>
        <v>0</v>
      </c>
      <c r="AZ1444" s="9">
        <f t="shared" si="310"/>
        <v>0</v>
      </c>
      <c r="BA1444" s="9">
        <f t="shared" si="311"/>
        <v>0</v>
      </c>
      <c r="BB1444" s="9">
        <f t="shared" si="312"/>
        <v>0</v>
      </c>
    </row>
    <row r="1445" spans="35:54" x14ac:dyDescent="0.25">
      <c r="AI1445">
        <f>(((((Shape3!B437-Shape3!$E$5)*COS(RADIANS($D$7)))+((Shape3!C437-Shape3!$F$5)*SIN(RADIANS($D$7))))+Shape3!$E$5)+$E$7)*$AA$7*$Y$7</f>
        <v>0</v>
      </c>
      <c r="AJ1445">
        <f>((((-1*(Shape3!B437-Shape3!$E$5)*SIN(RADIANS($D$7)))+((Shape3!C437-Shape3!$F$5)*COS(RADIANS($D$7))))+Shape3!$F$5)+$F$7)*$AB$7*$Y$7</f>
        <v>0</v>
      </c>
      <c r="AK1445" s="9">
        <f t="shared" si="306"/>
        <v>0</v>
      </c>
      <c r="AL1445" s="9">
        <f t="shared" si="313"/>
        <v>0</v>
      </c>
      <c r="AM1445" s="9">
        <f t="shared" si="314"/>
        <v>0</v>
      </c>
      <c r="AN1445" s="9">
        <f t="shared" si="315"/>
        <v>0</v>
      </c>
      <c r="AO1445" s="9">
        <f t="shared" si="316"/>
        <v>0</v>
      </c>
      <c r="AP1445" s="9">
        <f t="shared" si="317"/>
        <v>0</v>
      </c>
      <c r="AU1445">
        <f>(((((Shape8!B437-Shape8!$E$5)*COS(RADIANS($D$12)))+((Shape8!C437-Shape8!$F$5)*SIN(RADIANS($D$12))))+Shape8!$E$5)+$E$12)*$AA$12*$Y$12</f>
        <v>0</v>
      </c>
      <c r="AV1445">
        <f>((((-1*(Shape8!B437-Shape8!$E$5)*SIN(RADIANS($D$12)))+((Shape8!C437-Shape8!$F$5)*COS(RADIANS($D$12))))+Shape8!$F$5)+$F$12)*$AB$12*$Y$12</f>
        <v>0</v>
      </c>
      <c r="AW1445" s="9">
        <f t="shared" si="307"/>
        <v>0</v>
      </c>
      <c r="AX1445" s="9">
        <f t="shared" si="308"/>
        <v>0</v>
      </c>
      <c r="AY1445" s="9">
        <f t="shared" si="309"/>
        <v>0</v>
      </c>
      <c r="AZ1445" s="9">
        <f t="shared" si="310"/>
        <v>0</v>
      </c>
      <c r="BA1445" s="9">
        <f t="shared" si="311"/>
        <v>0</v>
      </c>
      <c r="BB1445" s="9">
        <f t="shared" si="312"/>
        <v>0</v>
      </c>
    </row>
    <row r="1446" spans="35:54" x14ac:dyDescent="0.25">
      <c r="AI1446">
        <f>(((((Shape3!B438-Shape3!$E$5)*COS(RADIANS($D$7)))+((Shape3!C438-Shape3!$F$5)*SIN(RADIANS($D$7))))+Shape3!$E$5)+$E$7)*$AA$7*$Y$7</f>
        <v>0</v>
      </c>
      <c r="AJ1446">
        <f>((((-1*(Shape3!B438-Shape3!$E$5)*SIN(RADIANS($D$7)))+((Shape3!C438-Shape3!$F$5)*COS(RADIANS($D$7))))+Shape3!$F$5)+$F$7)*$AB$7*$Y$7</f>
        <v>0</v>
      </c>
      <c r="AK1446" s="9">
        <f t="shared" si="306"/>
        <v>0</v>
      </c>
      <c r="AL1446" s="9">
        <f t="shared" si="313"/>
        <v>0</v>
      </c>
      <c r="AM1446" s="9">
        <f t="shared" si="314"/>
        <v>0</v>
      </c>
      <c r="AN1446" s="9">
        <f t="shared" si="315"/>
        <v>0</v>
      </c>
      <c r="AO1446" s="9">
        <f t="shared" si="316"/>
        <v>0</v>
      </c>
      <c r="AP1446" s="9">
        <f t="shared" si="317"/>
        <v>0</v>
      </c>
      <c r="AU1446">
        <f>(((((Shape8!B438-Shape8!$E$5)*COS(RADIANS($D$12)))+((Shape8!C438-Shape8!$F$5)*SIN(RADIANS($D$12))))+Shape8!$E$5)+$E$12)*$AA$12*$Y$12</f>
        <v>0</v>
      </c>
      <c r="AV1446">
        <f>((((-1*(Shape8!B438-Shape8!$E$5)*SIN(RADIANS($D$12)))+((Shape8!C438-Shape8!$F$5)*COS(RADIANS($D$12))))+Shape8!$F$5)+$F$12)*$AB$12*$Y$12</f>
        <v>0</v>
      </c>
      <c r="AW1446" s="9">
        <f t="shared" si="307"/>
        <v>0</v>
      </c>
      <c r="AX1446" s="9">
        <f t="shared" si="308"/>
        <v>0</v>
      </c>
      <c r="AY1446" s="9">
        <f t="shared" si="309"/>
        <v>0</v>
      </c>
      <c r="AZ1446" s="9">
        <f t="shared" si="310"/>
        <v>0</v>
      </c>
      <c r="BA1446" s="9">
        <f t="shared" si="311"/>
        <v>0</v>
      </c>
      <c r="BB1446" s="9">
        <f t="shared" si="312"/>
        <v>0</v>
      </c>
    </row>
    <row r="1447" spans="35:54" x14ac:dyDescent="0.25">
      <c r="AI1447">
        <f>(((((Shape3!B439-Shape3!$E$5)*COS(RADIANS($D$7)))+((Shape3!C439-Shape3!$F$5)*SIN(RADIANS($D$7))))+Shape3!$E$5)+$E$7)*$AA$7*$Y$7</f>
        <v>0</v>
      </c>
      <c r="AJ1447">
        <f>((((-1*(Shape3!B439-Shape3!$E$5)*SIN(RADIANS($D$7)))+((Shape3!C439-Shape3!$F$5)*COS(RADIANS($D$7))))+Shape3!$F$5)+$F$7)*$AB$7*$Y$7</f>
        <v>0</v>
      </c>
      <c r="AK1447" s="9">
        <f t="shared" si="306"/>
        <v>0</v>
      </c>
      <c r="AL1447" s="9">
        <f t="shared" si="313"/>
        <v>0</v>
      </c>
      <c r="AM1447" s="9">
        <f t="shared" si="314"/>
        <v>0</v>
      </c>
      <c r="AN1447" s="9">
        <f t="shared" si="315"/>
        <v>0</v>
      </c>
      <c r="AO1447" s="9">
        <f t="shared" si="316"/>
        <v>0</v>
      </c>
      <c r="AP1447" s="9">
        <f t="shared" si="317"/>
        <v>0</v>
      </c>
      <c r="AU1447">
        <f>(((((Shape8!B439-Shape8!$E$5)*COS(RADIANS($D$12)))+((Shape8!C439-Shape8!$F$5)*SIN(RADIANS($D$12))))+Shape8!$E$5)+$E$12)*$AA$12*$Y$12</f>
        <v>0</v>
      </c>
      <c r="AV1447">
        <f>((((-1*(Shape8!B439-Shape8!$E$5)*SIN(RADIANS($D$12)))+((Shape8!C439-Shape8!$F$5)*COS(RADIANS($D$12))))+Shape8!$F$5)+$F$12)*$AB$12*$Y$12</f>
        <v>0</v>
      </c>
      <c r="AW1447" s="9">
        <f t="shared" si="307"/>
        <v>0</v>
      </c>
      <c r="AX1447" s="9">
        <f t="shared" si="308"/>
        <v>0</v>
      </c>
      <c r="AY1447" s="9">
        <f t="shared" si="309"/>
        <v>0</v>
      </c>
      <c r="AZ1447" s="9">
        <f t="shared" si="310"/>
        <v>0</v>
      </c>
      <c r="BA1447" s="9">
        <f t="shared" si="311"/>
        <v>0</v>
      </c>
      <c r="BB1447" s="9">
        <f t="shared" si="312"/>
        <v>0</v>
      </c>
    </row>
    <row r="1448" spans="35:54" x14ac:dyDescent="0.25">
      <c r="AI1448">
        <f>(((((Shape3!B440-Shape3!$E$5)*COS(RADIANS($D$7)))+((Shape3!C440-Shape3!$F$5)*SIN(RADIANS($D$7))))+Shape3!$E$5)+$E$7)*$AA$7*$Y$7</f>
        <v>0</v>
      </c>
      <c r="AJ1448">
        <f>((((-1*(Shape3!B440-Shape3!$E$5)*SIN(RADIANS($D$7)))+((Shape3!C440-Shape3!$F$5)*COS(RADIANS($D$7))))+Shape3!$F$5)+$F$7)*$AB$7*$Y$7</f>
        <v>0</v>
      </c>
      <c r="AK1448" s="9">
        <f t="shared" si="306"/>
        <v>0</v>
      </c>
      <c r="AL1448" s="9">
        <f t="shared" si="313"/>
        <v>0</v>
      </c>
      <c r="AM1448" s="9">
        <f t="shared" si="314"/>
        <v>0</v>
      </c>
      <c r="AN1448" s="9">
        <f t="shared" si="315"/>
        <v>0</v>
      </c>
      <c r="AO1448" s="9">
        <f t="shared" si="316"/>
        <v>0</v>
      </c>
      <c r="AP1448" s="9">
        <f t="shared" si="317"/>
        <v>0</v>
      </c>
      <c r="AU1448">
        <f>(((((Shape8!B440-Shape8!$E$5)*COS(RADIANS($D$12)))+((Shape8!C440-Shape8!$F$5)*SIN(RADIANS($D$12))))+Shape8!$E$5)+$E$12)*$AA$12*$Y$12</f>
        <v>0</v>
      </c>
      <c r="AV1448">
        <f>((((-1*(Shape8!B440-Shape8!$E$5)*SIN(RADIANS($D$12)))+((Shape8!C440-Shape8!$F$5)*COS(RADIANS($D$12))))+Shape8!$F$5)+$F$12)*$AB$12*$Y$12</f>
        <v>0</v>
      </c>
      <c r="AW1448" s="9">
        <f t="shared" si="307"/>
        <v>0</v>
      </c>
      <c r="AX1448" s="9">
        <f t="shared" si="308"/>
        <v>0</v>
      </c>
      <c r="AY1448" s="9">
        <f t="shared" si="309"/>
        <v>0</v>
      </c>
      <c r="AZ1448" s="9">
        <f t="shared" si="310"/>
        <v>0</v>
      </c>
      <c r="BA1448" s="9">
        <f t="shared" si="311"/>
        <v>0</v>
      </c>
      <c r="BB1448" s="9">
        <f t="shared" si="312"/>
        <v>0</v>
      </c>
    </row>
    <row r="1449" spans="35:54" x14ac:dyDescent="0.25">
      <c r="AI1449">
        <f>(((((Shape3!B441-Shape3!$E$5)*COS(RADIANS($D$7)))+((Shape3!C441-Shape3!$F$5)*SIN(RADIANS($D$7))))+Shape3!$E$5)+$E$7)*$AA$7*$Y$7</f>
        <v>0</v>
      </c>
      <c r="AJ1449">
        <f>((((-1*(Shape3!B441-Shape3!$E$5)*SIN(RADIANS($D$7)))+((Shape3!C441-Shape3!$F$5)*COS(RADIANS($D$7))))+Shape3!$F$5)+$F$7)*$AB$7*$Y$7</f>
        <v>0</v>
      </c>
      <c r="AK1449" s="9">
        <f t="shared" si="306"/>
        <v>0</v>
      </c>
      <c r="AL1449" s="9">
        <f t="shared" si="313"/>
        <v>0</v>
      </c>
      <c r="AM1449" s="9">
        <f t="shared" si="314"/>
        <v>0</v>
      </c>
      <c r="AN1449" s="9">
        <f t="shared" si="315"/>
        <v>0</v>
      </c>
      <c r="AO1449" s="9">
        <f t="shared" si="316"/>
        <v>0</v>
      </c>
      <c r="AP1449" s="9">
        <f t="shared" si="317"/>
        <v>0</v>
      </c>
      <c r="AU1449">
        <f>(((((Shape8!B441-Shape8!$E$5)*COS(RADIANS($D$12)))+((Shape8!C441-Shape8!$F$5)*SIN(RADIANS($D$12))))+Shape8!$E$5)+$E$12)*$AA$12*$Y$12</f>
        <v>0</v>
      </c>
      <c r="AV1449">
        <f>((((-1*(Shape8!B441-Shape8!$E$5)*SIN(RADIANS($D$12)))+((Shape8!C441-Shape8!$F$5)*COS(RADIANS($D$12))))+Shape8!$F$5)+$F$12)*$AB$12*$Y$12</f>
        <v>0</v>
      </c>
      <c r="AW1449" s="9">
        <f t="shared" si="307"/>
        <v>0</v>
      </c>
      <c r="AX1449" s="9">
        <f t="shared" si="308"/>
        <v>0</v>
      </c>
      <c r="AY1449" s="9">
        <f t="shared" si="309"/>
        <v>0</v>
      </c>
      <c r="AZ1449" s="9">
        <f t="shared" si="310"/>
        <v>0</v>
      </c>
      <c r="BA1449" s="9">
        <f t="shared" si="311"/>
        <v>0</v>
      </c>
      <c r="BB1449" s="9">
        <f t="shared" si="312"/>
        <v>0</v>
      </c>
    </row>
    <row r="1450" spans="35:54" x14ac:dyDescent="0.25">
      <c r="AI1450">
        <f>(((((Shape3!B442-Shape3!$E$5)*COS(RADIANS($D$7)))+((Shape3!C442-Shape3!$F$5)*SIN(RADIANS($D$7))))+Shape3!$E$5)+$E$7)*$AA$7*$Y$7</f>
        <v>0</v>
      </c>
      <c r="AJ1450">
        <f>((((-1*(Shape3!B442-Shape3!$E$5)*SIN(RADIANS($D$7)))+((Shape3!C442-Shape3!$F$5)*COS(RADIANS($D$7))))+Shape3!$F$5)+$F$7)*$AB$7*$Y$7</f>
        <v>0</v>
      </c>
      <c r="AK1450" s="9">
        <f t="shared" si="306"/>
        <v>0</v>
      </c>
      <c r="AL1450" s="9">
        <f t="shared" si="313"/>
        <v>0</v>
      </c>
      <c r="AM1450" s="9">
        <f t="shared" si="314"/>
        <v>0</v>
      </c>
      <c r="AN1450" s="9">
        <f t="shared" si="315"/>
        <v>0</v>
      </c>
      <c r="AO1450" s="9">
        <f t="shared" si="316"/>
        <v>0</v>
      </c>
      <c r="AP1450" s="9">
        <f t="shared" si="317"/>
        <v>0</v>
      </c>
      <c r="AU1450">
        <f>(((((Shape8!B442-Shape8!$E$5)*COS(RADIANS($D$12)))+((Shape8!C442-Shape8!$F$5)*SIN(RADIANS($D$12))))+Shape8!$E$5)+$E$12)*$AA$12*$Y$12</f>
        <v>0</v>
      </c>
      <c r="AV1450">
        <f>((((-1*(Shape8!B442-Shape8!$E$5)*SIN(RADIANS($D$12)))+((Shape8!C442-Shape8!$F$5)*COS(RADIANS($D$12))))+Shape8!$F$5)+$F$12)*$AB$12*$Y$12</f>
        <v>0</v>
      </c>
      <c r="AW1450" s="9">
        <f t="shared" si="307"/>
        <v>0</v>
      </c>
      <c r="AX1450" s="9">
        <f t="shared" si="308"/>
        <v>0</v>
      </c>
      <c r="AY1450" s="9">
        <f t="shared" si="309"/>
        <v>0</v>
      </c>
      <c r="AZ1450" s="9">
        <f t="shared" si="310"/>
        <v>0</v>
      </c>
      <c r="BA1450" s="9">
        <f t="shared" si="311"/>
        <v>0</v>
      </c>
      <c r="BB1450" s="9">
        <f t="shared" si="312"/>
        <v>0</v>
      </c>
    </row>
    <row r="1451" spans="35:54" x14ac:dyDescent="0.25">
      <c r="AI1451">
        <f>(((((Shape3!B443-Shape3!$E$5)*COS(RADIANS($D$7)))+((Shape3!C443-Shape3!$F$5)*SIN(RADIANS($D$7))))+Shape3!$E$5)+$E$7)*$AA$7*$Y$7</f>
        <v>0</v>
      </c>
      <c r="AJ1451">
        <f>((((-1*(Shape3!B443-Shape3!$E$5)*SIN(RADIANS($D$7)))+((Shape3!C443-Shape3!$F$5)*COS(RADIANS($D$7))))+Shape3!$F$5)+$F$7)*$AB$7*$Y$7</f>
        <v>0</v>
      </c>
      <c r="AK1451" s="9">
        <f t="shared" si="306"/>
        <v>0</v>
      </c>
      <c r="AL1451" s="9">
        <f t="shared" si="313"/>
        <v>0</v>
      </c>
      <c r="AM1451" s="9">
        <f t="shared" si="314"/>
        <v>0</v>
      </c>
      <c r="AN1451" s="9">
        <f t="shared" si="315"/>
        <v>0</v>
      </c>
      <c r="AO1451" s="9">
        <f t="shared" si="316"/>
        <v>0</v>
      </c>
      <c r="AP1451" s="9">
        <f t="shared" si="317"/>
        <v>0</v>
      </c>
      <c r="AU1451">
        <f>(((((Shape8!B443-Shape8!$E$5)*COS(RADIANS($D$12)))+((Shape8!C443-Shape8!$F$5)*SIN(RADIANS($D$12))))+Shape8!$E$5)+$E$12)*$AA$12*$Y$12</f>
        <v>0</v>
      </c>
      <c r="AV1451">
        <f>((((-1*(Shape8!B443-Shape8!$E$5)*SIN(RADIANS($D$12)))+((Shape8!C443-Shape8!$F$5)*COS(RADIANS($D$12))))+Shape8!$F$5)+$F$12)*$AB$12*$Y$12</f>
        <v>0</v>
      </c>
      <c r="AW1451" s="9">
        <f t="shared" si="307"/>
        <v>0</v>
      </c>
      <c r="AX1451" s="9">
        <f t="shared" si="308"/>
        <v>0</v>
      </c>
      <c r="AY1451" s="9">
        <f t="shared" si="309"/>
        <v>0</v>
      </c>
      <c r="AZ1451" s="9">
        <f t="shared" si="310"/>
        <v>0</v>
      </c>
      <c r="BA1451" s="9">
        <f t="shared" si="311"/>
        <v>0</v>
      </c>
      <c r="BB1451" s="9">
        <f t="shared" si="312"/>
        <v>0</v>
      </c>
    </row>
    <row r="1452" spans="35:54" x14ac:dyDescent="0.25">
      <c r="AI1452">
        <f>(((((Shape3!B444-Shape3!$E$5)*COS(RADIANS($D$7)))+((Shape3!C444-Shape3!$F$5)*SIN(RADIANS($D$7))))+Shape3!$E$5)+$E$7)*$AA$7*$Y$7</f>
        <v>0</v>
      </c>
      <c r="AJ1452">
        <f>((((-1*(Shape3!B444-Shape3!$E$5)*SIN(RADIANS($D$7)))+((Shape3!C444-Shape3!$F$5)*COS(RADIANS($D$7))))+Shape3!$F$5)+$F$7)*$AB$7*$Y$7</f>
        <v>0</v>
      </c>
      <c r="AK1452" s="9">
        <f t="shared" si="306"/>
        <v>0</v>
      </c>
      <c r="AL1452" s="9">
        <f t="shared" si="313"/>
        <v>0</v>
      </c>
      <c r="AM1452" s="9">
        <f t="shared" si="314"/>
        <v>0</v>
      </c>
      <c r="AN1452" s="9">
        <f t="shared" si="315"/>
        <v>0</v>
      </c>
      <c r="AO1452" s="9">
        <f t="shared" si="316"/>
        <v>0</v>
      </c>
      <c r="AP1452" s="9">
        <f t="shared" si="317"/>
        <v>0</v>
      </c>
      <c r="AU1452">
        <f>(((((Shape8!B444-Shape8!$E$5)*COS(RADIANS($D$12)))+((Shape8!C444-Shape8!$F$5)*SIN(RADIANS($D$12))))+Shape8!$E$5)+$E$12)*$AA$12*$Y$12</f>
        <v>0</v>
      </c>
      <c r="AV1452">
        <f>((((-1*(Shape8!B444-Shape8!$E$5)*SIN(RADIANS($D$12)))+((Shape8!C444-Shape8!$F$5)*COS(RADIANS($D$12))))+Shape8!$F$5)+$F$12)*$AB$12*$Y$12</f>
        <v>0</v>
      </c>
      <c r="AW1452" s="9">
        <f t="shared" si="307"/>
        <v>0</v>
      </c>
      <c r="AX1452" s="9">
        <f t="shared" si="308"/>
        <v>0</v>
      </c>
      <c r="AY1452" s="9">
        <f t="shared" si="309"/>
        <v>0</v>
      </c>
      <c r="AZ1452" s="9">
        <f t="shared" si="310"/>
        <v>0</v>
      </c>
      <c r="BA1452" s="9">
        <f t="shared" si="311"/>
        <v>0</v>
      </c>
      <c r="BB1452" s="9">
        <f t="shared" si="312"/>
        <v>0</v>
      </c>
    </row>
    <row r="1453" spans="35:54" x14ac:dyDescent="0.25">
      <c r="AI1453">
        <f>(((((Shape3!B445-Shape3!$E$5)*COS(RADIANS($D$7)))+((Shape3!C445-Shape3!$F$5)*SIN(RADIANS($D$7))))+Shape3!$E$5)+$E$7)*$AA$7*$Y$7</f>
        <v>0</v>
      </c>
      <c r="AJ1453">
        <f>((((-1*(Shape3!B445-Shape3!$E$5)*SIN(RADIANS($D$7)))+((Shape3!C445-Shape3!$F$5)*COS(RADIANS($D$7))))+Shape3!$F$5)+$F$7)*$AB$7*$Y$7</f>
        <v>0</v>
      </c>
      <c r="AK1453" s="9">
        <f t="shared" si="306"/>
        <v>0</v>
      </c>
      <c r="AL1453" s="9">
        <f t="shared" si="313"/>
        <v>0</v>
      </c>
      <c r="AM1453" s="9">
        <f t="shared" si="314"/>
        <v>0</v>
      </c>
      <c r="AN1453" s="9">
        <f t="shared" si="315"/>
        <v>0</v>
      </c>
      <c r="AO1453" s="9">
        <f t="shared" si="316"/>
        <v>0</v>
      </c>
      <c r="AP1453" s="9">
        <f t="shared" si="317"/>
        <v>0</v>
      </c>
      <c r="AU1453">
        <f>(((((Shape8!B445-Shape8!$E$5)*COS(RADIANS($D$12)))+((Shape8!C445-Shape8!$F$5)*SIN(RADIANS($D$12))))+Shape8!$E$5)+$E$12)*$AA$12*$Y$12</f>
        <v>0</v>
      </c>
      <c r="AV1453">
        <f>((((-1*(Shape8!B445-Shape8!$E$5)*SIN(RADIANS($D$12)))+((Shape8!C445-Shape8!$F$5)*COS(RADIANS($D$12))))+Shape8!$F$5)+$F$12)*$AB$12*$Y$12</f>
        <v>0</v>
      </c>
      <c r="AW1453" s="9">
        <f t="shared" si="307"/>
        <v>0</v>
      </c>
      <c r="AX1453" s="9">
        <f t="shared" si="308"/>
        <v>0</v>
      </c>
      <c r="AY1453" s="9">
        <f t="shared" si="309"/>
        <v>0</v>
      </c>
      <c r="AZ1453" s="9">
        <f t="shared" si="310"/>
        <v>0</v>
      </c>
      <c r="BA1453" s="9">
        <f t="shared" si="311"/>
        <v>0</v>
      </c>
      <c r="BB1453" s="9">
        <f t="shared" si="312"/>
        <v>0</v>
      </c>
    </row>
    <row r="1454" spans="35:54" x14ac:dyDescent="0.25">
      <c r="AI1454">
        <f>(((((Shape3!B446-Shape3!$E$5)*COS(RADIANS($D$7)))+((Shape3!C446-Shape3!$F$5)*SIN(RADIANS($D$7))))+Shape3!$E$5)+$E$7)*$AA$7*$Y$7</f>
        <v>0</v>
      </c>
      <c r="AJ1454">
        <f>((((-1*(Shape3!B446-Shape3!$E$5)*SIN(RADIANS($D$7)))+((Shape3!C446-Shape3!$F$5)*COS(RADIANS($D$7))))+Shape3!$F$5)+$F$7)*$AB$7*$Y$7</f>
        <v>0</v>
      </c>
      <c r="AK1454" s="9">
        <f t="shared" si="306"/>
        <v>0</v>
      </c>
      <c r="AL1454" s="9">
        <f t="shared" si="313"/>
        <v>0</v>
      </c>
      <c r="AM1454" s="9">
        <f t="shared" si="314"/>
        <v>0</v>
      </c>
      <c r="AN1454" s="9">
        <f t="shared" si="315"/>
        <v>0</v>
      </c>
      <c r="AO1454" s="9">
        <f t="shared" si="316"/>
        <v>0</v>
      </c>
      <c r="AP1454" s="9">
        <f t="shared" si="317"/>
        <v>0</v>
      </c>
      <c r="AU1454">
        <f>(((((Shape8!B446-Shape8!$E$5)*COS(RADIANS($D$12)))+((Shape8!C446-Shape8!$F$5)*SIN(RADIANS($D$12))))+Shape8!$E$5)+$E$12)*$AA$12*$Y$12</f>
        <v>0</v>
      </c>
      <c r="AV1454">
        <f>((((-1*(Shape8!B446-Shape8!$E$5)*SIN(RADIANS($D$12)))+((Shape8!C446-Shape8!$F$5)*COS(RADIANS($D$12))))+Shape8!$F$5)+$F$12)*$AB$12*$Y$12</f>
        <v>0</v>
      </c>
      <c r="AW1454" s="9">
        <f t="shared" si="307"/>
        <v>0</v>
      </c>
      <c r="AX1454" s="9">
        <f t="shared" si="308"/>
        <v>0</v>
      </c>
      <c r="AY1454" s="9">
        <f t="shared" si="309"/>
        <v>0</v>
      </c>
      <c r="AZ1454" s="9">
        <f t="shared" si="310"/>
        <v>0</v>
      </c>
      <c r="BA1454" s="9">
        <f t="shared" si="311"/>
        <v>0</v>
      </c>
      <c r="BB1454" s="9">
        <f t="shared" si="312"/>
        <v>0</v>
      </c>
    </row>
    <row r="1455" spans="35:54" x14ac:dyDescent="0.25">
      <c r="AI1455">
        <f>(((((Shape3!B447-Shape3!$E$5)*COS(RADIANS($D$7)))+((Shape3!C447-Shape3!$F$5)*SIN(RADIANS($D$7))))+Shape3!$E$5)+$E$7)*$AA$7*$Y$7</f>
        <v>0</v>
      </c>
      <c r="AJ1455">
        <f>((((-1*(Shape3!B447-Shape3!$E$5)*SIN(RADIANS($D$7)))+((Shape3!C447-Shape3!$F$5)*COS(RADIANS($D$7))))+Shape3!$F$5)+$F$7)*$AB$7*$Y$7</f>
        <v>0</v>
      </c>
      <c r="AK1455" s="9">
        <f t="shared" si="306"/>
        <v>0</v>
      </c>
      <c r="AL1455" s="9">
        <f t="shared" si="313"/>
        <v>0</v>
      </c>
      <c r="AM1455" s="9">
        <f t="shared" si="314"/>
        <v>0</v>
      </c>
      <c r="AN1455" s="9">
        <f t="shared" si="315"/>
        <v>0</v>
      </c>
      <c r="AO1455" s="9">
        <f t="shared" si="316"/>
        <v>0</v>
      </c>
      <c r="AP1455" s="9">
        <f t="shared" si="317"/>
        <v>0</v>
      </c>
      <c r="AU1455">
        <f>(((((Shape8!B447-Shape8!$E$5)*COS(RADIANS($D$12)))+((Shape8!C447-Shape8!$F$5)*SIN(RADIANS($D$12))))+Shape8!$E$5)+$E$12)*$AA$12*$Y$12</f>
        <v>0</v>
      </c>
      <c r="AV1455">
        <f>((((-1*(Shape8!B447-Shape8!$E$5)*SIN(RADIANS($D$12)))+((Shape8!C447-Shape8!$F$5)*COS(RADIANS($D$12))))+Shape8!$F$5)+$F$12)*$AB$12*$Y$12</f>
        <v>0</v>
      </c>
      <c r="AW1455" s="9">
        <f t="shared" si="307"/>
        <v>0</v>
      </c>
      <c r="AX1455" s="9">
        <f t="shared" si="308"/>
        <v>0</v>
      </c>
      <c r="AY1455" s="9">
        <f t="shared" si="309"/>
        <v>0</v>
      </c>
      <c r="AZ1455" s="9">
        <f t="shared" si="310"/>
        <v>0</v>
      </c>
      <c r="BA1455" s="9">
        <f t="shared" si="311"/>
        <v>0</v>
      </c>
      <c r="BB1455" s="9">
        <f t="shared" si="312"/>
        <v>0</v>
      </c>
    </row>
    <row r="1456" spans="35:54" x14ac:dyDescent="0.25">
      <c r="AI1456">
        <f>(((((Shape3!B448-Shape3!$E$5)*COS(RADIANS($D$7)))+((Shape3!C448-Shape3!$F$5)*SIN(RADIANS($D$7))))+Shape3!$E$5)+$E$7)*$AA$7*$Y$7</f>
        <v>0</v>
      </c>
      <c r="AJ1456">
        <f>((((-1*(Shape3!B448-Shape3!$E$5)*SIN(RADIANS($D$7)))+((Shape3!C448-Shape3!$F$5)*COS(RADIANS($D$7))))+Shape3!$F$5)+$F$7)*$AB$7*$Y$7</f>
        <v>0</v>
      </c>
      <c r="AK1456" s="9">
        <f t="shared" si="306"/>
        <v>0</v>
      </c>
      <c r="AL1456" s="9">
        <f t="shared" si="313"/>
        <v>0</v>
      </c>
      <c r="AM1456" s="9">
        <f t="shared" si="314"/>
        <v>0</v>
      </c>
      <c r="AN1456" s="9">
        <f t="shared" si="315"/>
        <v>0</v>
      </c>
      <c r="AO1456" s="9">
        <f t="shared" si="316"/>
        <v>0</v>
      </c>
      <c r="AP1456" s="9">
        <f t="shared" si="317"/>
        <v>0</v>
      </c>
      <c r="AU1456">
        <f>(((((Shape8!B448-Shape8!$E$5)*COS(RADIANS($D$12)))+((Shape8!C448-Shape8!$F$5)*SIN(RADIANS($D$12))))+Shape8!$E$5)+$E$12)*$AA$12*$Y$12</f>
        <v>0</v>
      </c>
      <c r="AV1456">
        <f>((((-1*(Shape8!B448-Shape8!$E$5)*SIN(RADIANS($D$12)))+((Shape8!C448-Shape8!$F$5)*COS(RADIANS($D$12))))+Shape8!$F$5)+$F$12)*$AB$12*$Y$12</f>
        <v>0</v>
      </c>
      <c r="AW1456" s="9">
        <f t="shared" si="307"/>
        <v>0</v>
      </c>
      <c r="AX1456" s="9">
        <f t="shared" si="308"/>
        <v>0</v>
      </c>
      <c r="AY1456" s="9">
        <f t="shared" si="309"/>
        <v>0</v>
      </c>
      <c r="AZ1456" s="9">
        <f t="shared" si="310"/>
        <v>0</v>
      </c>
      <c r="BA1456" s="9">
        <f t="shared" si="311"/>
        <v>0</v>
      </c>
      <c r="BB1456" s="9">
        <f t="shared" si="312"/>
        <v>0</v>
      </c>
    </row>
    <row r="1457" spans="35:54" x14ac:dyDescent="0.25">
      <c r="AI1457">
        <f>(((((Shape3!B449-Shape3!$E$5)*COS(RADIANS($D$7)))+((Shape3!C449-Shape3!$F$5)*SIN(RADIANS($D$7))))+Shape3!$E$5)+$E$7)*$AA$7*$Y$7</f>
        <v>0</v>
      </c>
      <c r="AJ1457">
        <f>((((-1*(Shape3!B449-Shape3!$E$5)*SIN(RADIANS($D$7)))+((Shape3!C449-Shape3!$F$5)*COS(RADIANS($D$7))))+Shape3!$F$5)+$F$7)*$AB$7*$Y$7</f>
        <v>0</v>
      </c>
      <c r="AK1457" s="9">
        <f t="shared" si="306"/>
        <v>0</v>
      </c>
      <c r="AL1457" s="9">
        <f t="shared" si="313"/>
        <v>0</v>
      </c>
      <c r="AM1457" s="9">
        <f t="shared" si="314"/>
        <v>0</v>
      </c>
      <c r="AN1457" s="9">
        <f t="shared" si="315"/>
        <v>0</v>
      </c>
      <c r="AO1457" s="9">
        <f t="shared" si="316"/>
        <v>0</v>
      </c>
      <c r="AP1457" s="9">
        <f t="shared" si="317"/>
        <v>0</v>
      </c>
      <c r="AU1457">
        <f>(((((Shape8!B449-Shape8!$E$5)*COS(RADIANS($D$12)))+((Shape8!C449-Shape8!$F$5)*SIN(RADIANS($D$12))))+Shape8!$E$5)+$E$12)*$AA$12*$Y$12</f>
        <v>0</v>
      </c>
      <c r="AV1457">
        <f>((((-1*(Shape8!B449-Shape8!$E$5)*SIN(RADIANS($D$12)))+((Shape8!C449-Shape8!$F$5)*COS(RADIANS($D$12))))+Shape8!$F$5)+$F$12)*$AB$12*$Y$12</f>
        <v>0</v>
      </c>
      <c r="AW1457" s="9">
        <f t="shared" si="307"/>
        <v>0</v>
      </c>
      <c r="AX1457" s="9">
        <f t="shared" si="308"/>
        <v>0</v>
      </c>
      <c r="AY1457" s="9">
        <f t="shared" si="309"/>
        <v>0</v>
      </c>
      <c r="AZ1457" s="9">
        <f t="shared" si="310"/>
        <v>0</v>
      </c>
      <c r="BA1457" s="9">
        <f t="shared" si="311"/>
        <v>0</v>
      </c>
      <c r="BB1457" s="9">
        <f t="shared" si="312"/>
        <v>0</v>
      </c>
    </row>
    <row r="1458" spans="35:54" x14ac:dyDescent="0.25">
      <c r="AI1458">
        <f>(((((Shape3!B450-Shape3!$E$5)*COS(RADIANS($D$7)))+((Shape3!C450-Shape3!$F$5)*SIN(RADIANS($D$7))))+Shape3!$E$5)+$E$7)*$AA$7*$Y$7</f>
        <v>0</v>
      </c>
      <c r="AJ1458">
        <f>((((-1*(Shape3!B450-Shape3!$E$5)*SIN(RADIANS($D$7)))+((Shape3!C450-Shape3!$F$5)*COS(RADIANS($D$7))))+Shape3!$F$5)+$F$7)*$AB$7*$Y$7</f>
        <v>0</v>
      </c>
      <c r="AK1458" s="9">
        <f t="shared" si="306"/>
        <v>0</v>
      </c>
      <c r="AL1458" s="9">
        <f t="shared" si="313"/>
        <v>0</v>
      </c>
      <c r="AM1458" s="9">
        <f t="shared" si="314"/>
        <v>0</v>
      </c>
      <c r="AN1458" s="9">
        <f t="shared" si="315"/>
        <v>0</v>
      </c>
      <c r="AO1458" s="9">
        <f t="shared" si="316"/>
        <v>0</v>
      </c>
      <c r="AP1458" s="9">
        <f t="shared" si="317"/>
        <v>0</v>
      </c>
      <c r="AU1458">
        <f>(((((Shape8!B450-Shape8!$E$5)*COS(RADIANS($D$12)))+((Shape8!C450-Shape8!$F$5)*SIN(RADIANS($D$12))))+Shape8!$E$5)+$E$12)*$AA$12*$Y$12</f>
        <v>0</v>
      </c>
      <c r="AV1458">
        <f>((((-1*(Shape8!B450-Shape8!$E$5)*SIN(RADIANS($D$12)))+((Shape8!C450-Shape8!$F$5)*COS(RADIANS($D$12))))+Shape8!$F$5)+$F$12)*$AB$12*$Y$12</f>
        <v>0</v>
      </c>
      <c r="AW1458" s="9">
        <f t="shared" si="307"/>
        <v>0</v>
      </c>
      <c r="AX1458" s="9">
        <f t="shared" si="308"/>
        <v>0</v>
      </c>
      <c r="AY1458" s="9">
        <f t="shared" si="309"/>
        <v>0</v>
      </c>
      <c r="AZ1458" s="9">
        <f t="shared" si="310"/>
        <v>0</v>
      </c>
      <c r="BA1458" s="9">
        <f t="shared" si="311"/>
        <v>0</v>
      </c>
      <c r="BB1458" s="9">
        <f t="shared" si="312"/>
        <v>0</v>
      </c>
    </row>
    <row r="1459" spans="35:54" x14ac:dyDescent="0.25">
      <c r="AI1459">
        <f>(((((Shape3!B451-Shape3!$E$5)*COS(RADIANS($D$7)))+((Shape3!C451-Shape3!$F$5)*SIN(RADIANS($D$7))))+Shape3!$E$5)+$E$7)*$AA$7*$Y$7</f>
        <v>0</v>
      </c>
      <c r="AJ1459">
        <f>((((-1*(Shape3!B451-Shape3!$E$5)*SIN(RADIANS($D$7)))+((Shape3!C451-Shape3!$F$5)*COS(RADIANS($D$7))))+Shape3!$F$5)+$F$7)*$AB$7*$Y$7</f>
        <v>0</v>
      </c>
      <c r="AK1459" s="9">
        <f t="shared" si="306"/>
        <v>0</v>
      </c>
      <c r="AL1459" s="9">
        <f t="shared" si="313"/>
        <v>0</v>
      </c>
      <c r="AM1459" s="9">
        <f t="shared" si="314"/>
        <v>0</v>
      </c>
      <c r="AN1459" s="9">
        <f t="shared" si="315"/>
        <v>0</v>
      </c>
      <c r="AO1459" s="9">
        <f t="shared" si="316"/>
        <v>0</v>
      </c>
      <c r="AP1459" s="9">
        <f t="shared" si="317"/>
        <v>0</v>
      </c>
      <c r="AU1459">
        <f>(((((Shape8!B451-Shape8!$E$5)*COS(RADIANS($D$12)))+((Shape8!C451-Shape8!$F$5)*SIN(RADIANS($D$12))))+Shape8!$E$5)+$E$12)*$AA$12*$Y$12</f>
        <v>0</v>
      </c>
      <c r="AV1459">
        <f>((((-1*(Shape8!B451-Shape8!$E$5)*SIN(RADIANS($D$12)))+((Shape8!C451-Shape8!$F$5)*COS(RADIANS($D$12))))+Shape8!$F$5)+$F$12)*$AB$12*$Y$12</f>
        <v>0</v>
      </c>
      <c r="AW1459" s="9">
        <f t="shared" si="307"/>
        <v>0</v>
      </c>
      <c r="AX1459" s="9">
        <f t="shared" si="308"/>
        <v>0</v>
      </c>
      <c r="AY1459" s="9">
        <f t="shared" si="309"/>
        <v>0</v>
      </c>
      <c r="AZ1459" s="9">
        <f t="shared" si="310"/>
        <v>0</v>
      </c>
      <c r="BA1459" s="9">
        <f t="shared" si="311"/>
        <v>0</v>
      </c>
      <c r="BB1459" s="9">
        <f t="shared" si="312"/>
        <v>0</v>
      </c>
    </row>
    <row r="1460" spans="35:54" x14ac:dyDescent="0.25">
      <c r="AI1460">
        <f>(((((Shape3!B452-Shape3!$E$5)*COS(RADIANS($D$7)))+((Shape3!C452-Shape3!$F$5)*SIN(RADIANS($D$7))))+Shape3!$E$5)+$E$7)*$AA$7*$Y$7</f>
        <v>0</v>
      </c>
      <c r="AJ1460">
        <f>((((-1*(Shape3!B452-Shape3!$E$5)*SIN(RADIANS($D$7)))+((Shape3!C452-Shape3!$F$5)*COS(RADIANS($D$7))))+Shape3!$F$5)+$F$7)*$AB$7*$Y$7</f>
        <v>0</v>
      </c>
      <c r="AK1460" s="9">
        <f t="shared" si="306"/>
        <v>0</v>
      </c>
      <c r="AL1460" s="9">
        <f t="shared" si="313"/>
        <v>0</v>
      </c>
      <c r="AM1460" s="9">
        <f t="shared" si="314"/>
        <v>0</v>
      </c>
      <c r="AN1460" s="9">
        <f t="shared" si="315"/>
        <v>0</v>
      </c>
      <c r="AO1460" s="9">
        <f t="shared" si="316"/>
        <v>0</v>
      </c>
      <c r="AP1460" s="9">
        <f t="shared" si="317"/>
        <v>0</v>
      </c>
      <c r="AU1460">
        <f>(((((Shape8!B452-Shape8!$E$5)*COS(RADIANS($D$12)))+((Shape8!C452-Shape8!$F$5)*SIN(RADIANS($D$12))))+Shape8!$E$5)+$E$12)*$AA$12*$Y$12</f>
        <v>0</v>
      </c>
      <c r="AV1460">
        <f>((((-1*(Shape8!B452-Shape8!$E$5)*SIN(RADIANS($D$12)))+((Shape8!C452-Shape8!$F$5)*COS(RADIANS($D$12))))+Shape8!$F$5)+$F$12)*$AB$12*$Y$12</f>
        <v>0</v>
      </c>
      <c r="AW1460" s="9">
        <f t="shared" si="307"/>
        <v>0</v>
      </c>
      <c r="AX1460" s="9">
        <f t="shared" si="308"/>
        <v>0</v>
      </c>
      <c r="AY1460" s="9">
        <f t="shared" si="309"/>
        <v>0</v>
      </c>
      <c r="AZ1460" s="9">
        <f t="shared" si="310"/>
        <v>0</v>
      </c>
      <c r="BA1460" s="9">
        <f t="shared" si="311"/>
        <v>0</v>
      </c>
      <c r="BB1460" s="9">
        <f t="shared" si="312"/>
        <v>0</v>
      </c>
    </row>
    <row r="1461" spans="35:54" x14ac:dyDescent="0.25">
      <c r="AI1461">
        <f>(((((Shape3!B453-Shape3!$E$5)*COS(RADIANS($D$7)))+((Shape3!C453-Shape3!$F$5)*SIN(RADIANS($D$7))))+Shape3!$E$5)+$E$7)*$AA$7*$Y$7</f>
        <v>0</v>
      </c>
      <c r="AJ1461">
        <f>((((-1*(Shape3!B453-Shape3!$E$5)*SIN(RADIANS($D$7)))+((Shape3!C453-Shape3!$F$5)*COS(RADIANS($D$7))))+Shape3!$F$5)+$F$7)*$AB$7*$Y$7</f>
        <v>0</v>
      </c>
      <c r="AK1461" s="9">
        <f t="shared" si="306"/>
        <v>0</v>
      </c>
      <c r="AL1461" s="9">
        <f t="shared" si="313"/>
        <v>0</v>
      </c>
      <c r="AM1461" s="9">
        <f t="shared" si="314"/>
        <v>0</v>
      </c>
      <c r="AN1461" s="9">
        <f t="shared" si="315"/>
        <v>0</v>
      </c>
      <c r="AO1461" s="9">
        <f t="shared" si="316"/>
        <v>0</v>
      </c>
      <c r="AP1461" s="9">
        <f t="shared" si="317"/>
        <v>0</v>
      </c>
      <c r="AU1461">
        <f>(((((Shape8!B453-Shape8!$E$5)*COS(RADIANS($D$12)))+((Shape8!C453-Shape8!$F$5)*SIN(RADIANS($D$12))))+Shape8!$E$5)+$E$12)*$AA$12*$Y$12</f>
        <v>0</v>
      </c>
      <c r="AV1461">
        <f>((((-1*(Shape8!B453-Shape8!$E$5)*SIN(RADIANS($D$12)))+((Shape8!C453-Shape8!$F$5)*COS(RADIANS($D$12))))+Shape8!$F$5)+$F$12)*$AB$12*$Y$12</f>
        <v>0</v>
      </c>
      <c r="AW1461" s="9">
        <f t="shared" si="307"/>
        <v>0</v>
      </c>
      <c r="AX1461" s="9">
        <f t="shared" si="308"/>
        <v>0</v>
      </c>
      <c r="AY1461" s="9">
        <f t="shared" si="309"/>
        <v>0</v>
      </c>
      <c r="AZ1461" s="9">
        <f t="shared" si="310"/>
        <v>0</v>
      </c>
      <c r="BA1461" s="9">
        <f t="shared" si="311"/>
        <v>0</v>
      </c>
      <c r="BB1461" s="9">
        <f t="shared" si="312"/>
        <v>0</v>
      </c>
    </row>
    <row r="1462" spans="35:54" x14ac:dyDescent="0.25">
      <c r="AI1462">
        <f>(((((Shape3!B454-Shape3!$E$5)*COS(RADIANS($D$7)))+((Shape3!C454-Shape3!$F$5)*SIN(RADIANS($D$7))))+Shape3!$E$5)+$E$7)*$AA$7*$Y$7</f>
        <v>0</v>
      </c>
      <c r="AJ1462">
        <f>((((-1*(Shape3!B454-Shape3!$E$5)*SIN(RADIANS($D$7)))+((Shape3!C454-Shape3!$F$5)*COS(RADIANS($D$7))))+Shape3!$F$5)+$F$7)*$AB$7*$Y$7</f>
        <v>0</v>
      </c>
      <c r="AK1462" s="9">
        <f t="shared" si="306"/>
        <v>0</v>
      </c>
      <c r="AL1462" s="9">
        <f t="shared" si="313"/>
        <v>0</v>
      </c>
      <c r="AM1462" s="9">
        <f t="shared" si="314"/>
        <v>0</v>
      </c>
      <c r="AN1462" s="9">
        <f t="shared" si="315"/>
        <v>0</v>
      </c>
      <c r="AO1462" s="9">
        <f t="shared" si="316"/>
        <v>0</v>
      </c>
      <c r="AP1462" s="9">
        <f t="shared" si="317"/>
        <v>0</v>
      </c>
      <c r="AU1462">
        <f>(((((Shape8!B454-Shape8!$E$5)*COS(RADIANS($D$12)))+((Shape8!C454-Shape8!$F$5)*SIN(RADIANS($D$12))))+Shape8!$E$5)+$E$12)*$AA$12*$Y$12</f>
        <v>0</v>
      </c>
      <c r="AV1462">
        <f>((((-1*(Shape8!B454-Shape8!$E$5)*SIN(RADIANS($D$12)))+((Shape8!C454-Shape8!$F$5)*COS(RADIANS($D$12))))+Shape8!$F$5)+$F$12)*$AB$12*$Y$12</f>
        <v>0</v>
      </c>
      <c r="AW1462" s="9">
        <f t="shared" si="307"/>
        <v>0</v>
      </c>
      <c r="AX1462" s="9">
        <f t="shared" si="308"/>
        <v>0</v>
      </c>
      <c r="AY1462" s="9">
        <f t="shared" si="309"/>
        <v>0</v>
      </c>
      <c r="AZ1462" s="9">
        <f t="shared" si="310"/>
        <v>0</v>
      </c>
      <c r="BA1462" s="9">
        <f t="shared" si="311"/>
        <v>0</v>
      </c>
      <c r="BB1462" s="9">
        <f t="shared" si="312"/>
        <v>0</v>
      </c>
    </row>
    <row r="1463" spans="35:54" x14ac:dyDescent="0.25">
      <c r="AI1463">
        <f>(((((Shape3!B455-Shape3!$E$5)*COS(RADIANS($D$7)))+((Shape3!C455-Shape3!$F$5)*SIN(RADIANS($D$7))))+Shape3!$E$5)+$E$7)*$AA$7*$Y$7</f>
        <v>0</v>
      </c>
      <c r="AJ1463">
        <f>((((-1*(Shape3!B455-Shape3!$E$5)*SIN(RADIANS($D$7)))+((Shape3!C455-Shape3!$F$5)*COS(RADIANS($D$7))))+Shape3!$F$5)+$F$7)*$AB$7*$Y$7</f>
        <v>0</v>
      </c>
      <c r="AK1463" s="9">
        <f t="shared" si="306"/>
        <v>0</v>
      </c>
      <c r="AL1463" s="9">
        <f t="shared" si="313"/>
        <v>0</v>
      </c>
      <c r="AM1463" s="9">
        <f t="shared" si="314"/>
        <v>0</v>
      </c>
      <c r="AN1463" s="9">
        <f t="shared" si="315"/>
        <v>0</v>
      </c>
      <c r="AO1463" s="9">
        <f t="shared" si="316"/>
        <v>0</v>
      </c>
      <c r="AP1463" s="9">
        <f t="shared" si="317"/>
        <v>0</v>
      </c>
      <c r="AU1463">
        <f>(((((Shape8!B455-Shape8!$E$5)*COS(RADIANS($D$12)))+((Shape8!C455-Shape8!$F$5)*SIN(RADIANS($D$12))))+Shape8!$E$5)+$E$12)*$AA$12*$Y$12</f>
        <v>0</v>
      </c>
      <c r="AV1463">
        <f>((((-1*(Shape8!B455-Shape8!$E$5)*SIN(RADIANS($D$12)))+((Shape8!C455-Shape8!$F$5)*COS(RADIANS($D$12))))+Shape8!$F$5)+$F$12)*$AB$12*$Y$12</f>
        <v>0</v>
      </c>
      <c r="AW1463" s="9">
        <f t="shared" si="307"/>
        <v>0</v>
      </c>
      <c r="AX1463" s="9">
        <f t="shared" si="308"/>
        <v>0</v>
      </c>
      <c r="AY1463" s="9">
        <f t="shared" si="309"/>
        <v>0</v>
      </c>
      <c r="AZ1463" s="9">
        <f t="shared" si="310"/>
        <v>0</v>
      </c>
      <c r="BA1463" s="9">
        <f t="shared" si="311"/>
        <v>0</v>
      </c>
      <c r="BB1463" s="9">
        <f t="shared" si="312"/>
        <v>0</v>
      </c>
    </row>
    <row r="1464" spans="35:54" x14ac:dyDescent="0.25">
      <c r="AI1464">
        <f>(((((Shape3!B456-Shape3!$E$5)*COS(RADIANS($D$7)))+((Shape3!C456-Shape3!$F$5)*SIN(RADIANS($D$7))))+Shape3!$E$5)+$E$7)*$AA$7*$Y$7</f>
        <v>0</v>
      </c>
      <c r="AJ1464">
        <f>((((-1*(Shape3!B456-Shape3!$E$5)*SIN(RADIANS($D$7)))+((Shape3!C456-Shape3!$F$5)*COS(RADIANS($D$7))))+Shape3!$F$5)+$F$7)*$AB$7*$Y$7</f>
        <v>0</v>
      </c>
      <c r="AK1464" s="9">
        <f t="shared" ref="AK1464:AK1514" si="318">((AI1463*AJ1464)-(AI1464*AJ1463))*0.5</f>
        <v>0</v>
      </c>
      <c r="AL1464" s="9">
        <f t="shared" si="313"/>
        <v>0</v>
      </c>
      <c r="AM1464" s="9">
        <f t="shared" si="314"/>
        <v>0</v>
      </c>
      <c r="AN1464" s="9">
        <f t="shared" si="315"/>
        <v>0</v>
      </c>
      <c r="AO1464" s="9">
        <f t="shared" si="316"/>
        <v>0</v>
      </c>
      <c r="AP1464" s="9">
        <f t="shared" si="317"/>
        <v>0</v>
      </c>
      <c r="AU1464">
        <f>(((((Shape8!B456-Shape8!$E$5)*COS(RADIANS($D$12)))+((Shape8!C456-Shape8!$F$5)*SIN(RADIANS($D$12))))+Shape8!$E$5)+$E$12)*$AA$12*$Y$12</f>
        <v>0</v>
      </c>
      <c r="AV1464">
        <f>((((-1*(Shape8!B456-Shape8!$E$5)*SIN(RADIANS($D$12)))+((Shape8!C456-Shape8!$F$5)*COS(RADIANS($D$12))))+Shape8!$F$5)+$F$12)*$AB$12*$Y$12</f>
        <v>0</v>
      </c>
      <c r="AW1464" s="9">
        <f t="shared" ref="AW1464:AW1514" si="319">((AU1463*AV1464)-(AU1464*AV1463))*0.5</f>
        <v>0</v>
      </c>
      <c r="AX1464" s="9">
        <f t="shared" ref="AX1464:AX1514" si="320">(AU1464+AU1463)*((AU1463*AV1464)-(AU1464*AV1463))*(1/6)</f>
        <v>0</v>
      </c>
      <c r="AY1464" s="9">
        <f t="shared" ref="AY1464:AY1514" si="321">(AV1464+AV1463)*((AU1463*AV1464)-(AU1464*AV1463))*(1/6)</f>
        <v>0</v>
      </c>
      <c r="AZ1464" s="9">
        <f t="shared" ref="AZ1464:AZ1514" si="322">(((AV1463*AV1463)+(AV1463*AV1464)+(AV1464*AV1464))*((AU1463*AV1464)-(AU1464*AV1463)))/12</f>
        <v>0</v>
      </c>
      <c r="BA1464" s="9">
        <f t="shared" ref="BA1464:BA1514" si="323">(((AU1463*AU1463)+(AU1463*AU1464)+(AU1464*AU1464))*((AU1463*AV1464)-(AU1464*AV1463)))/12</f>
        <v>0</v>
      </c>
      <c r="BB1464" s="9">
        <f t="shared" ref="BB1464:BB1514" si="324">(((AU1463*AV1464)+(2*AU1463*AV1463)+(2*AU1464*AV1464)+(AU1464*AV1463))*((AU1463*AV1464)-(AU1464*AV1463)))/24</f>
        <v>0</v>
      </c>
    </row>
    <row r="1465" spans="35:54" x14ac:dyDescent="0.25">
      <c r="AI1465">
        <f>(((((Shape3!B457-Shape3!$E$5)*COS(RADIANS($D$7)))+((Shape3!C457-Shape3!$F$5)*SIN(RADIANS($D$7))))+Shape3!$E$5)+$E$7)*$AA$7*$Y$7</f>
        <v>0</v>
      </c>
      <c r="AJ1465">
        <f>((((-1*(Shape3!B457-Shape3!$E$5)*SIN(RADIANS($D$7)))+((Shape3!C457-Shape3!$F$5)*COS(RADIANS($D$7))))+Shape3!$F$5)+$F$7)*$AB$7*$Y$7</f>
        <v>0</v>
      </c>
      <c r="AK1465" s="9">
        <f t="shared" si="318"/>
        <v>0</v>
      </c>
      <c r="AL1465" s="9">
        <f t="shared" ref="AL1465:AL1514" si="325">(AI1465+AI1464)*((AI1464*AJ1465)-(AI1465*AJ1464))*(1/6)</f>
        <v>0</v>
      </c>
      <c r="AM1465" s="9">
        <f t="shared" ref="AM1465:AM1514" si="326">(AJ1465+AJ1464)*((AI1464*AJ1465)-(AI1465*AJ1464))*(1/6)</f>
        <v>0</v>
      </c>
      <c r="AN1465" s="9">
        <f t="shared" ref="AN1465:AN1514" si="327">(((AJ1464*AJ1464)+(AJ1464*AJ1465)+(AJ1465*AJ1465))*((AI1464*AJ1465)-(AI1465*AJ1464)))/12</f>
        <v>0</v>
      </c>
      <c r="AO1465" s="9">
        <f t="shared" ref="AO1465:AO1514" si="328">(((AI1464*AI1464)+(AI1464*AI1465)+(AI1465*AI1465))*((AI1464*AJ1465)-(AI1465*AJ1464)))/12</f>
        <v>0</v>
      </c>
      <c r="AP1465" s="9">
        <f t="shared" ref="AP1465:AP1514" si="329">(((AI1464*AJ1465)+(2*AI1464*AJ1464)+(2*AI1465*AJ1465)+(AI1465*AJ1464))*((AI1464*AJ1465)-(AI1465*AJ1464)))/24</f>
        <v>0</v>
      </c>
      <c r="AU1465">
        <f>(((((Shape8!B457-Shape8!$E$5)*COS(RADIANS($D$12)))+((Shape8!C457-Shape8!$F$5)*SIN(RADIANS($D$12))))+Shape8!$E$5)+$E$12)*$AA$12*$Y$12</f>
        <v>0</v>
      </c>
      <c r="AV1465">
        <f>((((-1*(Shape8!B457-Shape8!$E$5)*SIN(RADIANS($D$12)))+((Shape8!C457-Shape8!$F$5)*COS(RADIANS($D$12))))+Shape8!$F$5)+$F$12)*$AB$12*$Y$12</f>
        <v>0</v>
      </c>
      <c r="AW1465" s="9">
        <f t="shared" si="319"/>
        <v>0</v>
      </c>
      <c r="AX1465" s="9">
        <f t="shared" si="320"/>
        <v>0</v>
      </c>
      <c r="AY1465" s="9">
        <f t="shared" si="321"/>
        <v>0</v>
      </c>
      <c r="AZ1465" s="9">
        <f t="shared" si="322"/>
        <v>0</v>
      </c>
      <c r="BA1465" s="9">
        <f t="shared" si="323"/>
        <v>0</v>
      </c>
      <c r="BB1465" s="9">
        <f t="shared" si="324"/>
        <v>0</v>
      </c>
    </row>
    <row r="1466" spans="35:54" x14ac:dyDescent="0.25">
      <c r="AI1466">
        <f>(((((Shape3!B458-Shape3!$E$5)*COS(RADIANS($D$7)))+((Shape3!C458-Shape3!$F$5)*SIN(RADIANS($D$7))))+Shape3!$E$5)+$E$7)*$AA$7*$Y$7</f>
        <v>0</v>
      </c>
      <c r="AJ1466">
        <f>((((-1*(Shape3!B458-Shape3!$E$5)*SIN(RADIANS($D$7)))+((Shape3!C458-Shape3!$F$5)*COS(RADIANS($D$7))))+Shape3!$F$5)+$F$7)*$AB$7*$Y$7</f>
        <v>0</v>
      </c>
      <c r="AK1466" s="9">
        <f t="shared" si="318"/>
        <v>0</v>
      </c>
      <c r="AL1466" s="9">
        <f t="shared" si="325"/>
        <v>0</v>
      </c>
      <c r="AM1466" s="9">
        <f t="shared" si="326"/>
        <v>0</v>
      </c>
      <c r="AN1466" s="9">
        <f t="shared" si="327"/>
        <v>0</v>
      </c>
      <c r="AO1466" s="9">
        <f t="shared" si="328"/>
        <v>0</v>
      </c>
      <c r="AP1466" s="9">
        <f t="shared" si="329"/>
        <v>0</v>
      </c>
      <c r="AU1466">
        <f>(((((Shape8!B458-Shape8!$E$5)*COS(RADIANS($D$12)))+((Shape8!C458-Shape8!$F$5)*SIN(RADIANS($D$12))))+Shape8!$E$5)+$E$12)*$AA$12*$Y$12</f>
        <v>0</v>
      </c>
      <c r="AV1466">
        <f>((((-1*(Shape8!B458-Shape8!$E$5)*SIN(RADIANS($D$12)))+((Shape8!C458-Shape8!$F$5)*COS(RADIANS($D$12))))+Shape8!$F$5)+$F$12)*$AB$12*$Y$12</f>
        <v>0</v>
      </c>
      <c r="AW1466" s="9">
        <f t="shared" si="319"/>
        <v>0</v>
      </c>
      <c r="AX1466" s="9">
        <f t="shared" si="320"/>
        <v>0</v>
      </c>
      <c r="AY1466" s="9">
        <f t="shared" si="321"/>
        <v>0</v>
      </c>
      <c r="AZ1466" s="9">
        <f t="shared" si="322"/>
        <v>0</v>
      </c>
      <c r="BA1466" s="9">
        <f t="shared" si="323"/>
        <v>0</v>
      </c>
      <c r="BB1466" s="9">
        <f t="shared" si="324"/>
        <v>0</v>
      </c>
    </row>
    <row r="1467" spans="35:54" x14ac:dyDescent="0.25">
      <c r="AI1467">
        <f>(((((Shape3!B459-Shape3!$E$5)*COS(RADIANS($D$7)))+((Shape3!C459-Shape3!$F$5)*SIN(RADIANS($D$7))))+Shape3!$E$5)+$E$7)*$AA$7*$Y$7</f>
        <v>0</v>
      </c>
      <c r="AJ1467">
        <f>((((-1*(Shape3!B459-Shape3!$E$5)*SIN(RADIANS($D$7)))+((Shape3!C459-Shape3!$F$5)*COS(RADIANS($D$7))))+Shape3!$F$5)+$F$7)*$AB$7*$Y$7</f>
        <v>0</v>
      </c>
      <c r="AK1467" s="9">
        <f t="shared" si="318"/>
        <v>0</v>
      </c>
      <c r="AL1467" s="9">
        <f t="shared" si="325"/>
        <v>0</v>
      </c>
      <c r="AM1467" s="9">
        <f t="shared" si="326"/>
        <v>0</v>
      </c>
      <c r="AN1467" s="9">
        <f t="shared" si="327"/>
        <v>0</v>
      </c>
      <c r="AO1467" s="9">
        <f t="shared" si="328"/>
        <v>0</v>
      </c>
      <c r="AP1467" s="9">
        <f t="shared" si="329"/>
        <v>0</v>
      </c>
      <c r="AU1467">
        <f>(((((Shape8!B459-Shape8!$E$5)*COS(RADIANS($D$12)))+((Shape8!C459-Shape8!$F$5)*SIN(RADIANS($D$12))))+Shape8!$E$5)+$E$12)*$AA$12*$Y$12</f>
        <v>0</v>
      </c>
      <c r="AV1467">
        <f>((((-1*(Shape8!B459-Shape8!$E$5)*SIN(RADIANS($D$12)))+((Shape8!C459-Shape8!$F$5)*COS(RADIANS($D$12))))+Shape8!$F$5)+$F$12)*$AB$12*$Y$12</f>
        <v>0</v>
      </c>
      <c r="AW1467" s="9">
        <f t="shared" si="319"/>
        <v>0</v>
      </c>
      <c r="AX1467" s="9">
        <f t="shared" si="320"/>
        <v>0</v>
      </c>
      <c r="AY1467" s="9">
        <f t="shared" si="321"/>
        <v>0</v>
      </c>
      <c r="AZ1467" s="9">
        <f t="shared" si="322"/>
        <v>0</v>
      </c>
      <c r="BA1467" s="9">
        <f t="shared" si="323"/>
        <v>0</v>
      </c>
      <c r="BB1467" s="9">
        <f t="shared" si="324"/>
        <v>0</v>
      </c>
    </row>
    <row r="1468" spans="35:54" x14ac:dyDescent="0.25">
      <c r="AI1468">
        <f>(((((Shape3!B460-Shape3!$E$5)*COS(RADIANS($D$7)))+((Shape3!C460-Shape3!$F$5)*SIN(RADIANS($D$7))))+Shape3!$E$5)+$E$7)*$AA$7*$Y$7</f>
        <v>0</v>
      </c>
      <c r="AJ1468">
        <f>((((-1*(Shape3!B460-Shape3!$E$5)*SIN(RADIANS($D$7)))+((Shape3!C460-Shape3!$F$5)*COS(RADIANS($D$7))))+Shape3!$F$5)+$F$7)*$AB$7*$Y$7</f>
        <v>0</v>
      </c>
      <c r="AK1468" s="9">
        <f t="shared" si="318"/>
        <v>0</v>
      </c>
      <c r="AL1468" s="9">
        <f t="shared" si="325"/>
        <v>0</v>
      </c>
      <c r="AM1468" s="9">
        <f t="shared" si="326"/>
        <v>0</v>
      </c>
      <c r="AN1468" s="9">
        <f t="shared" si="327"/>
        <v>0</v>
      </c>
      <c r="AO1468" s="9">
        <f t="shared" si="328"/>
        <v>0</v>
      </c>
      <c r="AP1468" s="9">
        <f t="shared" si="329"/>
        <v>0</v>
      </c>
      <c r="AU1468">
        <f>(((((Shape8!B460-Shape8!$E$5)*COS(RADIANS($D$12)))+((Shape8!C460-Shape8!$F$5)*SIN(RADIANS($D$12))))+Shape8!$E$5)+$E$12)*$AA$12*$Y$12</f>
        <v>0</v>
      </c>
      <c r="AV1468">
        <f>((((-1*(Shape8!B460-Shape8!$E$5)*SIN(RADIANS($D$12)))+((Shape8!C460-Shape8!$F$5)*COS(RADIANS($D$12))))+Shape8!$F$5)+$F$12)*$AB$12*$Y$12</f>
        <v>0</v>
      </c>
      <c r="AW1468" s="9">
        <f t="shared" si="319"/>
        <v>0</v>
      </c>
      <c r="AX1468" s="9">
        <f t="shared" si="320"/>
        <v>0</v>
      </c>
      <c r="AY1468" s="9">
        <f t="shared" si="321"/>
        <v>0</v>
      </c>
      <c r="AZ1468" s="9">
        <f t="shared" si="322"/>
        <v>0</v>
      </c>
      <c r="BA1468" s="9">
        <f t="shared" si="323"/>
        <v>0</v>
      </c>
      <c r="BB1468" s="9">
        <f t="shared" si="324"/>
        <v>0</v>
      </c>
    </row>
    <row r="1469" spans="35:54" x14ac:dyDescent="0.25">
      <c r="AI1469">
        <f>(((((Shape3!B461-Shape3!$E$5)*COS(RADIANS($D$7)))+((Shape3!C461-Shape3!$F$5)*SIN(RADIANS($D$7))))+Shape3!$E$5)+$E$7)*$AA$7*$Y$7</f>
        <v>0</v>
      </c>
      <c r="AJ1469">
        <f>((((-1*(Shape3!B461-Shape3!$E$5)*SIN(RADIANS($D$7)))+((Shape3!C461-Shape3!$F$5)*COS(RADIANS($D$7))))+Shape3!$F$5)+$F$7)*$AB$7*$Y$7</f>
        <v>0</v>
      </c>
      <c r="AK1469" s="9">
        <f t="shared" si="318"/>
        <v>0</v>
      </c>
      <c r="AL1469" s="9">
        <f t="shared" si="325"/>
        <v>0</v>
      </c>
      <c r="AM1469" s="9">
        <f t="shared" si="326"/>
        <v>0</v>
      </c>
      <c r="AN1469" s="9">
        <f t="shared" si="327"/>
        <v>0</v>
      </c>
      <c r="AO1469" s="9">
        <f t="shared" si="328"/>
        <v>0</v>
      </c>
      <c r="AP1469" s="9">
        <f t="shared" si="329"/>
        <v>0</v>
      </c>
      <c r="AU1469">
        <f>(((((Shape8!B461-Shape8!$E$5)*COS(RADIANS($D$12)))+((Shape8!C461-Shape8!$F$5)*SIN(RADIANS($D$12))))+Shape8!$E$5)+$E$12)*$AA$12*$Y$12</f>
        <v>0</v>
      </c>
      <c r="AV1469">
        <f>((((-1*(Shape8!B461-Shape8!$E$5)*SIN(RADIANS($D$12)))+((Shape8!C461-Shape8!$F$5)*COS(RADIANS($D$12))))+Shape8!$F$5)+$F$12)*$AB$12*$Y$12</f>
        <v>0</v>
      </c>
      <c r="AW1469" s="9">
        <f t="shared" si="319"/>
        <v>0</v>
      </c>
      <c r="AX1469" s="9">
        <f t="shared" si="320"/>
        <v>0</v>
      </c>
      <c r="AY1469" s="9">
        <f t="shared" si="321"/>
        <v>0</v>
      </c>
      <c r="AZ1469" s="9">
        <f t="shared" si="322"/>
        <v>0</v>
      </c>
      <c r="BA1469" s="9">
        <f t="shared" si="323"/>
        <v>0</v>
      </c>
      <c r="BB1469" s="9">
        <f t="shared" si="324"/>
        <v>0</v>
      </c>
    </row>
    <row r="1470" spans="35:54" x14ac:dyDescent="0.25">
      <c r="AI1470">
        <f>(((((Shape3!B462-Shape3!$E$5)*COS(RADIANS($D$7)))+((Shape3!C462-Shape3!$F$5)*SIN(RADIANS($D$7))))+Shape3!$E$5)+$E$7)*$AA$7*$Y$7</f>
        <v>0</v>
      </c>
      <c r="AJ1470">
        <f>((((-1*(Shape3!B462-Shape3!$E$5)*SIN(RADIANS($D$7)))+((Shape3!C462-Shape3!$F$5)*COS(RADIANS($D$7))))+Shape3!$F$5)+$F$7)*$AB$7*$Y$7</f>
        <v>0</v>
      </c>
      <c r="AK1470" s="9">
        <f t="shared" si="318"/>
        <v>0</v>
      </c>
      <c r="AL1470" s="9">
        <f t="shared" si="325"/>
        <v>0</v>
      </c>
      <c r="AM1470" s="9">
        <f t="shared" si="326"/>
        <v>0</v>
      </c>
      <c r="AN1470" s="9">
        <f t="shared" si="327"/>
        <v>0</v>
      </c>
      <c r="AO1470" s="9">
        <f t="shared" si="328"/>
        <v>0</v>
      </c>
      <c r="AP1470" s="9">
        <f t="shared" si="329"/>
        <v>0</v>
      </c>
      <c r="AU1470">
        <f>(((((Shape8!B462-Shape8!$E$5)*COS(RADIANS($D$12)))+((Shape8!C462-Shape8!$F$5)*SIN(RADIANS($D$12))))+Shape8!$E$5)+$E$12)*$AA$12*$Y$12</f>
        <v>0</v>
      </c>
      <c r="AV1470">
        <f>((((-1*(Shape8!B462-Shape8!$E$5)*SIN(RADIANS($D$12)))+((Shape8!C462-Shape8!$F$5)*COS(RADIANS($D$12))))+Shape8!$F$5)+$F$12)*$AB$12*$Y$12</f>
        <v>0</v>
      </c>
      <c r="AW1470" s="9">
        <f t="shared" si="319"/>
        <v>0</v>
      </c>
      <c r="AX1470" s="9">
        <f t="shared" si="320"/>
        <v>0</v>
      </c>
      <c r="AY1470" s="9">
        <f t="shared" si="321"/>
        <v>0</v>
      </c>
      <c r="AZ1470" s="9">
        <f t="shared" si="322"/>
        <v>0</v>
      </c>
      <c r="BA1470" s="9">
        <f t="shared" si="323"/>
        <v>0</v>
      </c>
      <c r="BB1470" s="9">
        <f t="shared" si="324"/>
        <v>0</v>
      </c>
    </row>
    <row r="1471" spans="35:54" x14ac:dyDescent="0.25">
      <c r="AI1471">
        <f>(((((Shape3!B463-Shape3!$E$5)*COS(RADIANS($D$7)))+((Shape3!C463-Shape3!$F$5)*SIN(RADIANS($D$7))))+Shape3!$E$5)+$E$7)*$AA$7*$Y$7</f>
        <v>0</v>
      </c>
      <c r="AJ1471">
        <f>((((-1*(Shape3!B463-Shape3!$E$5)*SIN(RADIANS($D$7)))+((Shape3!C463-Shape3!$F$5)*COS(RADIANS($D$7))))+Shape3!$F$5)+$F$7)*$AB$7*$Y$7</f>
        <v>0</v>
      </c>
      <c r="AK1471" s="9">
        <f t="shared" si="318"/>
        <v>0</v>
      </c>
      <c r="AL1471" s="9">
        <f t="shared" si="325"/>
        <v>0</v>
      </c>
      <c r="AM1471" s="9">
        <f t="shared" si="326"/>
        <v>0</v>
      </c>
      <c r="AN1471" s="9">
        <f t="shared" si="327"/>
        <v>0</v>
      </c>
      <c r="AO1471" s="9">
        <f t="shared" si="328"/>
        <v>0</v>
      </c>
      <c r="AP1471" s="9">
        <f t="shared" si="329"/>
        <v>0</v>
      </c>
      <c r="AU1471">
        <f>(((((Shape8!B463-Shape8!$E$5)*COS(RADIANS($D$12)))+((Shape8!C463-Shape8!$F$5)*SIN(RADIANS($D$12))))+Shape8!$E$5)+$E$12)*$AA$12*$Y$12</f>
        <v>0</v>
      </c>
      <c r="AV1471">
        <f>((((-1*(Shape8!B463-Shape8!$E$5)*SIN(RADIANS($D$12)))+((Shape8!C463-Shape8!$F$5)*COS(RADIANS($D$12))))+Shape8!$F$5)+$F$12)*$AB$12*$Y$12</f>
        <v>0</v>
      </c>
      <c r="AW1471" s="9">
        <f t="shared" si="319"/>
        <v>0</v>
      </c>
      <c r="AX1471" s="9">
        <f t="shared" si="320"/>
        <v>0</v>
      </c>
      <c r="AY1471" s="9">
        <f t="shared" si="321"/>
        <v>0</v>
      </c>
      <c r="AZ1471" s="9">
        <f t="shared" si="322"/>
        <v>0</v>
      </c>
      <c r="BA1471" s="9">
        <f t="shared" si="323"/>
        <v>0</v>
      </c>
      <c r="BB1471" s="9">
        <f t="shared" si="324"/>
        <v>0</v>
      </c>
    </row>
    <row r="1472" spans="35:54" x14ac:dyDescent="0.25">
      <c r="AI1472">
        <f>(((((Shape3!B464-Shape3!$E$5)*COS(RADIANS($D$7)))+((Shape3!C464-Shape3!$F$5)*SIN(RADIANS($D$7))))+Shape3!$E$5)+$E$7)*$AA$7*$Y$7</f>
        <v>0</v>
      </c>
      <c r="AJ1472">
        <f>((((-1*(Shape3!B464-Shape3!$E$5)*SIN(RADIANS($D$7)))+((Shape3!C464-Shape3!$F$5)*COS(RADIANS($D$7))))+Shape3!$F$5)+$F$7)*$AB$7*$Y$7</f>
        <v>0</v>
      </c>
      <c r="AK1472" s="9">
        <f t="shared" si="318"/>
        <v>0</v>
      </c>
      <c r="AL1472" s="9">
        <f t="shared" si="325"/>
        <v>0</v>
      </c>
      <c r="AM1472" s="9">
        <f t="shared" si="326"/>
        <v>0</v>
      </c>
      <c r="AN1472" s="9">
        <f t="shared" si="327"/>
        <v>0</v>
      </c>
      <c r="AO1472" s="9">
        <f t="shared" si="328"/>
        <v>0</v>
      </c>
      <c r="AP1472" s="9">
        <f t="shared" si="329"/>
        <v>0</v>
      </c>
      <c r="AU1472">
        <f>(((((Shape8!B464-Shape8!$E$5)*COS(RADIANS($D$12)))+((Shape8!C464-Shape8!$F$5)*SIN(RADIANS($D$12))))+Shape8!$E$5)+$E$12)*$AA$12*$Y$12</f>
        <v>0</v>
      </c>
      <c r="AV1472">
        <f>((((-1*(Shape8!B464-Shape8!$E$5)*SIN(RADIANS($D$12)))+((Shape8!C464-Shape8!$F$5)*COS(RADIANS($D$12))))+Shape8!$F$5)+$F$12)*$AB$12*$Y$12</f>
        <v>0</v>
      </c>
      <c r="AW1472" s="9">
        <f t="shared" si="319"/>
        <v>0</v>
      </c>
      <c r="AX1472" s="9">
        <f t="shared" si="320"/>
        <v>0</v>
      </c>
      <c r="AY1472" s="9">
        <f t="shared" si="321"/>
        <v>0</v>
      </c>
      <c r="AZ1472" s="9">
        <f t="shared" si="322"/>
        <v>0</v>
      </c>
      <c r="BA1472" s="9">
        <f t="shared" si="323"/>
        <v>0</v>
      </c>
      <c r="BB1472" s="9">
        <f t="shared" si="324"/>
        <v>0</v>
      </c>
    </row>
    <row r="1473" spans="35:54" x14ac:dyDescent="0.25">
      <c r="AI1473">
        <f>(((((Shape3!B465-Shape3!$E$5)*COS(RADIANS($D$7)))+((Shape3!C465-Shape3!$F$5)*SIN(RADIANS($D$7))))+Shape3!$E$5)+$E$7)*$AA$7*$Y$7</f>
        <v>0</v>
      </c>
      <c r="AJ1473">
        <f>((((-1*(Shape3!B465-Shape3!$E$5)*SIN(RADIANS($D$7)))+((Shape3!C465-Shape3!$F$5)*COS(RADIANS($D$7))))+Shape3!$F$5)+$F$7)*$AB$7*$Y$7</f>
        <v>0</v>
      </c>
      <c r="AK1473" s="9">
        <f t="shared" si="318"/>
        <v>0</v>
      </c>
      <c r="AL1473" s="9">
        <f t="shared" si="325"/>
        <v>0</v>
      </c>
      <c r="AM1473" s="9">
        <f t="shared" si="326"/>
        <v>0</v>
      </c>
      <c r="AN1473" s="9">
        <f t="shared" si="327"/>
        <v>0</v>
      </c>
      <c r="AO1473" s="9">
        <f t="shared" si="328"/>
        <v>0</v>
      </c>
      <c r="AP1473" s="9">
        <f t="shared" si="329"/>
        <v>0</v>
      </c>
      <c r="AU1473">
        <f>(((((Shape8!B465-Shape8!$E$5)*COS(RADIANS($D$12)))+((Shape8!C465-Shape8!$F$5)*SIN(RADIANS($D$12))))+Shape8!$E$5)+$E$12)*$AA$12*$Y$12</f>
        <v>0</v>
      </c>
      <c r="AV1473">
        <f>((((-1*(Shape8!B465-Shape8!$E$5)*SIN(RADIANS($D$12)))+((Shape8!C465-Shape8!$F$5)*COS(RADIANS($D$12))))+Shape8!$F$5)+$F$12)*$AB$12*$Y$12</f>
        <v>0</v>
      </c>
      <c r="AW1473" s="9">
        <f t="shared" si="319"/>
        <v>0</v>
      </c>
      <c r="AX1473" s="9">
        <f t="shared" si="320"/>
        <v>0</v>
      </c>
      <c r="AY1473" s="9">
        <f t="shared" si="321"/>
        <v>0</v>
      </c>
      <c r="AZ1473" s="9">
        <f t="shared" si="322"/>
        <v>0</v>
      </c>
      <c r="BA1473" s="9">
        <f t="shared" si="323"/>
        <v>0</v>
      </c>
      <c r="BB1473" s="9">
        <f t="shared" si="324"/>
        <v>0</v>
      </c>
    </row>
    <row r="1474" spans="35:54" x14ac:dyDescent="0.25">
      <c r="AI1474">
        <f>(((((Shape3!B466-Shape3!$E$5)*COS(RADIANS($D$7)))+((Shape3!C466-Shape3!$F$5)*SIN(RADIANS($D$7))))+Shape3!$E$5)+$E$7)*$AA$7*$Y$7</f>
        <v>0</v>
      </c>
      <c r="AJ1474">
        <f>((((-1*(Shape3!B466-Shape3!$E$5)*SIN(RADIANS($D$7)))+((Shape3!C466-Shape3!$F$5)*COS(RADIANS($D$7))))+Shape3!$F$5)+$F$7)*$AB$7*$Y$7</f>
        <v>0</v>
      </c>
      <c r="AK1474" s="9">
        <f t="shared" si="318"/>
        <v>0</v>
      </c>
      <c r="AL1474" s="9">
        <f t="shared" si="325"/>
        <v>0</v>
      </c>
      <c r="AM1474" s="9">
        <f t="shared" si="326"/>
        <v>0</v>
      </c>
      <c r="AN1474" s="9">
        <f t="shared" si="327"/>
        <v>0</v>
      </c>
      <c r="AO1474" s="9">
        <f t="shared" si="328"/>
        <v>0</v>
      </c>
      <c r="AP1474" s="9">
        <f t="shared" si="329"/>
        <v>0</v>
      </c>
      <c r="AU1474">
        <f>(((((Shape8!B466-Shape8!$E$5)*COS(RADIANS($D$12)))+((Shape8!C466-Shape8!$F$5)*SIN(RADIANS($D$12))))+Shape8!$E$5)+$E$12)*$AA$12*$Y$12</f>
        <v>0</v>
      </c>
      <c r="AV1474">
        <f>((((-1*(Shape8!B466-Shape8!$E$5)*SIN(RADIANS($D$12)))+((Shape8!C466-Shape8!$F$5)*COS(RADIANS($D$12))))+Shape8!$F$5)+$F$12)*$AB$12*$Y$12</f>
        <v>0</v>
      </c>
      <c r="AW1474" s="9">
        <f t="shared" si="319"/>
        <v>0</v>
      </c>
      <c r="AX1474" s="9">
        <f t="shared" si="320"/>
        <v>0</v>
      </c>
      <c r="AY1474" s="9">
        <f t="shared" si="321"/>
        <v>0</v>
      </c>
      <c r="AZ1474" s="9">
        <f t="shared" si="322"/>
        <v>0</v>
      </c>
      <c r="BA1474" s="9">
        <f t="shared" si="323"/>
        <v>0</v>
      </c>
      <c r="BB1474" s="9">
        <f t="shared" si="324"/>
        <v>0</v>
      </c>
    </row>
    <row r="1475" spans="35:54" x14ac:dyDescent="0.25">
      <c r="AI1475">
        <f>(((((Shape3!B467-Shape3!$E$5)*COS(RADIANS($D$7)))+((Shape3!C467-Shape3!$F$5)*SIN(RADIANS($D$7))))+Shape3!$E$5)+$E$7)*$AA$7*$Y$7</f>
        <v>0</v>
      </c>
      <c r="AJ1475">
        <f>((((-1*(Shape3!B467-Shape3!$E$5)*SIN(RADIANS($D$7)))+((Shape3!C467-Shape3!$F$5)*COS(RADIANS($D$7))))+Shape3!$F$5)+$F$7)*$AB$7*$Y$7</f>
        <v>0</v>
      </c>
      <c r="AK1475" s="9">
        <f t="shared" si="318"/>
        <v>0</v>
      </c>
      <c r="AL1475" s="9">
        <f t="shared" si="325"/>
        <v>0</v>
      </c>
      <c r="AM1475" s="9">
        <f t="shared" si="326"/>
        <v>0</v>
      </c>
      <c r="AN1475" s="9">
        <f t="shared" si="327"/>
        <v>0</v>
      </c>
      <c r="AO1475" s="9">
        <f t="shared" si="328"/>
        <v>0</v>
      </c>
      <c r="AP1475" s="9">
        <f t="shared" si="329"/>
        <v>0</v>
      </c>
      <c r="AU1475">
        <f>(((((Shape8!B467-Shape8!$E$5)*COS(RADIANS($D$12)))+((Shape8!C467-Shape8!$F$5)*SIN(RADIANS($D$12))))+Shape8!$E$5)+$E$12)*$AA$12*$Y$12</f>
        <v>0</v>
      </c>
      <c r="AV1475">
        <f>((((-1*(Shape8!B467-Shape8!$E$5)*SIN(RADIANS($D$12)))+((Shape8!C467-Shape8!$F$5)*COS(RADIANS($D$12))))+Shape8!$F$5)+$F$12)*$AB$12*$Y$12</f>
        <v>0</v>
      </c>
      <c r="AW1475" s="9">
        <f t="shared" si="319"/>
        <v>0</v>
      </c>
      <c r="AX1475" s="9">
        <f t="shared" si="320"/>
        <v>0</v>
      </c>
      <c r="AY1475" s="9">
        <f t="shared" si="321"/>
        <v>0</v>
      </c>
      <c r="AZ1475" s="9">
        <f t="shared" si="322"/>
        <v>0</v>
      </c>
      <c r="BA1475" s="9">
        <f t="shared" si="323"/>
        <v>0</v>
      </c>
      <c r="BB1475" s="9">
        <f t="shared" si="324"/>
        <v>0</v>
      </c>
    </row>
    <row r="1476" spans="35:54" x14ac:dyDescent="0.25">
      <c r="AI1476">
        <f>(((((Shape3!B468-Shape3!$E$5)*COS(RADIANS($D$7)))+((Shape3!C468-Shape3!$F$5)*SIN(RADIANS($D$7))))+Shape3!$E$5)+$E$7)*$AA$7*$Y$7</f>
        <v>0</v>
      </c>
      <c r="AJ1476">
        <f>((((-1*(Shape3!B468-Shape3!$E$5)*SIN(RADIANS($D$7)))+((Shape3!C468-Shape3!$F$5)*COS(RADIANS($D$7))))+Shape3!$F$5)+$F$7)*$AB$7*$Y$7</f>
        <v>0</v>
      </c>
      <c r="AK1476" s="9">
        <f t="shared" si="318"/>
        <v>0</v>
      </c>
      <c r="AL1476" s="9">
        <f t="shared" si="325"/>
        <v>0</v>
      </c>
      <c r="AM1476" s="9">
        <f t="shared" si="326"/>
        <v>0</v>
      </c>
      <c r="AN1476" s="9">
        <f t="shared" si="327"/>
        <v>0</v>
      </c>
      <c r="AO1476" s="9">
        <f t="shared" si="328"/>
        <v>0</v>
      </c>
      <c r="AP1476" s="9">
        <f t="shared" si="329"/>
        <v>0</v>
      </c>
      <c r="AU1476">
        <f>(((((Shape8!B468-Shape8!$E$5)*COS(RADIANS($D$12)))+((Shape8!C468-Shape8!$F$5)*SIN(RADIANS($D$12))))+Shape8!$E$5)+$E$12)*$AA$12*$Y$12</f>
        <v>0</v>
      </c>
      <c r="AV1476">
        <f>((((-1*(Shape8!B468-Shape8!$E$5)*SIN(RADIANS($D$12)))+((Shape8!C468-Shape8!$F$5)*COS(RADIANS($D$12))))+Shape8!$F$5)+$F$12)*$AB$12*$Y$12</f>
        <v>0</v>
      </c>
      <c r="AW1476" s="9">
        <f t="shared" si="319"/>
        <v>0</v>
      </c>
      <c r="AX1476" s="9">
        <f t="shared" si="320"/>
        <v>0</v>
      </c>
      <c r="AY1476" s="9">
        <f t="shared" si="321"/>
        <v>0</v>
      </c>
      <c r="AZ1476" s="9">
        <f t="shared" si="322"/>
        <v>0</v>
      </c>
      <c r="BA1476" s="9">
        <f t="shared" si="323"/>
        <v>0</v>
      </c>
      <c r="BB1476" s="9">
        <f t="shared" si="324"/>
        <v>0</v>
      </c>
    </row>
    <row r="1477" spans="35:54" x14ac:dyDescent="0.25">
      <c r="AI1477">
        <f>(((((Shape3!B469-Shape3!$E$5)*COS(RADIANS($D$7)))+((Shape3!C469-Shape3!$F$5)*SIN(RADIANS($D$7))))+Shape3!$E$5)+$E$7)*$AA$7*$Y$7</f>
        <v>0</v>
      </c>
      <c r="AJ1477">
        <f>((((-1*(Shape3!B469-Shape3!$E$5)*SIN(RADIANS($D$7)))+((Shape3!C469-Shape3!$F$5)*COS(RADIANS($D$7))))+Shape3!$F$5)+$F$7)*$AB$7*$Y$7</f>
        <v>0</v>
      </c>
      <c r="AK1477" s="9">
        <f t="shared" si="318"/>
        <v>0</v>
      </c>
      <c r="AL1477" s="9">
        <f t="shared" si="325"/>
        <v>0</v>
      </c>
      <c r="AM1477" s="9">
        <f t="shared" si="326"/>
        <v>0</v>
      </c>
      <c r="AN1477" s="9">
        <f t="shared" si="327"/>
        <v>0</v>
      </c>
      <c r="AO1477" s="9">
        <f t="shared" si="328"/>
        <v>0</v>
      </c>
      <c r="AP1477" s="9">
        <f t="shared" si="329"/>
        <v>0</v>
      </c>
      <c r="AU1477">
        <f>(((((Shape8!B469-Shape8!$E$5)*COS(RADIANS($D$12)))+((Shape8!C469-Shape8!$F$5)*SIN(RADIANS($D$12))))+Shape8!$E$5)+$E$12)*$AA$12*$Y$12</f>
        <v>0</v>
      </c>
      <c r="AV1477">
        <f>((((-1*(Shape8!B469-Shape8!$E$5)*SIN(RADIANS($D$12)))+((Shape8!C469-Shape8!$F$5)*COS(RADIANS($D$12))))+Shape8!$F$5)+$F$12)*$AB$12*$Y$12</f>
        <v>0</v>
      </c>
      <c r="AW1477" s="9">
        <f t="shared" si="319"/>
        <v>0</v>
      </c>
      <c r="AX1477" s="9">
        <f t="shared" si="320"/>
        <v>0</v>
      </c>
      <c r="AY1477" s="9">
        <f t="shared" si="321"/>
        <v>0</v>
      </c>
      <c r="AZ1477" s="9">
        <f t="shared" si="322"/>
        <v>0</v>
      </c>
      <c r="BA1477" s="9">
        <f t="shared" si="323"/>
        <v>0</v>
      </c>
      <c r="BB1477" s="9">
        <f t="shared" si="324"/>
        <v>0</v>
      </c>
    </row>
    <row r="1478" spans="35:54" x14ac:dyDescent="0.25">
      <c r="AI1478">
        <f>(((((Shape3!B470-Shape3!$E$5)*COS(RADIANS($D$7)))+((Shape3!C470-Shape3!$F$5)*SIN(RADIANS($D$7))))+Shape3!$E$5)+$E$7)*$AA$7*$Y$7</f>
        <v>0</v>
      </c>
      <c r="AJ1478">
        <f>((((-1*(Shape3!B470-Shape3!$E$5)*SIN(RADIANS($D$7)))+((Shape3!C470-Shape3!$F$5)*COS(RADIANS($D$7))))+Shape3!$F$5)+$F$7)*$AB$7*$Y$7</f>
        <v>0</v>
      </c>
      <c r="AK1478" s="9">
        <f t="shared" si="318"/>
        <v>0</v>
      </c>
      <c r="AL1478" s="9">
        <f t="shared" si="325"/>
        <v>0</v>
      </c>
      <c r="AM1478" s="9">
        <f t="shared" si="326"/>
        <v>0</v>
      </c>
      <c r="AN1478" s="9">
        <f t="shared" si="327"/>
        <v>0</v>
      </c>
      <c r="AO1478" s="9">
        <f t="shared" si="328"/>
        <v>0</v>
      </c>
      <c r="AP1478" s="9">
        <f t="shared" si="329"/>
        <v>0</v>
      </c>
      <c r="AU1478">
        <f>(((((Shape8!B470-Shape8!$E$5)*COS(RADIANS($D$12)))+((Shape8!C470-Shape8!$F$5)*SIN(RADIANS($D$12))))+Shape8!$E$5)+$E$12)*$AA$12*$Y$12</f>
        <v>0</v>
      </c>
      <c r="AV1478">
        <f>((((-1*(Shape8!B470-Shape8!$E$5)*SIN(RADIANS($D$12)))+((Shape8!C470-Shape8!$F$5)*COS(RADIANS($D$12))))+Shape8!$F$5)+$F$12)*$AB$12*$Y$12</f>
        <v>0</v>
      </c>
      <c r="AW1478" s="9">
        <f t="shared" si="319"/>
        <v>0</v>
      </c>
      <c r="AX1478" s="9">
        <f t="shared" si="320"/>
        <v>0</v>
      </c>
      <c r="AY1478" s="9">
        <f t="shared" si="321"/>
        <v>0</v>
      </c>
      <c r="AZ1478" s="9">
        <f t="shared" si="322"/>
        <v>0</v>
      </c>
      <c r="BA1478" s="9">
        <f t="shared" si="323"/>
        <v>0</v>
      </c>
      <c r="BB1478" s="9">
        <f t="shared" si="324"/>
        <v>0</v>
      </c>
    </row>
    <row r="1479" spans="35:54" x14ac:dyDescent="0.25">
      <c r="AI1479">
        <f>(((((Shape3!B471-Shape3!$E$5)*COS(RADIANS($D$7)))+((Shape3!C471-Shape3!$F$5)*SIN(RADIANS($D$7))))+Shape3!$E$5)+$E$7)*$AA$7*$Y$7</f>
        <v>0</v>
      </c>
      <c r="AJ1479">
        <f>((((-1*(Shape3!B471-Shape3!$E$5)*SIN(RADIANS($D$7)))+((Shape3!C471-Shape3!$F$5)*COS(RADIANS($D$7))))+Shape3!$F$5)+$F$7)*$AB$7*$Y$7</f>
        <v>0</v>
      </c>
      <c r="AK1479" s="9">
        <f t="shared" si="318"/>
        <v>0</v>
      </c>
      <c r="AL1479" s="9">
        <f t="shared" si="325"/>
        <v>0</v>
      </c>
      <c r="AM1479" s="9">
        <f t="shared" si="326"/>
        <v>0</v>
      </c>
      <c r="AN1479" s="9">
        <f t="shared" si="327"/>
        <v>0</v>
      </c>
      <c r="AO1479" s="9">
        <f t="shared" si="328"/>
        <v>0</v>
      </c>
      <c r="AP1479" s="9">
        <f t="shared" si="329"/>
        <v>0</v>
      </c>
      <c r="AU1479">
        <f>(((((Shape8!B471-Shape8!$E$5)*COS(RADIANS($D$12)))+((Shape8!C471-Shape8!$F$5)*SIN(RADIANS($D$12))))+Shape8!$E$5)+$E$12)*$AA$12*$Y$12</f>
        <v>0</v>
      </c>
      <c r="AV1479">
        <f>((((-1*(Shape8!B471-Shape8!$E$5)*SIN(RADIANS($D$12)))+((Shape8!C471-Shape8!$F$5)*COS(RADIANS($D$12))))+Shape8!$F$5)+$F$12)*$AB$12*$Y$12</f>
        <v>0</v>
      </c>
      <c r="AW1479" s="9">
        <f t="shared" si="319"/>
        <v>0</v>
      </c>
      <c r="AX1479" s="9">
        <f t="shared" si="320"/>
        <v>0</v>
      </c>
      <c r="AY1479" s="9">
        <f t="shared" si="321"/>
        <v>0</v>
      </c>
      <c r="AZ1479" s="9">
        <f t="shared" si="322"/>
        <v>0</v>
      </c>
      <c r="BA1479" s="9">
        <f t="shared" si="323"/>
        <v>0</v>
      </c>
      <c r="BB1479" s="9">
        <f t="shared" si="324"/>
        <v>0</v>
      </c>
    </row>
    <row r="1480" spans="35:54" x14ac:dyDescent="0.25">
      <c r="AI1480">
        <f>(((((Shape3!B472-Shape3!$E$5)*COS(RADIANS($D$7)))+((Shape3!C472-Shape3!$F$5)*SIN(RADIANS($D$7))))+Shape3!$E$5)+$E$7)*$AA$7*$Y$7</f>
        <v>0</v>
      </c>
      <c r="AJ1480">
        <f>((((-1*(Shape3!B472-Shape3!$E$5)*SIN(RADIANS($D$7)))+((Shape3!C472-Shape3!$F$5)*COS(RADIANS($D$7))))+Shape3!$F$5)+$F$7)*$AB$7*$Y$7</f>
        <v>0</v>
      </c>
      <c r="AK1480" s="9">
        <f t="shared" si="318"/>
        <v>0</v>
      </c>
      <c r="AL1480" s="9">
        <f t="shared" si="325"/>
        <v>0</v>
      </c>
      <c r="AM1480" s="9">
        <f t="shared" si="326"/>
        <v>0</v>
      </c>
      <c r="AN1480" s="9">
        <f t="shared" si="327"/>
        <v>0</v>
      </c>
      <c r="AO1480" s="9">
        <f t="shared" si="328"/>
        <v>0</v>
      </c>
      <c r="AP1480" s="9">
        <f t="shared" si="329"/>
        <v>0</v>
      </c>
      <c r="AU1480">
        <f>(((((Shape8!B472-Shape8!$E$5)*COS(RADIANS($D$12)))+((Shape8!C472-Shape8!$F$5)*SIN(RADIANS($D$12))))+Shape8!$E$5)+$E$12)*$AA$12*$Y$12</f>
        <v>0</v>
      </c>
      <c r="AV1480">
        <f>((((-1*(Shape8!B472-Shape8!$E$5)*SIN(RADIANS($D$12)))+((Shape8!C472-Shape8!$F$5)*COS(RADIANS($D$12))))+Shape8!$F$5)+$F$12)*$AB$12*$Y$12</f>
        <v>0</v>
      </c>
      <c r="AW1480" s="9">
        <f t="shared" si="319"/>
        <v>0</v>
      </c>
      <c r="AX1480" s="9">
        <f t="shared" si="320"/>
        <v>0</v>
      </c>
      <c r="AY1480" s="9">
        <f t="shared" si="321"/>
        <v>0</v>
      </c>
      <c r="AZ1480" s="9">
        <f t="shared" si="322"/>
        <v>0</v>
      </c>
      <c r="BA1480" s="9">
        <f t="shared" si="323"/>
        <v>0</v>
      </c>
      <c r="BB1480" s="9">
        <f t="shared" si="324"/>
        <v>0</v>
      </c>
    </row>
    <row r="1481" spans="35:54" x14ac:dyDescent="0.25">
      <c r="AI1481">
        <f>(((((Shape3!B473-Shape3!$E$5)*COS(RADIANS($D$7)))+((Shape3!C473-Shape3!$F$5)*SIN(RADIANS($D$7))))+Shape3!$E$5)+$E$7)*$AA$7*$Y$7</f>
        <v>0</v>
      </c>
      <c r="AJ1481">
        <f>((((-1*(Shape3!B473-Shape3!$E$5)*SIN(RADIANS($D$7)))+((Shape3!C473-Shape3!$F$5)*COS(RADIANS($D$7))))+Shape3!$F$5)+$F$7)*$AB$7*$Y$7</f>
        <v>0</v>
      </c>
      <c r="AK1481" s="9">
        <f t="shared" si="318"/>
        <v>0</v>
      </c>
      <c r="AL1481" s="9">
        <f t="shared" si="325"/>
        <v>0</v>
      </c>
      <c r="AM1481" s="9">
        <f t="shared" si="326"/>
        <v>0</v>
      </c>
      <c r="AN1481" s="9">
        <f t="shared" si="327"/>
        <v>0</v>
      </c>
      <c r="AO1481" s="9">
        <f t="shared" si="328"/>
        <v>0</v>
      </c>
      <c r="AP1481" s="9">
        <f t="shared" si="329"/>
        <v>0</v>
      </c>
      <c r="AU1481">
        <f>(((((Shape8!B473-Shape8!$E$5)*COS(RADIANS($D$12)))+((Shape8!C473-Shape8!$F$5)*SIN(RADIANS($D$12))))+Shape8!$E$5)+$E$12)*$AA$12*$Y$12</f>
        <v>0</v>
      </c>
      <c r="AV1481">
        <f>((((-1*(Shape8!B473-Shape8!$E$5)*SIN(RADIANS($D$12)))+((Shape8!C473-Shape8!$F$5)*COS(RADIANS($D$12))))+Shape8!$F$5)+$F$12)*$AB$12*$Y$12</f>
        <v>0</v>
      </c>
      <c r="AW1481" s="9">
        <f t="shared" si="319"/>
        <v>0</v>
      </c>
      <c r="AX1481" s="9">
        <f t="shared" si="320"/>
        <v>0</v>
      </c>
      <c r="AY1481" s="9">
        <f t="shared" si="321"/>
        <v>0</v>
      </c>
      <c r="AZ1481" s="9">
        <f t="shared" si="322"/>
        <v>0</v>
      </c>
      <c r="BA1481" s="9">
        <f t="shared" si="323"/>
        <v>0</v>
      </c>
      <c r="BB1481" s="9">
        <f t="shared" si="324"/>
        <v>0</v>
      </c>
    </row>
    <row r="1482" spans="35:54" x14ac:dyDescent="0.25">
      <c r="AI1482">
        <f>(((((Shape3!B474-Shape3!$E$5)*COS(RADIANS($D$7)))+((Shape3!C474-Shape3!$F$5)*SIN(RADIANS($D$7))))+Shape3!$E$5)+$E$7)*$AA$7*$Y$7</f>
        <v>0</v>
      </c>
      <c r="AJ1482">
        <f>((((-1*(Shape3!B474-Shape3!$E$5)*SIN(RADIANS($D$7)))+((Shape3!C474-Shape3!$F$5)*COS(RADIANS($D$7))))+Shape3!$F$5)+$F$7)*$AB$7*$Y$7</f>
        <v>0</v>
      </c>
      <c r="AK1482" s="9">
        <f t="shared" si="318"/>
        <v>0</v>
      </c>
      <c r="AL1482" s="9">
        <f t="shared" si="325"/>
        <v>0</v>
      </c>
      <c r="AM1482" s="9">
        <f t="shared" si="326"/>
        <v>0</v>
      </c>
      <c r="AN1482" s="9">
        <f t="shared" si="327"/>
        <v>0</v>
      </c>
      <c r="AO1482" s="9">
        <f t="shared" si="328"/>
        <v>0</v>
      </c>
      <c r="AP1482" s="9">
        <f t="shared" si="329"/>
        <v>0</v>
      </c>
      <c r="AU1482">
        <f>(((((Shape8!B474-Shape8!$E$5)*COS(RADIANS($D$12)))+((Shape8!C474-Shape8!$F$5)*SIN(RADIANS($D$12))))+Shape8!$E$5)+$E$12)*$AA$12*$Y$12</f>
        <v>0</v>
      </c>
      <c r="AV1482">
        <f>((((-1*(Shape8!B474-Shape8!$E$5)*SIN(RADIANS($D$12)))+((Shape8!C474-Shape8!$F$5)*COS(RADIANS($D$12))))+Shape8!$F$5)+$F$12)*$AB$12*$Y$12</f>
        <v>0</v>
      </c>
      <c r="AW1482" s="9">
        <f t="shared" si="319"/>
        <v>0</v>
      </c>
      <c r="AX1482" s="9">
        <f t="shared" si="320"/>
        <v>0</v>
      </c>
      <c r="AY1482" s="9">
        <f t="shared" si="321"/>
        <v>0</v>
      </c>
      <c r="AZ1482" s="9">
        <f t="shared" si="322"/>
        <v>0</v>
      </c>
      <c r="BA1482" s="9">
        <f t="shared" si="323"/>
        <v>0</v>
      </c>
      <c r="BB1482" s="9">
        <f t="shared" si="324"/>
        <v>0</v>
      </c>
    </row>
    <row r="1483" spans="35:54" x14ac:dyDescent="0.25">
      <c r="AI1483">
        <f>(((((Shape3!B475-Shape3!$E$5)*COS(RADIANS($D$7)))+((Shape3!C475-Shape3!$F$5)*SIN(RADIANS($D$7))))+Shape3!$E$5)+$E$7)*$AA$7*$Y$7</f>
        <v>0</v>
      </c>
      <c r="AJ1483">
        <f>((((-1*(Shape3!B475-Shape3!$E$5)*SIN(RADIANS($D$7)))+((Shape3!C475-Shape3!$F$5)*COS(RADIANS($D$7))))+Shape3!$F$5)+$F$7)*$AB$7*$Y$7</f>
        <v>0</v>
      </c>
      <c r="AK1483" s="9">
        <f t="shared" si="318"/>
        <v>0</v>
      </c>
      <c r="AL1483" s="9">
        <f t="shared" si="325"/>
        <v>0</v>
      </c>
      <c r="AM1483" s="9">
        <f t="shared" si="326"/>
        <v>0</v>
      </c>
      <c r="AN1483" s="9">
        <f t="shared" si="327"/>
        <v>0</v>
      </c>
      <c r="AO1483" s="9">
        <f t="shared" si="328"/>
        <v>0</v>
      </c>
      <c r="AP1483" s="9">
        <f t="shared" si="329"/>
        <v>0</v>
      </c>
      <c r="AU1483">
        <f>(((((Shape8!B475-Shape8!$E$5)*COS(RADIANS($D$12)))+((Shape8!C475-Shape8!$F$5)*SIN(RADIANS($D$12))))+Shape8!$E$5)+$E$12)*$AA$12*$Y$12</f>
        <v>0</v>
      </c>
      <c r="AV1483">
        <f>((((-1*(Shape8!B475-Shape8!$E$5)*SIN(RADIANS($D$12)))+((Shape8!C475-Shape8!$F$5)*COS(RADIANS($D$12))))+Shape8!$F$5)+$F$12)*$AB$12*$Y$12</f>
        <v>0</v>
      </c>
      <c r="AW1483" s="9">
        <f t="shared" si="319"/>
        <v>0</v>
      </c>
      <c r="AX1483" s="9">
        <f t="shared" si="320"/>
        <v>0</v>
      </c>
      <c r="AY1483" s="9">
        <f t="shared" si="321"/>
        <v>0</v>
      </c>
      <c r="AZ1483" s="9">
        <f t="shared" si="322"/>
        <v>0</v>
      </c>
      <c r="BA1483" s="9">
        <f t="shared" si="323"/>
        <v>0</v>
      </c>
      <c r="BB1483" s="9">
        <f t="shared" si="324"/>
        <v>0</v>
      </c>
    </row>
    <row r="1484" spans="35:54" x14ac:dyDescent="0.25">
      <c r="AI1484">
        <f>(((((Shape3!B476-Shape3!$E$5)*COS(RADIANS($D$7)))+((Shape3!C476-Shape3!$F$5)*SIN(RADIANS($D$7))))+Shape3!$E$5)+$E$7)*$AA$7*$Y$7</f>
        <v>0</v>
      </c>
      <c r="AJ1484">
        <f>((((-1*(Shape3!B476-Shape3!$E$5)*SIN(RADIANS($D$7)))+((Shape3!C476-Shape3!$F$5)*COS(RADIANS($D$7))))+Shape3!$F$5)+$F$7)*$AB$7*$Y$7</f>
        <v>0</v>
      </c>
      <c r="AK1484" s="9">
        <f t="shared" si="318"/>
        <v>0</v>
      </c>
      <c r="AL1484" s="9">
        <f t="shared" si="325"/>
        <v>0</v>
      </c>
      <c r="AM1484" s="9">
        <f t="shared" si="326"/>
        <v>0</v>
      </c>
      <c r="AN1484" s="9">
        <f t="shared" si="327"/>
        <v>0</v>
      </c>
      <c r="AO1484" s="9">
        <f t="shared" si="328"/>
        <v>0</v>
      </c>
      <c r="AP1484" s="9">
        <f t="shared" si="329"/>
        <v>0</v>
      </c>
      <c r="AU1484">
        <f>(((((Shape8!B476-Shape8!$E$5)*COS(RADIANS($D$12)))+((Shape8!C476-Shape8!$F$5)*SIN(RADIANS($D$12))))+Shape8!$E$5)+$E$12)*$AA$12*$Y$12</f>
        <v>0</v>
      </c>
      <c r="AV1484">
        <f>((((-1*(Shape8!B476-Shape8!$E$5)*SIN(RADIANS($D$12)))+((Shape8!C476-Shape8!$F$5)*COS(RADIANS($D$12))))+Shape8!$F$5)+$F$12)*$AB$12*$Y$12</f>
        <v>0</v>
      </c>
      <c r="AW1484" s="9">
        <f t="shared" si="319"/>
        <v>0</v>
      </c>
      <c r="AX1484" s="9">
        <f t="shared" si="320"/>
        <v>0</v>
      </c>
      <c r="AY1484" s="9">
        <f t="shared" si="321"/>
        <v>0</v>
      </c>
      <c r="AZ1484" s="9">
        <f t="shared" si="322"/>
        <v>0</v>
      </c>
      <c r="BA1484" s="9">
        <f t="shared" si="323"/>
        <v>0</v>
      </c>
      <c r="BB1484" s="9">
        <f t="shared" si="324"/>
        <v>0</v>
      </c>
    </row>
    <row r="1485" spans="35:54" x14ac:dyDescent="0.25">
      <c r="AI1485">
        <f>(((((Shape3!B477-Shape3!$E$5)*COS(RADIANS($D$7)))+((Shape3!C477-Shape3!$F$5)*SIN(RADIANS($D$7))))+Shape3!$E$5)+$E$7)*$AA$7*$Y$7</f>
        <v>0</v>
      </c>
      <c r="AJ1485">
        <f>((((-1*(Shape3!B477-Shape3!$E$5)*SIN(RADIANS($D$7)))+((Shape3!C477-Shape3!$F$5)*COS(RADIANS($D$7))))+Shape3!$F$5)+$F$7)*$AB$7*$Y$7</f>
        <v>0</v>
      </c>
      <c r="AK1485" s="9">
        <f t="shared" si="318"/>
        <v>0</v>
      </c>
      <c r="AL1485" s="9">
        <f t="shared" si="325"/>
        <v>0</v>
      </c>
      <c r="AM1485" s="9">
        <f t="shared" si="326"/>
        <v>0</v>
      </c>
      <c r="AN1485" s="9">
        <f t="shared" si="327"/>
        <v>0</v>
      </c>
      <c r="AO1485" s="9">
        <f t="shared" si="328"/>
        <v>0</v>
      </c>
      <c r="AP1485" s="9">
        <f t="shared" si="329"/>
        <v>0</v>
      </c>
      <c r="AU1485">
        <f>(((((Shape8!B477-Shape8!$E$5)*COS(RADIANS($D$12)))+((Shape8!C477-Shape8!$F$5)*SIN(RADIANS($D$12))))+Shape8!$E$5)+$E$12)*$AA$12*$Y$12</f>
        <v>0</v>
      </c>
      <c r="AV1485">
        <f>((((-1*(Shape8!B477-Shape8!$E$5)*SIN(RADIANS($D$12)))+((Shape8!C477-Shape8!$F$5)*COS(RADIANS($D$12))))+Shape8!$F$5)+$F$12)*$AB$12*$Y$12</f>
        <v>0</v>
      </c>
      <c r="AW1485" s="9">
        <f t="shared" si="319"/>
        <v>0</v>
      </c>
      <c r="AX1485" s="9">
        <f t="shared" si="320"/>
        <v>0</v>
      </c>
      <c r="AY1485" s="9">
        <f t="shared" si="321"/>
        <v>0</v>
      </c>
      <c r="AZ1485" s="9">
        <f t="shared" si="322"/>
        <v>0</v>
      </c>
      <c r="BA1485" s="9">
        <f t="shared" si="323"/>
        <v>0</v>
      </c>
      <c r="BB1485" s="9">
        <f t="shared" si="324"/>
        <v>0</v>
      </c>
    </row>
    <row r="1486" spans="35:54" x14ac:dyDescent="0.25">
      <c r="AI1486">
        <f>(((((Shape3!B478-Shape3!$E$5)*COS(RADIANS($D$7)))+((Shape3!C478-Shape3!$F$5)*SIN(RADIANS($D$7))))+Shape3!$E$5)+$E$7)*$AA$7*$Y$7</f>
        <v>0</v>
      </c>
      <c r="AJ1486">
        <f>((((-1*(Shape3!B478-Shape3!$E$5)*SIN(RADIANS($D$7)))+((Shape3!C478-Shape3!$F$5)*COS(RADIANS($D$7))))+Shape3!$F$5)+$F$7)*$AB$7*$Y$7</f>
        <v>0</v>
      </c>
      <c r="AK1486" s="9">
        <f t="shared" si="318"/>
        <v>0</v>
      </c>
      <c r="AL1486" s="9">
        <f t="shared" si="325"/>
        <v>0</v>
      </c>
      <c r="AM1486" s="9">
        <f t="shared" si="326"/>
        <v>0</v>
      </c>
      <c r="AN1486" s="9">
        <f t="shared" si="327"/>
        <v>0</v>
      </c>
      <c r="AO1486" s="9">
        <f t="shared" si="328"/>
        <v>0</v>
      </c>
      <c r="AP1486" s="9">
        <f t="shared" si="329"/>
        <v>0</v>
      </c>
      <c r="AU1486">
        <f>(((((Shape8!B478-Shape8!$E$5)*COS(RADIANS($D$12)))+((Shape8!C478-Shape8!$F$5)*SIN(RADIANS($D$12))))+Shape8!$E$5)+$E$12)*$AA$12*$Y$12</f>
        <v>0</v>
      </c>
      <c r="AV1486">
        <f>((((-1*(Shape8!B478-Shape8!$E$5)*SIN(RADIANS($D$12)))+((Shape8!C478-Shape8!$F$5)*COS(RADIANS($D$12))))+Shape8!$F$5)+$F$12)*$AB$12*$Y$12</f>
        <v>0</v>
      </c>
      <c r="AW1486" s="9">
        <f t="shared" si="319"/>
        <v>0</v>
      </c>
      <c r="AX1486" s="9">
        <f t="shared" si="320"/>
        <v>0</v>
      </c>
      <c r="AY1486" s="9">
        <f t="shared" si="321"/>
        <v>0</v>
      </c>
      <c r="AZ1486" s="9">
        <f t="shared" si="322"/>
        <v>0</v>
      </c>
      <c r="BA1486" s="9">
        <f t="shared" si="323"/>
        <v>0</v>
      </c>
      <c r="BB1486" s="9">
        <f t="shared" si="324"/>
        <v>0</v>
      </c>
    </row>
    <row r="1487" spans="35:54" x14ac:dyDescent="0.25">
      <c r="AI1487">
        <f>(((((Shape3!B479-Shape3!$E$5)*COS(RADIANS($D$7)))+((Shape3!C479-Shape3!$F$5)*SIN(RADIANS($D$7))))+Shape3!$E$5)+$E$7)*$AA$7*$Y$7</f>
        <v>0</v>
      </c>
      <c r="AJ1487">
        <f>((((-1*(Shape3!B479-Shape3!$E$5)*SIN(RADIANS($D$7)))+((Shape3!C479-Shape3!$F$5)*COS(RADIANS($D$7))))+Shape3!$F$5)+$F$7)*$AB$7*$Y$7</f>
        <v>0</v>
      </c>
      <c r="AK1487" s="9">
        <f t="shared" si="318"/>
        <v>0</v>
      </c>
      <c r="AL1487" s="9">
        <f t="shared" si="325"/>
        <v>0</v>
      </c>
      <c r="AM1487" s="9">
        <f t="shared" si="326"/>
        <v>0</v>
      </c>
      <c r="AN1487" s="9">
        <f t="shared" si="327"/>
        <v>0</v>
      </c>
      <c r="AO1487" s="9">
        <f t="shared" si="328"/>
        <v>0</v>
      </c>
      <c r="AP1487" s="9">
        <f t="shared" si="329"/>
        <v>0</v>
      </c>
      <c r="AU1487">
        <f>(((((Shape8!B479-Shape8!$E$5)*COS(RADIANS($D$12)))+((Shape8!C479-Shape8!$F$5)*SIN(RADIANS($D$12))))+Shape8!$E$5)+$E$12)*$AA$12*$Y$12</f>
        <v>0</v>
      </c>
      <c r="AV1487">
        <f>((((-1*(Shape8!B479-Shape8!$E$5)*SIN(RADIANS($D$12)))+((Shape8!C479-Shape8!$F$5)*COS(RADIANS($D$12))))+Shape8!$F$5)+$F$12)*$AB$12*$Y$12</f>
        <v>0</v>
      </c>
      <c r="AW1487" s="9">
        <f t="shared" si="319"/>
        <v>0</v>
      </c>
      <c r="AX1487" s="9">
        <f t="shared" si="320"/>
        <v>0</v>
      </c>
      <c r="AY1487" s="9">
        <f t="shared" si="321"/>
        <v>0</v>
      </c>
      <c r="AZ1487" s="9">
        <f t="shared" si="322"/>
        <v>0</v>
      </c>
      <c r="BA1487" s="9">
        <f t="shared" si="323"/>
        <v>0</v>
      </c>
      <c r="BB1487" s="9">
        <f t="shared" si="324"/>
        <v>0</v>
      </c>
    </row>
    <row r="1488" spans="35:54" x14ac:dyDescent="0.25">
      <c r="AI1488">
        <f>(((((Shape3!B480-Shape3!$E$5)*COS(RADIANS($D$7)))+((Shape3!C480-Shape3!$F$5)*SIN(RADIANS($D$7))))+Shape3!$E$5)+$E$7)*$AA$7*$Y$7</f>
        <v>0</v>
      </c>
      <c r="AJ1488">
        <f>((((-1*(Shape3!B480-Shape3!$E$5)*SIN(RADIANS($D$7)))+((Shape3!C480-Shape3!$F$5)*COS(RADIANS($D$7))))+Shape3!$F$5)+$F$7)*$AB$7*$Y$7</f>
        <v>0</v>
      </c>
      <c r="AK1488" s="9">
        <f t="shared" si="318"/>
        <v>0</v>
      </c>
      <c r="AL1488" s="9">
        <f t="shared" si="325"/>
        <v>0</v>
      </c>
      <c r="AM1488" s="9">
        <f t="shared" si="326"/>
        <v>0</v>
      </c>
      <c r="AN1488" s="9">
        <f t="shared" si="327"/>
        <v>0</v>
      </c>
      <c r="AO1488" s="9">
        <f t="shared" si="328"/>
        <v>0</v>
      </c>
      <c r="AP1488" s="9">
        <f t="shared" si="329"/>
        <v>0</v>
      </c>
      <c r="AU1488">
        <f>(((((Shape8!B480-Shape8!$E$5)*COS(RADIANS($D$12)))+((Shape8!C480-Shape8!$F$5)*SIN(RADIANS($D$12))))+Shape8!$E$5)+$E$12)*$AA$12*$Y$12</f>
        <v>0</v>
      </c>
      <c r="AV1488">
        <f>((((-1*(Shape8!B480-Shape8!$E$5)*SIN(RADIANS($D$12)))+((Shape8!C480-Shape8!$F$5)*COS(RADIANS($D$12))))+Shape8!$F$5)+$F$12)*$AB$12*$Y$12</f>
        <v>0</v>
      </c>
      <c r="AW1488" s="9">
        <f t="shared" si="319"/>
        <v>0</v>
      </c>
      <c r="AX1488" s="9">
        <f t="shared" si="320"/>
        <v>0</v>
      </c>
      <c r="AY1488" s="9">
        <f t="shared" si="321"/>
        <v>0</v>
      </c>
      <c r="AZ1488" s="9">
        <f t="shared" si="322"/>
        <v>0</v>
      </c>
      <c r="BA1488" s="9">
        <f t="shared" si="323"/>
        <v>0</v>
      </c>
      <c r="BB1488" s="9">
        <f t="shared" si="324"/>
        <v>0</v>
      </c>
    </row>
    <row r="1489" spans="35:54" x14ac:dyDescent="0.25">
      <c r="AI1489">
        <f>(((((Shape3!B481-Shape3!$E$5)*COS(RADIANS($D$7)))+((Shape3!C481-Shape3!$F$5)*SIN(RADIANS($D$7))))+Shape3!$E$5)+$E$7)*$AA$7*$Y$7</f>
        <v>0</v>
      </c>
      <c r="AJ1489">
        <f>((((-1*(Shape3!B481-Shape3!$E$5)*SIN(RADIANS($D$7)))+((Shape3!C481-Shape3!$F$5)*COS(RADIANS($D$7))))+Shape3!$F$5)+$F$7)*$AB$7*$Y$7</f>
        <v>0</v>
      </c>
      <c r="AK1489" s="9">
        <f t="shared" si="318"/>
        <v>0</v>
      </c>
      <c r="AL1489" s="9">
        <f t="shared" si="325"/>
        <v>0</v>
      </c>
      <c r="AM1489" s="9">
        <f t="shared" si="326"/>
        <v>0</v>
      </c>
      <c r="AN1489" s="9">
        <f t="shared" si="327"/>
        <v>0</v>
      </c>
      <c r="AO1489" s="9">
        <f t="shared" si="328"/>
        <v>0</v>
      </c>
      <c r="AP1489" s="9">
        <f t="shared" si="329"/>
        <v>0</v>
      </c>
      <c r="AU1489">
        <f>(((((Shape8!B481-Shape8!$E$5)*COS(RADIANS($D$12)))+((Shape8!C481-Shape8!$F$5)*SIN(RADIANS($D$12))))+Shape8!$E$5)+$E$12)*$AA$12*$Y$12</f>
        <v>0</v>
      </c>
      <c r="AV1489">
        <f>((((-1*(Shape8!B481-Shape8!$E$5)*SIN(RADIANS($D$12)))+((Shape8!C481-Shape8!$F$5)*COS(RADIANS($D$12))))+Shape8!$F$5)+$F$12)*$AB$12*$Y$12</f>
        <v>0</v>
      </c>
      <c r="AW1489" s="9">
        <f t="shared" si="319"/>
        <v>0</v>
      </c>
      <c r="AX1489" s="9">
        <f t="shared" si="320"/>
        <v>0</v>
      </c>
      <c r="AY1489" s="9">
        <f t="shared" si="321"/>
        <v>0</v>
      </c>
      <c r="AZ1489" s="9">
        <f t="shared" si="322"/>
        <v>0</v>
      </c>
      <c r="BA1489" s="9">
        <f t="shared" si="323"/>
        <v>0</v>
      </c>
      <c r="BB1489" s="9">
        <f t="shared" si="324"/>
        <v>0</v>
      </c>
    </row>
    <row r="1490" spans="35:54" x14ac:dyDescent="0.25">
      <c r="AI1490">
        <f>(((((Shape3!B482-Shape3!$E$5)*COS(RADIANS($D$7)))+((Shape3!C482-Shape3!$F$5)*SIN(RADIANS($D$7))))+Shape3!$E$5)+$E$7)*$AA$7*$Y$7</f>
        <v>0</v>
      </c>
      <c r="AJ1490">
        <f>((((-1*(Shape3!B482-Shape3!$E$5)*SIN(RADIANS($D$7)))+((Shape3!C482-Shape3!$F$5)*COS(RADIANS($D$7))))+Shape3!$F$5)+$F$7)*$AB$7*$Y$7</f>
        <v>0</v>
      </c>
      <c r="AK1490" s="9">
        <f t="shared" si="318"/>
        <v>0</v>
      </c>
      <c r="AL1490" s="9">
        <f t="shared" si="325"/>
        <v>0</v>
      </c>
      <c r="AM1490" s="9">
        <f t="shared" si="326"/>
        <v>0</v>
      </c>
      <c r="AN1490" s="9">
        <f t="shared" si="327"/>
        <v>0</v>
      </c>
      <c r="AO1490" s="9">
        <f t="shared" si="328"/>
        <v>0</v>
      </c>
      <c r="AP1490" s="9">
        <f t="shared" si="329"/>
        <v>0</v>
      </c>
      <c r="AU1490">
        <f>(((((Shape8!B482-Shape8!$E$5)*COS(RADIANS($D$12)))+((Shape8!C482-Shape8!$F$5)*SIN(RADIANS($D$12))))+Shape8!$E$5)+$E$12)*$AA$12*$Y$12</f>
        <v>0</v>
      </c>
      <c r="AV1490">
        <f>((((-1*(Shape8!B482-Shape8!$E$5)*SIN(RADIANS($D$12)))+((Shape8!C482-Shape8!$F$5)*COS(RADIANS($D$12))))+Shape8!$F$5)+$F$12)*$AB$12*$Y$12</f>
        <v>0</v>
      </c>
      <c r="AW1490" s="9">
        <f t="shared" si="319"/>
        <v>0</v>
      </c>
      <c r="AX1490" s="9">
        <f t="shared" si="320"/>
        <v>0</v>
      </c>
      <c r="AY1490" s="9">
        <f t="shared" si="321"/>
        <v>0</v>
      </c>
      <c r="AZ1490" s="9">
        <f t="shared" si="322"/>
        <v>0</v>
      </c>
      <c r="BA1490" s="9">
        <f t="shared" si="323"/>
        <v>0</v>
      </c>
      <c r="BB1490" s="9">
        <f t="shared" si="324"/>
        <v>0</v>
      </c>
    </row>
    <row r="1491" spans="35:54" x14ac:dyDescent="0.25">
      <c r="AI1491">
        <f>(((((Shape3!B483-Shape3!$E$5)*COS(RADIANS($D$7)))+((Shape3!C483-Shape3!$F$5)*SIN(RADIANS($D$7))))+Shape3!$E$5)+$E$7)*$AA$7*$Y$7</f>
        <v>0</v>
      </c>
      <c r="AJ1491">
        <f>((((-1*(Shape3!B483-Shape3!$E$5)*SIN(RADIANS($D$7)))+((Shape3!C483-Shape3!$F$5)*COS(RADIANS($D$7))))+Shape3!$F$5)+$F$7)*$AB$7*$Y$7</f>
        <v>0</v>
      </c>
      <c r="AK1491" s="9">
        <f t="shared" si="318"/>
        <v>0</v>
      </c>
      <c r="AL1491" s="9">
        <f t="shared" si="325"/>
        <v>0</v>
      </c>
      <c r="AM1491" s="9">
        <f t="shared" si="326"/>
        <v>0</v>
      </c>
      <c r="AN1491" s="9">
        <f t="shared" si="327"/>
        <v>0</v>
      </c>
      <c r="AO1491" s="9">
        <f t="shared" si="328"/>
        <v>0</v>
      </c>
      <c r="AP1491" s="9">
        <f t="shared" si="329"/>
        <v>0</v>
      </c>
      <c r="AU1491">
        <f>(((((Shape8!B483-Shape8!$E$5)*COS(RADIANS($D$12)))+((Shape8!C483-Shape8!$F$5)*SIN(RADIANS($D$12))))+Shape8!$E$5)+$E$12)*$AA$12*$Y$12</f>
        <v>0</v>
      </c>
      <c r="AV1491">
        <f>((((-1*(Shape8!B483-Shape8!$E$5)*SIN(RADIANS($D$12)))+((Shape8!C483-Shape8!$F$5)*COS(RADIANS($D$12))))+Shape8!$F$5)+$F$12)*$AB$12*$Y$12</f>
        <v>0</v>
      </c>
      <c r="AW1491" s="9">
        <f t="shared" si="319"/>
        <v>0</v>
      </c>
      <c r="AX1491" s="9">
        <f t="shared" si="320"/>
        <v>0</v>
      </c>
      <c r="AY1491" s="9">
        <f t="shared" si="321"/>
        <v>0</v>
      </c>
      <c r="AZ1491" s="9">
        <f t="shared" si="322"/>
        <v>0</v>
      </c>
      <c r="BA1491" s="9">
        <f t="shared" si="323"/>
        <v>0</v>
      </c>
      <c r="BB1491" s="9">
        <f t="shared" si="324"/>
        <v>0</v>
      </c>
    </row>
    <row r="1492" spans="35:54" x14ac:dyDescent="0.25">
      <c r="AI1492">
        <f>(((((Shape3!B484-Shape3!$E$5)*COS(RADIANS($D$7)))+((Shape3!C484-Shape3!$F$5)*SIN(RADIANS($D$7))))+Shape3!$E$5)+$E$7)*$AA$7*$Y$7</f>
        <v>0</v>
      </c>
      <c r="AJ1492">
        <f>((((-1*(Shape3!B484-Shape3!$E$5)*SIN(RADIANS($D$7)))+((Shape3!C484-Shape3!$F$5)*COS(RADIANS($D$7))))+Shape3!$F$5)+$F$7)*$AB$7*$Y$7</f>
        <v>0</v>
      </c>
      <c r="AK1492" s="9">
        <f t="shared" si="318"/>
        <v>0</v>
      </c>
      <c r="AL1492" s="9">
        <f t="shared" si="325"/>
        <v>0</v>
      </c>
      <c r="AM1492" s="9">
        <f t="shared" si="326"/>
        <v>0</v>
      </c>
      <c r="AN1492" s="9">
        <f t="shared" si="327"/>
        <v>0</v>
      </c>
      <c r="AO1492" s="9">
        <f t="shared" si="328"/>
        <v>0</v>
      </c>
      <c r="AP1492" s="9">
        <f t="shared" si="329"/>
        <v>0</v>
      </c>
      <c r="AU1492">
        <f>(((((Shape8!B484-Shape8!$E$5)*COS(RADIANS($D$12)))+((Shape8!C484-Shape8!$F$5)*SIN(RADIANS($D$12))))+Shape8!$E$5)+$E$12)*$AA$12*$Y$12</f>
        <v>0</v>
      </c>
      <c r="AV1492">
        <f>((((-1*(Shape8!B484-Shape8!$E$5)*SIN(RADIANS($D$12)))+((Shape8!C484-Shape8!$F$5)*COS(RADIANS($D$12))))+Shape8!$F$5)+$F$12)*$AB$12*$Y$12</f>
        <v>0</v>
      </c>
      <c r="AW1492" s="9">
        <f t="shared" si="319"/>
        <v>0</v>
      </c>
      <c r="AX1492" s="9">
        <f t="shared" si="320"/>
        <v>0</v>
      </c>
      <c r="AY1492" s="9">
        <f t="shared" si="321"/>
        <v>0</v>
      </c>
      <c r="AZ1492" s="9">
        <f t="shared" si="322"/>
        <v>0</v>
      </c>
      <c r="BA1492" s="9">
        <f t="shared" si="323"/>
        <v>0</v>
      </c>
      <c r="BB1492" s="9">
        <f t="shared" si="324"/>
        <v>0</v>
      </c>
    </row>
    <row r="1493" spans="35:54" x14ac:dyDescent="0.25">
      <c r="AI1493">
        <f>(((((Shape3!B485-Shape3!$E$5)*COS(RADIANS($D$7)))+((Shape3!C485-Shape3!$F$5)*SIN(RADIANS($D$7))))+Shape3!$E$5)+$E$7)*$AA$7*$Y$7</f>
        <v>0</v>
      </c>
      <c r="AJ1493">
        <f>((((-1*(Shape3!B485-Shape3!$E$5)*SIN(RADIANS($D$7)))+((Shape3!C485-Shape3!$F$5)*COS(RADIANS($D$7))))+Shape3!$F$5)+$F$7)*$AB$7*$Y$7</f>
        <v>0</v>
      </c>
      <c r="AK1493" s="9">
        <f t="shared" si="318"/>
        <v>0</v>
      </c>
      <c r="AL1493" s="9">
        <f t="shared" si="325"/>
        <v>0</v>
      </c>
      <c r="AM1493" s="9">
        <f t="shared" si="326"/>
        <v>0</v>
      </c>
      <c r="AN1493" s="9">
        <f t="shared" si="327"/>
        <v>0</v>
      </c>
      <c r="AO1493" s="9">
        <f t="shared" si="328"/>
        <v>0</v>
      </c>
      <c r="AP1493" s="9">
        <f t="shared" si="329"/>
        <v>0</v>
      </c>
      <c r="AU1493">
        <f>(((((Shape8!B485-Shape8!$E$5)*COS(RADIANS($D$12)))+((Shape8!C485-Shape8!$F$5)*SIN(RADIANS($D$12))))+Shape8!$E$5)+$E$12)*$AA$12*$Y$12</f>
        <v>0</v>
      </c>
      <c r="AV1493">
        <f>((((-1*(Shape8!B485-Shape8!$E$5)*SIN(RADIANS($D$12)))+((Shape8!C485-Shape8!$F$5)*COS(RADIANS($D$12))))+Shape8!$F$5)+$F$12)*$AB$12*$Y$12</f>
        <v>0</v>
      </c>
      <c r="AW1493" s="9">
        <f t="shared" si="319"/>
        <v>0</v>
      </c>
      <c r="AX1493" s="9">
        <f t="shared" si="320"/>
        <v>0</v>
      </c>
      <c r="AY1493" s="9">
        <f t="shared" si="321"/>
        <v>0</v>
      </c>
      <c r="AZ1493" s="9">
        <f t="shared" si="322"/>
        <v>0</v>
      </c>
      <c r="BA1493" s="9">
        <f t="shared" si="323"/>
        <v>0</v>
      </c>
      <c r="BB1493" s="9">
        <f t="shared" si="324"/>
        <v>0</v>
      </c>
    </row>
    <row r="1494" spans="35:54" x14ac:dyDescent="0.25">
      <c r="AI1494">
        <f>(((((Shape3!B486-Shape3!$E$5)*COS(RADIANS($D$7)))+((Shape3!C486-Shape3!$F$5)*SIN(RADIANS($D$7))))+Shape3!$E$5)+$E$7)*$AA$7*$Y$7</f>
        <v>0</v>
      </c>
      <c r="AJ1494">
        <f>((((-1*(Shape3!B486-Shape3!$E$5)*SIN(RADIANS($D$7)))+((Shape3!C486-Shape3!$F$5)*COS(RADIANS($D$7))))+Shape3!$F$5)+$F$7)*$AB$7*$Y$7</f>
        <v>0</v>
      </c>
      <c r="AK1494" s="9">
        <f t="shared" si="318"/>
        <v>0</v>
      </c>
      <c r="AL1494" s="9">
        <f t="shared" si="325"/>
        <v>0</v>
      </c>
      <c r="AM1494" s="9">
        <f t="shared" si="326"/>
        <v>0</v>
      </c>
      <c r="AN1494" s="9">
        <f t="shared" si="327"/>
        <v>0</v>
      </c>
      <c r="AO1494" s="9">
        <f t="shared" si="328"/>
        <v>0</v>
      </c>
      <c r="AP1494" s="9">
        <f t="shared" si="329"/>
        <v>0</v>
      </c>
      <c r="AU1494">
        <f>(((((Shape8!B486-Shape8!$E$5)*COS(RADIANS($D$12)))+((Shape8!C486-Shape8!$F$5)*SIN(RADIANS($D$12))))+Shape8!$E$5)+$E$12)*$AA$12*$Y$12</f>
        <v>0</v>
      </c>
      <c r="AV1494">
        <f>((((-1*(Shape8!B486-Shape8!$E$5)*SIN(RADIANS($D$12)))+((Shape8!C486-Shape8!$F$5)*COS(RADIANS($D$12))))+Shape8!$F$5)+$F$12)*$AB$12*$Y$12</f>
        <v>0</v>
      </c>
      <c r="AW1494" s="9">
        <f t="shared" si="319"/>
        <v>0</v>
      </c>
      <c r="AX1494" s="9">
        <f t="shared" si="320"/>
        <v>0</v>
      </c>
      <c r="AY1494" s="9">
        <f t="shared" si="321"/>
        <v>0</v>
      </c>
      <c r="AZ1494" s="9">
        <f t="shared" si="322"/>
        <v>0</v>
      </c>
      <c r="BA1494" s="9">
        <f t="shared" si="323"/>
        <v>0</v>
      </c>
      <c r="BB1494" s="9">
        <f t="shared" si="324"/>
        <v>0</v>
      </c>
    </row>
    <row r="1495" spans="35:54" x14ac:dyDescent="0.25">
      <c r="AI1495">
        <f>(((((Shape3!B487-Shape3!$E$5)*COS(RADIANS($D$7)))+((Shape3!C487-Shape3!$F$5)*SIN(RADIANS($D$7))))+Shape3!$E$5)+$E$7)*$AA$7*$Y$7</f>
        <v>0</v>
      </c>
      <c r="AJ1495">
        <f>((((-1*(Shape3!B487-Shape3!$E$5)*SIN(RADIANS($D$7)))+((Shape3!C487-Shape3!$F$5)*COS(RADIANS($D$7))))+Shape3!$F$5)+$F$7)*$AB$7*$Y$7</f>
        <v>0</v>
      </c>
      <c r="AK1495" s="9">
        <f t="shared" si="318"/>
        <v>0</v>
      </c>
      <c r="AL1495" s="9">
        <f t="shared" si="325"/>
        <v>0</v>
      </c>
      <c r="AM1495" s="9">
        <f t="shared" si="326"/>
        <v>0</v>
      </c>
      <c r="AN1495" s="9">
        <f t="shared" si="327"/>
        <v>0</v>
      </c>
      <c r="AO1495" s="9">
        <f t="shared" si="328"/>
        <v>0</v>
      </c>
      <c r="AP1495" s="9">
        <f t="shared" si="329"/>
        <v>0</v>
      </c>
      <c r="AU1495">
        <f>(((((Shape8!B487-Shape8!$E$5)*COS(RADIANS($D$12)))+((Shape8!C487-Shape8!$F$5)*SIN(RADIANS($D$12))))+Shape8!$E$5)+$E$12)*$AA$12*$Y$12</f>
        <v>0</v>
      </c>
      <c r="AV1495">
        <f>((((-1*(Shape8!B487-Shape8!$E$5)*SIN(RADIANS($D$12)))+((Shape8!C487-Shape8!$F$5)*COS(RADIANS($D$12))))+Shape8!$F$5)+$F$12)*$AB$12*$Y$12</f>
        <v>0</v>
      </c>
      <c r="AW1495" s="9">
        <f t="shared" si="319"/>
        <v>0</v>
      </c>
      <c r="AX1495" s="9">
        <f t="shared" si="320"/>
        <v>0</v>
      </c>
      <c r="AY1495" s="9">
        <f t="shared" si="321"/>
        <v>0</v>
      </c>
      <c r="AZ1495" s="9">
        <f t="shared" si="322"/>
        <v>0</v>
      </c>
      <c r="BA1495" s="9">
        <f t="shared" si="323"/>
        <v>0</v>
      </c>
      <c r="BB1495" s="9">
        <f t="shared" si="324"/>
        <v>0</v>
      </c>
    </row>
    <row r="1496" spans="35:54" x14ac:dyDescent="0.25">
      <c r="AI1496">
        <f>(((((Shape3!B488-Shape3!$E$5)*COS(RADIANS($D$7)))+((Shape3!C488-Shape3!$F$5)*SIN(RADIANS($D$7))))+Shape3!$E$5)+$E$7)*$AA$7*$Y$7</f>
        <v>0</v>
      </c>
      <c r="AJ1496">
        <f>((((-1*(Shape3!B488-Shape3!$E$5)*SIN(RADIANS($D$7)))+((Shape3!C488-Shape3!$F$5)*COS(RADIANS($D$7))))+Shape3!$F$5)+$F$7)*$AB$7*$Y$7</f>
        <v>0</v>
      </c>
      <c r="AK1496" s="9">
        <f t="shared" si="318"/>
        <v>0</v>
      </c>
      <c r="AL1496" s="9">
        <f t="shared" si="325"/>
        <v>0</v>
      </c>
      <c r="AM1496" s="9">
        <f t="shared" si="326"/>
        <v>0</v>
      </c>
      <c r="AN1496" s="9">
        <f t="shared" si="327"/>
        <v>0</v>
      </c>
      <c r="AO1496" s="9">
        <f t="shared" si="328"/>
        <v>0</v>
      </c>
      <c r="AP1496" s="9">
        <f t="shared" si="329"/>
        <v>0</v>
      </c>
      <c r="AU1496">
        <f>(((((Shape8!B488-Shape8!$E$5)*COS(RADIANS($D$12)))+((Shape8!C488-Shape8!$F$5)*SIN(RADIANS($D$12))))+Shape8!$E$5)+$E$12)*$AA$12*$Y$12</f>
        <v>0</v>
      </c>
      <c r="AV1496">
        <f>((((-1*(Shape8!B488-Shape8!$E$5)*SIN(RADIANS($D$12)))+((Shape8!C488-Shape8!$F$5)*COS(RADIANS($D$12))))+Shape8!$F$5)+$F$12)*$AB$12*$Y$12</f>
        <v>0</v>
      </c>
      <c r="AW1496" s="9">
        <f t="shared" si="319"/>
        <v>0</v>
      </c>
      <c r="AX1496" s="9">
        <f t="shared" si="320"/>
        <v>0</v>
      </c>
      <c r="AY1496" s="9">
        <f t="shared" si="321"/>
        <v>0</v>
      </c>
      <c r="AZ1496" s="9">
        <f t="shared" si="322"/>
        <v>0</v>
      </c>
      <c r="BA1496" s="9">
        <f t="shared" si="323"/>
        <v>0</v>
      </c>
      <c r="BB1496" s="9">
        <f t="shared" si="324"/>
        <v>0</v>
      </c>
    </row>
    <row r="1497" spans="35:54" x14ac:dyDescent="0.25">
      <c r="AI1497">
        <f>(((((Shape3!B489-Shape3!$E$5)*COS(RADIANS($D$7)))+((Shape3!C489-Shape3!$F$5)*SIN(RADIANS($D$7))))+Shape3!$E$5)+$E$7)*$AA$7*$Y$7</f>
        <v>0</v>
      </c>
      <c r="AJ1497">
        <f>((((-1*(Shape3!B489-Shape3!$E$5)*SIN(RADIANS($D$7)))+((Shape3!C489-Shape3!$F$5)*COS(RADIANS($D$7))))+Shape3!$F$5)+$F$7)*$AB$7*$Y$7</f>
        <v>0</v>
      </c>
      <c r="AK1497" s="9">
        <f t="shared" si="318"/>
        <v>0</v>
      </c>
      <c r="AL1497" s="9">
        <f t="shared" si="325"/>
        <v>0</v>
      </c>
      <c r="AM1497" s="9">
        <f t="shared" si="326"/>
        <v>0</v>
      </c>
      <c r="AN1497" s="9">
        <f t="shared" si="327"/>
        <v>0</v>
      </c>
      <c r="AO1497" s="9">
        <f t="shared" si="328"/>
        <v>0</v>
      </c>
      <c r="AP1497" s="9">
        <f t="shared" si="329"/>
        <v>0</v>
      </c>
      <c r="AU1497">
        <f>(((((Shape8!B489-Shape8!$E$5)*COS(RADIANS($D$12)))+((Shape8!C489-Shape8!$F$5)*SIN(RADIANS($D$12))))+Shape8!$E$5)+$E$12)*$AA$12*$Y$12</f>
        <v>0</v>
      </c>
      <c r="AV1497">
        <f>((((-1*(Shape8!B489-Shape8!$E$5)*SIN(RADIANS($D$12)))+((Shape8!C489-Shape8!$F$5)*COS(RADIANS($D$12))))+Shape8!$F$5)+$F$12)*$AB$12*$Y$12</f>
        <v>0</v>
      </c>
      <c r="AW1497" s="9">
        <f t="shared" si="319"/>
        <v>0</v>
      </c>
      <c r="AX1497" s="9">
        <f t="shared" si="320"/>
        <v>0</v>
      </c>
      <c r="AY1497" s="9">
        <f t="shared" si="321"/>
        <v>0</v>
      </c>
      <c r="AZ1497" s="9">
        <f t="shared" si="322"/>
        <v>0</v>
      </c>
      <c r="BA1497" s="9">
        <f t="shared" si="323"/>
        <v>0</v>
      </c>
      <c r="BB1497" s="9">
        <f t="shared" si="324"/>
        <v>0</v>
      </c>
    </row>
    <row r="1498" spans="35:54" x14ac:dyDescent="0.25">
      <c r="AI1498">
        <f>(((((Shape3!B490-Shape3!$E$5)*COS(RADIANS($D$7)))+((Shape3!C490-Shape3!$F$5)*SIN(RADIANS($D$7))))+Shape3!$E$5)+$E$7)*$AA$7*$Y$7</f>
        <v>0</v>
      </c>
      <c r="AJ1498">
        <f>((((-1*(Shape3!B490-Shape3!$E$5)*SIN(RADIANS($D$7)))+((Shape3!C490-Shape3!$F$5)*COS(RADIANS($D$7))))+Shape3!$F$5)+$F$7)*$AB$7*$Y$7</f>
        <v>0</v>
      </c>
      <c r="AK1498" s="9">
        <f t="shared" si="318"/>
        <v>0</v>
      </c>
      <c r="AL1498" s="9">
        <f t="shared" si="325"/>
        <v>0</v>
      </c>
      <c r="AM1498" s="9">
        <f t="shared" si="326"/>
        <v>0</v>
      </c>
      <c r="AN1498" s="9">
        <f t="shared" si="327"/>
        <v>0</v>
      </c>
      <c r="AO1498" s="9">
        <f t="shared" si="328"/>
        <v>0</v>
      </c>
      <c r="AP1498" s="9">
        <f t="shared" si="329"/>
        <v>0</v>
      </c>
      <c r="AU1498">
        <f>(((((Shape8!B490-Shape8!$E$5)*COS(RADIANS($D$12)))+((Shape8!C490-Shape8!$F$5)*SIN(RADIANS($D$12))))+Shape8!$E$5)+$E$12)*$AA$12*$Y$12</f>
        <v>0</v>
      </c>
      <c r="AV1498">
        <f>((((-1*(Shape8!B490-Shape8!$E$5)*SIN(RADIANS($D$12)))+((Shape8!C490-Shape8!$F$5)*COS(RADIANS($D$12))))+Shape8!$F$5)+$F$12)*$AB$12*$Y$12</f>
        <v>0</v>
      </c>
      <c r="AW1498" s="9">
        <f t="shared" si="319"/>
        <v>0</v>
      </c>
      <c r="AX1498" s="9">
        <f t="shared" si="320"/>
        <v>0</v>
      </c>
      <c r="AY1498" s="9">
        <f t="shared" si="321"/>
        <v>0</v>
      </c>
      <c r="AZ1498" s="9">
        <f t="shared" si="322"/>
        <v>0</v>
      </c>
      <c r="BA1498" s="9">
        <f t="shared" si="323"/>
        <v>0</v>
      </c>
      <c r="BB1498" s="9">
        <f t="shared" si="324"/>
        <v>0</v>
      </c>
    </row>
    <row r="1499" spans="35:54" x14ac:dyDescent="0.25">
      <c r="AI1499">
        <f>(((((Shape3!B491-Shape3!$E$5)*COS(RADIANS($D$7)))+((Shape3!C491-Shape3!$F$5)*SIN(RADIANS($D$7))))+Shape3!$E$5)+$E$7)*$AA$7*$Y$7</f>
        <v>0</v>
      </c>
      <c r="AJ1499">
        <f>((((-1*(Shape3!B491-Shape3!$E$5)*SIN(RADIANS($D$7)))+((Shape3!C491-Shape3!$F$5)*COS(RADIANS($D$7))))+Shape3!$F$5)+$F$7)*$AB$7*$Y$7</f>
        <v>0</v>
      </c>
      <c r="AK1499" s="9">
        <f t="shared" si="318"/>
        <v>0</v>
      </c>
      <c r="AL1499" s="9">
        <f t="shared" si="325"/>
        <v>0</v>
      </c>
      <c r="AM1499" s="9">
        <f t="shared" si="326"/>
        <v>0</v>
      </c>
      <c r="AN1499" s="9">
        <f t="shared" si="327"/>
        <v>0</v>
      </c>
      <c r="AO1499" s="9">
        <f t="shared" si="328"/>
        <v>0</v>
      </c>
      <c r="AP1499" s="9">
        <f t="shared" si="329"/>
        <v>0</v>
      </c>
      <c r="AU1499">
        <f>(((((Shape8!B491-Shape8!$E$5)*COS(RADIANS($D$12)))+((Shape8!C491-Shape8!$F$5)*SIN(RADIANS($D$12))))+Shape8!$E$5)+$E$12)*$AA$12*$Y$12</f>
        <v>0</v>
      </c>
      <c r="AV1499">
        <f>((((-1*(Shape8!B491-Shape8!$E$5)*SIN(RADIANS($D$12)))+((Shape8!C491-Shape8!$F$5)*COS(RADIANS($D$12))))+Shape8!$F$5)+$F$12)*$AB$12*$Y$12</f>
        <v>0</v>
      </c>
      <c r="AW1499" s="9">
        <f t="shared" si="319"/>
        <v>0</v>
      </c>
      <c r="AX1499" s="9">
        <f t="shared" si="320"/>
        <v>0</v>
      </c>
      <c r="AY1499" s="9">
        <f t="shared" si="321"/>
        <v>0</v>
      </c>
      <c r="AZ1499" s="9">
        <f t="shared" si="322"/>
        <v>0</v>
      </c>
      <c r="BA1499" s="9">
        <f t="shared" si="323"/>
        <v>0</v>
      </c>
      <c r="BB1499" s="9">
        <f t="shared" si="324"/>
        <v>0</v>
      </c>
    </row>
    <row r="1500" spans="35:54" x14ac:dyDescent="0.25">
      <c r="AI1500">
        <f>(((((Shape3!B492-Shape3!$E$5)*COS(RADIANS($D$7)))+((Shape3!C492-Shape3!$F$5)*SIN(RADIANS($D$7))))+Shape3!$E$5)+$E$7)*$AA$7*$Y$7</f>
        <v>0</v>
      </c>
      <c r="AJ1500">
        <f>((((-1*(Shape3!B492-Shape3!$E$5)*SIN(RADIANS($D$7)))+((Shape3!C492-Shape3!$F$5)*COS(RADIANS($D$7))))+Shape3!$F$5)+$F$7)*$AB$7*$Y$7</f>
        <v>0</v>
      </c>
      <c r="AK1500" s="9">
        <f t="shared" si="318"/>
        <v>0</v>
      </c>
      <c r="AL1500" s="9">
        <f t="shared" si="325"/>
        <v>0</v>
      </c>
      <c r="AM1500" s="9">
        <f t="shared" si="326"/>
        <v>0</v>
      </c>
      <c r="AN1500" s="9">
        <f t="shared" si="327"/>
        <v>0</v>
      </c>
      <c r="AO1500" s="9">
        <f t="shared" si="328"/>
        <v>0</v>
      </c>
      <c r="AP1500" s="9">
        <f t="shared" si="329"/>
        <v>0</v>
      </c>
      <c r="AU1500">
        <f>(((((Shape8!B492-Shape8!$E$5)*COS(RADIANS($D$12)))+((Shape8!C492-Shape8!$F$5)*SIN(RADIANS($D$12))))+Shape8!$E$5)+$E$12)*$AA$12*$Y$12</f>
        <v>0</v>
      </c>
      <c r="AV1500">
        <f>((((-1*(Shape8!B492-Shape8!$E$5)*SIN(RADIANS($D$12)))+((Shape8!C492-Shape8!$F$5)*COS(RADIANS($D$12))))+Shape8!$F$5)+$F$12)*$AB$12*$Y$12</f>
        <v>0</v>
      </c>
      <c r="AW1500" s="9">
        <f t="shared" si="319"/>
        <v>0</v>
      </c>
      <c r="AX1500" s="9">
        <f t="shared" si="320"/>
        <v>0</v>
      </c>
      <c r="AY1500" s="9">
        <f t="shared" si="321"/>
        <v>0</v>
      </c>
      <c r="AZ1500" s="9">
        <f t="shared" si="322"/>
        <v>0</v>
      </c>
      <c r="BA1500" s="9">
        <f t="shared" si="323"/>
        <v>0</v>
      </c>
      <c r="BB1500" s="9">
        <f t="shared" si="324"/>
        <v>0</v>
      </c>
    </row>
    <row r="1501" spans="35:54" x14ac:dyDescent="0.25">
      <c r="AI1501">
        <f>(((((Shape3!B493-Shape3!$E$5)*COS(RADIANS($D$7)))+((Shape3!C493-Shape3!$F$5)*SIN(RADIANS($D$7))))+Shape3!$E$5)+$E$7)*$AA$7*$Y$7</f>
        <v>0</v>
      </c>
      <c r="AJ1501">
        <f>((((-1*(Shape3!B493-Shape3!$E$5)*SIN(RADIANS($D$7)))+((Shape3!C493-Shape3!$F$5)*COS(RADIANS($D$7))))+Shape3!$F$5)+$F$7)*$AB$7*$Y$7</f>
        <v>0</v>
      </c>
      <c r="AK1501" s="9">
        <f t="shared" si="318"/>
        <v>0</v>
      </c>
      <c r="AL1501" s="9">
        <f t="shared" si="325"/>
        <v>0</v>
      </c>
      <c r="AM1501" s="9">
        <f t="shared" si="326"/>
        <v>0</v>
      </c>
      <c r="AN1501" s="9">
        <f t="shared" si="327"/>
        <v>0</v>
      </c>
      <c r="AO1501" s="9">
        <f t="shared" si="328"/>
        <v>0</v>
      </c>
      <c r="AP1501" s="9">
        <f t="shared" si="329"/>
        <v>0</v>
      </c>
      <c r="AU1501">
        <f>(((((Shape8!B493-Shape8!$E$5)*COS(RADIANS($D$12)))+((Shape8!C493-Shape8!$F$5)*SIN(RADIANS($D$12))))+Shape8!$E$5)+$E$12)*$AA$12*$Y$12</f>
        <v>0</v>
      </c>
      <c r="AV1501">
        <f>((((-1*(Shape8!B493-Shape8!$E$5)*SIN(RADIANS($D$12)))+((Shape8!C493-Shape8!$F$5)*COS(RADIANS($D$12))))+Shape8!$F$5)+$F$12)*$AB$12*$Y$12</f>
        <v>0</v>
      </c>
      <c r="AW1501" s="9">
        <f t="shared" si="319"/>
        <v>0</v>
      </c>
      <c r="AX1501" s="9">
        <f t="shared" si="320"/>
        <v>0</v>
      </c>
      <c r="AY1501" s="9">
        <f t="shared" si="321"/>
        <v>0</v>
      </c>
      <c r="AZ1501" s="9">
        <f t="shared" si="322"/>
        <v>0</v>
      </c>
      <c r="BA1501" s="9">
        <f t="shared" si="323"/>
        <v>0</v>
      </c>
      <c r="BB1501" s="9">
        <f t="shared" si="324"/>
        <v>0</v>
      </c>
    </row>
    <row r="1502" spans="35:54" x14ac:dyDescent="0.25">
      <c r="AI1502">
        <f>(((((Shape3!B494-Shape3!$E$5)*COS(RADIANS($D$7)))+((Shape3!C494-Shape3!$F$5)*SIN(RADIANS($D$7))))+Shape3!$E$5)+$E$7)*$AA$7*$Y$7</f>
        <v>0</v>
      </c>
      <c r="AJ1502">
        <f>((((-1*(Shape3!B494-Shape3!$E$5)*SIN(RADIANS($D$7)))+((Shape3!C494-Shape3!$F$5)*COS(RADIANS($D$7))))+Shape3!$F$5)+$F$7)*$AB$7*$Y$7</f>
        <v>0</v>
      </c>
      <c r="AK1502" s="9">
        <f t="shared" si="318"/>
        <v>0</v>
      </c>
      <c r="AL1502" s="9">
        <f t="shared" si="325"/>
        <v>0</v>
      </c>
      <c r="AM1502" s="9">
        <f t="shared" si="326"/>
        <v>0</v>
      </c>
      <c r="AN1502" s="9">
        <f t="shared" si="327"/>
        <v>0</v>
      </c>
      <c r="AO1502" s="9">
        <f t="shared" si="328"/>
        <v>0</v>
      </c>
      <c r="AP1502" s="9">
        <f t="shared" si="329"/>
        <v>0</v>
      </c>
      <c r="AU1502">
        <f>(((((Shape8!B494-Shape8!$E$5)*COS(RADIANS($D$12)))+((Shape8!C494-Shape8!$F$5)*SIN(RADIANS($D$12))))+Shape8!$E$5)+$E$12)*$AA$12*$Y$12</f>
        <v>0</v>
      </c>
      <c r="AV1502">
        <f>((((-1*(Shape8!B494-Shape8!$E$5)*SIN(RADIANS($D$12)))+((Shape8!C494-Shape8!$F$5)*COS(RADIANS($D$12))))+Shape8!$F$5)+$F$12)*$AB$12*$Y$12</f>
        <v>0</v>
      </c>
      <c r="AW1502" s="9">
        <f t="shared" si="319"/>
        <v>0</v>
      </c>
      <c r="AX1502" s="9">
        <f t="shared" si="320"/>
        <v>0</v>
      </c>
      <c r="AY1502" s="9">
        <f t="shared" si="321"/>
        <v>0</v>
      </c>
      <c r="AZ1502" s="9">
        <f t="shared" si="322"/>
        <v>0</v>
      </c>
      <c r="BA1502" s="9">
        <f t="shared" si="323"/>
        <v>0</v>
      </c>
      <c r="BB1502" s="9">
        <f t="shared" si="324"/>
        <v>0</v>
      </c>
    </row>
    <row r="1503" spans="35:54" x14ac:dyDescent="0.25">
      <c r="AI1503">
        <f>(((((Shape3!B495-Shape3!$E$5)*COS(RADIANS($D$7)))+((Shape3!C495-Shape3!$F$5)*SIN(RADIANS($D$7))))+Shape3!$E$5)+$E$7)*$AA$7*$Y$7</f>
        <v>0</v>
      </c>
      <c r="AJ1503">
        <f>((((-1*(Shape3!B495-Shape3!$E$5)*SIN(RADIANS($D$7)))+((Shape3!C495-Shape3!$F$5)*COS(RADIANS($D$7))))+Shape3!$F$5)+$F$7)*$AB$7*$Y$7</f>
        <v>0</v>
      </c>
      <c r="AK1503" s="9">
        <f t="shared" si="318"/>
        <v>0</v>
      </c>
      <c r="AL1503" s="9">
        <f t="shared" si="325"/>
        <v>0</v>
      </c>
      <c r="AM1503" s="9">
        <f t="shared" si="326"/>
        <v>0</v>
      </c>
      <c r="AN1503" s="9">
        <f t="shared" si="327"/>
        <v>0</v>
      </c>
      <c r="AO1503" s="9">
        <f t="shared" si="328"/>
        <v>0</v>
      </c>
      <c r="AP1503" s="9">
        <f t="shared" si="329"/>
        <v>0</v>
      </c>
      <c r="AU1503">
        <f>(((((Shape8!B495-Shape8!$E$5)*COS(RADIANS($D$12)))+((Shape8!C495-Shape8!$F$5)*SIN(RADIANS($D$12))))+Shape8!$E$5)+$E$12)*$AA$12*$Y$12</f>
        <v>0</v>
      </c>
      <c r="AV1503">
        <f>((((-1*(Shape8!B495-Shape8!$E$5)*SIN(RADIANS($D$12)))+((Shape8!C495-Shape8!$F$5)*COS(RADIANS($D$12))))+Shape8!$F$5)+$F$12)*$AB$12*$Y$12</f>
        <v>0</v>
      </c>
      <c r="AW1503" s="9">
        <f t="shared" si="319"/>
        <v>0</v>
      </c>
      <c r="AX1503" s="9">
        <f t="shared" si="320"/>
        <v>0</v>
      </c>
      <c r="AY1503" s="9">
        <f t="shared" si="321"/>
        <v>0</v>
      </c>
      <c r="AZ1503" s="9">
        <f t="shared" si="322"/>
        <v>0</v>
      </c>
      <c r="BA1503" s="9">
        <f t="shared" si="323"/>
        <v>0</v>
      </c>
      <c r="BB1503" s="9">
        <f t="shared" si="324"/>
        <v>0</v>
      </c>
    </row>
    <row r="1504" spans="35:54" x14ac:dyDescent="0.25">
      <c r="AI1504">
        <f>(((((Shape3!B496-Shape3!$E$5)*COS(RADIANS($D$7)))+((Shape3!C496-Shape3!$F$5)*SIN(RADIANS($D$7))))+Shape3!$E$5)+$E$7)*$AA$7*$Y$7</f>
        <v>0</v>
      </c>
      <c r="AJ1504">
        <f>((((-1*(Shape3!B496-Shape3!$E$5)*SIN(RADIANS($D$7)))+((Shape3!C496-Shape3!$F$5)*COS(RADIANS($D$7))))+Shape3!$F$5)+$F$7)*$AB$7*$Y$7</f>
        <v>0</v>
      </c>
      <c r="AK1504" s="9">
        <f t="shared" si="318"/>
        <v>0</v>
      </c>
      <c r="AL1504" s="9">
        <f t="shared" si="325"/>
        <v>0</v>
      </c>
      <c r="AM1504" s="9">
        <f t="shared" si="326"/>
        <v>0</v>
      </c>
      <c r="AN1504" s="9">
        <f t="shared" si="327"/>
        <v>0</v>
      </c>
      <c r="AO1504" s="9">
        <f t="shared" si="328"/>
        <v>0</v>
      </c>
      <c r="AP1504" s="9">
        <f t="shared" si="329"/>
        <v>0</v>
      </c>
      <c r="AU1504">
        <f>(((((Shape8!B496-Shape8!$E$5)*COS(RADIANS($D$12)))+((Shape8!C496-Shape8!$F$5)*SIN(RADIANS($D$12))))+Shape8!$E$5)+$E$12)*$AA$12*$Y$12</f>
        <v>0</v>
      </c>
      <c r="AV1504">
        <f>((((-1*(Shape8!B496-Shape8!$E$5)*SIN(RADIANS($D$12)))+((Shape8!C496-Shape8!$F$5)*COS(RADIANS($D$12))))+Shape8!$F$5)+$F$12)*$AB$12*$Y$12</f>
        <v>0</v>
      </c>
      <c r="AW1504" s="9">
        <f t="shared" si="319"/>
        <v>0</v>
      </c>
      <c r="AX1504" s="9">
        <f t="shared" si="320"/>
        <v>0</v>
      </c>
      <c r="AY1504" s="9">
        <f t="shared" si="321"/>
        <v>0</v>
      </c>
      <c r="AZ1504" s="9">
        <f t="shared" si="322"/>
        <v>0</v>
      </c>
      <c r="BA1504" s="9">
        <f t="shared" si="323"/>
        <v>0</v>
      </c>
      <c r="BB1504" s="9">
        <f t="shared" si="324"/>
        <v>0</v>
      </c>
    </row>
    <row r="1505" spans="35:57" x14ac:dyDescent="0.25">
      <c r="AI1505">
        <f>(((((Shape3!B497-Shape3!$E$5)*COS(RADIANS($D$7)))+((Shape3!C497-Shape3!$F$5)*SIN(RADIANS($D$7))))+Shape3!$E$5)+$E$7)*$AA$7*$Y$7</f>
        <v>0</v>
      </c>
      <c r="AJ1505">
        <f>((((-1*(Shape3!B497-Shape3!$E$5)*SIN(RADIANS($D$7)))+((Shape3!C497-Shape3!$F$5)*COS(RADIANS($D$7))))+Shape3!$F$5)+$F$7)*$AB$7*$Y$7</f>
        <v>0</v>
      </c>
      <c r="AK1505" s="9">
        <f t="shared" si="318"/>
        <v>0</v>
      </c>
      <c r="AL1505" s="9">
        <f t="shared" si="325"/>
        <v>0</v>
      </c>
      <c r="AM1505" s="9">
        <f t="shared" si="326"/>
        <v>0</v>
      </c>
      <c r="AN1505" s="9">
        <f t="shared" si="327"/>
        <v>0</v>
      </c>
      <c r="AO1505" s="9">
        <f t="shared" si="328"/>
        <v>0</v>
      </c>
      <c r="AP1505" s="9">
        <f t="shared" si="329"/>
        <v>0</v>
      </c>
      <c r="AU1505">
        <f>(((((Shape8!B497-Shape8!$E$5)*COS(RADIANS($D$12)))+((Shape8!C497-Shape8!$F$5)*SIN(RADIANS($D$12))))+Shape8!$E$5)+$E$12)*$AA$12*$Y$12</f>
        <v>0</v>
      </c>
      <c r="AV1505">
        <f>((((-1*(Shape8!B497-Shape8!$E$5)*SIN(RADIANS($D$12)))+((Shape8!C497-Shape8!$F$5)*COS(RADIANS($D$12))))+Shape8!$F$5)+$F$12)*$AB$12*$Y$12</f>
        <v>0</v>
      </c>
      <c r="AW1505" s="9">
        <f t="shared" si="319"/>
        <v>0</v>
      </c>
      <c r="AX1505" s="9">
        <f t="shared" si="320"/>
        <v>0</v>
      </c>
      <c r="AY1505" s="9">
        <f t="shared" si="321"/>
        <v>0</v>
      </c>
      <c r="AZ1505" s="9">
        <f t="shared" si="322"/>
        <v>0</v>
      </c>
      <c r="BA1505" s="9">
        <f t="shared" si="323"/>
        <v>0</v>
      </c>
      <c r="BB1505" s="9">
        <f t="shared" si="324"/>
        <v>0</v>
      </c>
    </row>
    <row r="1506" spans="35:57" x14ac:dyDescent="0.25">
      <c r="AI1506">
        <f>(((((Shape3!B498-Shape3!$E$5)*COS(RADIANS($D$7)))+((Shape3!C498-Shape3!$F$5)*SIN(RADIANS($D$7))))+Shape3!$E$5)+$E$7)*$AA$7*$Y$7</f>
        <v>0</v>
      </c>
      <c r="AJ1506">
        <f>((((-1*(Shape3!B498-Shape3!$E$5)*SIN(RADIANS($D$7)))+((Shape3!C498-Shape3!$F$5)*COS(RADIANS($D$7))))+Shape3!$F$5)+$F$7)*$AB$7*$Y$7</f>
        <v>0</v>
      </c>
      <c r="AK1506" s="9">
        <f t="shared" si="318"/>
        <v>0</v>
      </c>
      <c r="AL1506" s="9">
        <f t="shared" si="325"/>
        <v>0</v>
      </c>
      <c r="AM1506" s="9">
        <f t="shared" si="326"/>
        <v>0</v>
      </c>
      <c r="AN1506" s="9">
        <f t="shared" si="327"/>
        <v>0</v>
      </c>
      <c r="AO1506" s="9">
        <f t="shared" si="328"/>
        <v>0</v>
      </c>
      <c r="AP1506" s="9">
        <f t="shared" si="329"/>
        <v>0</v>
      </c>
      <c r="AU1506">
        <f>(((((Shape8!B498-Shape8!$E$5)*COS(RADIANS($D$12)))+((Shape8!C498-Shape8!$F$5)*SIN(RADIANS($D$12))))+Shape8!$E$5)+$E$12)*$AA$12*$Y$12</f>
        <v>0</v>
      </c>
      <c r="AV1506">
        <f>((((-1*(Shape8!B498-Shape8!$E$5)*SIN(RADIANS($D$12)))+((Shape8!C498-Shape8!$F$5)*COS(RADIANS($D$12))))+Shape8!$F$5)+$F$12)*$AB$12*$Y$12</f>
        <v>0</v>
      </c>
      <c r="AW1506" s="9">
        <f t="shared" si="319"/>
        <v>0</v>
      </c>
      <c r="AX1506" s="9">
        <f t="shared" si="320"/>
        <v>0</v>
      </c>
      <c r="AY1506" s="9">
        <f t="shared" si="321"/>
        <v>0</v>
      </c>
      <c r="AZ1506" s="9">
        <f t="shared" si="322"/>
        <v>0</v>
      </c>
      <c r="BA1506" s="9">
        <f t="shared" si="323"/>
        <v>0</v>
      </c>
      <c r="BB1506" s="9">
        <f t="shared" si="324"/>
        <v>0</v>
      </c>
    </row>
    <row r="1507" spans="35:57" x14ac:dyDescent="0.25">
      <c r="AI1507">
        <f>(((((Shape3!B499-Shape3!$E$5)*COS(RADIANS($D$7)))+((Shape3!C499-Shape3!$F$5)*SIN(RADIANS($D$7))))+Shape3!$E$5)+$E$7)*$AA$7*$Y$7</f>
        <v>0</v>
      </c>
      <c r="AJ1507">
        <f>((((-1*(Shape3!B499-Shape3!$E$5)*SIN(RADIANS($D$7)))+((Shape3!C499-Shape3!$F$5)*COS(RADIANS($D$7))))+Shape3!$F$5)+$F$7)*$AB$7*$Y$7</f>
        <v>0</v>
      </c>
      <c r="AK1507" s="9">
        <f t="shared" si="318"/>
        <v>0</v>
      </c>
      <c r="AL1507" s="9">
        <f t="shared" si="325"/>
        <v>0</v>
      </c>
      <c r="AM1507" s="9">
        <f t="shared" si="326"/>
        <v>0</v>
      </c>
      <c r="AN1507" s="9">
        <f t="shared" si="327"/>
        <v>0</v>
      </c>
      <c r="AO1507" s="9">
        <f t="shared" si="328"/>
        <v>0</v>
      </c>
      <c r="AP1507" s="9">
        <f t="shared" si="329"/>
        <v>0</v>
      </c>
      <c r="AU1507">
        <f>(((((Shape8!B499-Shape8!$E$5)*COS(RADIANS($D$12)))+((Shape8!C499-Shape8!$F$5)*SIN(RADIANS($D$12))))+Shape8!$E$5)+$E$12)*$AA$12*$Y$12</f>
        <v>0</v>
      </c>
      <c r="AV1507">
        <f>((((-1*(Shape8!B499-Shape8!$E$5)*SIN(RADIANS($D$12)))+((Shape8!C499-Shape8!$F$5)*COS(RADIANS($D$12))))+Shape8!$F$5)+$F$12)*$AB$12*$Y$12</f>
        <v>0</v>
      </c>
      <c r="AW1507" s="9">
        <f t="shared" si="319"/>
        <v>0</v>
      </c>
      <c r="AX1507" s="9">
        <f t="shared" si="320"/>
        <v>0</v>
      </c>
      <c r="AY1507" s="9">
        <f t="shared" si="321"/>
        <v>0</v>
      </c>
      <c r="AZ1507" s="9">
        <f t="shared" si="322"/>
        <v>0</v>
      </c>
      <c r="BA1507" s="9">
        <f t="shared" si="323"/>
        <v>0</v>
      </c>
      <c r="BB1507" s="9">
        <f t="shared" si="324"/>
        <v>0</v>
      </c>
    </row>
    <row r="1508" spans="35:57" x14ac:dyDescent="0.25">
      <c r="AI1508">
        <f>(((((Shape3!B500-Shape3!$E$5)*COS(RADIANS($D$7)))+((Shape3!C500-Shape3!$F$5)*SIN(RADIANS($D$7))))+Shape3!$E$5)+$E$7)*$AA$7*$Y$7</f>
        <v>0</v>
      </c>
      <c r="AJ1508">
        <f>((((-1*(Shape3!B500-Shape3!$E$5)*SIN(RADIANS($D$7)))+((Shape3!C500-Shape3!$F$5)*COS(RADIANS($D$7))))+Shape3!$F$5)+$F$7)*$AB$7*$Y$7</f>
        <v>0</v>
      </c>
      <c r="AK1508" s="9">
        <f t="shared" si="318"/>
        <v>0</v>
      </c>
      <c r="AL1508" s="9">
        <f t="shared" si="325"/>
        <v>0</v>
      </c>
      <c r="AM1508" s="9">
        <f t="shared" si="326"/>
        <v>0</v>
      </c>
      <c r="AN1508" s="9">
        <f t="shared" si="327"/>
        <v>0</v>
      </c>
      <c r="AO1508" s="9">
        <f t="shared" si="328"/>
        <v>0</v>
      </c>
      <c r="AP1508" s="9">
        <f t="shared" si="329"/>
        <v>0</v>
      </c>
      <c r="AU1508">
        <f>(((((Shape8!B500-Shape8!$E$5)*COS(RADIANS($D$12)))+((Shape8!C500-Shape8!$F$5)*SIN(RADIANS($D$12))))+Shape8!$E$5)+$E$12)*$AA$12*$Y$12</f>
        <v>0</v>
      </c>
      <c r="AV1508">
        <f>((((-1*(Shape8!B500-Shape8!$E$5)*SIN(RADIANS($D$12)))+((Shape8!C500-Shape8!$F$5)*COS(RADIANS($D$12))))+Shape8!$F$5)+$F$12)*$AB$12*$Y$12</f>
        <v>0</v>
      </c>
      <c r="AW1508" s="9">
        <f t="shared" si="319"/>
        <v>0</v>
      </c>
      <c r="AX1508" s="9">
        <f t="shared" si="320"/>
        <v>0</v>
      </c>
      <c r="AY1508" s="9">
        <f t="shared" si="321"/>
        <v>0</v>
      </c>
      <c r="AZ1508" s="9">
        <f t="shared" si="322"/>
        <v>0</v>
      </c>
      <c r="BA1508" s="9">
        <f t="shared" si="323"/>
        <v>0</v>
      </c>
      <c r="BB1508" s="9">
        <f t="shared" si="324"/>
        <v>0</v>
      </c>
    </row>
    <row r="1509" spans="35:57" x14ac:dyDescent="0.25">
      <c r="AI1509">
        <f>(((((Shape3!B501-Shape3!$E$5)*COS(RADIANS($D$7)))+((Shape3!C501-Shape3!$F$5)*SIN(RADIANS($D$7))))+Shape3!$E$5)+$E$7)*$AA$7*$Y$7</f>
        <v>0</v>
      </c>
      <c r="AJ1509">
        <f>((((-1*(Shape3!B501-Shape3!$E$5)*SIN(RADIANS($D$7)))+((Shape3!C501-Shape3!$F$5)*COS(RADIANS($D$7))))+Shape3!$F$5)+$F$7)*$AB$7*$Y$7</f>
        <v>0</v>
      </c>
      <c r="AK1509" s="9">
        <f t="shared" si="318"/>
        <v>0</v>
      </c>
      <c r="AL1509" s="9">
        <f t="shared" si="325"/>
        <v>0</v>
      </c>
      <c r="AM1509" s="9">
        <f t="shared" si="326"/>
        <v>0</v>
      </c>
      <c r="AN1509" s="9">
        <f t="shared" si="327"/>
        <v>0</v>
      </c>
      <c r="AO1509" s="9">
        <f t="shared" si="328"/>
        <v>0</v>
      </c>
      <c r="AP1509" s="9">
        <f t="shared" si="329"/>
        <v>0</v>
      </c>
      <c r="AU1509">
        <f>(((((Shape8!B501-Shape8!$E$5)*COS(RADIANS($D$12)))+((Shape8!C501-Shape8!$F$5)*SIN(RADIANS($D$12))))+Shape8!$E$5)+$E$12)*$AA$12*$Y$12</f>
        <v>0</v>
      </c>
      <c r="AV1509">
        <f>((((-1*(Shape8!B501-Shape8!$E$5)*SIN(RADIANS($D$12)))+((Shape8!C501-Shape8!$F$5)*COS(RADIANS($D$12))))+Shape8!$F$5)+$F$12)*$AB$12*$Y$12</f>
        <v>0</v>
      </c>
      <c r="AW1509" s="9">
        <f t="shared" si="319"/>
        <v>0</v>
      </c>
      <c r="AX1509" s="9">
        <f t="shared" si="320"/>
        <v>0</v>
      </c>
      <c r="AY1509" s="9">
        <f t="shared" si="321"/>
        <v>0</v>
      </c>
      <c r="AZ1509" s="9">
        <f t="shared" si="322"/>
        <v>0</v>
      </c>
      <c r="BA1509" s="9">
        <f t="shared" si="323"/>
        <v>0</v>
      </c>
      <c r="BB1509" s="9">
        <f t="shared" si="324"/>
        <v>0</v>
      </c>
    </row>
    <row r="1510" spans="35:57" x14ac:dyDescent="0.25">
      <c r="AI1510">
        <f>(((((Shape3!B502-Shape3!$E$5)*COS(RADIANS($D$7)))+((Shape3!C502-Shape3!$F$5)*SIN(RADIANS($D$7))))+Shape3!$E$5)+$E$7)*$AA$7*$Y$7</f>
        <v>0</v>
      </c>
      <c r="AJ1510">
        <f>((((-1*(Shape3!B502-Shape3!$E$5)*SIN(RADIANS($D$7)))+((Shape3!C502-Shape3!$F$5)*COS(RADIANS($D$7))))+Shape3!$F$5)+$F$7)*$AB$7*$Y$7</f>
        <v>0</v>
      </c>
      <c r="AK1510" s="9">
        <f t="shared" si="318"/>
        <v>0</v>
      </c>
      <c r="AL1510" s="9">
        <f t="shared" si="325"/>
        <v>0</v>
      </c>
      <c r="AM1510" s="9">
        <f t="shared" si="326"/>
        <v>0</v>
      </c>
      <c r="AN1510" s="9">
        <f t="shared" si="327"/>
        <v>0</v>
      </c>
      <c r="AO1510" s="9">
        <f t="shared" si="328"/>
        <v>0</v>
      </c>
      <c r="AP1510" s="9">
        <f t="shared" si="329"/>
        <v>0</v>
      </c>
      <c r="AU1510">
        <f>(((((Shape8!B502-Shape8!$E$5)*COS(RADIANS($D$12)))+((Shape8!C502-Shape8!$F$5)*SIN(RADIANS($D$12))))+Shape8!$E$5)+$E$12)*$AA$12*$Y$12</f>
        <v>0</v>
      </c>
      <c r="AV1510">
        <f>((((-1*(Shape8!B502-Shape8!$E$5)*SIN(RADIANS($D$12)))+((Shape8!C502-Shape8!$F$5)*COS(RADIANS($D$12))))+Shape8!$F$5)+$F$12)*$AB$12*$Y$12</f>
        <v>0</v>
      </c>
      <c r="AW1510" s="9">
        <f t="shared" si="319"/>
        <v>0</v>
      </c>
      <c r="AX1510" s="9">
        <f t="shared" si="320"/>
        <v>0</v>
      </c>
      <c r="AY1510" s="9">
        <f t="shared" si="321"/>
        <v>0</v>
      </c>
      <c r="AZ1510" s="9">
        <f t="shared" si="322"/>
        <v>0</v>
      </c>
      <c r="BA1510" s="9">
        <f t="shared" si="323"/>
        <v>0</v>
      </c>
      <c r="BB1510" s="9">
        <f t="shared" si="324"/>
        <v>0</v>
      </c>
    </row>
    <row r="1511" spans="35:57" x14ac:dyDescent="0.25">
      <c r="AI1511">
        <f>(((((Shape3!B503-Shape3!$E$5)*COS(RADIANS($D$7)))+((Shape3!C503-Shape3!$F$5)*SIN(RADIANS($D$7))))+Shape3!$E$5)+$E$7)*$AA$7*$Y$7</f>
        <v>0</v>
      </c>
      <c r="AJ1511">
        <f>((((-1*(Shape3!B503-Shape3!$E$5)*SIN(RADIANS($D$7)))+((Shape3!C503-Shape3!$F$5)*COS(RADIANS($D$7))))+Shape3!$F$5)+$F$7)*$AB$7*$Y$7</f>
        <v>0</v>
      </c>
      <c r="AK1511" s="9">
        <f t="shared" si="318"/>
        <v>0</v>
      </c>
      <c r="AL1511" s="9">
        <f t="shared" si="325"/>
        <v>0</v>
      </c>
      <c r="AM1511" s="9">
        <f t="shared" si="326"/>
        <v>0</v>
      </c>
      <c r="AN1511" s="9">
        <f t="shared" si="327"/>
        <v>0</v>
      </c>
      <c r="AO1511" s="9">
        <f t="shared" si="328"/>
        <v>0</v>
      </c>
      <c r="AP1511" s="9">
        <f t="shared" si="329"/>
        <v>0</v>
      </c>
      <c r="AU1511">
        <f>(((((Shape8!B503-Shape8!$E$5)*COS(RADIANS($D$12)))+((Shape8!C503-Shape8!$F$5)*SIN(RADIANS($D$12))))+Shape8!$E$5)+$E$12)*$AA$12*$Y$12</f>
        <v>0</v>
      </c>
      <c r="AV1511">
        <f>((((-1*(Shape8!B503-Shape8!$E$5)*SIN(RADIANS($D$12)))+((Shape8!C503-Shape8!$F$5)*COS(RADIANS($D$12))))+Shape8!$F$5)+$F$12)*$AB$12*$Y$12</f>
        <v>0</v>
      </c>
      <c r="AW1511" s="9">
        <f t="shared" si="319"/>
        <v>0</v>
      </c>
      <c r="AX1511" s="9">
        <f t="shared" si="320"/>
        <v>0</v>
      </c>
      <c r="AY1511" s="9">
        <f t="shared" si="321"/>
        <v>0</v>
      </c>
      <c r="AZ1511" s="9">
        <f t="shared" si="322"/>
        <v>0</v>
      </c>
      <c r="BA1511" s="9">
        <f t="shared" si="323"/>
        <v>0</v>
      </c>
      <c r="BB1511" s="9">
        <f t="shared" si="324"/>
        <v>0</v>
      </c>
    </row>
    <row r="1512" spans="35:57" x14ac:dyDescent="0.25">
      <c r="AI1512">
        <f>(((((Shape3!B504-Shape3!$E$5)*COS(RADIANS($D$7)))+((Shape3!C504-Shape3!$F$5)*SIN(RADIANS($D$7))))+Shape3!$E$5)+$E$7)*$AA$7*$Y$7</f>
        <v>0</v>
      </c>
      <c r="AJ1512">
        <f>((((-1*(Shape3!B504-Shape3!$E$5)*SIN(RADIANS($D$7)))+((Shape3!C504-Shape3!$F$5)*COS(RADIANS($D$7))))+Shape3!$F$5)+$F$7)*$AB$7*$Y$7</f>
        <v>0</v>
      </c>
      <c r="AK1512" s="9">
        <f t="shared" si="318"/>
        <v>0</v>
      </c>
      <c r="AL1512" s="9">
        <f t="shared" si="325"/>
        <v>0</v>
      </c>
      <c r="AM1512" s="9">
        <f t="shared" si="326"/>
        <v>0</v>
      </c>
      <c r="AN1512" s="9">
        <f t="shared" si="327"/>
        <v>0</v>
      </c>
      <c r="AO1512" s="9">
        <f t="shared" si="328"/>
        <v>0</v>
      </c>
      <c r="AP1512" s="9">
        <f t="shared" si="329"/>
        <v>0</v>
      </c>
      <c r="AU1512">
        <f>(((((Shape8!B504-Shape8!$E$5)*COS(RADIANS($D$12)))+((Shape8!C504-Shape8!$F$5)*SIN(RADIANS($D$12))))+Shape8!$E$5)+$E$12)*$AA$12*$Y$12</f>
        <v>0</v>
      </c>
      <c r="AV1512">
        <f>((((-1*(Shape8!B504-Shape8!$E$5)*SIN(RADIANS($D$12)))+((Shape8!C504-Shape8!$F$5)*COS(RADIANS($D$12))))+Shape8!$F$5)+$F$12)*$AB$12*$Y$12</f>
        <v>0</v>
      </c>
      <c r="AW1512" s="9">
        <f t="shared" si="319"/>
        <v>0</v>
      </c>
      <c r="AX1512" s="9">
        <f t="shared" si="320"/>
        <v>0</v>
      </c>
      <c r="AY1512" s="9">
        <f t="shared" si="321"/>
        <v>0</v>
      </c>
      <c r="AZ1512" s="9">
        <f t="shared" si="322"/>
        <v>0</v>
      </c>
      <c r="BA1512" s="9">
        <f t="shared" si="323"/>
        <v>0</v>
      </c>
      <c r="BB1512" s="9">
        <f t="shared" si="324"/>
        <v>0</v>
      </c>
    </row>
    <row r="1513" spans="35:57" x14ac:dyDescent="0.25">
      <c r="AI1513">
        <f>(((((Shape3!B505-Shape3!$E$5)*COS(RADIANS($D$7)))+((Shape3!C505-Shape3!$F$5)*SIN(RADIANS($D$7))))+Shape3!$E$5)+$E$7)*$AA$7*$Y$7</f>
        <v>0</v>
      </c>
      <c r="AJ1513">
        <f>((((-1*(Shape3!B505-Shape3!$E$5)*SIN(RADIANS($D$7)))+((Shape3!C505-Shape3!$F$5)*COS(RADIANS($D$7))))+Shape3!$F$5)+$F$7)*$AB$7*$Y$7</f>
        <v>0</v>
      </c>
      <c r="AK1513" s="9">
        <f t="shared" si="318"/>
        <v>0</v>
      </c>
      <c r="AL1513" s="9">
        <f t="shared" si="325"/>
        <v>0</v>
      </c>
      <c r="AM1513" s="9">
        <f t="shared" si="326"/>
        <v>0</v>
      </c>
      <c r="AN1513" s="9">
        <f t="shared" si="327"/>
        <v>0</v>
      </c>
      <c r="AO1513" s="9">
        <f t="shared" si="328"/>
        <v>0</v>
      </c>
      <c r="AP1513" s="9">
        <f t="shared" si="329"/>
        <v>0</v>
      </c>
      <c r="AU1513">
        <f>(((((Shape8!B505-Shape8!$E$5)*COS(RADIANS($D$12)))+((Shape8!C505-Shape8!$F$5)*SIN(RADIANS($D$12))))+Shape8!$E$5)+$E$12)*$AA$12*$Y$12</f>
        <v>0</v>
      </c>
      <c r="AV1513">
        <f>((((-1*(Shape8!B505-Shape8!$E$5)*SIN(RADIANS($D$12)))+((Shape8!C505-Shape8!$F$5)*COS(RADIANS($D$12))))+Shape8!$F$5)+$F$12)*$AB$12*$Y$12</f>
        <v>0</v>
      </c>
      <c r="AW1513" s="9">
        <f t="shared" si="319"/>
        <v>0</v>
      </c>
      <c r="AX1513" s="9">
        <f t="shared" si="320"/>
        <v>0</v>
      </c>
      <c r="AY1513" s="9">
        <f t="shared" si="321"/>
        <v>0</v>
      </c>
      <c r="AZ1513" s="9">
        <f t="shared" si="322"/>
        <v>0</v>
      </c>
      <c r="BA1513" s="9">
        <f t="shared" si="323"/>
        <v>0</v>
      </c>
      <c r="BB1513" s="9">
        <f t="shared" si="324"/>
        <v>0</v>
      </c>
    </row>
    <row r="1514" spans="35:57" x14ac:dyDescent="0.25">
      <c r="AI1514">
        <f>(((((Shape3!B506-Shape3!$E$5)*COS(RADIANS($D$7)))+((Shape3!C506-Shape3!$F$5)*SIN(RADIANS($D$7))))+Shape3!$E$5)+$E$7)*$AA$7*$Y$7</f>
        <v>0</v>
      </c>
      <c r="AJ1514">
        <f>((((-1*(Shape3!B506-Shape3!$E$5)*SIN(RADIANS($D$7)))+((Shape3!C506-Shape3!$F$5)*COS(RADIANS($D$7))))+Shape3!$F$5)+$F$7)*$AB$7*$Y$7</f>
        <v>0</v>
      </c>
      <c r="AK1514" s="9">
        <f t="shared" si="318"/>
        <v>0</v>
      </c>
      <c r="AL1514" s="9">
        <f t="shared" si="325"/>
        <v>0</v>
      </c>
      <c r="AM1514" s="9">
        <f t="shared" si="326"/>
        <v>0</v>
      </c>
      <c r="AN1514" s="9">
        <f t="shared" si="327"/>
        <v>0</v>
      </c>
      <c r="AO1514" s="9">
        <f t="shared" si="328"/>
        <v>0</v>
      </c>
      <c r="AP1514" s="9">
        <f t="shared" si="329"/>
        <v>0</v>
      </c>
      <c r="AU1514">
        <f>(((((Shape8!B506-Shape8!$E$5)*COS(RADIANS($D$12)))+((Shape8!C506-Shape8!$F$5)*SIN(RADIANS($D$12))))+Shape8!$E$5)+$E$12)*$AA$12*$Y$12</f>
        <v>0</v>
      </c>
      <c r="AV1514">
        <f>((((-1*(Shape8!B506-Shape8!$E$5)*SIN(RADIANS($D$12)))+((Shape8!C506-Shape8!$F$5)*COS(RADIANS($D$12))))+Shape8!$F$5)+$F$12)*$AB$12*$Y$12</f>
        <v>0</v>
      </c>
      <c r="AW1514" s="9">
        <f t="shared" si="319"/>
        <v>0</v>
      </c>
      <c r="AX1514" s="9">
        <f t="shared" si="320"/>
        <v>0</v>
      </c>
      <c r="AY1514" s="9">
        <f t="shared" si="321"/>
        <v>0</v>
      </c>
      <c r="AZ1514" s="9">
        <f t="shared" si="322"/>
        <v>0</v>
      </c>
      <c r="BA1514" s="9">
        <f t="shared" si="323"/>
        <v>0</v>
      </c>
      <c r="BB1514" s="9">
        <f t="shared" si="324"/>
        <v>0</v>
      </c>
    </row>
    <row r="1516" spans="35:57" x14ac:dyDescent="0.25">
      <c r="AI1516" s="1" t="s">
        <v>48</v>
      </c>
      <c r="AU1516" s="1" t="s">
        <v>53</v>
      </c>
      <c r="AV1516" s="1"/>
    </row>
    <row r="1517" spans="35:57" x14ac:dyDescent="0.25">
      <c r="AI1517" s="1">
        <f>MAX(AI1520:AI2019)</f>
        <v>0</v>
      </c>
      <c r="AJ1517" s="1">
        <f>MAX(AJ1520:AJ2019)</f>
        <v>0</v>
      </c>
      <c r="AU1517" s="1">
        <f>MAX(AU1520:AU2019)</f>
        <v>4</v>
      </c>
      <c r="AV1517" s="1">
        <f>MAX(AV1520:AV2019)</f>
        <v>6</v>
      </c>
    </row>
    <row r="1518" spans="35:57" x14ac:dyDescent="0.25">
      <c r="AI1518" s="1">
        <f>MIN(AI1520:AI2019)</f>
        <v>0</v>
      </c>
      <c r="AJ1518" s="1">
        <f>MIN(AJ1520:AJ2019)</f>
        <v>0</v>
      </c>
      <c r="AU1518" s="1">
        <f>MIN(AU1520:AU2019)</f>
        <v>0</v>
      </c>
      <c r="AV1518" s="1">
        <f>MIN(AV1520:AV2019)</f>
        <v>0</v>
      </c>
    </row>
    <row r="1519" spans="35:57" x14ac:dyDescent="0.25">
      <c r="AI1519" s="1" t="s">
        <v>3</v>
      </c>
      <c r="AJ1519" s="1" t="s">
        <v>5</v>
      </c>
      <c r="AK1519" s="50">
        <f>SUM(AK1520:AK2019)</f>
        <v>0</v>
      </c>
      <c r="AL1519" s="50">
        <f>IF(AK1519=0,0,SUM(AL1520:AL2019)/AK1519)</f>
        <v>0</v>
      </c>
      <c r="AM1519" s="50">
        <f>IF(AK1519=0,0,SUM(AM1520:AM2019)/AK1519)</f>
        <v>0</v>
      </c>
      <c r="AN1519" s="50">
        <f t="shared" ref="AN1519" si="330">SUM(AN1520:AN2019)</f>
        <v>0</v>
      </c>
      <c r="AO1519" s="50">
        <f t="shared" ref="AO1519" si="331">SUM(AO1520:AO2019)</f>
        <v>0</v>
      </c>
      <c r="AP1519" s="50">
        <f t="shared" ref="AP1519" si="332">SUM(AP1520:AP2019)</f>
        <v>0</v>
      </c>
      <c r="AQ1519" s="51">
        <f>AN1519-(AK1519*AM1519*AM1519)</f>
        <v>0</v>
      </c>
      <c r="AR1519" s="51">
        <f>AO1519-(AK1519*AL1519*AL1519)</f>
        <v>0</v>
      </c>
      <c r="AS1519" s="51">
        <f>AP1519-(AK1519*AL1519*AM1519)</f>
        <v>0</v>
      </c>
      <c r="AU1519" s="1" t="s">
        <v>3</v>
      </c>
      <c r="AV1519" s="1" t="s">
        <v>5</v>
      </c>
      <c r="AW1519" s="50">
        <f>SUM(AW1520:AW2019)</f>
        <v>4.7885684323235278</v>
      </c>
      <c r="AX1519" s="50">
        <f>IF(AW1519=0,0,SUM(AX1520:AX2019)/AW1519)</f>
        <v>0.97878920328148666</v>
      </c>
      <c r="AY1519" s="50">
        <f>IF(AW1519=0,0,SUM(AY1520:AY2019)/AW1519)</f>
        <v>1.9675832597225833</v>
      </c>
      <c r="AZ1519" s="50">
        <f t="shared" ref="AZ1519" si="333">SUM(AZ1520:AZ2019)</f>
        <v>35.896904893993948</v>
      </c>
      <c r="BA1519" s="50">
        <f t="shared" ref="BA1519" si="334">SUM(BA1520:BA2019)</f>
        <v>10.796560548901287</v>
      </c>
      <c r="BB1519" s="50">
        <f t="shared" ref="BB1519" si="335">SUM(BB1520:BB2019)</f>
        <v>3.2199070388578832</v>
      </c>
      <c r="BC1519" s="51">
        <f>AZ1519-(AW1519*AY1519*AY1519)</f>
        <v>17.358518237950193</v>
      </c>
      <c r="BD1519" s="51">
        <f>BA1519-(AW1519*AX1519*AX1519)</f>
        <v>6.208976452889746</v>
      </c>
      <c r="BE1519" s="51">
        <f>BB1519-(AW1519*AX1519*AY1519)</f>
        <v>-6.0021538907271559</v>
      </c>
    </row>
    <row r="1520" spans="35:57" x14ac:dyDescent="0.25">
      <c r="AI1520" s="1">
        <f>(((((Shape4!B7-Shape4!$E$5)*COS(RADIANS($D$8)))+((Shape4!C7-Shape4!$F$5)*SIN(RADIANS($D$8))))+Shape4!$E$5)+$E$8)*$AA$8*$Y$8</f>
        <v>0</v>
      </c>
      <c r="AJ1520" s="1">
        <f>((((-1*(Shape4!B7-Shape4!$E$5)*SIN(RADIANS($D$8)))+((Shape4!C7-Shape4!$F$5)*COS(RADIANS($D$8))))+Shape4!$F$5)+$F$8)*$AB$8*$Y$8</f>
        <v>0</v>
      </c>
      <c r="AK1520" s="49" t="s">
        <v>13</v>
      </c>
      <c r="AL1520" s="49" t="s">
        <v>14</v>
      </c>
      <c r="AM1520" s="49" t="s">
        <v>15</v>
      </c>
      <c r="AN1520" s="49" t="s">
        <v>16</v>
      </c>
      <c r="AO1520" s="49" t="s">
        <v>17</v>
      </c>
      <c r="AP1520" s="49" t="s">
        <v>18</v>
      </c>
      <c r="AQ1520" s="52" t="s">
        <v>23</v>
      </c>
      <c r="AR1520" s="52" t="s">
        <v>24</v>
      </c>
      <c r="AS1520" s="52" t="s">
        <v>25</v>
      </c>
      <c r="AU1520">
        <f>(((((Shape9!B7-Shape9!$E$5)*COS(RADIANS($D$13)))+((Shape9!C7-Shape9!$F$5)*SIN(RADIANS($D$13))))+Shape9!$E$5)+$E$13)*$AA$13*$Y$13</f>
        <v>0</v>
      </c>
      <c r="AV1520">
        <f>((((-1*(Shape9!B7-Shape9!$E$5)*SIN(RADIANS($D$13)))+((Shape9!C7-Shape9!$F$5)*COS(RADIANS($D$13))))+Shape9!$F$5)+$F$13)*$AB$13*$Y$13</f>
        <v>0</v>
      </c>
      <c r="AW1520" s="49" t="s">
        <v>13</v>
      </c>
      <c r="AX1520" s="49" t="s">
        <v>14</v>
      </c>
      <c r="AY1520" s="49" t="s">
        <v>15</v>
      </c>
      <c r="AZ1520" s="49" t="s">
        <v>16</v>
      </c>
      <c r="BA1520" s="49" t="s">
        <v>17</v>
      </c>
      <c r="BB1520" s="49" t="s">
        <v>18</v>
      </c>
      <c r="BC1520" s="52" t="s">
        <v>23</v>
      </c>
      <c r="BD1520" s="52" t="s">
        <v>24</v>
      </c>
      <c r="BE1520" s="52" t="s">
        <v>25</v>
      </c>
    </row>
    <row r="1521" spans="35:54" x14ac:dyDescent="0.25">
      <c r="AI1521" s="1">
        <f>(((((Shape4!B8-Shape4!$E$5)*COS(RADIANS($D$8)))+((Shape4!C8-Shape4!$F$5)*SIN(RADIANS($D$8))))+Shape4!$E$5)+$E$8)*$AA$8*$Y$8</f>
        <v>0</v>
      </c>
      <c r="AJ1521" s="1">
        <f>((((-1*(Shape4!B8-Shape4!$E$5)*SIN(RADIANS($D$8)))+((Shape4!C8-Shape4!$F$5)*COS(RADIANS($D$8))))+Shape4!$F$5)+$F$8)*$AB$8*$Y$8</f>
        <v>0</v>
      </c>
      <c r="AK1521" s="9">
        <f>((AI1520*AJ1521)-(AI1521*AJ1520))*0.5</f>
        <v>0</v>
      </c>
      <c r="AL1521" s="9">
        <f t="shared" ref="AL1521" si="336">(AI1521+AI1520)*((AI1520*AJ1521)-(AI1521*AJ1520))*(1/6)</f>
        <v>0</v>
      </c>
      <c r="AM1521" s="9">
        <f t="shared" ref="AM1521" si="337">(AJ1521+AJ1520)*((AI1520*AJ1521)-(AI1521*AJ1520))*(1/6)</f>
        <v>0</v>
      </c>
      <c r="AN1521" s="9">
        <f t="shared" ref="AN1521" si="338">(((AJ1520*AJ1520)+(AJ1520*AJ1521)+(AJ1521*AJ1521))*((AI1520*AJ1521)-(AI1521*AJ1520)))/12</f>
        <v>0</v>
      </c>
      <c r="AO1521" s="9">
        <f t="shared" ref="AO1521" si="339">(((AI1520*AI1520)+(AI1520*AI1521)+(AI1521*AI1521))*((AI1520*AJ1521)-(AI1521*AJ1520)))/12</f>
        <v>0</v>
      </c>
      <c r="AP1521" s="9">
        <f t="shared" ref="AP1521" si="340">(((AI1520*AJ1521)+(2*AI1520*AJ1520)+(2*AI1521*AJ1521)+(AI1521*AJ1520))*((AI1520*AJ1521)-(AI1521*AJ1520)))/24</f>
        <v>0</v>
      </c>
      <c r="AU1521">
        <f>(((((Shape9!B8-Shape9!$E$5)*COS(RADIANS($D$13)))+((Shape9!C8-Shape9!$F$5)*SIN(RADIANS($D$13))))+Shape9!$E$5)+$E$13)*$AA$13*$Y$13</f>
        <v>4</v>
      </c>
      <c r="AV1521">
        <f>((((-1*(Shape9!B8-Shape9!$E$5)*SIN(RADIANS($D$13)))+((Shape9!C8-Shape9!$F$5)*COS(RADIANS($D$13))))+Shape9!$F$5)+$F$13)*$AB$13*$Y$13</f>
        <v>0</v>
      </c>
      <c r="AW1521" s="9">
        <f>((AU1520*AV1521)-(AU1521*AV1520))*0.5</f>
        <v>0</v>
      </c>
      <c r="AX1521" s="9">
        <f t="shared" ref="AX1521:AX1584" si="341">(AU1521+AU1520)*((AU1520*AV1521)-(AU1521*AV1520))*(1/6)</f>
        <v>0</v>
      </c>
      <c r="AY1521" s="9">
        <f t="shared" ref="AY1521:AY1584" si="342">(AV1521+AV1520)*((AU1520*AV1521)-(AU1521*AV1520))*(1/6)</f>
        <v>0</v>
      </c>
      <c r="AZ1521" s="9">
        <f t="shared" ref="AZ1521:AZ1584" si="343">(((AV1520*AV1520)+(AV1520*AV1521)+(AV1521*AV1521))*((AU1520*AV1521)-(AU1521*AV1520)))/12</f>
        <v>0</v>
      </c>
      <c r="BA1521" s="9">
        <f t="shared" ref="BA1521:BA1584" si="344">(((AU1520*AU1520)+(AU1520*AU1521)+(AU1521*AU1521))*((AU1520*AV1521)-(AU1521*AV1520)))/12</f>
        <v>0</v>
      </c>
      <c r="BB1521" s="9">
        <f t="shared" ref="BB1521:BB1584" si="345">(((AU1520*AV1521)+(2*AU1520*AV1520)+(2*AU1521*AV1521)+(AU1521*AV1520))*((AU1520*AV1521)-(AU1521*AV1520)))/24</f>
        <v>0</v>
      </c>
    </row>
    <row r="1522" spans="35:54" x14ac:dyDescent="0.25">
      <c r="AI1522" s="1">
        <f>(((((Shape4!B9-Shape4!$E$5)*COS(RADIANS($D$8)))+((Shape4!C9-Shape4!$F$5)*SIN(RADIANS($D$8))))+Shape4!$E$5)+$E$8)*$AA$8*$Y$8</f>
        <v>0</v>
      </c>
      <c r="AJ1522" s="1">
        <f>((((-1*(Shape4!B9-Shape4!$E$5)*SIN(RADIANS($D$8)))+((Shape4!C9-Shape4!$F$5)*COS(RADIANS($D$8))))+Shape4!$F$5)+$F$8)*$AB$8*$Y$8</f>
        <v>0</v>
      </c>
      <c r="AK1522" s="9">
        <f t="shared" ref="AK1522:AK1585" si="346">((AI1521*AJ1522)-(AI1522*AJ1521))*0.5</f>
        <v>0</v>
      </c>
      <c r="AL1522" s="9">
        <f t="shared" ref="AL1522:AL1585" si="347">(AI1522+AI1521)*((AI1521*AJ1522)-(AI1522*AJ1521))*(1/6)</f>
        <v>0</v>
      </c>
      <c r="AM1522" s="9">
        <f t="shared" ref="AM1522:AM1585" si="348">(AJ1522+AJ1521)*((AI1521*AJ1522)-(AI1522*AJ1521))*(1/6)</f>
        <v>0</v>
      </c>
      <c r="AN1522" s="9">
        <f t="shared" ref="AN1522:AN1585" si="349">(((AJ1521*AJ1521)+(AJ1521*AJ1522)+(AJ1522*AJ1522))*((AI1521*AJ1522)-(AI1522*AJ1521)))/12</f>
        <v>0</v>
      </c>
      <c r="AO1522" s="9">
        <f t="shared" ref="AO1522:AO1585" si="350">(((AI1521*AI1521)+(AI1521*AI1522)+(AI1522*AI1522))*((AI1521*AJ1522)-(AI1522*AJ1521)))/12</f>
        <v>0</v>
      </c>
      <c r="AP1522" s="9">
        <f t="shared" ref="AP1522:AP1585" si="351">(((AI1521*AJ1522)+(2*AI1521*AJ1521)+(2*AI1522*AJ1522)+(AI1522*AJ1521))*((AI1521*AJ1522)-(AI1522*AJ1521)))/24</f>
        <v>0</v>
      </c>
      <c r="AU1522">
        <f>(((((Shape9!B9-Shape9!$E$5)*COS(RADIANS($D$13)))+((Shape9!C9-Shape9!$F$5)*SIN(RADIANS($D$13))))+Shape9!$E$5)+$E$13)*$AA$13*$Y$13</f>
        <v>4</v>
      </c>
      <c r="AV1522">
        <f>((((-1*(Shape9!B9-Shape9!$E$5)*SIN(RADIANS($D$13)))+((Shape9!C9-Shape9!$F$5)*COS(RADIANS($D$13))))+Shape9!$F$5)+$F$13)*$AB$13*$Y$13</f>
        <v>0.3125</v>
      </c>
      <c r="AW1522" s="9">
        <f t="shared" ref="AW1522:AW1585" si="352">((AU1521*AV1522)-(AU1522*AV1521))*0.5</f>
        <v>0.625</v>
      </c>
      <c r="AX1522" s="9">
        <f t="shared" si="341"/>
        <v>1.6666666666666665</v>
      </c>
      <c r="AY1522" s="9">
        <f t="shared" si="342"/>
        <v>6.5104166666666657E-2</v>
      </c>
      <c r="AZ1522" s="9">
        <f t="shared" si="343"/>
        <v>1.0172526041666666E-2</v>
      </c>
      <c r="BA1522" s="9">
        <f t="shared" si="344"/>
        <v>5</v>
      </c>
      <c r="BB1522" s="9">
        <f t="shared" si="345"/>
        <v>0.1953125</v>
      </c>
    </row>
    <row r="1523" spans="35:54" x14ac:dyDescent="0.25">
      <c r="AI1523" s="1">
        <f>(((((Shape4!B10-Shape4!$E$5)*COS(RADIANS($D$8)))+((Shape4!C10-Shape4!$F$5)*SIN(RADIANS($D$8))))+Shape4!$E$5)+$E$8)*$AA$8*$Y$8</f>
        <v>0</v>
      </c>
      <c r="AJ1523" s="1">
        <f>((((-1*(Shape4!B10-Shape4!$E$5)*SIN(RADIANS($D$8)))+((Shape4!C10-Shape4!$F$5)*COS(RADIANS($D$8))))+Shape4!$F$5)+$F$8)*$AB$8*$Y$8</f>
        <v>0</v>
      </c>
      <c r="AK1523" s="9">
        <f t="shared" si="346"/>
        <v>0</v>
      </c>
      <c r="AL1523" s="9">
        <f t="shared" si="347"/>
        <v>0</v>
      </c>
      <c r="AM1523" s="9">
        <f t="shared" si="348"/>
        <v>0</v>
      </c>
      <c r="AN1523" s="9">
        <f t="shared" si="349"/>
        <v>0</v>
      </c>
      <c r="AO1523" s="9">
        <f t="shared" si="350"/>
        <v>0</v>
      </c>
      <c r="AP1523" s="9">
        <f t="shared" si="351"/>
        <v>0</v>
      </c>
      <c r="AU1523">
        <f>(((((Shape9!B10-Shape9!$E$5)*COS(RADIANS($D$13)))+((Shape9!C10-Shape9!$F$5)*SIN(RADIANS($D$13))))+Shape9!$E$5)+$E$13)*$AA$13*$Y$13</f>
        <v>3.9999714428418232</v>
      </c>
      <c r="AV1523">
        <f>((((-1*(Shape9!B10-Shape9!$E$5)*SIN(RADIANS($D$13)))+((Shape9!C10-Shape9!$F$5)*COS(RADIANS($D$13))))+Shape9!$F$5)+$F$13)*$AB$13*$Y$13</f>
        <v>0.31577232620699069</v>
      </c>
      <c r="AW1523" s="9">
        <f t="shared" si="352"/>
        <v>6.5491144699465487E-3</v>
      </c>
      <c r="AX1523" s="9">
        <f t="shared" si="341"/>
        <v>1.746424291182485E-2</v>
      </c>
      <c r="AY1523" s="9">
        <f t="shared" si="342"/>
        <v>1.3715424608763936E-3</v>
      </c>
      <c r="AZ1523" s="9">
        <f t="shared" si="343"/>
        <v>3.2314123667391927E-4</v>
      </c>
      <c r="BA1523" s="9">
        <f t="shared" si="344"/>
        <v>5.2392541712266864E-2</v>
      </c>
      <c r="BB1523" s="9">
        <f t="shared" si="345"/>
        <v>4.1146126693708948E-3</v>
      </c>
    </row>
    <row r="1524" spans="35:54" x14ac:dyDescent="0.25">
      <c r="AI1524" s="1">
        <f>(((((Shape4!B11-Shape4!$E$5)*COS(RADIANS($D$8)))+((Shape4!C11-Shape4!$F$5)*SIN(RADIANS($D$8))))+Shape4!$E$5)+$E$8)*$AA$8*$Y$8</f>
        <v>0</v>
      </c>
      <c r="AJ1524" s="1">
        <f>((((-1*(Shape4!B11-Shape4!$E$5)*SIN(RADIANS($D$8)))+((Shape4!C11-Shape4!$F$5)*COS(RADIANS($D$8))))+Shape4!$F$5)+$F$8)*$AB$8*$Y$8</f>
        <v>0</v>
      </c>
      <c r="AK1524" s="9">
        <f t="shared" si="346"/>
        <v>0</v>
      </c>
      <c r="AL1524" s="9">
        <f t="shared" si="347"/>
        <v>0</v>
      </c>
      <c r="AM1524" s="9">
        <f t="shared" si="348"/>
        <v>0</v>
      </c>
      <c r="AN1524" s="9">
        <f t="shared" si="349"/>
        <v>0</v>
      </c>
      <c r="AO1524" s="9">
        <f t="shared" si="350"/>
        <v>0</v>
      </c>
      <c r="AP1524" s="9">
        <f t="shared" si="351"/>
        <v>0</v>
      </c>
      <c r="AU1524">
        <f>(((((Shape9!B11-Shape9!$E$5)*COS(RADIANS($D$13)))+((Shape9!C11-Shape9!$F$5)*SIN(RADIANS($D$13))))+Shape9!$E$5)+$E$13)*$AA$13*$Y$13</f>
        <v>3.9998857800660805</v>
      </c>
      <c r="AV1524">
        <f>((((-1*(Shape9!B11-Shape9!$E$5)*SIN(RADIANS($D$13)))+((Shape9!C11-Shape9!$F$5)*COS(RADIANS($D$13))))+Shape9!$F$5)+$F$13)*$AB$13*$Y$13</f>
        <v>0.31904365563171888</v>
      </c>
      <c r="AW1524" s="9">
        <f t="shared" si="352"/>
        <v>6.5561371065032681E-3</v>
      </c>
      <c r="AX1524" s="9">
        <f t="shared" si="341"/>
        <v>1.7482720261944897E-2</v>
      </c>
      <c r="AY1524" s="9">
        <f t="shared" si="342"/>
        <v>1.3873135381113561E-3</v>
      </c>
      <c r="AZ1524" s="9">
        <f t="shared" si="343"/>
        <v>3.3026122556085958E-4</v>
      </c>
      <c r="BA1524" s="9">
        <f t="shared" si="344"/>
        <v>5.2447224738353913E-2</v>
      </c>
      <c r="BB1524" s="9">
        <f t="shared" si="345"/>
        <v>4.1618662590603575E-3</v>
      </c>
    </row>
    <row r="1525" spans="35:54" x14ac:dyDescent="0.25">
      <c r="AI1525" s="1">
        <f>(((((Shape4!B12-Shape4!$E$5)*COS(RADIANS($D$8)))+((Shape4!C12-Shape4!$F$5)*SIN(RADIANS($D$8))))+Shape4!$E$5)+$E$8)*$AA$8*$Y$8</f>
        <v>0</v>
      </c>
      <c r="AJ1525" s="1">
        <f>((((-1*(Shape4!B12-Shape4!$E$5)*SIN(RADIANS($D$8)))+((Shape4!C12-Shape4!$F$5)*COS(RADIANS($D$8))))+Shape4!$F$5)+$F$8)*$AB$8*$Y$8</f>
        <v>0</v>
      </c>
      <c r="AK1525" s="9">
        <f t="shared" si="346"/>
        <v>0</v>
      </c>
      <c r="AL1525" s="9">
        <f t="shared" si="347"/>
        <v>0</v>
      </c>
      <c r="AM1525" s="9">
        <f t="shared" si="348"/>
        <v>0</v>
      </c>
      <c r="AN1525" s="9">
        <f t="shared" si="349"/>
        <v>0</v>
      </c>
      <c r="AO1525" s="9">
        <f t="shared" si="350"/>
        <v>0</v>
      </c>
      <c r="AP1525" s="9">
        <f t="shared" si="351"/>
        <v>0</v>
      </c>
      <c r="AU1525">
        <f>(((((Shape9!B12-Shape9!$E$5)*COS(RADIANS($D$13)))+((Shape9!C12-Shape9!$F$5)*SIN(RADIANS($D$13))))+Shape9!$E$5)+$E$13)*$AA$13*$Y$13</f>
        <v>3.9997430377664824</v>
      </c>
      <c r="AV1525">
        <f>((((-1*(Shape9!B12-Shape9!$E$5)*SIN(RADIANS($D$13)))+((Shape9!C12-Shape9!$F$5)*COS(RADIANS($D$13))))+Shape9!$F$5)+$F$13)*$AB$13*$Y$13</f>
        <v>0.32231299179555184</v>
      </c>
      <c r="AW1525" s="9">
        <f t="shared" si="352"/>
        <v>6.5612561285242066E-3</v>
      </c>
      <c r="AX1525" s="9">
        <f t="shared" si="341"/>
        <v>1.7495871202307584E-2</v>
      </c>
      <c r="AY1525" s="9">
        <f t="shared" si="342"/>
        <v>1.4027017445006394E-3</v>
      </c>
      <c r="AZ1525" s="9">
        <f t="shared" si="343"/>
        <v>3.3736495517136495E-4</v>
      </c>
      <c r="BA1525" s="9">
        <f t="shared" si="344"/>
        <v>5.2485178304220309E-2</v>
      </c>
      <c r="BB1525" s="9">
        <f t="shared" si="345"/>
        <v>4.2079098592176546E-3</v>
      </c>
    </row>
    <row r="1526" spans="35:54" x14ac:dyDescent="0.25">
      <c r="AI1526" s="1">
        <f>(((((Shape4!B13-Shape4!$E$5)*COS(RADIANS($D$8)))+((Shape4!C13-Shape4!$F$5)*SIN(RADIANS($D$8))))+Shape4!$E$5)+$E$8)*$AA$8*$Y$8</f>
        <v>0</v>
      </c>
      <c r="AJ1526" s="1">
        <f>((((-1*(Shape4!B13-Shape4!$E$5)*SIN(RADIANS($D$8)))+((Shape4!C13-Shape4!$F$5)*COS(RADIANS($D$8))))+Shape4!$F$5)+$F$8)*$AB$8*$Y$8</f>
        <v>0</v>
      </c>
      <c r="AK1526" s="9">
        <f t="shared" si="346"/>
        <v>0</v>
      </c>
      <c r="AL1526" s="9">
        <f t="shared" si="347"/>
        <v>0</v>
      </c>
      <c r="AM1526" s="9">
        <f t="shared" si="348"/>
        <v>0</v>
      </c>
      <c r="AN1526" s="9">
        <f t="shared" si="349"/>
        <v>0</v>
      </c>
      <c r="AO1526" s="9">
        <f t="shared" si="350"/>
        <v>0</v>
      </c>
      <c r="AP1526" s="9">
        <f t="shared" si="351"/>
        <v>0</v>
      </c>
      <c r="AU1526">
        <f>(((((Shape9!B13-Shape9!$E$5)*COS(RADIANS($D$13)))+((Shape9!C13-Shape9!$F$5)*SIN(RADIANS($D$13))))+Shape9!$E$5)+$E$13)*$AA$13*$Y$13</f>
        <v>3.9995432594237172</v>
      </c>
      <c r="AV1526">
        <f>((((-1*(Shape9!B13-Shape9!$E$5)*SIN(RADIANS($D$13)))+((Shape9!C13-Shape9!$F$5)*COS(RADIANS($D$13))))+Shape9!$F$5)+$F$13)*$AB$13*$Y$13</f>
        <v>0.32557933882702339</v>
      </c>
      <c r="AW1526" s="9">
        <f t="shared" si="352"/>
        <v>6.5644699767050119E-3</v>
      </c>
      <c r="AX1526" s="9">
        <f t="shared" si="341"/>
        <v>1.7503691577657621E-2</v>
      </c>
      <c r="AY1526" s="9">
        <f t="shared" si="342"/>
        <v>1.4176899175031108E-3</v>
      </c>
      <c r="AZ1526" s="9">
        <f t="shared" si="343"/>
        <v>3.4444432746840239E-4</v>
      </c>
      <c r="BA1526" s="9">
        <f t="shared" si="344"/>
        <v>5.2506390081191595E-2</v>
      </c>
      <c r="BB1526" s="9">
        <f t="shared" si="345"/>
        <v>4.2526901455463076E-3</v>
      </c>
    </row>
    <row r="1527" spans="35:54" x14ac:dyDescent="0.25">
      <c r="AI1527" s="1">
        <f>(((((Shape4!B14-Shape4!$E$5)*COS(RADIANS($D$8)))+((Shape4!C14-Shape4!$F$5)*SIN(RADIANS($D$8))))+Shape4!$E$5)+$E$8)*$AA$8*$Y$8</f>
        <v>0</v>
      </c>
      <c r="AJ1527" s="1">
        <f>((((-1*(Shape4!B14-Shape4!$E$5)*SIN(RADIANS($D$8)))+((Shape4!C14-Shape4!$F$5)*COS(RADIANS($D$8))))+Shape4!$F$5)+$F$8)*$AB$8*$Y$8</f>
        <v>0</v>
      </c>
      <c r="AK1527" s="9">
        <f t="shared" si="346"/>
        <v>0</v>
      </c>
      <c r="AL1527" s="9">
        <f t="shared" si="347"/>
        <v>0</v>
      </c>
      <c r="AM1527" s="9">
        <f t="shared" si="348"/>
        <v>0</v>
      </c>
      <c r="AN1527" s="9">
        <f t="shared" si="349"/>
        <v>0</v>
      </c>
      <c r="AO1527" s="9">
        <f t="shared" si="350"/>
        <v>0</v>
      </c>
      <c r="AP1527" s="9">
        <f t="shared" si="351"/>
        <v>0</v>
      </c>
      <c r="AU1527">
        <f>(((((Shape9!B14-Shape9!$E$5)*COS(RADIANS($D$13)))+((Shape9!C14-Shape9!$F$5)*SIN(RADIANS($D$13))))+Shape9!$E$5)+$E$13)*$AA$13*$Y$13</f>
        <v>3.9992865058922025</v>
      </c>
      <c r="AV1527">
        <f>((((-1*(Shape9!B14-Shape9!$E$5)*SIN(RADIANS($D$13)))+((Shape9!C14-Shape9!$F$5)*COS(RADIANS($D$13))))+Shape9!$F$5)+$F$13)*$AB$13*$Y$13</f>
        <v>0.3288417017651859</v>
      </c>
      <c r="AW1527" s="9">
        <f t="shared" si="352"/>
        <v>6.565777672076889E-3</v>
      </c>
      <c r="AX1527" s="9">
        <f t="shared" si="341"/>
        <v>1.7506179291951762E-2</v>
      </c>
      <c r="AY1527" s="9">
        <f t="shared" si="342"/>
        <v>1.432261018819217E-3</v>
      </c>
      <c r="AZ1527" s="9">
        <f t="shared" si="343"/>
        <v>3.5149106652783879E-4</v>
      </c>
      <c r="BA1527" s="9">
        <f t="shared" si="344"/>
        <v>5.2510855517067502E-2</v>
      </c>
      <c r="BB1527" s="9">
        <f t="shared" si="345"/>
        <v>4.2961542967353333E-3</v>
      </c>
    </row>
    <row r="1528" spans="35:54" x14ac:dyDescent="0.25">
      <c r="AI1528" s="1">
        <f>(((((Shape4!B15-Shape4!$E$5)*COS(RADIANS($D$8)))+((Shape4!C15-Shape4!$F$5)*SIN(RADIANS($D$8))))+Shape4!$E$5)+$E$8)*$AA$8*$Y$8</f>
        <v>0</v>
      </c>
      <c r="AJ1528" s="1">
        <f>((((-1*(Shape4!B15-Shape4!$E$5)*SIN(RADIANS($D$8)))+((Shape4!C15-Shape4!$F$5)*COS(RADIANS($D$8))))+Shape4!$F$5)+$F$8)*$AB$8*$Y$8</f>
        <v>0</v>
      </c>
      <c r="AK1528" s="9">
        <f t="shared" si="346"/>
        <v>0</v>
      </c>
      <c r="AL1528" s="9">
        <f t="shared" si="347"/>
        <v>0</v>
      </c>
      <c r="AM1528" s="9">
        <f t="shared" si="348"/>
        <v>0</v>
      </c>
      <c r="AN1528" s="9">
        <f t="shared" si="349"/>
        <v>0</v>
      </c>
      <c r="AO1528" s="9">
        <f t="shared" si="350"/>
        <v>0</v>
      </c>
      <c r="AP1528" s="9">
        <f t="shared" si="351"/>
        <v>0</v>
      </c>
      <c r="AU1528">
        <f>(((((Shape9!B15-Shape9!$E$5)*COS(RADIANS($D$13)))+((Shape9!C15-Shape9!$F$5)*SIN(RADIANS($D$13))))+Shape9!$E$5)+$E$13)*$AA$13*$Y$13</f>
        <v>3.9989728553815511</v>
      </c>
      <c r="AV1528">
        <f>((((-1*(Shape9!B15-Shape9!$E$5)*SIN(RADIANS($D$13)))+((Shape9!C15-Shape9!$F$5)*COS(RADIANS($D$13))))+Shape9!$F$5)+$F$13)*$AB$13*$Y$13</f>
        <v>0.33209908686268497</v>
      </c>
      <c r="AW1528" s="9">
        <f t="shared" si="352"/>
        <v>6.5651788163022529E-3</v>
      </c>
      <c r="AX1528" s="9">
        <f t="shared" si="341"/>
        <v>1.7503334308641878E-2</v>
      </c>
      <c r="AY1528" s="9">
        <f t="shared" si="342"/>
        <v>1.446398154776601E-3</v>
      </c>
      <c r="AZ1528" s="9">
        <f t="shared" si="343"/>
        <v>3.5849672891666507E-4</v>
      </c>
      <c r="BA1528" s="9">
        <f t="shared" si="344"/>
        <v>5.2498577834760453E-2</v>
      </c>
      <c r="BB1528" s="9">
        <f t="shared" si="345"/>
        <v>4.3382500636093384E-3</v>
      </c>
    </row>
    <row r="1529" spans="35:54" x14ac:dyDescent="0.25">
      <c r="AI1529" s="1">
        <f>(((((Shape4!B16-Shape4!$E$5)*COS(RADIANS($D$8)))+((Shape4!C16-Shape4!$F$5)*SIN(RADIANS($D$8))))+Shape4!$E$5)+$E$8)*$AA$8*$Y$8</f>
        <v>0</v>
      </c>
      <c r="AJ1529" s="1">
        <f>((((-1*(Shape4!B16-Shape4!$E$5)*SIN(RADIANS($D$8)))+((Shape4!C16-Shape4!$F$5)*COS(RADIANS($D$8))))+Shape4!$F$5)+$F$8)*$AB$8*$Y$8</f>
        <v>0</v>
      </c>
      <c r="AK1529" s="9">
        <f t="shared" si="346"/>
        <v>0</v>
      </c>
      <c r="AL1529" s="9">
        <f t="shared" si="347"/>
        <v>0</v>
      </c>
      <c r="AM1529" s="9">
        <f t="shared" si="348"/>
        <v>0</v>
      </c>
      <c r="AN1529" s="9">
        <f t="shared" si="349"/>
        <v>0</v>
      </c>
      <c r="AO1529" s="9">
        <f t="shared" si="350"/>
        <v>0</v>
      </c>
      <c r="AP1529" s="9">
        <f t="shared" si="351"/>
        <v>0</v>
      </c>
      <c r="AU1529">
        <f>(((((Shape9!B16-Shape9!$E$5)*COS(RADIANS($D$13)))+((Shape9!C16-Shape9!$F$5)*SIN(RADIANS($D$13))))+Shape9!$E$5)+$E$13)*$AA$13*$Y$13</f>
        <v>3.9986024034327476</v>
      </c>
      <c r="AV1529">
        <f>((((-1*(Shape9!B16-Shape9!$E$5)*SIN(RADIANS($D$13)))+((Shape9!C16-Shape9!$F$5)*COS(RADIANS($D$13))))+Shape9!$F$5)+$F$13)*$AB$13*$Y$13</f>
        <v>0.33535050188846527</v>
      </c>
      <c r="AW1529" s="9">
        <f t="shared" si="352"/>
        <v>6.5626735917996282E-3</v>
      </c>
      <c r="AX1529" s="9">
        <f t="shared" si="341"/>
        <v>1.7495158649816892E-2</v>
      </c>
      <c r="AY1529" s="9">
        <f t="shared" si="342"/>
        <v>1.4600845966515653E-3</v>
      </c>
      <c r="AZ1529" s="9">
        <f t="shared" si="343"/>
        <v>3.6545271461695963E-4</v>
      </c>
      <c r="BA1529" s="9">
        <f t="shared" si="344"/>
        <v>5.2469568025078545E-2</v>
      </c>
      <c r="BB1529" s="9">
        <f t="shared" si="345"/>
        <v>4.3789258378713796E-3</v>
      </c>
    </row>
    <row r="1530" spans="35:54" x14ac:dyDescent="0.25">
      <c r="AI1530" s="1">
        <f>(((((Shape4!B17-Shape4!$E$5)*COS(RADIANS($D$8)))+((Shape4!C17-Shape4!$F$5)*SIN(RADIANS($D$8))))+Shape4!$E$5)+$E$8)*$AA$8*$Y$8</f>
        <v>0</v>
      </c>
      <c r="AJ1530" s="1">
        <f>((((-1*(Shape4!B17-Shape4!$E$5)*SIN(RADIANS($D$8)))+((Shape4!C17-Shape4!$F$5)*COS(RADIANS($D$8))))+Shape4!$F$5)+$F$8)*$AB$8*$Y$8</f>
        <v>0</v>
      </c>
      <c r="AK1530" s="9">
        <f t="shared" si="346"/>
        <v>0</v>
      </c>
      <c r="AL1530" s="9">
        <f t="shared" si="347"/>
        <v>0</v>
      </c>
      <c r="AM1530" s="9">
        <f t="shared" si="348"/>
        <v>0</v>
      </c>
      <c r="AN1530" s="9">
        <f t="shared" si="349"/>
        <v>0</v>
      </c>
      <c r="AO1530" s="9">
        <f t="shared" si="350"/>
        <v>0</v>
      </c>
      <c r="AP1530" s="9">
        <f t="shared" si="351"/>
        <v>0</v>
      </c>
      <c r="AU1530">
        <f>(((((Shape9!B17-Shape9!$E$5)*COS(RADIANS($D$13)))+((Shape9!C17-Shape9!$F$5)*SIN(RADIANS($D$13))))+Shape9!$E$5)+$E$13)*$AA$13*$Y$13</f>
        <v>3.9981752628890446</v>
      </c>
      <c r="AV1530">
        <f>((((-1*(Shape9!B17-Shape9!$E$5)*SIN(RADIANS($D$13)))+((Shape9!C17-Shape9!$F$5)*COS(RADIANS($D$13))))+Shape9!$F$5)+$F$13)*$AB$13*$Y$13</f>
        <v>0.33859495643001236</v>
      </c>
      <c r="AW1530" s="9">
        <f t="shared" si="352"/>
        <v>6.5582627616831424E-3</v>
      </c>
      <c r="AX1530" s="9">
        <f t="shared" si="341"/>
        <v>1.7481656394165875E-2</v>
      </c>
      <c r="AY1530" s="9">
        <f t="shared" si="342"/>
        <v>1.4733038008985166E-3</v>
      </c>
      <c r="AZ1530" s="9">
        <f t="shared" si="343"/>
        <v>3.7235027847943854E-4</v>
      </c>
      <c r="BA1530" s="9">
        <f t="shared" si="344"/>
        <v>5.2423844833547666E-2</v>
      </c>
      <c r="BB1530" s="9">
        <f t="shared" si="345"/>
        <v>4.4181307203291723E-3</v>
      </c>
    </row>
    <row r="1531" spans="35:54" x14ac:dyDescent="0.25">
      <c r="AI1531" s="1">
        <f>(((((Shape4!B18-Shape4!$E$5)*COS(RADIANS($D$8)))+((Shape4!C18-Shape4!$F$5)*SIN(RADIANS($D$8))))+Shape4!$E$5)+$E$8)*$AA$8*$Y$8</f>
        <v>0</v>
      </c>
      <c r="AJ1531" s="1">
        <f>((((-1*(Shape4!B18-Shape4!$E$5)*SIN(RADIANS($D$8)))+((Shape4!C18-Shape4!$F$5)*COS(RADIANS($D$8))))+Shape4!$F$5)+$F$8)*$AB$8*$Y$8</f>
        <v>0</v>
      </c>
      <c r="AK1531" s="9">
        <f t="shared" si="346"/>
        <v>0</v>
      </c>
      <c r="AL1531" s="9">
        <f t="shared" si="347"/>
        <v>0</v>
      </c>
      <c r="AM1531" s="9">
        <f t="shared" si="348"/>
        <v>0</v>
      </c>
      <c r="AN1531" s="9">
        <f t="shared" si="349"/>
        <v>0</v>
      </c>
      <c r="AO1531" s="9">
        <f t="shared" si="350"/>
        <v>0</v>
      </c>
      <c r="AP1531" s="9">
        <f t="shared" si="351"/>
        <v>0</v>
      </c>
      <c r="AU1531">
        <f>(((((Shape9!B18-Shape9!$E$5)*COS(RADIANS($D$13)))+((Shape9!C18-Shape9!$F$5)*SIN(RADIANS($D$13))))+Shape9!$E$5)+$E$13)*$AA$13*$Y$13</f>
        <v>3.9976915638615882</v>
      </c>
      <c r="AV1531">
        <f>((((-1*(Shape9!B18-Shape9!$E$5)*SIN(RADIANS($D$13)))+((Shape9!C18-Shape9!$F$5)*COS(RADIANS($D$13))))+Shape9!$F$5)+$F$13)*$AB$13*$Y$13</f>
        <v>0.34183146219504335</v>
      </c>
      <c r="AW1531" s="9">
        <f t="shared" si="352"/>
        <v>6.5519476695357071E-3</v>
      </c>
      <c r="AX1531" s="9">
        <f t="shared" si="341"/>
        <v>1.7462833673815556E-2</v>
      </c>
      <c r="AY1531" s="9">
        <f t="shared" si="342"/>
        <v>1.4860394292669872E-3</v>
      </c>
      <c r="AZ1531" s="9">
        <f t="shared" si="343"/>
        <v>3.7918054219076089E-4</v>
      </c>
      <c r="BA1531" s="9">
        <f t="shared" si="344"/>
        <v>5.2361434741444009E-2</v>
      </c>
      <c r="BB1531" s="9">
        <f t="shared" si="345"/>
        <v>4.4558145885181168E-3</v>
      </c>
    </row>
    <row r="1532" spans="35:54" x14ac:dyDescent="0.25">
      <c r="AI1532" s="1">
        <f>(((((Shape4!B19-Shape4!$E$5)*COS(RADIANS($D$8)))+((Shape4!C19-Shape4!$F$5)*SIN(RADIANS($D$8))))+Shape4!$E$5)+$E$8)*$AA$8*$Y$8</f>
        <v>0</v>
      </c>
      <c r="AJ1532" s="1">
        <f>((((-1*(Shape4!B19-Shape4!$E$5)*SIN(RADIANS($D$8)))+((Shape4!C19-Shape4!$F$5)*COS(RADIANS($D$8))))+Shape4!$F$5)+$F$8)*$AB$8*$Y$8</f>
        <v>0</v>
      </c>
      <c r="AK1532" s="9">
        <f t="shared" si="346"/>
        <v>0</v>
      </c>
      <c r="AL1532" s="9">
        <f t="shared" si="347"/>
        <v>0</v>
      </c>
      <c r="AM1532" s="9">
        <f t="shared" si="348"/>
        <v>0</v>
      </c>
      <c r="AN1532" s="9">
        <f t="shared" si="349"/>
        <v>0</v>
      </c>
      <c r="AO1532" s="9">
        <f t="shared" si="350"/>
        <v>0</v>
      </c>
      <c r="AP1532" s="9">
        <f t="shared" si="351"/>
        <v>0</v>
      </c>
      <c r="AU1532">
        <f>(((((Shape9!B19-Shape9!$E$5)*COS(RADIANS($D$13)))+((Shape9!C19-Shape9!$F$5)*SIN(RADIANS($D$13))))+Shape9!$E$5)+$E$13)*$AA$13*$Y$13</f>
        <v>3.997151453689789</v>
      </c>
      <c r="AV1532">
        <f>((((-1*(Shape9!B19-Shape9!$E$5)*SIN(RADIANS($D$13)))+((Shape9!C19-Shape9!$F$5)*COS(RADIANS($D$13))))+Shape9!$F$5)+$F$13)*$AB$13*$Y$13</f>
        <v>0.34505903331254939</v>
      </c>
      <c r="AW1532" s="9">
        <f t="shared" si="352"/>
        <v>6.5437302389949048E-3</v>
      </c>
      <c r="AX1532" s="9">
        <f t="shared" si="341"/>
        <v>1.7438698669989403E-2</v>
      </c>
      <c r="AY1532" s="9">
        <f t="shared" si="342"/>
        <v>1.498275368777076E-3</v>
      </c>
      <c r="AZ1532" s="9">
        <f t="shared" si="343"/>
        <v>3.8593450673507713E-4</v>
      </c>
      <c r="BA1532" s="9">
        <f t="shared" si="344"/>
        <v>5.2282371940894003E-2</v>
      </c>
      <c r="BB1532" s="9">
        <f t="shared" si="345"/>
        <v>4.4919281636087993E-3</v>
      </c>
    </row>
    <row r="1533" spans="35:54" x14ac:dyDescent="0.25">
      <c r="AI1533" s="1">
        <f>(((((Shape4!B20-Shape4!$E$5)*COS(RADIANS($D$8)))+((Shape4!C20-Shape4!$F$5)*SIN(RADIANS($D$8))))+Shape4!$E$5)+$E$8)*$AA$8*$Y$8</f>
        <v>0</v>
      </c>
      <c r="AJ1533" s="1">
        <f>((((-1*(Shape4!B20-Shape4!$E$5)*SIN(RADIANS($D$8)))+((Shape4!C20-Shape4!$F$5)*COS(RADIANS($D$8))))+Shape4!$F$5)+$F$8)*$AB$8*$Y$8</f>
        <v>0</v>
      </c>
      <c r="AK1533" s="9">
        <f t="shared" si="346"/>
        <v>0</v>
      </c>
      <c r="AL1533" s="9">
        <f t="shared" si="347"/>
        <v>0</v>
      </c>
      <c r="AM1533" s="9">
        <f t="shared" si="348"/>
        <v>0</v>
      </c>
      <c r="AN1533" s="9">
        <f t="shared" si="349"/>
        <v>0</v>
      </c>
      <c r="AO1533" s="9">
        <f t="shared" si="350"/>
        <v>0</v>
      </c>
      <c r="AP1533" s="9">
        <f t="shared" si="351"/>
        <v>0</v>
      </c>
      <c r="AU1533">
        <f>(((((Shape9!B20-Shape9!$E$5)*COS(RADIANS($D$13)))+((Shape9!C20-Shape9!$F$5)*SIN(RADIANS($D$13))))+Shape9!$E$5)+$E$13)*$AA$13*$Y$13</f>
        <v>3.996555096896437</v>
      </c>
      <c r="AV1533">
        <f>((((-1*(Shape9!B20-Shape9!$E$5)*SIN(RADIANS($D$13)))+((Shape9!C20-Shape9!$F$5)*COS(RADIANS($D$13))))+Shape9!$F$5)+$F$13)*$AB$13*$Y$13</f>
        <v>0.34827668663310218</v>
      </c>
      <c r="AW1533" s="9">
        <f t="shared" si="352"/>
        <v>6.5336129731703441E-3</v>
      </c>
      <c r="AX1533" s="9">
        <f t="shared" si="341"/>
        <v>1.7409261607542307E-2</v>
      </c>
      <c r="AY1533" s="9">
        <f t="shared" si="342"/>
        <v>1.5099957515331032E-3</v>
      </c>
      <c r="AZ1533" s="9">
        <f t="shared" si="343"/>
        <v>3.9260306533106098E-4</v>
      </c>
      <c r="BA1533" s="9">
        <f t="shared" si="344"/>
        <v>5.2186698304222741E-2</v>
      </c>
      <c r="BB1533" s="9">
        <f t="shared" si="345"/>
        <v>4.5264230765140719E-3</v>
      </c>
    </row>
    <row r="1534" spans="35:54" x14ac:dyDescent="0.25">
      <c r="AI1534" s="1">
        <f>(((((Shape4!B21-Shape4!$E$5)*COS(RADIANS($D$8)))+((Shape4!C21-Shape4!$F$5)*SIN(RADIANS($D$8))))+Shape4!$E$5)+$E$8)*$AA$8*$Y$8</f>
        <v>0</v>
      </c>
      <c r="AJ1534" s="1">
        <f>((((-1*(Shape4!B21-Shape4!$E$5)*SIN(RADIANS($D$8)))+((Shape4!C21-Shape4!$F$5)*COS(RADIANS($D$8))))+Shape4!$F$5)+$F$8)*$AB$8*$Y$8</f>
        <v>0</v>
      </c>
      <c r="AK1534" s="9">
        <f t="shared" si="346"/>
        <v>0</v>
      </c>
      <c r="AL1534" s="9">
        <f t="shared" si="347"/>
        <v>0</v>
      </c>
      <c r="AM1534" s="9">
        <f t="shared" si="348"/>
        <v>0</v>
      </c>
      <c r="AN1534" s="9">
        <f t="shared" si="349"/>
        <v>0</v>
      </c>
      <c r="AO1534" s="9">
        <f t="shared" si="350"/>
        <v>0</v>
      </c>
      <c r="AP1534" s="9">
        <f t="shared" si="351"/>
        <v>0</v>
      </c>
      <c r="AU1534">
        <f>(((((Shape9!B21-Shape9!$E$5)*COS(RADIANS($D$13)))+((Shape9!C21-Shape9!$F$5)*SIN(RADIANS($D$13))))+Shape9!$E$5)+$E$13)*$AA$13*$Y$13</f>
        <v>3.9959026751375886</v>
      </c>
      <c r="AV1534">
        <f>((((-1*(Shape9!B21-Shape9!$E$5)*SIN(RADIANS($D$13)))+((Shape9!C21-Shape9!$F$5)*COS(RADIANS($D$13))))+Shape9!$F$5)+$F$13)*$AB$13*$Y$13</f>
        <v>0.35148344202832993</v>
      </c>
      <c r="AW1534" s="9">
        <f t="shared" si="352"/>
        <v>6.5215989538783825E-3</v>
      </c>
      <c r="AX1534" s="9">
        <f t="shared" si="341"/>
        <v>1.7374534748338083E-2</v>
      </c>
      <c r="AY1534" s="9">
        <f t="shared" si="342"/>
        <v>1.5211849743480661E-3</v>
      </c>
      <c r="AZ1534" s="9">
        <f t="shared" si="343"/>
        <v>3.9917701682241354E-4</v>
      </c>
      <c r="BA1534" s="9">
        <f t="shared" si="344"/>
        <v>5.207446334747564E-2</v>
      </c>
      <c r="BB1534" s="9">
        <f t="shared" si="345"/>
        <v>4.5592519330898895E-3</v>
      </c>
    </row>
    <row r="1535" spans="35:54" x14ac:dyDescent="0.25">
      <c r="AI1535" s="1">
        <f>(((((Shape4!B22-Shape4!$E$5)*COS(RADIANS($D$8)))+((Shape4!C22-Shape4!$F$5)*SIN(RADIANS($D$8))))+Shape4!$E$5)+$E$8)*$AA$8*$Y$8</f>
        <v>0</v>
      </c>
      <c r="AJ1535" s="1">
        <f>((((-1*(Shape4!B22-Shape4!$E$5)*SIN(RADIANS($D$8)))+((Shape4!C22-Shape4!$F$5)*COS(RADIANS($D$8))))+Shape4!$F$5)+$F$8)*$AB$8*$Y$8</f>
        <v>0</v>
      </c>
      <c r="AK1535" s="9">
        <f t="shared" si="346"/>
        <v>0</v>
      </c>
      <c r="AL1535" s="9">
        <f t="shared" si="347"/>
        <v>0</v>
      </c>
      <c r="AM1535" s="9">
        <f t="shared" si="348"/>
        <v>0</v>
      </c>
      <c r="AN1535" s="9">
        <f t="shared" si="349"/>
        <v>0</v>
      </c>
      <c r="AO1535" s="9">
        <f t="shared" si="350"/>
        <v>0</v>
      </c>
      <c r="AP1535" s="9">
        <f t="shared" si="351"/>
        <v>0</v>
      </c>
      <c r="AU1535">
        <f>(((((Shape9!B22-Shape9!$E$5)*COS(RADIANS($D$13)))+((Shape9!C22-Shape9!$F$5)*SIN(RADIANS($D$13))))+Shape9!$E$5)+$E$13)*$AA$13*$Y$13</f>
        <v>3.9951943871472317</v>
      </c>
      <c r="AV1535">
        <f>((((-1*(Shape9!B22-Shape9!$E$5)*SIN(RADIANS($D$13)))+((Shape9!C22-Shape9!$F$5)*COS(RADIANS($D$13))))+Shape9!$F$5)+$F$13)*$AB$13*$Y$13</f>
        <v>0.35467832268947475</v>
      </c>
      <c r="AW1535" s="9">
        <f t="shared" si="352"/>
        <v>6.5076918407058759E-3</v>
      </c>
      <c r="AX1535" s="9">
        <f t="shared" si="341"/>
        <v>1.7334532383506539E-2</v>
      </c>
      <c r="AY1535" s="9">
        <f t="shared" si="342"/>
        <v>1.5318277181575065E-3</v>
      </c>
      <c r="AZ1535" s="9">
        <f t="shared" si="343"/>
        <v>4.0564707949992772E-4</v>
      </c>
      <c r="BA1535" s="9">
        <f t="shared" si="344"/>
        <v>5.1945724188250331E-2</v>
      </c>
      <c r="BB1535" s="9">
        <f t="shared" si="345"/>
        <v>4.5903683783427894E-3</v>
      </c>
    </row>
    <row r="1536" spans="35:54" x14ac:dyDescent="0.25">
      <c r="AI1536" s="1">
        <f>(((((Shape4!B23-Shape4!$E$5)*COS(RADIANS($D$8)))+((Shape4!C23-Shape4!$F$5)*SIN(RADIANS($D$8))))+Shape4!$E$5)+$E$8)*$AA$8*$Y$8</f>
        <v>0</v>
      </c>
      <c r="AJ1536" s="1">
        <f>((((-1*(Shape4!B23-Shape4!$E$5)*SIN(RADIANS($D$8)))+((Shape4!C23-Shape4!$F$5)*COS(RADIANS($D$8))))+Shape4!$F$5)+$F$8)*$AB$8*$Y$8</f>
        <v>0</v>
      </c>
      <c r="AK1536" s="9">
        <f t="shared" si="346"/>
        <v>0</v>
      </c>
      <c r="AL1536" s="9">
        <f t="shared" si="347"/>
        <v>0</v>
      </c>
      <c r="AM1536" s="9">
        <f t="shared" si="348"/>
        <v>0</v>
      </c>
      <c r="AN1536" s="9">
        <f t="shared" si="349"/>
        <v>0</v>
      </c>
      <c r="AO1536" s="9">
        <f t="shared" si="350"/>
        <v>0</v>
      </c>
      <c r="AP1536" s="9">
        <f t="shared" si="351"/>
        <v>0</v>
      </c>
      <c r="AU1536">
        <f>(((((Shape9!B23-Shape9!$E$5)*COS(RADIANS($D$13)))+((Shape9!C23-Shape9!$F$5)*SIN(RADIANS($D$13))))+Shape9!$E$5)+$E$13)*$AA$13*$Y$13</f>
        <v>3.9944304486767495</v>
      </c>
      <c r="AV1536">
        <f>((((-1*(Shape9!B23-Shape9!$E$5)*SIN(RADIANS($D$13)))+((Shape9!C23-Shape9!$F$5)*COS(RADIANS($D$13))))+Shape9!$F$5)+$F$13)*$AB$13*$Y$13</f>
        <v>0.35786035542493777</v>
      </c>
      <c r="AW1536" s="9">
        <f t="shared" si="352"/>
        <v>6.4918958698946261E-3</v>
      </c>
      <c r="AX1536" s="9">
        <f t="shared" si="341"/>
        <v>1.7289270824564412E-2</v>
      </c>
      <c r="AY1536" s="9">
        <f t="shared" si="342"/>
        <v>1.5419089671970436E-3</v>
      </c>
      <c r="AZ1536" s="9">
        <f t="shared" si="343"/>
        <v>4.1200390533071646E-4</v>
      </c>
      <c r="BA1536" s="9">
        <f t="shared" si="344"/>
        <v>5.180054549782185E-2</v>
      </c>
      <c r="BB1536" s="9">
        <f t="shared" si="345"/>
        <v>4.6197271595447105E-3</v>
      </c>
    </row>
    <row r="1537" spans="35:54" x14ac:dyDescent="0.25">
      <c r="AI1537" s="1">
        <f>(((((Shape4!B24-Shape4!$E$5)*COS(RADIANS($D$8)))+((Shape4!C24-Shape4!$F$5)*SIN(RADIANS($D$8))))+Shape4!$E$5)+$E$8)*$AA$8*$Y$8</f>
        <v>0</v>
      </c>
      <c r="AJ1537" s="1">
        <f>((((-1*(Shape4!B24-Shape4!$E$5)*SIN(RADIANS($D$8)))+((Shape4!C24-Shape4!$F$5)*COS(RADIANS($D$8))))+Shape4!$F$5)+$F$8)*$AB$8*$Y$8</f>
        <v>0</v>
      </c>
      <c r="AK1537" s="9">
        <f t="shared" si="346"/>
        <v>0</v>
      </c>
      <c r="AL1537" s="9">
        <f t="shared" si="347"/>
        <v>0</v>
      </c>
      <c r="AM1537" s="9">
        <f t="shared" si="348"/>
        <v>0</v>
      </c>
      <c r="AN1537" s="9">
        <f t="shared" si="349"/>
        <v>0</v>
      </c>
      <c r="AO1537" s="9">
        <f t="shared" si="350"/>
        <v>0</v>
      </c>
      <c r="AP1537" s="9">
        <f t="shared" si="351"/>
        <v>0</v>
      </c>
      <c r="AU1537">
        <f>(((((Shape9!B24-Shape9!$E$5)*COS(RADIANS($D$13)))+((Shape9!C24-Shape9!$F$5)*SIN(RADIANS($D$13))))+Shape9!$E$5)+$E$13)*$AA$13*$Y$13</f>
        <v>3.9936110924292003</v>
      </c>
      <c r="AV1537">
        <f>((((-1*(Shape9!B24-Shape9!$E$5)*SIN(RADIANS($D$13)))+((Shape9!C24-Shape9!$F$5)*COS(RADIANS($D$13))))+Shape9!$F$5)+$F$13)*$AB$13*$Y$13</f>
        <v>0.36102857095672269</v>
      </c>
      <c r="AW1537" s="9">
        <f t="shared" si="352"/>
        <v>6.4742158530499694E-3</v>
      </c>
      <c r="AX1537" s="9">
        <f t="shared" si="341"/>
        <v>1.7238768393416617E-2</v>
      </c>
      <c r="AY1537" s="9">
        <f t="shared" si="342"/>
        <v>1.5514140279207396E-3</v>
      </c>
      <c r="AZ1537" s="9">
        <f t="shared" si="343"/>
        <v>4.18238094569607E-4</v>
      </c>
      <c r="BA1537" s="9">
        <f t="shared" si="344"/>
        <v>5.1638999447644836E-2</v>
      </c>
      <c r="BB1537" s="9">
        <f t="shared" si="345"/>
        <v>4.6472841881654006E-3</v>
      </c>
    </row>
    <row r="1538" spans="35:54" x14ac:dyDescent="0.25">
      <c r="AI1538" s="1">
        <f>(((((Shape4!B25-Shape4!$E$5)*COS(RADIANS($D$8)))+((Shape4!C25-Shape4!$F$5)*SIN(RADIANS($D$8))))+Shape4!$E$5)+$E$8)*$AA$8*$Y$8</f>
        <v>0</v>
      </c>
      <c r="AJ1538" s="1">
        <f>((((-1*(Shape4!B25-Shape4!$E$5)*SIN(RADIANS($D$8)))+((Shape4!C25-Shape4!$F$5)*COS(RADIANS($D$8))))+Shape4!$F$5)+$F$8)*$AB$8*$Y$8</f>
        <v>0</v>
      </c>
      <c r="AK1538" s="9">
        <f t="shared" si="346"/>
        <v>0</v>
      </c>
      <c r="AL1538" s="9">
        <f t="shared" si="347"/>
        <v>0</v>
      </c>
      <c r="AM1538" s="9">
        <f t="shared" si="348"/>
        <v>0</v>
      </c>
      <c r="AN1538" s="9">
        <f t="shared" si="349"/>
        <v>0</v>
      </c>
      <c r="AO1538" s="9">
        <f t="shared" si="350"/>
        <v>0</v>
      </c>
      <c r="AP1538" s="9">
        <f t="shared" si="351"/>
        <v>0</v>
      </c>
      <c r="AU1538">
        <f>(((((Shape9!B25-Shape9!$E$5)*COS(RADIANS($D$13)))+((Shape9!C25-Shape9!$F$5)*SIN(RADIANS($D$13))))+Shape9!$E$5)+$E$13)*$AA$13*$Y$13</f>
        <v>3.9927365679884348</v>
      </c>
      <c r="AV1538">
        <f>((((-1*(Shape9!B25-Shape9!$E$5)*SIN(RADIANS($D$13)))+((Shape9!C25-Shape9!$F$5)*COS(RADIANS($D$13))))+Shape9!$F$5)+$F$13)*$AB$13*$Y$13</f>
        <v>0.36418200421568736</v>
      </c>
      <c r="AW1538" s="9">
        <f t="shared" si="352"/>
        <v>6.4546571756763926E-3</v>
      </c>
      <c r="AX1538" s="9">
        <f t="shared" si="341"/>
        <v>1.7183045411253685E-2</v>
      </c>
      <c r="AY1538" s="9">
        <f t="shared" si="342"/>
        <v>1.5603285476376667E-3</v>
      </c>
      <c r="AZ1538" s="9">
        <f t="shared" si="343"/>
        <v>4.2434021072647126E-4</v>
      </c>
      <c r="BA1538" s="9">
        <f t="shared" si="344"/>
        <v>5.1461165650317477E-2</v>
      </c>
      <c r="BB1538" s="9">
        <f t="shared" si="345"/>
        <v>4.6729966005341966E-3</v>
      </c>
    </row>
    <row r="1539" spans="35:54" x14ac:dyDescent="0.25">
      <c r="AI1539" s="1">
        <f>(((((Shape4!B26-Shape4!$E$5)*COS(RADIANS($D$8)))+((Shape4!C26-Shape4!$F$5)*SIN(RADIANS($D$8))))+Shape4!$E$5)+$E$8)*$AA$8*$Y$8</f>
        <v>0</v>
      </c>
      <c r="AJ1539" s="1">
        <f>((((-1*(Shape4!B26-Shape4!$E$5)*SIN(RADIANS($D$8)))+((Shape4!C26-Shape4!$F$5)*COS(RADIANS($D$8))))+Shape4!$F$5)+$F$8)*$AB$8*$Y$8</f>
        <v>0</v>
      </c>
      <c r="AK1539" s="9">
        <f t="shared" si="346"/>
        <v>0</v>
      </c>
      <c r="AL1539" s="9">
        <f t="shared" si="347"/>
        <v>0</v>
      </c>
      <c r="AM1539" s="9">
        <f t="shared" si="348"/>
        <v>0</v>
      </c>
      <c r="AN1539" s="9">
        <f t="shared" si="349"/>
        <v>0</v>
      </c>
      <c r="AO1539" s="9">
        <f t="shared" si="350"/>
        <v>0</v>
      </c>
      <c r="AP1539" s="9">
        <f t="shared" si="351"/>
        <v>0</v>
      </c>
      <c r="AU1539">
        <f>(((((Shape9!B26-Shape9!$E$5)*COS(RADIANS($D$13)))+((Shape9!C26-Shape9!$F$5)*SIN(RADIANS($D$13))))+Shape9!$E$5)+$E$13)*$AA$13*$Y$13</f>
        <v>3.9918071417430689</v>
      </c>
      <c r="AV1539">
        <f>((((-1*(Shape9!B26-Shape9!$E$5)*SIN(RADIANS($D$13)))+((Shape9!C26-Shape9!$F$5)*COS(RADIANS($D$13))))+Shape9!$F$5)+$F$13)*$AB$13*$Y$13</f>
        <v>0.36731969463551306</v>
      </c>
      <c r="AW1539" s="9">
        <f t="shared" si="352"/>
        <v>6.4332257955365124E-3</v>
      </c>
      <c r="AX1539" s="9">
        <f t="shared" si="341"/>
        <v>1.7122124186344505E-2</v>
      </c>
      <c r="AY1539" s="9">
        <f t="shared" si="342"/>
        <v>1.5686385328427745E-3</v>
      </c>
      <c r="AZ1539" s="9">
        <f t="shared" si="343"/>
        <v>4.3030079586167956E-4</v>
      </c>
      <c r="BA1539" s="9">
        <f t="shared" si="344"/>
        <v>5.1267131095045888E-2</v>
      </c>
      <c r="BB1539" s="9">
        <f t="shared" si="345"/>
        <v>4.6968228171401514E-3</v>
      </c>
    </row>
    <row r="1540" spans="35:54" x14ac:dyDescent="0.25">
      <c r="AI1540" s="1">
        <f>(((((Shape4!B27-Shape4!$E$5)*COS(RADIANS($D$8)))+((Shape4!C27-Shape4!$F$5)*SIN(RADIANS($D$8))))+Shape4!$E$5)+$E$8)*$AA$8*$Y$8</f>
        <v>0</v>
      </c>
      <c r="AJ1540" s="1">
        <f>((((-1*(Shape4!B27-Shape4!$E$5)*SIN(RADIANS($D$8)))+((Shape4!C27-Shape4!$F$5)*COS(RADIANS($D$8))))+Shape4!$F$5)+$F$8)*$AB$8*$Y$8</f>
        <v>0</v>
      </c>
      <c r="AK1540" s="9">
        <f t="shared" si="346"/>
        <v>0</v>
      </c>
      <c r="AL1540" s="9">
        <f t="shared" si="347"/>
        <v>0</v>
      </c>
      <c r="AM1540" s="9">
        <f t="shared" si="348"/>
        <v>0</v>
      </c>
      <c r="AN1540" s="9">
        <f t="shared" si="349"/>
        <v>0</v>
      </c>
      <c r="AO1540" s="9">
        <f t="shared" si="350"/>
        <v>0</v>
      </c>
      <c r="AP1540" s="9">
        <f t="shared" si="351"/>
        <v>0</v>
      </c>
      <c r="AU1540">
        <f>(((((Shape9!B27-Shape9!$E$5)*COS(RADIANS($D$13)))+((Shape9!C27-Shape9!$F$5)*SIN(RADIANS($D$13))))+Shape9!$E$5)+$E$13)*$AA$13*$Y$13</f>
        <v>3.9908230968053413</v>
      </c>
      <c r="AV1540">
        <f>((((-1*(Shape9!B27-Shape9!$E$5)*SIN(RADIANS($D$13)))+((Shape9!C27-Shape9!$F$5)*COS(RADIANS($D$13))))+Shape9!$F$5)+$F$13)*$AB$13*$Y$13</f>
        <v>0.3704406864453027</v>
      </c>
      <c r="AW1540" s="9">
        <f t="shared" si="352"/>
        <v>6.4099282408368596E-3</v>
      </c>
      <c r="AX1540" s="9">
        <f t="shared" si="341"/>
        <v>1.7056029000743243E-2</v>
      </c>
      <c r="AY1540" s="9">
        <f t="shared" si="342"/>
        <v>1.5763303672201615E-3</v>
      </c>
      <c r="AZ1540" s="9">
        <f t="shared" si="343"/>
        <v>4.3611038618119208E-4</v>
      </c>
      <c r="BA1540" s="9">
        <f t="shared" si="344"/>
        <v>5.1056990077710133E-2</v>
      </c>
      <c r="BB1540" s="9">
        <f t="shared" si="345"/>
        <v>4.7187226004865345E-3</v>
      </c>
    </row>
    <row r="1541" spans="35:54" x14ac:dyDescent="0.25">
      <c r="AI1541" s="1">
        <f>(((((Shape4!B28-Shape4!$E$5)*COS(RADIANS($D$8)))+((Shape4!C28-Shape4!$F$5)*SIN(RADIANS($D$8))))+Shape4!$E$5)+$E$8)*$AA$8*$Y$8</f>
        <v>0</v>
      </c>
      <c r="AJ1541" s="1">
        <f>((((-1*(Shape4!B28-Shape4!$E$5)*SIN(RADIANS($D$8)))+((Shape4!C28-Shape4!$F$5)*COS(RADIANS($D$8))))+Shape4!$F$5)+$F$8)*$AB$8*$Y$8</f>
        <v>0</v>
      </c>
      <c r="AK1541" s="9">
        <f t="shared" si="346"/>
        <v>0</v>
      </c>
      <c r="AL1541" s="9">
        <f t="shared" si="347"/>
        <v>0</v>
      </c>
      <c r="AM1541" s="9">
        <f t="shared" si="348"/>
        <v>0</v>
      </c>
      <c r="AN1541" s="9">
        <f t="shared" si="349"/>
        <v>0</v>
      </c>
      <c r="AO1541" s="9">
        <f t="shared" si="350"/>
        <v>0</v>
      </c>
      <c r="AP1541" s="9">
        <f t="shared" si="351"/>
        <v>0</v>
      </c>
      <c r="AU1541">
        <f>(((((Shape9!B28-Shape9!$E$5)*COS(RADIANS($D$13)))+((Shape9!C28-Shape9!$F$5)*SIN(RADIANS($D$13))))+Shape9!$E$5)+$E$13)*$AA$13*$Y$13</f>
        <v>3.9897847329248721</v>
      </c>
      <c r="AV1541">
        <f>((((-1*(Shape9!B28-Shape9!$E$5)*SIN(RADIANS($D$13)))+((Shape9!C28-Shape9!$F$5)*COS(RADIANS($D$13))))+Shape9!$F$5)+$F$13)*$AB$13*$Y$13</f>
        <v>0.37354402896071681</v>
      </c>
      <c r="AW1541" s="9">
        <f t="shared" si="352"/>
        <v>6.3847716082368056E-3</v>
      </c>
      <c r="AX1541" s="9">
        <f t="shared" si="341"/>
        <v>1.698478609591127E-2</v>
      </c>
      <c r="AY1541" s="9">
        <f t="shared" si="342"/>
        <v>1.5833908292954976E-3</v>
      </c>
      <c r="AZ1541" s="9">
        <f t="shared" si="343"/>
        <v>4.4175952790129663E-4</v>
      </c>
      <c r="BA1541" s="9">
        <f t="shared" si="344"/>
        <v>5.0830844125581622E-2</v>
      </c>
      <c r="BB1541" s="9">
        <f t="shared" si="345"/>
        <v>4.7386571114128228E-3</v>
      </c>
    </row>
    <row r="1542" spans="35:54" x14ac:dyDescent="0.25">
      <c r="AI1542" s="1">
        <f>(((((Shape4!B29-Shape4!$E$5)*COS(RADIANS($D$8)))+((Shape4!C29-Shape4!$F$5)*SIN(RADIANS($D$8))))+Shape4!$E$5)+$E$8)*$AA$8*$Y$8</f>
        <v>0</v>
      </c>
      <c r="AJ1542" s="1">
        <f>((((-1*(Shape4!B29-Shape4!$E$5)*SIN(RADIANS($D$8)))+((Shape4!C29-Shape4!$F$5)*COS(RADIANS($D$8))))+Shape4!$F$5)+$F$8)*$AB$8*$Y$8</f>
        <v>0</v>
      </c>
      <c r="AK1542" s="9">
        <f t="shared" si="346"/>
        <v>0</v>
      </c>
      <c r="AL1542" s="9">
        <f t="shared" si="347"/>
        <v>0</v>
      </c>
      <c r="AM1542" s="9">
        <f t="shared" si="348"/>
        <v>0</v>
      </c>
      <c r="AN1542" s="9">
        <f t="shared" si="349"/>
        <v>0</v>
      </c>
      <c r="AO1542" s="9">
        <f t="shared" si="350"/>
        <v>0</v>
      </c>
      <c r="AP1542" s="9">
        <f t="shared" si="351"/>
        <v>0</v>
      </c>
      <c r="AU1542">
        <f>(((((Shape9!B29-Shape9!$E$5)*COS(RADIANS($D$13)))+((Shape9!C29-Shape9!$F$5)*SIN(RADIANS($D$13))))+Shape9!$E$5)+$E$13)*$AA$13*$Y$13</f>
        <v>3.9886923663973577</v>
      </c>
      <c r="AV1542">
        <f>((((-1*(Shape9!B29-Shape9!$E$5)*SIN(RADIANS($D$13)))+((Shape9!C29-Shape9!$F$5)*COS(RADIANS($D$13))))+Shape9!$F$5)+$F$13)*$AB$13*$Y$13</f>
        <v>0.37662877687356278</v>
      </c>
      <c r="AW1542" s="9">
        <f t="shared" si="352"/>
        <v>6.3577635606920646E-3</v>
      </c>
      <c r="AX1542" s="9">
        <f t="shared" si="341"/>
        <v>1.6908423657295665E-2</v>
      </c>
      <c r="AY1542" s="9">
        <f t="shared" si="342"/>
        <v>1.5898071097184354E-3</v>
      </c>
      <c r="AZ1542" s="9">
        <f t="shared" si="343"/>
        <v>4.4723879335303624E-4</v>
      </c>
      <c r="BA1542" s="9">
        <f t="shared" si="344"/>
        <v>5.0588801916868313E-2</v>
      </c>
      <c r="BB1542" s="9">
        <f t="shared" si="345"/>
        <v>4.7565889638106068E-3</v>
      </c>
    </row>
    <row r="1543" spans="35:54" x14ac:dyDescent="0.25">
      <c r="AI1543" s="1">
        <f>(((((Shape4!B30-Shape4!$E$5)*COS(RADIANS($D$8)))+((Shape4!C30-Shape4!$F$5)*SIN(RADIANS($D$8))))+Shape4!$E$5)+$E$8)*$AA$8*$Y$8</f>
        <v>0</v>
      </c>
      <c r="AJ1543" s="1">
        <f>((((-1*(Shape4!B30-Shape4!$E$5)*SIN(RADIANS($D$8)))+((Shape4!C30-Shape4!$F$5)*COS(RADIANS($D$8))))+Shape4!$F$5)+$F$8)*$AB$8*$Y$8</f>
        <v>0</v>
      </c>
      <c r="AK1543" s="9">
        <f t="shared" si="346"/>
        <v>0</v>
      </c>
      <c r="AL1543" s="9">
        <f t="shared" si="347"/>
        <v>0</v>
      </c>
      <c r="AM1543" s="9">
        <f t="shared" si="348"/>
        <v>0</v>
      </c>
      <c r="AN1543" s="9">
        <f t="shared" si="349"/>
        <v>0</v>
      </c>
      <c r="AO1543" s="9">
        <f t="shared" si="350"/>
        <v>0</v>
      </c>
      <c r="AP1543" s="9">
        <f t="shared" si="351"/>
        <v>0</v>
      </c>
      <c r="AU1543">
        <f>(((((Shape9!B30-Shape9!$E$5)*COS(RADIANS($D$13)))+((Shape9!C30-Shape9!$F$5)*SIN(RADIANS($D$13))))+Shape9!$E$5)+$E$13)*$AA$13*$Y$13</f>
        <v>3.9875463299682252</v>
      </c>
      <c r="AV1543">
        <f>((((-1*(Shape9!B30-Shape9!$E$5)*SIN(RADIANS($D$13)))+((Shape9!C30-Shape9!$F$5)*COS(RADIANS($D$13))))+Shape9!$F$5)+$F$13)*$AB$13*$Y$13</f>
        <v>0.37969399053974384</v>
      </c>
      <c r="AW1543" s="9">
        <f t="shared" si="352"/>
        <v>6.3289123251150103E-3</v>
      </c>
      <c r="AX1543" s="9">
        <f t="shared" si="341"/>
        <v>1.6826971797829139E-2</v>
      </c>
      <c r="AY1543" s="9">
        <f t="shared" si="342"/>
        <v>1.5955668281490564E-3</v>
      </c>
      <c r="AZ1543" s="9">
        <f t="shared" si="343"/>
        <v>4.525387972934673E-4</v>
      </c>
      <c r="BA1543" s="9">
        <f t="shared" si="344"/>
        <v>5.033097919503602E-2</v>
      </c>
      <c r="BB1543" s="9">
        <f t="shared" si="345"/>
        <v>4.7724822776408554E-3</v>
      </c>
    </row>
    <row r="1544" spans="35:54" x14ac:dyDescent="0.25">
      <c r="AI1544" s="1">
        <f>(((((Shape4!B31-Shape4!$E$5)*COS(RADIANS($D$8)))+((Shape4!C31-Shape4!$F$5)*SIN(RADIANS($D$8))))+Shape4!$E$5)+$E$8)*$AA$8*$Y$8</f>
        <v>0</v>
      </c>
      <c r="AJ1544" s="1">
        <f>((((-1*(Shape4!B31-Shape4!$E$5)*SIN(RADIANS($D$8)))+((Shape4!C31-Shape4!$F$5)*COS(RADIANS($D$8))))+Shape4!$F$5)+$F$8)*$AB$8*$Y$8</f>
        <v>0</v>
      </c>
      <c r="AK1544" s="9">
        <f t="shared" si="346"/>
        <v>0</v>
      </c>
      <c r="AL1544" s="9">
        <f t="shared" si="347"/>
        <v>0</v>
      </c>
      <c r="AM1544" s="9">
        <f t="shared" si="348"/>
        <v>0</v>
      </c>
      <c r="AN1544" s="9">
        <f t="shared" si="349"/>
        <v>0</v>
      </c>
      <c r="AO1544" s="9">
        <f t="shared" si="350"/>
        <v>0</v>
      </c>
      <c r="AP1544" s="9">
        <f t="shared" si="351"/>
        <v>0</v>
      </c>
      <c r="AU1544">
        <f>(((((Shape9!B31-Shape9!$E$5)*COS(RADIANS($D$13)))+((Shape9!C31-Shape9!$F$5)*SIN(RADIANS($D$13))))+Shape9!$E$5)+$E$13)*$AA$13*$Y$13</f>
        <v>3.9863469727312726</v>
      </c>
      <c r="AV1544">
        <f>((((-1*(Shape9!B31-Shape9!$E$5)*SIN(RADIANS($D$13)))+((Shape9!C31-Shape9!$F$5)*COS(RADIANS($D$13))))+Shape9!$F$5)+$F$13)*$AB$13*$Y$13</f>
        <v>0.38273873626548349</v>
      </c>
      <c r="AW1544" s="9">
        <f t="shared" si="352"/>
        <v>6.2982266898703454E-3</v>
      </c>
      <c r="AX1544" s="9">
        <f t="shared" si="341"/>
        <v>1.6740462540413455E-2</v>
      </c>
      <c r="AY1544" s="9">
        <f t="shared" si="342"/>
        <v>1.6006580497317695E-3</v>
      </c>
      <c r="AZ1544" s="9">
        <f t="shared" si="343"/>
        <v>4.576502133925129E-4</v>
      </c>
      <c r="BA1544" s="9">
        <f t="shared" si="344"/>
        <v>5.0057498678149397E-2</v>
      </c>
      <c r="BB1544" s="9">
        <f t="shared" si="345"/>
        <v>4.7863027301892139E-3</v>
      </c>
    </row>
    <row r="1545" spans="35:54" x14ac:dyDescent="0.25">
      <c r="AI1545" s="1">
        <f>(((((Shape4!B32-Shape4!$E$5)*COS(RADIANS($D$8)))+((Shape4!C32-Shape4!$F$5)*SIN(RADIANS($D$8))))+Shape4!$E$5)+$E$8)*$AA$8*$Y$8</f>
        <v>0</v>
      </c>
      <c r="AJ1545" s="1">
        <f>((((-1*(Shape4!B32-Shape4!$E$5)*SIN(RADIANS($D$8)))+((Shape4!C32-Shape4!$F$5)*COS(RADIANS($D$8))))+Shape4!$F$5)+$F$8)*$AB$8*$Y$8</f>
        <v>0</v>
      </c>
      <c r="AK1545" s="9">
        <f t="shared" si="346"/>
        <v>0</v>
      </c>
      <c r="AL1545" s="9">
        <f t="shared" si="347"/>
        <v>0</v>
      </c>
      <c r="AM1545" s="9">
        <f t="shared" si="348"/>
        <v>0</v>
      </c>
      <c r="AN1545" s="9">
        <f t="shared" si="349"/>
        <v>0</v>
      </c>
      <c r="AO1545" s="9">
        <f t="shared" si="350"/>
        <v>0</v>
      </c>
      <c r="AP1545" s="9">
        <f t="shared" si="351"/>
        <v>0</v>
      </c>
      <c r="AU1545">
        <f>(((((Shape9!B32-Shape9!$E$5)*COS(RADIANS($D$13)))+((Shape9!C32-Shape9!$F$5)*SIN(RADIANS($D$13))))+Shape9!$E$5)+$E$13)*$AA$13*$Y$13</f>
        <v>3.9850946600223325</v>
      </c>
      <c r="AV1545">
        <f>((((-1*(Shape9!B32-Shape9!$E$5)*SIN(RADIANS($D$13)))+((Shape9!C32-Shape9!$F$5)*COS(RADIANS($D$13))))+Shape9!$F$5)+$F$13)*$AB$13*$Y$13</f>
        <v>0.38576208659173883</v>
      </c>
      <c r="AW1545" s="9">
        <f t="shared" si="352"/>
        <v>6.2657160021015734E-3</v>
      </c>
      <c r="AX1545" s="9">
        <f t="shared" si="341"/>
        <v>1.664892979938765E-2</v>
      </c>
      <c r="AY1545" s="9">
        <f t="shared" si="342"/>
        <v>1.605069301134908E-3</v>
      </c>
      <c r="AZ1545" s="9">
        <f t="shared" si="343"/>
        <v>4.6256379086186643E-4</v>
      </c>
      <c r="BA1545" s="9">
        <f t="shared" si="344"/>
        <v>4.9768489963296643E-2</v>
      </c>
      <c r="BB1545" s="9">
        <f t="shared" si="345"/>
        <v>4.7980176054818755E-3</v>
      </c>
    </row>
    <row r="1546" spans="35:54" x14ac:dyDescent="0.25">
      <c r="AI1546" s="1">
        <f>(((((Shape4!B33-Shape4!$E$5)*COS(RADIANS($D$8)))+((Shape4!C33-Shape4!$F$5)*SIN(RADIANS($D$8))))+Shape4!$E$5)+$E$8)*$AA$8*$Y$8</f>
        <v>0</v>
      </c>
      <c r="AJ1546" s="1">
        <f>((((-1*(Shape4!B33-Shape4!$E$5)*SIN(RADIANS($D$8)))+((Shape4!C33-Shape4!$F$5)*COS(RADIANS($D$8))))+Shape4!$F$5)+$F$8)*$AB$8*$Y$8</f>
        <v>0</v>
      </c>
      <c r="AK1546" s="9">
        <f t="shared" si="346"/>
        <v>0</v>
      </c>
      <c r="AL1546" s="9">
        <f t="shared" si="347"/>
        <v>0</v>
      </c>
      <c r="AM1546" s="9">
        <f t="shared" si="348"/>
        <v>0</v>
      </c>
      <c r="AN1546" s="9">
        <f t="shared" si="349"/>
        <v>0</v>
      </c>
      <c r="AO1546" s="9">
        <f t="shared" si="350"/>
        <v>0</v>
      </c>
      <c r="AP1546" s="9">
        <f t="shared" si="351"/>
        <v>0</v>
      </c>
      <c r="AU1546">
        <f>(((((Shape9!B33-Shape9!$E$5)*COS(RADIANS($D$13)))+((Shape9!C33-Shape9!$F$5)*SIN(RADIANS($D$13))))+Shape9!$E$5)+$E$13)*$AA$13*$Y$13</f>
        <v>3.9837897733079877</v>
      </c>
      <c r="AV1546">
        <f>((((-1*(Shape9!B33-Shape9!$E$5)*SIN(RADIANS($D$13)))+((Shape9!C33-Shape9!$F$5)*COS(RADIANS($D$13))))+Shape9!$F$5)+$F$13)*$AB$13*$Y$13</f>
        <v>0.38876312057671258</v>
      </c>
      <c r="AW1546" s="9">
        <f t="shared" si="352"/>
        <v>6.231390164878059E-3</v>
      </c>
      <c r="AX1546" s="9">
        <f t="shared" si="341"/>
        <v>1.6552409360968141E-2</v>
      </c>
      <c r="AY1546" s="9">
        <f t="shared" si="342"/>
        <v>1.6087895861332095E-3</v>
      </c>
      <c r="AZ1546" s="9">
        <f t="shared" si="343"/>
        <v>4.6727037119123215E-4</v>
      </c>
      <c r="BA1546" s="9">
        <f t="shared" si="344"/>
        <v>4.9464089426122571E-2</v>
      </c>
      <c r="BB1546" s="9">
        <f t="shared" si="345"/>
        <v>4.8075958417827273E-3</v>
      </c>
    </row>
    <row r="1547" spans="35:54" x14ac:dyDescent="0.25">
      <c r="AI1547" s="1">
        <f>(((((Shape4!B34-Shape4!$E$5)*COS(RADIANS($D$8)))+((Shape4!C34-Shape4!$F$5)*SIN(RADIANS($D$8))))+Shape4!$E$5)+$E$8)*$AA$8*$Y$8</f>
        <v>0</v>
      </c>
      <c r="AJ1547" s="1">
        <f>((((-1*(Shape4!B34-Shape4!$E$5)*SIN(RADIANS($D$8)))+((Shape4!C34-Shape4!$F$5)*COS(RADIANS($D$8))))+Shape4!$F$5)+$F$8)*$AB$8*$Y$8</f>
        <v>0</v>
      </c>
      <c r="AK1547" s="9">
        <f t="shared" si="346"/>
        <v>0</v>
      </c>
      <c r="AL1547" s="9">
        <f t="shared" si="347"/>
        <v>0</v>
      </c>
      <c r="AM1547" s="9">
        <f t="shared" si="348"/>
        <v>0</v>
      </c>
      <c r="AN1547" s="9">
        <f t="shared" si="349"/>
        <v>0</v>
      </c>
      <c r="AO1547" s="9">
        <f t="shared" si="350"/>
        <v>0</v>
      </c>
      <c r="AP1547" s="9">
        <f t="shared" si="351"/>
        <v>0</v>
      </c>
      <c r="AU1547">
        <f>(((((Shape9!B34-Shape9!$E$5)*COS(RADIANS($D$13)))+((Shape9!C34-Shape9!$F$5)*SIN(RADIANS($D$13))))+Shape9!$E$5)+$E$13)*$AA$13*$Y$13</f>
        <v>3.9824327100693719</v>
      </c>
      <c r="AV1547">
        <f>((((-1*(Shape9!B34-Shape9!$E$5)*SIN(RADIANS($D$13)))+((Shape9!C34-Shape9!$F$5)*COS(RADIANS($D$13))))+Shape9!$F$5)+$F$13)*$AB$13*$Y$13</f>
        <v>0.39174092407638117</v>
      </c>
      <c r="AW1547" s="9">
        <f t="shared" si="352"/>
        <v>6.1952596341823263E-3</v>
      </c>
      <c r="AX1547" s="9">
        <f t="shared" si="341"/>
        <v>1.6450938862727815E-2</v>
      </c>
      <c r="AY1547" s="9">
        <f t="shared" si="342"/>
        <v>1.6118084007184503E-3</v>
      </c>
      <c r="AZ1547" s="9">
        <f t="shared" si="343"/>
        <v>4.7176090495874124E-4</v>
      </c>
      <c r="BA1547" s="9">
        <f t="shared" si="344"/>
        <v>4.9144440115736508E-2</v>
      </c>
      <c r="BB1547" s="9">
        <f t="shared" si="345"/>
        <v>4.8150080771181278E-3</v>
      </c>
    </row>
    <row r="1548" spans="35:54" x14ac:dyDescent="0.25">
      <c r="AI1548" s="1">
        <f>(((((Shape4!B35-Shape4!$E$5)*COS(RADIANS($D$8)))+((Shape4!C35-Shape4!$F$5)*SIN(RADIANS($D$8))))+Shape4!$E$5)+$E$8)*$AA$8*$Y$8</f>
        <v>0</v>
      </c>
      <c r="AJ1548" s="1">
        <f>((((-1*(Shape4!B35-Shape4!$E$5)*SIN(RADIANS($D$8)))+((Shape4!C35-Shape4!$F$5)*COS(RADIANS($D$8))))+Shape4!$F$5)+$F$8)*$AB$8*$Y$8</f>
        <v>0</v>
      </c>
      <c r="AK1548" s="9">
        <f t="shared" si="346"/>
        <v>0</v>
      </c>
      <c r="AL1548" s="9">
        <f t="shared" si="347"/>
        <v>0</v>
      </c>
      <c r="AM1548" s="9">
        <f t="shared" si="348"/>
        <v>0</v>
      </c>
      <c r="AN1548" s="9">
        <f t="shared" si="349"/>
        <v>0</v>
      </c>
      <c r="AO1548" s="9">
        <f t="shared" si="350"/>
        <v>0</v>
      </c>
      <c r="AP1548" s="9">
        <f t="shared" si="351"/>
        <v>0</v>
      </c>
      <c r="AU1548">
        <f>(((((Shape9!B35-Shape9!$E$5)*COS(RADIANS($D$13)))+((Shape9!C35-Shape9!$F$5)*SIN(RADIANS($D$13))))+Shape9!$E$5)+$E$13)*$AA$13*$Y$13</f>
        <v>3.9810238836810941</v>
      </c>
      <c r="AV1548">
        <f>((((-1*(Shape9!B35-Shape9!$E$5)*SIN(RADIANS($D$13)))+((Shape9!C35-Shape9!$F$5)*COS(RADIANS($D$13))))+Shape9!$F$5)+$F$13)*$AB$13*$Y$13</f>
        <v>0.39469459002295193</v>
      </c>
      <c r="AW1548" s="9">
        <f t="shared" si="352"/>
        <v>6.1573354157242743E-3</v>
      </c>
      <c r="AX1548" s="9">
        <f t="shared" si="341"/>
        <v>1.6344557772094245E-2</v>
      </c>
      <c r="AY1548" s="9">
        <f t="shared" si="342"/>
        <v>1.6141157477157168E-3</v>
      </c>
      <c r="AZ1548" s="9">
        <f t="shared" si="343"/>
        <v>4.7602646867947869E-4</v>
      </c>
      <c r="BA1548" s="9">
        <f t="shared" si="344"/>
        <v>4.8809691645004288E-2</v>
      </c>
      <c r="BB1548" s="9">
        <f t="shared" si="345"/>
        <v>4.8202266927537089E-3</v>
      </c>
    </row>
    <row r="1549" spans="35:54" x14ac:dyDescent="0.25">
      <c r="AI1549" s="1">
        <f>(((((Shape4!B36-Shape4!$E$5)*COS(RADIANS($D$8)))+((Shape4!C36-Shape4!$F$5)*SIN(RADIANS($D$8))))+Shape4!$E$5)+$E$8)*$AA$8*$Y$8</f>
        <v>0</v>
      </c>
      <c r="AJ1549" s="1">
        <f>((((-1*(Shape4!B36-Shape4!$E$5)*SIN(RADIANS($D$8)))+((Shape4!C36-Shape4!$F$5)*COS(RADIANS($D$8))))+Shape4!$F$5)+$F$8)*$AB$8*$Y$8</f>
        <v>0</v>
      </c>
      <c r="AK1549" s="9">
        <f t="shared" si="346"/>
        <v>0</v>
      </c>
      <c r="AL1549" s="9">
        <f t="shared" si="347"/>
        <v>0</v>
      </c>
      <c r="AM1549" s="9">
        <f t="shared" si="348"/>
        <v>0</v>
      </c>
      <c r="AN1549" s="9">
        <f t="shared" si="349"/>
        <v>0</v>
      </c>
      <c r="AO1549" s="9">
        <f t="shared" si="350"/>
        <v>0</v>
      </c>
      <c r="AP1549" s="9">
        <f t="shared" si="351"/>
        <v>0</v>
      </c>
      <c r="AU1549">
        <f>(((((Shape9!B36-Shape9!$E$5)*COS(RADIANS($D$13)))+((Shape9!C36-Shape9!$F$5)*SIN(RADIANS($D$13))))+Shape9!$E$5)+$E$13)*$AA$13*$Y$13</f>
        <v>3.9795637232853189</v>
      </c>
      <c r="AV1549">
        <f>((((-1*(Shape9!B36-Shape9!$E$5)*SIN(RADIANS($D$13)))+((Shape9!C36-Shape9!$F$5)*COS(RADIANS($D$13))))+Shape9!$F$5)+$F$13)*$AB$13*$Y$13</f>
        <v>0.39762321870116502</v>
      </c>
      <c r="AW1549" s="9">
        <f t="shared" si="352"/>
        <v>6.1176290615889695E-3</v>
      </c>
      <c r="AX1549" s="9">
        <f t="shared" si="341"/>
        <v>1.6233307363900905E-2</v>
      </c>
      <c r="AY1549" s="9">
        <f t="shared" si="342"/>
        <v>1.6157021508883826E-3</v>
      </c>
      <c r="AZ1549" s="9">
        <f t="shared" si="343"/>
        <v>4.8005828165703467E-4</v>
      </c>
      <c r="BA1549" s="9">
        <f t="shared" si="344"/>
        <v>4.8460000076396621E-2</v>
      </c>
      <c r="BB1549" s="9">
        <f t="shared" si="345"/>
        <v>4.8232258545658473E-3</v>
      </c>
    </row>
    <row r="1550" spans="35:54" x14ac:dyDescent="0.25">
      <c r="AI1550" s="1">
        <f>(((((Shape4!B37-Shape4!$E$5)*COS(RADIANS($D$8)))+((Shape4!C37-Shape4!$F$5)*SIN(RADIANS($D$8))))+Shape4!$E$5)+$E$8)*$AA$8*$Y$8</f>
        <v>0</v>
      </c>
      <c r="AJ1550" s="1">
        <f>((((-1*(Shape4!B37-Shape4!$E$5)*SIN(RADIANS($D$8)))+((Shape4!C37-Shape4!$F$5)*COS(RADIANS($D$8))))+Shape4!$F$5)+$F$8)*$AB$8*$Y$8</f>
        <v>0</v>
      </c>
      <c r="AK1550" s="9">
        <f t="shared" si="346"/>
        <v>0</v>
      </c>
      <c r="AL1550" s="9">
        <f t="shared" si="347"/>
        <v>0</v>
      </c>
      <c r="AM1550" s="9">
        <f t="shared" si="348"/>
        <v>0</v>
      </c>
      <c r="AN1550" s="9">
        <f t="shared" si="349"/>
        <v>0</v>
      </c>
      <c r="AO1550" s="9">
        <f t="shared" si="350"/>
        <v>0</v>
      </c>
      <c r="AP1550" s="9">
        <f t="shared" si="351"/>
        <v>0</v>
      </c>
      <c r="AU1550">
        <f>(((((Shape9!B37-Shape9!$E$5)*COS(RADIANS($D$13)))+((Shape9!C37-Shape9!$F$5)*SIN(RADIANS($D$13))))+Shape9!$E$5)+$E$13)*$AA$13*$Y$13</f>
        <v>3.9780526736610486</v>
      </c>
      <c r="AV1550">
        <f>((((-1*(Shape9!B37-Shape9!$E$5)*SIN(RADIANS($D$13)))+((Shape9!C37-Shape9!$F$5)*COS(RADIANS($D$13))))+Shape9!$F$5)+$F$13)*$AB$13*$Y$13</f>
        <v>0.4005259180223546</v>
      </c>
      <c r="AW1550" s="9">
        <f t="shared" si="352"/>
        <v>6.0761526667152399E-3</v>
      </c>
      <c r="AX1550" s="9">
        <f t="shared" si="341"/>
        <v>1.6117230697000863E-2</v>
      </c>
      <c r="AY1550" s="9">
        <f t="shared" si="342"/>
        <v>1.6165586685130268E-3</v>
      </c>
      <c r="AZ1550" s="9">
        <f t="shared" si="343"/>
        <v>4.8384772280192414E-4</v>
      </c>
      <c r="BA1550" s="9">
        <f t="shared" si="344"/>
        <v>4.8095527803495651E-2</v>
      </c>
      <c r="BB1550" s="9">
        <f t="shared" si="345"/>
        <v>4.8239815522464246E-3</v>
      </c>
    </row>
    <row r="1551" spans="35:54" x14ac:dyDescent="0.25">
      <c r="AI1551" s="1">
        <f>(((((Shape4!B38-Shape4!$E$5)*COS(RADIANS($D$8)))+((Shape4!C38-Shape4!$F$5)*SIN(RADIANS($D$8))))+Shape4!$E$5)+$E$8)*$AA$8*$Y$8</f>
        <v>0</v>
      </c>
      <c r="AJ1551" s="1">
        <f>((((-1*(Shape4!B38-Shape4!$E$5)*SIN(RADIANS($D$8)))+((Shape4!C38-Shape4!$F$5)*COS(RADIANS($D$8))))+Shape4!$F$5)+$F$8)*$AB$8*$Y$8</f>
        <v>0</v>
      </c>
      <c r="AK1551" s="9">
        <f t="shared" si="346"/>
        <v>0</v>
      </c>
      <c r="AL1551" s="9">
        <f t="shared" si="347"/>
        <v>0</v>
      </c>
      <c r="AM1551" s="9">
        <f t="shared" si="348"/>
        <v>0</v>
      </c>
      <c r="AN1551" s="9">
        <f t="shared" si="349"/>
        <v>0</v>
      </c>
      <c r="AO1551" s="9">
        <f t="shared" si="350"/>
        <v>0</v>
      </c>
      <c r="AP1551" s="9">
        <f t="shared" si="351"/>
        <v>0</v>
      </c>
      <c r="AU1551">
        <f>(((((Shape9!B38-Shape9!$E$5)*COS(RADIANS($D$13)))+((Shape9!C38-Shape9!$F$5)*SIN(RADIANS($D$13))))+Shape9!$E$5)+$E$13)*$AA$13*$Y$13</f>
        <v>3.9764911950886366</v>
      </c>
      <c r="AV1551">
        <f>((((-1*(Shape9!B38-Shape9!$E$5)*SIN(RADIANS($D$13)))+((Shape9!C38-Shape9!$F$5)*COS(RADIANS($D$13))))+Shape9!$F$5)+$F$13)*$AB$13*$Y$13</f>
        <v>0.40340180379618817</v>
      </c>
      <c r="AW1551" s="9">
        <f t="shared" si="352"/>
        <v>6.0329188652150645E-3</v>
      </c>
      <c r="AX1551" s="9">
        <f t="shared" si="341"/>
        <v>1.5996372589986929E-2</v>
      </c>
      <c r="AY1551" s="9">
        <f t="shared" si="342"/>
        <v>1.6166769064094851E-3</v>
      </c>
      <c r="AZ1551" s="9">
        <f t="shared" si="343"/>
        <v>4.8738634738143457E-4</v>
      </c>
      <c r="BA1551" s="9">
        <f t="shared" si="344"/>
        <v>4.7716443428366666E-2</v>
      </c>
      <c r="BB1551" s="9">
        <f t="shared" si="345"/>
        <v>4.8224716362928475E-3</v>
      </c>
    </row>
    <row r="1552" spans="35:54" x14ac:dyDescent="0.25">
      <c r="AI1552" s="1">
        <f>(((((Shape4!B39-Shape4!$E$5)*COS(RADIANS($D$8)))+((Shape4!C39-Shape4!$F$5)*SIN(RADIANS($D$8))))+Shape4!$E$5)+$E$8)*$AA$8*$Y$8</f>
        <v>0</v>
      </c>
      <c r="AJ1552" s="1">
        <f>((((-1*(Shape4!B39-Shape4!$E$5)*SIN(RADIANS($D$8)))+((Shape4!C39-Shape4!$F$5)*COS(RADIANS($D$8))))+Shape4!$F$5)+$F$8)*$AB$8*$Y$8</f>
        <v>0</v>
      </c>
      <c r="AK1552" s="9">
        <f t="shared" si="346"/>
        <v>0</v>
      </c>
      <c r="AL1552" s="9">
        <f t="shared" si="347"/>
        <v>0</v>
      </c>
      <c r="AM1552" s="9">
        <f t="shared" si="348"/>
        <v>0</v>
      </c>
      <c r="AN1552" s="9">
        <f t="shared" si="349"/>
        <v>0</v>
      </c>
      <c r="AO1552" s="9">
        <f t="shared" si="350"/>
        <v>0</v>
      </c>
      <c r="AP1552" s="9">
        <f t="shared" si="351"/>
        <v>0</v>
      </c>
      <c r="AU1552">
        <f>(((((Shape9!B39-Shape9!$E$5)*COS(RADIANS($D$13)))+((Shape9!C39-Shape9!$F$5)*SIN(RADIANS($D$13))))+Shape9!$E$5)+$E$13)*$AA$13*$Y$13</f>
        <v>3.9748797632095823</v>
      </c>
      <c r="AV1552">
        <f>((((-1*(Shape9!B39-Shape9!$E$5)*SIN(RADIANS($D$13)))+((Shape9!C39-Shape9!$F$5)*COS(RADIANS($D$13))))+Shape9!$F$5)+$F$13)*$AB$13*$Y$13</f>
        <v>0.40625</v>
      </c>
      <c r="AW1552" s="9">
        <f t="shared" si="352"/>
        <v>5.9879408265238743E-3</v>
      </c>
      <c r="AX1552" s="9">
        <f t="shared" si="341"/>
        <v>1.5870779596010055E-2</v>
      </c>
      <c r="AY1552" s="9">
        <f t="shared" si="342"/>
        <v>1.6160490304066308E-3</v>
      </c>
      <c r="AZ1552" s="9">
        <f t="shared" si="343"/>
        <v>4.9066590366372051E-4</v>
      </c>
      <c r="BA1552" s="9">
        <f t="shared" si="344"/>
        <v>4.7322921634848275E-2</v>
      </c>
      <c r="BB1552" s="9">
        <f t="shared" si="345"/>
        <v>4.8186758527230941E-3</v>
      </c>
    </row>
    <row r="1553" spans="35:54" x14ac:dyDescent="0.25">
      <c r="AI1553" s="1">
        <f>(((((Shape4!B40-Shape4!$E$5)*COS(RADIANS($D$8)))+((Shape4!C40-Shape4!$F$5)*SIN(RADIANS($D$8))))+Shape4!$E$5)+$E$8)*$AA$8*$Y$8</f>
        <v>0</v>
      </c>
      <c r="AJ1553" s="1">
        <f>((((-1*(Shape4!B40-Shape4!$E$5)*SIN(RADIANS($D$8)))+((Shape4!C40-Shape4!$F$5)*COS(RADIANS($D$8))))+Shape4!$F$5)+$F$8)*$AB$8*$Y$8</f>
        <v>0</v>
      </c>
      <c r="AK1553" s="9">
        <f t="shared" si="346"/>
        <v>0</v>
      </c>
      <c r="AL1553" s="9">
        <f t="shared" si="347"/>
        <v>0</v>
      </c>
      <c r="AM1553" s="9">
        <f t="shared" si="348"/>
        <v>0</v>
      </c>
      <c r="AN1553" s="9">
        <f t="shared" si="349"/>
        <v>0</v>
      </c>
      <c r="AO1553" s="9">
        <f t="shared" si="350"/>
        <v>0</v>
      </c>
      <c r="AP1553" s="9">
        <f t="shared" si="351"/>
        <v>0</v>
      </c>
      <c r="AU1553">
        <f>(((((Shape9!B40-Shape9!$E$5)*COS(RADIANS($D$13)))+((Shape9!C40-Shape9!$F$5)*SIN(RADIANS($D$13))))+Shape9!$E$5)+$E$13)*$AA$13*$Y$13</f>
        <v>3.9732188688816459</v>
      </c>
      <c r="AV1553">
        <f>((((-1*(Shape9!B40-Shape9!$E$5)*SIN(RADIANS($D$13)))+((Shape9!C40-Shape9!$F$5)*COS(RADIANS($D$13))))+Shape9!$F$5)+$F$13)*$AB$13*$Y$13</f>
        <v>0.4090696390456352</v>
      </c>
      <c r="AW1553" s="9">
        <f t="shared" si="352"/>
        <v>5.9412322513875404E-3</v>
      </c>
      <c r="AX1553" s="9">
        <f t="shared" si="341"/>
        <v>1.5740499976729865E-2</v>
      </c>
      <c r="AY1553" s="9">
        <f t="shared" si="342"/>
        <v>1.6146677782291918E-3</v>
      </c>
      <c r="AZ1553" s="9">
        <f t="shared" si="343"/>
        <v>4.93678349420044E-4</v>
      </c>
      <c r="BA1553" s="9">
        <f t="shared" si="344"/>
        <v>4.6915143057942199E-2</v>
      </c>
      <c r="BB1553" s="9">
        <f t="shared" si="345"/>
        <v>4.8125758754711907E-3</v>
      </c>
    </row>
    <row r="1554" spans="35:54" x14ac:dyDescent="0.25">
      <c r="AI1554" s="1">
        <f>(((((Shape4!B41-Shape4!$E$5)*COS(RADIANS($D$8)))+((Shape4!C41-Shape4!$F$5)*SIN(RADIANS($D$8))))+Shape4!$E$5)+$E$8)*$AA$8*$Y$8</f>
        <v>0</v>
      </c>
      <c r="AJ1554" s="1">
        <f>((((-1*(Shape4!B41-Shape4!$E$5)*SIN(RADIANS($D$8)))+((Shape4!C41-Shape4!$F$5)*COS(RADIANS($D$8))))+Shape4!$F$5)+$F$8)*$AB$8*$Y$8</f>
        <v>0</v>
      </c>
      <c r="AK1554" s="9">
        <f t="shared" si="346"/>
        <v>0</v>
      </c>
      <c r="AL1554" s="9">
        <f t="shared" si="347"/>
        <v>0</v>
      </c>
      <c r="AM1554" s="9">
        <f t="shared" si="348"/>
        <v>0</v>
      </c>
      <c r="AN1554" s="9">
        <f t="shared" si="349"/>
        <v>0</v>
      </c>
      <c r="AO1554" s="9">
        <f t="shared" si="350"/>
        <v>0</v>
      </c>
      <c r="AP1554" s="9">
        <f t="shared" si="351"/>
        <v>0</v>
      </c>
      <c r="AU1554">
        <f>(((((Shape9!B41-Shape9!$E$5)*COS(RADIANS($D$13)))+((Shape9!C41-Shape9!$F$5)*SIN(RADIANS($D$13))))+Shape9!$E$5)+$E$13)*$AA$13*$Y$13</f>
        <v>3.9715090180293298</v>
      </c>
      <c r="AV1554">
        <f>((((-1*(Shape9!B41-Shape9!$E$5)*SIN(RADIANS($D$13)))+((Shape9!C41-Shape9!$F$5)*COS(RADIANS($D$13))))+Shape9!$F$5)+$F$13)*$AB$13*$Y$13</f>
        <v>0.41185986204372593</v>
      </c>
      <c r="AW1554" s="9">
        <f t="shared" si="352"/>
        <v>5.892807367690156E-3</v>
      </c>
      <c r="AX1554" s="9">
        <f t="shared" si="341"/>
        <v>1.5605583675427479E-2</v>
      </c>
      <c r="AY1554" s="9">
        <f t="shared" si="342"/>
        <v>1.6125264707911968E-3</v>
      </c>
      <c r="AZ1554" s="9">
        <f t="shared" si="343"/>
        <v>4.964158682489487E-4</v>
      </c>
      <c r="BA1554" s="9">
        <f t="shared" si="344"/>
        <v>4.6493294149473945E-2</v>
      </c>
      <c r="BB1554" s="9">
        <f t="shared" si="345"/>
        <v>4.8041553364209667E-3</v>
      </c>
    </row>
    <row r="1555" spans="35:54" x14ac:dyDescent="0.25">
      <c r="AI1555" s="1">
        <f>(((((Shape4!B42-Shape4!$E$5)*COS(RADIANS($D$8)))+((Shape4!C42-Shape4!$F$5)*SIN(RADIANS($D$8))))+Shape4!$E$5)+$E$8)*$AA$8*$Y$8</f>
        <v>0</v>
      </c>
      <c r="AJ1555" s="1">
        <f>((((-1*(Shape4!B42-Shape4!$E$5)*SIN(RADIANS($D$8)))+((Shape4!C42-Shape4!$F$5)*COS(RADIANS($D$8))))+Shape4!$F$5)+$F$8)*$AB$8*$Y$8</f>
        <v>0</v>
      </c>
      <c r="AK1555" s="9">
        <f t="shared" si="346"/>
        <v>0</v>
      </c>
      <c r="AL1555" s="9">
        <f t="shared" si="347"/>
        <v>0</v>
      </c>
      <c r="AM1555" s="9">
        <f t="shared" si="348"/>
        <v>0</v>
      </c>
      <c r="AN1555" s="9">
        <f t="shared" si="349"/>
        <v>0</v>
      </c>
      <c r="AO1555" s="9">
        <f t="shared" si="350"/>
        <v>0</v>
      </c>
      <c r="AP1555" s="9">
        <f t="shared" si="351"/>
        <v>0</v>
      </c>
      <c r="AU1555">
        <f>(((((Shape9!B42-Shape9!$E$5)*COS(RADIANS($D$13)))+((Shape9!C42-Shape9!$F$5)*SIN(RADIANS($D$13))))+Shape9!$E$5)+$E$13)*$AA$13*$Y$13</f>
        <v>3.9697507314897669</v>
      </c>
      <c r="AV1555">
        <f>((((-1*(Shape9!B42-Shape9!$E$5)*SIN(RADIANS($D$13)))+((Shape9!C42-Shape9!$F$5)*COS(RADIANS($D$13))))+Shape9!$F$5)+$F$13)*$AB$13*$Y$13</f>
        <v>0.41461981906531764</v>
      </c>
      <c r="AW1555" s="9">
        <f t="shared" si="352"/>
        <v>5.8426809261212798E-3</v>
      </c>
      <c r="AX1555" s="9">
        <f t="shared" si="341"/>
        <v>1.5466082289296624E-2</v>
      </c>
      <c r="AY1555" s="9">
        <f t="shared" si="342"/>
        <v>1.6096190228808689E-3</v>
      </c>
      <c r="AZ1555" s="9">
        <f t="shared" si="343"/>
        <v>4.9887088568578296E-4</v>
      </c>
      <c r="BA1555" s="9">
        <f t="shared" si="344"/>
        <v>4.605756704015581E-2</v>
      </c>
      <c r="BB1555" s="9">
        <f t="shared" si="345"/>
        <v>4.7933998530351038E-3</v>
      </c>
    </row>
    <row r="1556" spans="35:54" x14ac:dyDescent="0.25">
      <c r="AI1556" s="1">
        <f>(((((Shape4!B43-Shape4!$E$5)*COS(RADIANS($D$8)))+((Shape4!C43-Shape4!$F$5)*SIN(RADIANS($D$8))))+Shape4!$E$5)+$E$8)*$AA$8*$Y$8</f>
        <v>0</v>
      </c>
      <c r="AJ1556" s="1">
        <f>((((-1*(Shape4!B43-Shape4!$E$5)*SIN(RADIANS($D$8)))+((Shape4!C43-Shape4!$F$5)*COS(RADIANS($D$8))))+Shape4!$F$5)+$F$8)*$AB$8*$Y$8</f>
        <v>0</v>
      </c>
      <c r="AK1556" s="9">
        <f t="shared" si="346"/>
        <v>0</v>
      </c>
      <c r="AL1556" s="9">
        <f t="shared" si="347"/>
        <v>0</v>
      </c>
      <c r="AM1556" s="9">
        <f t="shared" si="348"/>
        <v>0</v>
      </c>
      <c r="AN1556" s="9">
        <f t="shared" si="349"/>
        <v>0</v>
      </c>
      <c r="AO1556" s="9">
        <f t="shared" si="350"/>
        <v>0</v>
      </c>
      <c r="AP1556" s="9">
        <f t="shared" si="351"/>
        <v>0</v>
      </c>
      <c r="AU1556">
        <f>(((((Shape9!B43-Shape9!$E$5)*COS(RADIANS($D$13)))+((Shape9!C43-Shape9!$F$5)*SIN(RADIANS($D$13))))+Shape9!$E$5)+$E$13)*$AA$13*$Y$13</f>
        <v>3.9679445448540704</v>
      </c>
      <c r="AV1556">
        <f>((((-1*(Shape9!B43-Shape9!$E$5)*SIN(RADIANS($D$13)))+((Shape9!C43-Shape9!$F$5)*COS(RADIANS($D$13))))+Shape9!$F$5)+$F$13)*$AB$13*$Y$13</f>
        <v>0.41734866940076509</v>
      </c>
      <c r="AW1556" s="9">
        <f t="shared" si="352"/>
        <v>5.7908681956796437E-3</v>
      </c>
      <c r="AX1556" s="9">
        <f t="shared" si="341"/>
        <v>1.5322049040925354E-2</v>
      </c>
      <c r="AY1556" s="9">
        <f t="shared" si="342"/>
        <v>1.6059399532219684E-3</v>
      </c>
      <c r="AZ1556" s="9">
        <f t="shared" si="343"/>
        <v>5.0103608506097211E-4</v>
      </c>
      <c r="BA1556" s="9">
        <f t="shared" si="344"/>
        <v>4.5608159398173524E-2</v>
      </c>
      <c r="BB1556" s="9">
        <f t="shared" si="345"/>
        <v>4.7802970535387613E-3</v>
      </c>
    </row>
    <row r="1557" spans="35:54" x14ac:dyDescent="0.25">
      <c r="AI1557" s="1">
        <f>(((((Shape4!B44-Shape4!$E$5)*COS(RADIANS($D$8)))+((Shape4!C44-Shape4!$F$5)*SIN(RADIANS($D$8))))+Shape4!$E$5)+$E$8)*$AA$8*$Y$8</f>
        <v>0</v>
      </c>
      <c r="AJ1557" s="1">
        <f>((((-1*(Shape4!B44-Shape4!$E$5)*SIN(RADIANS($D$8)))+((Shape4!C44-Shape4!$F$5)*COS(RADIANS($D$8))))+Shape4!$F$5)+$F$8)*$AB$8*$Y$8</f>
        <v>0</v>
      </c>
      <c r="AK1557" s="9">
        <f t="shared" si="346"/>
        <v>0</v>
      </c>
      <c r="AL1557" s="9">
        <f t="shared" si="347"/>
        <v>0</v>
      </c>
      <c r="AM1557" s="9">
        <f t="shared" si="348"/>
        <v>0</v>
      </c>
      <c r="AN1557" s="9">
        <f t="shared" si="349"/>
        <v>0</v>
      </c>
      <c r="AO1557" s="9">
        <f t="shared" si="350"/>
        <v>0</v>
      </c>
      <c r="AP1557" s="9">
        <f t="shared" si="351"/>
        <v>0</v>
      </c>
      <c r="AU1557">
        <f>(((((Shape9!B44-Shape9!$E$5)*COS(RADIANS($D$13)))+((Shape9!C44-Shape9!$F$5)*SIN(RADIANS($D$13))))+Shape9!$E$5)+$E$13)*$AA$13*$Y$13</f>
        <v>3.9660910083041858</v>
      </c>
      <c r="AV1557">
        <f>((((-1*(Shape9!B44-Shape9!$E$5)*SIN(RADIANS($D$13)))+((Shape9!C44-Shape9!$F$5)*COS(RADIANS($D$13))))+Shape9!$F$5)+$F$13)*$AB$13*$Y$13</f>
        <v>0.42004558181582108</v>
      </c>
      <c r="AW1557" s="9">
        <f t="shared" si="352"/>
        <v>5.7373849590253156E-3</v>
      </c>
      <c r="AX1557" s="9">
        <f t="shared" si="341"/>
        <v>1.5173538749020759E-2</v>
      </c>
      <c r="AY1557" s="9">
        <f t="shared" si="342"/>
        <v>1.601484393901436E-3</v>
      </c>
      <c r="AZ1557" s="9">
        <f t="shared" si="343"/>
        <v>5.0290442307196405E-4</v>
      </c>
      <c r="BA1557" s="9">
        <f t="shared" si="344"/>
        <v>4.5145274284539301E-2</v>
      </c>
      <c r="BB1557" s="9">
        <f t="shared" si="345"/>
        <v>4.7648365996329697E-3</v>
      </c>
    </row>
    <row r="1558" spans="35:54" x14ac:dyDescent="0.25">
      <c r="AI1558" s="1">
        <f>(((((Shape4!B45-Shape4!$E$5)*COS(RADIANS($D$8)))+((Shape4!C45-Shape4!$F$5)*SIN(RADIANS($D$8))))+Shape4!$E$5)+$E$8)*$AA$8*$Y$8</f>
        <v>0</v>
      </c>
      <c r="AJ1558" s="1">
        <f>((((-1*(Shape4!B45-Shape4!$E$5)*SIN(RADIANS($D$8)))+((Shape4!C45-Shape4!$F$5)*COS(RADIANS($D$8))))+Shape4!$F$5)+$F$8)*$AB$8*$Y$8</f>
        <v>0</v>
      </c>
      <c r="AK1558" s="9">
        <f t="shared" si="346"/>
        <v>0</v>
      </c>
      <c r="AL1558" s="9">
        <f t="shared" si="347"/>
        <v>0</v>
      </c>
      <c r="AM1558" s="9">
        <f t="shared" si="348"/>
        <v>0</v>
      </c>
      <c r="AN1558" s="9">
        <f t="shared" si="349"/>
        <v>0</v>
      </c>
      <c r="AO1558" s="9">
        <f t="shared" si="350"/>
        <v>0</v>
      </c>
      <c r="AP1558" s="9">
        <f t="shared" si="351"/>
        <v>0</v>
      </c>
      <c r="AU1558">
        <f>(((((Shape9!B45-Shape9!$E$5)*COS(RADIANS($D$13)))+((Shape9!C45-Shape9!$F$5)*SIN(RADIANS($D$13))))+Shape9!$E$5)+$E$13)*$AA$13*$Y$13</f>
        <v>3.9641906864453027</v>
      </c>
      <c r="AV1558">
        <f>((((-1*(Shape9!B45-Shape9!$E$5)*SIN(RADIANS($D$13)))+((Shape9!C45-Shape9!$F$5)*COS(RADIANS($D$13))))+Shape9!$F$5)+$F$13)*$AB$13*$Y$13</f>
        <v>0.42270973480483875</v>
      </c>
      <c r="AW1558" s="9">
        <f t="shared" si="352"/>
        <v>5.6822475076707679E-3</v>
      </c>
      <c r="AX1558" s="9">
        <f t="shared" si="341"/>
        <v>1.5020607798372465E-2</v>
      </c>
      <c r="AY1558" s="9">
        <f t="shared" si="342"/>
        <v>1.596248099148011E-3</v>
      </c>
      <c r="AZ1558" s="9">
        <f t="shared" si="343"/>
        <v>5.0446914503229012E-4</v>
      </c>
      <c r="BA1558" s="9">
        <f t="shared" si="344"/>
        <v>4.4669120005286035E-2</v>
      </c>
      <c r="BB1558" s="9">
        <f t="shared" si="345"/>
        <v>4.7470102066992136E-3</v>
      </c>
    </row>
    <row r="1559" spans="35:54" x14ac:dyDescent="0.25">
      <c r="AI1559" s="1">
        <f>(((((Shape4!B46-Shape4!$E$5)*COS(RADIANS($D$8)))+((Shape4!C46-Shape4!$F$5)*SIN(RADIANS($D$8))))+Shape4!$E$5)+$E$8)*$AA$8*$Y$8</f>
        <v>0</v>
      </c>
      <c r="AJ1559" s="1">
        <f>((((-1*(Shape4!B46-Shape4!$E$5)*SIN(RADIANS($D$8)))+((Shape4!C46-Shape4!$F$5)*COS(RADIANS($D$8))))+Shape4!$F$5)+$F$8)*$AB$8*$Y$8</f>
        <v>0</v>
      </c>
      <c r="AK1559" s="9">
        <f t="shared" si="346"/>
        <v>0</v>
      </c>
      <c r="AL1559" s="9">
        <f t="shared" si="347"/>
        <v>0</v>
      </c>
      <c r="AM1559" s="9">
        <f t="shared" si="348"/>
        <v>0</v>
      </c>
      <c r="AN1559" s="9">
        <f t="shared" si="349"/>
        <v>0</v>
      </c>
      <c r="AO1559" s="9">
        <f t="shared" si="350"/>
        <v>0</v>
      </c>
      <c r="AP1559" s="9">
        <f t="shared" si="351"/>
        <v>0</v>
      </c>
      <c r="AU1559">
        <f>(((((Shape9!B46-Shape9!$E$5)*COS(RADIANS($D$13)))+((Shape9!C46-Shape9!$F$5)*SIN(RADIANS($D$13))))+Shape9!$E$5)+$E$13)*$AA$13*$Y$13</f>
        <v>3.9622441581338674</v>
      </c>
      <c r="AV1559">
        <f>((((-1*(Shape9!B46-Shape9!$E$5)*SIN(RADIANS($D$13)))+((Shape9!C46-Shape9!$F$5)*COS(RADIANS($D$13))))+Shape9!$F$5)+$F$13)*$AB$13*$Y$13</f>
        <v>0.42534031684100904</v>
      </c>
      <c r="AW1559" s="9">
        <f t="shared" si="352"/>
        <v>5.6254726370167374E-3</v>
      </c>
      <c r="AX1559" s="9">
        <f t="shared" si="341"/>
        <v>1.4863314109092045E-2</v>
      </c>
      <c r="AY1559" s="9">
        <f t="shared" si="342"/>
        <v>1.5902274534514492E-3</v>
      </c>
      <c r="AZ1559" s="9">
        <f t="shared" si="343"/>
        <v>5.0572379976288951E-4</v>
      </c>
      <c r="BA1559" s="9">
        <f t="shared" si="344"/>
        <v>4.4179909960702181E-2</v>
      </c>
      <c r="BB1559" s="9">
        <f t="shared" si="345"/>
        <v>4.7268116614728956E-3</v>
      </c>
    </row>
    <row r="1560" spans="35:54" x14ac:dyDescent="0.25">
      <c r="AI1560" s="1">
        <f>(((((Shape4!B47-Shape4!$E$5)*COS(RADIANS($D$8)))+((Shape4!C47-Shape4!$F$5)*SIN(RADIANS($D$8))))+Shape4!$E$5)+$E$8)*$AA$8*$Y$8</f>
        <v>0</v>
      </c>
      <c r="AJ1560" s="1">
        <f>((((-1*(Shape4!B47-Shape4!$E$5)*SIN(RADIANS($D$8)))+((Shape4!C47-Shape4!$F$5)*COS(RADIANS($D$8))))+Shape4!$F$5)+$F$8)*$AB$8*$Y$8</f>
        <v>0</v>
      </c>
      <c r="AK1560" s="9">
        <f t="shared" si="346"/>
        <v>0</v>
      </c>
      <c r="AL1560" s="9">
        <f t="shared" si="347"/>
        <v>0</v>
      </c>
      <c r="AM1560" s="9">
        <f t="shared" si="348"/>
        <v>0</v>
      </c>
      <c r="AN1560" s="9">
        <f t="shared" si="349"/>
        <v>0</v>
      </c>
      <c r="AO1560" s="9">
        <f t="shared" si="350"/>
        <v>0</v>
      </c>
      <c r="AP1560" s="9">
        <f t="shared" si="351"/>
        <v>0</v>
      </c>
      <c r="AU1560">
        <f>(((((Shape9!B47-Shape9!$E$5)*COS(RADIANS($D$13)))+((Shape9!C47-Shape9!$F$5)*SIN(RADIANS($D$13))))+Shape9!$E$5)+$E$13)*$AA$13*$Y$13</f>
        <v>3.9602520163012604</v>
      </c>
      <c r="AV1560">
        <f>((((-1*(Shape9!B47-Shape9!$E$5)*SIN(RADIANS($D$13)))+((Shape9!C47-Shape9!$F$5)*COS(RADIANS($D$13))))+Shape9!$F$5)+$F$13)*$AB$13*$Y$13</f>
        <v>0.42793652662356085</v>
      </c>
      <c r="AW1560" s="9">
        <f t="shared" si="352"/>
        <v>5.5670776412396483E-3</v>
      </c>
      <c r="AX1560" s="9">
        <f t="shared" si="341"/>
        <v>1.470171710516815E-2</v>
      </c>
      <c r="AY1560" s="9">
        <f t="shared" si="342"/>
        <v>1.5834194790130501E-3</v>
      </c>
      <c r="AZ1560" s="9">
        <f t="shared" si="343"/>
        <v>5.0666225409148717E-4</v>
      </c>
      <c r="BA1560" s="9">
        <f t="shared" si="344"/>
        <v>4.3677862491815232E-2</v>
      </c>
      <c r="BB1560" s="9">
        <f t="shared" si="345"/>
        <v>4.704236837168173E-3</v>
      </c>
    </row>
    <row r="1561" spans="35:54" x14ac:dyDescent="0.25">
      <c r="AI1561" s="1">
        <f>(((((Shape4!B48-Shape4!$E$5)*COS(RADIANS($D$8)))+((Shape4!C48-Shape4!$F$5)*SIN(RADIANS($D$8))))+Shape4!$E$5)+$E$8)*$AA$8*$Y$8</f>
        <v>0</v>
      </c>
      <c r="AJ1561" s="1">
        <f>((((-1*(Shape4!B48-Shape4!$E$5)*SIN(RADIANS($D$8)))+((Shape4!C48-Shape4!$F$5)*COS(RADIANS($D$8))))+Shape4!$F$5)+$F$8)*$AB$8*$Y$8</f>
        <v>0</v>
      </c>
      <c r="AK1561" s="9">
        <f t="shared" si="346"/>
        <v>0</v>
      </c>
      <c r="AL1561" s="9">
        <f t="shared" si="347"/>
        <v>0</v>
      </c>
      <c r="AM1561" s="9">
        <f t="shared" si="348"/>
        <v>0</v>
      </c>
      <c r="AN1561" s="9">
        <f t="shared" si="349"/>
        <v>0</v>
      </c>
      <c r="AO1561" s="9">
        <f t="shared" si="350"/>
        <v>0</v>
      </c>
      <c r="AP1561" s="9">
        <f t="shared" si="351"/>
        <v>0</v>
      </c>
      <c r="AU1561">
        <f>(((((Shape9!B48-Shape9!$E$5)*COS(RADIANS($D$13)))+((Shape9!C48-Shape9!$F$5)*SIN(RADIANS($D$13))))+Shape9!$E$5)+$E$13)*$AA$13*$Y$13</f>
        <v>3.9582148677731821</v>
      </c>
      <c r="AV1561">
        <f>((((-1*(Shape9!B48-Shape9!$E$5)*SIN(RADIANS($D$13)))+((Shape9!C48-Shape9!$F$5)*COS(RADIANS($D$13))))+Shape9!$F$5)+$F$13)*$AB$13*$Y$13</f>
        <v>0.43049757332184457</v>
      </c>
      <c r="AW1561" s="9">
        <f t="shared" si="352"/>
        <v>5.5070803080209396E-3</v>
      </c>
      <c r="AX1561" s="9">
        <f t="shared" si="341"/>
        <v>1.4535877682334096E-2</v>
      </c>
      <c r="AY1561" s="9">
        <f t="shared" si="342"/>
        <v>1.5758218425143404E-3</v>
      </c>
      <c r="AZ1561" s="9">
        <f t="shared" si="343"/>
        <v>5.0727870692493678E-4</v>
      </c>
      <c r="BA1561" s="9">
        <f t="shared" si="344"/>
        <v>4.3163200724204771E-2</v>
      </c>
      <c r="BB1561" s="9">
        <f t="shared" si="345"/>
        <v>4.6792837060266818E-3</v>
      </c>
    </row>
    <row r="1562" spans="35:54" x14ac:dyDescent="0.25">
      <c r="AI1562" s="1">
        <f>(((((Shape4!B49-Shape4!$E$5)*COS(RADIANS($D$8)))+((Shape4!C49-Shape4!$F$5)*SIN(RADIANS($D$8))))+Shape4!$E$5)+$E$8)*$AA$8*$Y$8</f>
        <v>0</v>
      </c>
      <c r="AJ1562" s="1">
        <f>((((-1*(Shape4!B49-Shape4!$E$5)*SIN(RADIANS($D$8)))+((Shape4!C49-Shape4!$F$5)*COS(RADIANS($D$8))))+Shape4!$F$5)+$F$8)*$AB$8*$Y$8</f>
        <v>0</v>
      </c>
      <c r="AK1562" s="9">
        <f t="shared" si="346"/>
        <v>0</v>
      </c>
      <c r="AL1562" s="9">
        <f t="shared" si="347"/>
        <v>0</v>
      </c>
      <c r="AM1562" s="9">
        <f t="shared" si="348"/>
        <v>0</v>
      </c>
      <c r="AN1562" s="9">
        <f t="shared" si="349"/>
        <v>0</v>
      </c>
      <c r="AO1562" s="9">
        <f t="shared" si="350"/>
        <v>0</v>
      </c>
      <c r="AP1562" s="9">
        <f t="shared" si="351"/>
        <v>0</v>
      </c>
      <c r="AU1562">
        <f>(((((Shape9!B49-Shape9!$E$5)*COS(RADIANS($D$13)))+((Shape9!C49-Shape9!$F$5)*SIN(RADIANS($D$13))))+Shape9!$E$5)+$E$13)*$AA$13*$Y$13</f>
        <v>3.9561333330848085</v>
      </c>
      <c r="AV1562">
        <f>((((-1*(Shape9!B49-Shape9!$E$5)*SIN(RADIANS($D$13)))+((Shape9!C49-Shape9!$F$5)*COS(RADIANS($D$13))))+Shape9!$F$5)+$F$13)*$AB$13*$Y$13</f>
        <v>0.43302267681622619</v>
      </c>
      <c r="AW1562" s="9">
        <f t="shared" si="352"/>
        <v>5.4454989131287324E-3</v>
      </c>
      <c r="AX1562" s="9">
        <f t="shared" si="341"/>
        <v>1.4365858175298174E-2</v>
      </c>
      <c r="AY1562" s="9">
        <f t="shared" si="342"/>
        <v>1.5674328611971716E-3</v>
      </c>
      <c r="AZ1562" s="9">
        <f t="shared" si="343"/>
        <v>5.0756770286190258E-4</v>
      </c>
      <c r="BA1562" s="9">
        <f t="shared" si="344"/>
        <v>4.2636152409385612E-2</v>
      </c>
      <c r="BB1562" s="9">
        <f t="shared" si="345"/>
        <v>4.6519523492832733E-3</v>
      </c>
    </row>
    <row r="1563" spans="35:54" x14ac:dyDescent="0.25">
      <c r="AI1563" s="1">
        <f>(((((Shape4!B50-Shape4!$E$5)*COS(RADIANS($D$8)))+((Shape4!C50-Shape4!$F$5)*SIN(RADIANS($D$8))))+Shape4!$E$5)+$E$8)*$AA$8*$Y$8</f>
        <v>0</v>
      </c>
      <c r="AJ1563" s="1">
        <f>((((-1*(Shape4!B50-Shape4!$E$5)*SIN(RADIANS($D$8)))+((Shape4!C50-Shape4!$F$5)*COS(RADIANS($D$8))))+Shape4!$F$5)+$F$8)*$AB$8*$Y$8</f>
        <v>0</v>
      </c>
      <c r="AK1563" s="9">
        <f t="shared" si="346"/>
        <v>0</v>
      </c>
      <c r="AL1563" s="9">
        <f t="shared" si="347"/>
        <v>0</v>
      </c>
      <c r="AM1563" s="9">
        <f t="shared" si="348"/>
        <v>0</v>
      </c>
      <c r="AN1563" s="9">
        <f t="shared" si="349"/>
        <v>0</v>
      </c>
      <c r="AO1563" s="9">
        <f t="shared" si="350"/>
        <v>0</v>
      </c>
      <c r="AP1563" s="9">
        <f t="shared" si="351"/>
        <v>0</v>
      </c>
      <c r="AU1563">
        <f>(((((Shape9!B50-Shape9!$E$5)*COS(RADIANS($D$13)))+((Shape9!C50-Shape9!$F$5)*SIN(RADIANS($D$13))))+Shape9!$E$5)+$E$13)*$AA$13*$Y$13</f>
        <v>3.9540080462917699</v>
      </c>
      <c r="AV1563">
        <f>((((-1*(Shape9!B50-Shape9!$E$5)*SIN(RADIANS($D$13)))+((Shape9!C50-Shape9!$F$5)*COS(RADIANS($D$13))))+Shape9!$F$5)+$F$13)*$AB$13*$Y$13</f>
        <v>0.43551106793572014</v>
      </c>
      <c r="AW1563" s="9">
        <f t="shared" si="352"/>
        <v>5.3823522148529479E-3</v>
      </c>
      <c r="AX1563" s="9">
        <f t="shared" si="341"/>
        <v>1.4191722324362492E-2</v>
      </c>
      <c r="AY1563" s="9">
        <f t="shared" si="342"/>
        <v>1.558251508246721E-3</v>
      </c>
      <c r="AZ1563" s="9">
        <f t="shared" si="343"/>
        <v>5.0752414531322172E-4</v>
      </c>
      <c r="BA1563" s="9">
        <f t="shared" si="344"/>
        <v>4.2096949763929331E-2</v>
      </c>
      <c r="BB1563" s="9">
        <f t="shared" si="345"/>
        <v>4.6222449645381023E-3</v>
      </c>
    </row>
    <row r="1564" spans="35:54" x14ac:dyDescent="0.25">
      <c r="AI1564" s="1">
        <f>(((((Shape4!B51-Shape4!$E$5)*COS(RADIANS($D$8)))+((Shape4!C51-Shape4!$F$5)*SIN(RADIANS($D$8))))+Shape4!$E$5)+$E$8)*$AA$8*$Y$8</f>
        <v>0</v>
      </c>
      <c r="AJ1564" s="1">
        <f>((((-1*(Shape4!B51-Shape4!$E$5)*SIN(RADIANS($D$8)))+((Shape4!C51-Shape4!$F$5)*COS(RADIANS($D$8))))+Shape4!$F$5)+$F$8)*$AB$8*$Y$8</f>
        <v>0</v>
      </c>
      <c r="AK1564" s="9">
        <f t="shared" si="346"/>
        <v>0</v>
      </c>
      <c r="AL1564" s="9">
        <f t="shared" si="347"/>
        <v>0</v>
      </c>
      <c r="AM1564" s="9">
        <f t="shared" si="348"/>
        <v>0</v>
      </c>
      <c r="AN1564" s="9">
        <f t="shared" si="349"/>
        <v>0</v>
      </c>
      <c r="AO1564" s="9">
        <f t="shared" si="350"/>
        <v>0</v>
      </c>
      <c r="AP1564" s="9">
        <f t="shared" si="351"/>
        <v>0</v>
      </c>
      <c r="AU1564">
        <f>(((((Shape9!B51-Shape9!$E$5)*COS(RADIANS($D$13)))+((Shape9!C51-Shape9!$F$5)*SIN(RADIANS($D$13))))+Shape9!$E$5)+$E$13)*$AA$13*$Y$13</f>
        <v>3.9518396547770114</v>
      </c>
      <c r="AV1564">
        <f>((((-1*(Shape9!B51-Shape9!$E$5)*SIN(RADIANS($D$13)))+((Shape9!C51-Shape9!$F$5)*COS(RADIANS($D$13))))+Shape9!$F$5)+$F$13)*$AB$13*$Y$13</f>
        <v>0.43796198869228586</v>
      </c>
      <c r="AW1564" s="9">
        <f t="shared" si="352"/>
        <v>5.3176594482897688E-3</v>
      </c>
      <c r="AX1564" s="9">
        <f t="shared" si="341"/>
        <v>1.4013535241442783E-2</v>
      </c>
      <c r="AY1564" s="9">
        <f t="shared" si="342"/>
        <v>1.5482774174681532E-3</v>
      </c>
      <c r="AZ1564" s="9">
        <f t="shared" si="343"/>
        <v>5.0714330909763653E-4</v>
      </c>
      <c r="BA1564" s="9">
        <f t="shared" si="344"/>
        <v>4.154582930645332E-2</v>
      </c>
      <c r="BB1564" s="9">
        <f t="shared" si="345"/>
        <v>4.5901658705236699E-3</v>
      </c>
    </row>
    <row r="1565" spans="35:54" x14ac:dyDescent="0.25">
      <c r="AI1565" s="1">
        <f>(((((Shape4!B52-Shape4!$E$5)*COS(RADIANS($D$8)))+((Shape4!C52-Shape4!$F$5)*SIN(RADIANS($D$8))))+Shape4!$E$5)+$E$8)*$AA$8*$Y$8</f>
        <v>0</v>
      </c>
      <c r="AJ1565" s="1">
        <f>((((-1*(Shape4!B52-Shape4!$E$5)*SIN(RADIANS($D$8)))+((Shape4!C52-Shape4!$F$5)*COS(RADIANS($D$8))))+Shape4!$F$5)+$F$8)*$AB$8*$Y$8</f>
        <v>0</v>
      </c>
      <c r="AK1565" s="9">
        <f t="shared" si="346"/>
        <v>0</v>
      </c>
      <c r="AL1565" s="9">
        <f t="shared" si="347"/>
        <v>0</v>
      </c>
      <c r="AM1565" s="9">
        <f t="shared" si="348"/>
        <v>0</v>
      </c>
      <c r="AN1565" s="9">
        <f t="shared" si="349"/>
        <v>0</v>
      </c>
      <c r="AO1565" s="9">
        <f t="shared" si="350"/>
        <v>0</v>
      </c>
      <c r="AP1565" s="9">
        <f t="shared" si="351"/>
        <v>0</v>
      </c>
      <c r="AU1565">
        <f>(((((Shape9!B52-Shape9!$E$5)*COS(RADIANS($D$13)))+((Shape9!C52-Shape9!$F$5)*SIN(RADIANS($D$13))))+Shape9!$E$5)+$E$13)*$AA$13*$Y$13</f>
        <v>3.9496288190535944</v>
      </c>
      <c r="AV1565">
        <f>((((-1*(Shape9!B52-Shape9!$E$5)*SIN(RADIANS($D$13)))+((Shape9!C52-Shape9!$F$5)*COS(RADIANS($D$13))))+Shape9!$F$5)+$F$13)*$AB$13*$Y$13</f>
        <v>0.44037469251171846</v>
      </c>
      <c r="AW1565" s="9">
        <f t="shared" si="352"/>
        <v>5.2514403194826587E-3</v>
      </c>
      <c r="AX1565" s="9">
        <f t="shared" si="341"/>
        <v>1.3831363375531718E-2</v>
      </c>
      <c r="AY1565" s="9">
        <f t="shared" si="342"/>
        <v>1.5375108872517649E-3</v>
      </c>
      <c r="AZ1565" s="9">
        <f t="shared" si="343"/>
        <v>5.0642085248256191E-4</v>
      </c>
      <c r="BA1565" s="9">
        <f t="shared" si="344"/>
        <v>4.0983031692695578E-2</v>
      </c>
      <c r="BB1565" s="9">
        <f t="shared" si="345"/>
        <v>4.5557215092689824E-3</v>
      </c>
    </row>
    <row r="1566" spans="35:54" x14ac:dyDescent="0.25">
      <c r="AI1566" s="1">
        <f>(((((Shape4!B53-Shape4!$E$5)*COS(RADIANS($D$8)))+((Shape4!C53-Shape4!$F$5)*SIN(RADIANS($D$8))))+Shape4!$E$5)+$E$8)*$AA$8*$Y$8</f>
        <v>0</v>
      </c>
      <c r="AJ1566" s="1">
        <f>((((-1*(Shape4!B53-Shape4!$E$5)*SIN(RADIANS($D$8)))+((Shape4!C53-Shape4!$F$5)*COS(RADIANS($D$8))))+Shape4!$F$5)+$F$8)*$AB$8*$Y$8</f>
        <v>0</v>
      </c>
      <c r="AK1566" s="9">
        <f t="shared" si="346"/>
        <v>0</v>
      </c>
      <c r="AL1566" s="9">
        <f t="shared" si="347"/>
        <v>0</v>
      </c>
      <c r="AM1566" s="9">
        <f t="shared" si="348"/>
        <v>0</v>
      </c>
      <c r="AN1566" s="9">
        <f t="shared" si="349"/>
        <v>0</v>
      </c>
      <c r="AO1566" s="9">
        <f t="shared" si="350"/>
        <v>0</v>
      </c>
      <c r="AP1566" s="9">
        <f t="shared" si="351"/>
        <v>0</v>
      </c>
      <c r="AU1566">
        <f>(((((Shape9!B53-Shape9!$E$5)*COS(RADIANS($D$13)))+((Shape9!C53-Shape9!$F$5)*SIN(RADIANS($D$13))))+Shape9!$E$5)+$E$13)*$AA$13*$Y$13</f>
        <v>3.9473762125634972</v>
      </c>
      <c r="AV1566">
        <f>((((-1*(Shape9!B53-Shape9!$E$5)*SIN(RADIANS($D$13)))+((Shape9!C53-Shape9!$F$5)*COS(RADIANS($D$13))))+Shape9!$F$5)+$F$13)*$AB$13*$Y$13</f>
        <v>0.44274844446106187</v>
      </c>
      <c r="AW1566" s="9">
        <f t="shared" si="352"/>
        <v>5.1837149994189424E-3</v>
      </c>
      <c r="AX1566" s="9">
        <f t="shared" si="341"/>
        <v>1.3645274477626791E-2</v>
      </c>
      <c r="AY1566" s="9">
        <f t="shared" si="342"/>
        <v>1.5259528838199035E-3</v>
      </c>
      <c r="AZ1566" s="9">
        <f t="shared" si="343"/>
        <v>5.0535282863980947E-4</v>
      </c>
      <c r="BA1566" s="9">
        <f t="shared" si="344"/>
        <v>4.0408801548830371E-2</v>
      </c>
      <c r="BB1566" s="9">
        <f t="shared" si="345"/>
        <v>4.5189204456597696E-3</v>
      </c>
    </row>
    <row r="1567" spans="35:54" x14ac:dyDescent="0.25">
      <c r="AI1567" s="1">
        <f>(((((Shape4!B54-Shape4!$E$5)*COS(RADIANS($D$8)))+((Shape4!C54-Shape4!$F$5)*SIN(RADIANS($D$8))))+Shape4!$E$5)+$E$8)*$AA$8*$Y$8</f>
        <v>0</v>
      </c>
      <c r="AJ1567" s="1">
        <f>((((-1*(Shape4!B54-Shape4!$E$5)*SIN(RADIANS($D$8)))+((Shape4!C54-Shape4!$F$5)*COS(RADIANS($D$8))))+Shape4!$F$5)+$F$8)*$AB$8*$Y$8</f>
        <v>0</v>
      </c>
      <c r="AK1567" s="9">
        <f t="shared" si="346"/>
        <v>0</v>
      </c>
      <c r="AL1567" s="9">
        <f t="shared" si="347"/>
        <v>0</v>
      </c>
      <c r="AM1567" s="9">
        <f t="shared" si="348"/>
        <v>0</v>
      </c>
      <c r="AN1567" s="9">
        <f t="shared" si="349"/>
        <v>0</v>
      </c>
      <c r="AO1567" s="9">
        <f t="shared" si="350"/>
        <v>0</v>
      </c>
      <c r="AP1567" s="9">
        <f t="shared" si="351"/>
        <v>0</v>
      </c>
      <c r="AU1567">
        <f>(((((Shape9!B54-Shape9!$E$5)*COS(RADIANS($D$13)))+((Shape9!C54-Shape9!$F$5)*SIN(RADIANS($D$13))))+Shape9!$E$5)+$E$13)*$AA$13*$Y$13</f>
        <v>3.9450825214724778</v>
      </c>
      <c r="AV1567">
        <f>((((-1*(Shape9!B54-Shape9!$E$5)*SIN(RADIANS($D$13)))+((Shape9!C54-Shape9!$F$5)*COS(RADIANS($D$13))))+Shape9!$F$5)+$F$13)*$AB$13*$Y$13</f>
        <v>0.44508252147247762</v>
      </c>
      <c r="AW1567" s="9">
        <f t="shared" si="352"/>
        <v>5.1145041178883854E-3</v>
      </c>
      <c r="AX1567" s="9">
        <f t="shared" si="341"/>
        <v>1.3455337565163714E-2</v>
      </c>
      <c r="AY1567" s="9">
        <f t="shared" si="342"/>
        <v>1.5136050437519703E-3</v>
      </c>
      <c r="AZ1567" s="9">
        <f t="shared" si="343"/>
        <v>5.0393569648799733E-4</v>
      </c>
      <c r="BA1567" s="9">
        <f t="shared" si="344"/>
        <v>3.982338730323795E-2</v>
      </c>
      <c r="BB1567" s="9">
        <f t="shared" si="345"/>
        <v>4.4797733644040367E-3</v>
      </c>
    </row>
    <row r="1568" spans="35:54" x14ac:dyDescent="0.25">
      <c r="AI1568" s="1">
        <f>(((((Shape4!B55-Shape4!$E$5)*COS(RADIANS($D$8)))+((Shape4!C55-Shape4!$F$5)*SIN(RADIANS($D$8))))+Shape4!$E$5)+$E$8)*$AA$8*$Y$8</f>
        <v>0</v>
      </c>
      <c r="AJ1568" s="1">
        <f>((((-1*(Shape4!B55-Shape4!$E$5)*SIN(RADIANS($D$8)))+((Shape4!C55-Shape4!$F$5)*COS(RADIANS($D$8))))+Shape4!$F$5)+$F$8)*$AB$8*$Y$8</f>
        <v>0</v>
      </c>
      <c r="AK1568" s="9">
        <f t="shared" si="346"/>
        <v>0</v>
      </c>
      <c r="AL1568" s="9">
        <f t="shared" si="347"/>
        <v>0</v>
      </c>
      <c r="AM1568" s="9">
        <f t="shared" si="348"/>
        <v>0</v>
      </c>
      <c r="AN1568" s="9">
        <f t="shared" si="349"/>
        <v>0</v>
      </c>
      <c r="AO1568" s="9">
        <f t="shared" si="350"/>
        <v>0</v>
      </c>
      <c r="AP1568" s="9">
        <f t="shared" si="351"/>
        <v>0</v>
      </c>
      <c r="AU1568">
        <f>(((((Shape9!B55-Shape9!$E$5)*COS(RADIANS($D$13)))+((Shape9!C55-Shape9!$F$5)*SIN(RADIANS($D$13))))+Shape9!$E$5)+$E$13)*$AA$13*$Y$13</f>
        <v>3.9427484444610621</v>
      </c>
      <c r="AV1568">
        <f>((((-1*(Shape9!B55-Shape9!$E$5)*SIN(RADIANS($D$13)))+((Shape9!C55-Shape9!$F$5)*COS(RADIANS($D$13))))+Shape9!$F$5)+$F$13)*$AB$13*$Y$13</f>
        <v>0.44737621256349702</v>
      </c>
      <c r="AW1568" s="9">
        <f t="shared" si="352"/>
        <v>5.0438287571947793E-3</v>
      </c>
      <c r="AX1568" s="9">
        <f t="shared" si="341"/>
        <v>1.3261622885955688E-2</v>
      </c>
      <c r="AY1568" s="9">
        <f t="shared" si="342"/>
        <v>1.5004696757800987E-3</v>
      </c>
      <c r="AZ1568" s="9">
        <f t="shared" si="343"/>
        <v>5.0216633089302952E-4</v>
      </c>
      <c r="BA1568" s="9">
        <f t="shared" si="344"/>
        <v>3.9227041016821687E-2</v>
      </c>
      <c r="BB1568" s="9">
        <f t="shared" si="345"/>
        <v>4.4382930644025235E-3</v>
      </c>
    </row>
    <row r="1569" spans="35:54" x14ac:dyDescent="0.25">
      <c r="AI1569" s="1">
        <f>(((((Shape4!B56-Shape4!$E$5)*COS(RADIANS($D$8)))+((Shape4!C56-Shape4!$F$5)*SIN(RADIANS($D$8))))+Shape4!$E$5)+$E$8)*$AA$8*$Y$8</f>
        <v>0</v>
      </c>
      <c r="AJ1569" s="1">
        <f>((((-1*(Shape4!B56-Shape4!$E$5)*SIN(RADIANS($D$8)))+((Shape4!C56-Shape4!$F$5)*COS(RADIANS($D$8))))+Shape4!$F$5)+$F$8)*$AB$8*$Y$8</f>
        <v>0</v>
      </c>
      <c r="AK1569" s="9">
        <f t="shared" si="346"/>
        <v>0</v>
      </c>
      <c r="AL1569" s="9">
        <f t="shared" si="347"/>
        <v>0</v>
      </c>
      <c r="AM1569" s="9">
        <f t="shared" si="348"/>
        <v>0</v>
      </c>
      <c r="AN1569" s="9">
        <f t="shared" si="349"/>
        <v>0</v>
      </c>
      <c r="AO1569" s="9">
        <f t="shared" si="350"/>
        <v>0</v>
      </c>
      <c r="AP1569" s="9">
        <f t="shared" si="351"/>
        <v>0</v>
      </c>
      <c r="AU1569">
        <f>(((((Shape9!B56-Shape9!$E$5)*COS(RADIANS($D$13)))+((Shape9!C56-Shape9!$F$5)*SIN(RADIANS($D$13))))+Shape9!$E$5)+$E$13)*$AA$13*$Y$13</f>
        <v>3.9403746925117185</v>
      </c>
      <c r="AV1569">
        <f>((((-1*(Shape9!B56-Shape9!$E$5)*SIN(RADIANS($D$13)))+((Shape9!C56-Shape9!$F$5)*COS(RADIANS($D$13))))+Shape9!$F$5)+$F$13)*$AB$13*$Y$13</f>
        <v>0.44962881905359442</v>
      </c>
      <c r="AW1569" s="9">
        <f t="shared" si="352"/>
        <v>4.9717104457385197E-3</v>
      </c>
      <c r="AX1569" s="9">
        <f t="shared" si="341"/>
        <v>1.3064201881710195E-2</v>
      </c>
      <c r="AY1569" s="9">
        <f t="shared" si="342"/>
        <v>1.4865497618569016E-3</v>
      </c>
      <c r="AZ1569" s="9">
        <f t="shared" si="343"/>
        <v>5.0004203220189959E-4</v>
      </c>
      <c r="BA1569" s="9">
        <f t="shared" si="344"/>
        <v>3.8620018212176047E-2</v>
      </c>
      <c r="BB1569" s="9">
        <f t="shared" si="345"/>
        <v>4.3944944505509296E-3</v>
      </c>
    </row>
    <row r="1570" spans="35:54" x14ac:dyDescent="0.25">
      <c r="AI1570" s="1">
        <f>(((((Shape4!B57-Shape4!$E$5)*COS(RADIANS($D$8)))+((Shape4!C57-Shape4!$F$5)*SIN(RADIANS($D$8))))+Shape4!$E$5)+$E$8)*$AA$8*$Y$8</f>
        <v>0</v>
      </c>
      <c r="AJ1570" s="1">
        <f>((((-1*(Shape4!B57-Shape4!$E$5)*SIN(RADIANS($D$8)))+((Shape4!C57-Shape4!$F$5)*COS(RADIANS($D$8))))+Shape4!$F$5)+$F$8)*$AB$8*$Y$8</f>
        <v>0</v>
      </c>
      <c r="AK1570" s="9">
        <f t="shared" si="346"/>
        <v>0</v>
      </c>
      <c r="AL1570" s="9">
        <f t="shared" si="347"/>
        <v>0</v>
      </c>
      <c r="AM1570" s="9">
        <f t="shared" si="348"/>
        <v>0</v>
      </c>
      <c r="AN1570" s="9">
        <f t="shared" si="349"/>
        <v>0</v>
      </c>
      <c r="AO1570" s="9">
        <f t="shared" si="350"/>
        <v>0</v>
      </c>
      <c r="AP1570" s="9">
        <f t="shared" si="351"/>
        <v>0</v>
      </c>
      <c r="AU1570">
        <f>(((((Shape9!B57-Shape9!$E$5)*COS(RADIANS($D$13)))+((Shape9!C57-Shape9!$F$5)*SIN(RADIANS($D$13))))+Shape9!$E$5)+$E$13)*$AA$13*$Y$13</f>
        <v>3.9379619886922859</v>
      </c>
      <c r="AV1570">
        <f>((((-1*(Shape9!B57-Shape9!$E$5)*SIN(RADIANS($D$13)))+((Shape9!C57-Shape9!$F$5)*COS(RADIANS($D$13))))+Shape9!$F$5)+$F$13)*$AB$13*$Y$13</f>
        <v>0.45183965477701138</v>
      </c>
      <c r="AW1570" s="9">
        <f t="shared" si="352"/>
        <v>4.8981711514552995E-3</v>
      </c>
      <c r="AX1570" s="9">
        <f t="shared" si="341"/>
        <v>1.2863147151108513E-2</v>
      </c>
      <c r="AY1570" s="9">
        <f t="shared" si="342"/>
        <v>1.4718489574878364E-3</v>
      </c>
      <c r="AZ1570" s="9">
        <f t="shared" si="343"/>
        <v>4.9756053508316828E-4</v>
      </c>
      <c r="BA1570" s="9">
        <f t="shared" si="344"/>
        <v>3.8002577701652732E-2</v>
      </c>
      <c r="BB1570" s="9">
        <f t="shared" si="345"/>
        <v>4.3483945229758382E-3</v>
      </c>
    </row>
    <row r="1571" spans="35:54" x14ac:dyDescent="0.25">
      <c r="AI1571" s="1">
        <f>(((((Shape4!B58-Shape4!$E$5)*COS(RADIANS($D$8)))+((Shape4!C58-Shape4!$F$5)*SIN(RADIANS($D$8))))+Shape4!$E$5)+$E$8)*$AA$8*$Y$8</f>
        <v>0</v>
      </c>
      <c r="AJ1571" s="1">
        <f>((((-1*(Shape4!B58-Shape4!$E$5)*SIN(RADIANS($D$8)))+((Shape4!C58-Shape4!$F$5)*COS(RADIANS($D$8))))+Shape4!$F$5)+$F$8)*$AB$8*$Y$8</f>
        <v>0</v>
      </c>
      <c r="AK1571" s="9">
        <f t="shared" si="346"/>
        <v>0</v>
      </c>
      <c r="AL1571" s="9">
        <f t="shared" si="347"/>
        <v>0</v>
      </c>
      <c r="AM1571" s="9">
        <f t="shared" si="348"/>
        <v>0</v>
      </c>
      <c r="AN1571" s="9">
        <f t="shared" si="349"/>
        <v>0</v>
      </c>
      <c r="AO1571" s="9">
        <f t="shared" si="350"/>
        <v>0</v>
      </c>
      <c r="AP1571" s="9">
        <f t="shared" si="351"/>
        <v>0</v>
      </c>
      <c r="AU1571">
        <f>(((((Shape9!B58-Shape9!$E$5)*COS(RADIANS($D$13)))+((Shape9!C58-Shape9!$F$5)*SIN(RADIANS($D$13))))+Shape9!$E$5)+$E$13)*$AA$13*$Y$13</f>
        <v>3.9355110679357201</v>
      </c>
      <c r="AV1571">
        <f>((((-1*(Shape9!B58-Shape9!$E$5)*SIN(RADIANS($D$13)))+((Shape9!C58-Shape9!$F$5)*COS(RADIANS($D$13))))+Shape9!$F$5)+$F$13)*$AB$13*$Y$13</f>
        <v>0.45400804629176972</v>
      </c>
      <c r="AW1571" s="9">
        <f t="shared" si="352"/>
        <v>4.8232332751267926E-3</v>
      </c>
      <c r="AX1571" s="9">
        <f t="shared" si="341"/>
        <v>1.2658532412514151E-2</v>
      </c>
      <c r="AY1571" s="9">
        <f t="shared" si="342"/>
        <v>1.4563715913306842E-3</v>
      </c>
      <c r="AZ1571" s="9">
        <f t="shared" si="343"/>
        <v>4.9472001665185582E-4</v>
      </c>
      <c r="BA1571" s="9">
        <f t="shared" si="344"/>
        <v>3.7374981414611048E-2</v>
      </c>
      <c r="BB1571" s="9">
        <f t="shared" si="345"/>
        <v>4.3000123637367974E-3</v>
      </c>
    </row>
    <row r="1572" spans="35:54" x14ac:dyDescent="0.25">
      <c r="AI1572" s="1">
        <f>(((((Shape4!B59-Shape4!$E$5)*COS(RADIANS($D$8)))+((Shape4!C59-Shape4!$F$5)*SIN(RADIANS($D$8))))+Shape4!$E$5)+$E$8)*$AA$8*$Y$8</f>
        <v>0</v>
      </c>
      <c r="AJ1572" s="1">
        <f>((((-1*(Shape4!B59-Shape4!$E$5)*SIN(RADIANS($D$8)))+((Shape4!C59-Shape4!$F$5)*COS(RADIANS($D$8))))+Shape4!$F$5)+$F$8)*$AB$8*$Y$8</f>
        <v>0</v>
      </c>
      <c r="AK1572" s="9">
        <f t="shared" si="346"/>
        <v>0</v>
      </c>
      <c r="AL1572" s="9">
        <f t="shared" si="347"/>
        <v>0</v>
      </c>
      <c r="AM1572" s="9">
        <f t="shared" si="348"/>
        <v>0</v>
      </c>
      <c r="AN1572" s="9">
        <f t="shared" si="349"/>
        <v>0</v>
      </c>
      <c r="AO1572" s="9">
        <f t="shared" si="350"/>
        <v>0</v>
      </c>
      <c r="AP1572" s="9">
        <f t="shared" si="351"/>
        <v>0</v>
      </c>
      <c r="AU1572">
        <f>(((((Shape9!B59-Shape9!$E$5)*COS(RADIANS($D$13)))+((Shape9!C59-Shape9!$F$5)*SIN(RADIANS($D$13))))+Shape9!$E$5)+$E$13)*$AA$13*$Y$13</f>
        <v>3.933022676816226</v>
      </c>
      <c r="AV1572">
        <f>((((-1*(Shape9!B59-Shape9!$E$5)*SIN(RADIANS($D$13)))+((Shape9!C59-Shape9!$F$5)*COS(RADIANS($D$13))))+Shape9!$F$5)+$F$13)*$AB$13*$Y$13</f>
        <v>0.4561333330848083</v>
      </c>
      <c r="AW1572" s="9">
        <f t="shared" si="352"/>
        <v>4.7469196435561134E-3</v>
      </c>
      <c r="AX1572" s="9">
        <f t="shared" si="341"/>
        <v>1.245043246631572E-2</v>
      </c>
      <c r="AY1572" s="9">
        <f t="shared" si="342"/>
        <v>1.4401226640586452E-3</v>
      </c>
      <c r="AZ1572" s="9">
        <f t="shared" si="343"/>
        <v>4.9151910385564809E-4</v>
      </c>
      <c r="BA1572" s="9">
        <f t="shared" si="344"/>
        <v>3.6737494223958299E-2</v>
      </c>
      <c r="BB1572" s="9">
        <f t="shared" si="345"/>
        <v>4.2493691210104398E-3</v>
      </c>
    </row>
    <row r="1573" spans="35:54" x14ac:dyDescent="0.25">
      <c r="AI1573" s="1">
        <f>(((((Shape4!B60-Shape4!$E$5)*COS(RADIANS($D$8)))+((Shape4!C60-Shape4!$F$5)*SIN(RADIANS($D$8))))+Shape4!$E$5)+$E$8)*$AA$8*$Y$8</f>
        <v>0</v>
      </c>
      <c r="AJ1573" s="1">
        <f>((((-1*(Shape4!B60-Shape4!$E$5)*SIN(RADIANS($D$8)))+((Shape4!C60-Shape4!$F$5)*COS(RADIANS($D$8))))+Shape4!$F$5)+$F$8)*$AB$8*$Y$8</f>
        <v>0</v>
      </c>
      <c r="AK1573" s="9">
        <f t="shared" si="346"/>
        <v>0</v>
      </c>
      <c r="AL1573" s="9">
        <f t="shared" si="347"/>
        <v>0</v>
      </c>
      <c r="AM1573" s="9">
        <f t="shared" si="348"/>
        <v>0</v>
      </c>
      <c r="AN1573" s="9">
        <f t="shared" si="349"/>
        <v>0</v>
      </c>
      <c r="AO1573" s="9">
        <f t="shared" si="350"/>
        <v>0</v>
      </c>
      <c r="AP1573" s="9">
        <f t="shared" si="351"/>
        <v>0</v>
      </c>
      <c r="AU1573">
        <f>(((((Shape9!B60-Shape9!$E$5)*COS(RADIANS($D$13)))+((Shape9!C60-Shape9!$F$5)*SIN(RADIANS($D$13))))+Shape9!$E$5)+$E$13)*$AA$13*$Y$13</f>
        <v>3.9304975733218446</v>
      </c>
      <c r="AV1573">
        <f>((((-1*(Shape9!B60-Shape9!$E$5)*SIN(RADIANS($D$13)))+((Shape9!C60-Shape9!$F$5)*COS(RADIANS($D$13))))+Shape9!$F$5)+$F$13)*$AB$13*$Y$13</f>
        <v>0.4582148677731821</v>
      </c>
      <c r="AW1573" s="9">
        <f t="shared" si="352"/>
        <v>4.669253502615045E-3</v>
      </c>
      <c r="AX1573" s="9">
        <f t="shared" si="341"/>
        <v>1.2238923156947173E-2</v>
      </c>
      <c r="AY1573" s="9">
        <f t="shared" si="342"/>
        <v>1.4231078464886455E-3</v>
      </c>
      <c r="AZ1573" s="9">
        <f t="shared" si="343"/>
        <v>4.8795688010222173E-4</v>
      </c>
      <c r="BA1573" s="9">
        <f t="shared" si="344"/>
        <v>3.6090383772195443E-2</v>
      </c>
      <c r="BB1573" s="9">
        <f t="shared" si="345"/>
        <v>4.1964879907885654E-3</v>
      </c>
    </row>
    <row r="1574" spans="35:54" x14ac:dyDescent="0.25">
      <c r="AI1574" s="1">
        <f>(((((Shape4!B61-Shape4!$E$5)*COS(RADIANS($D$8)))+((Shape4!C61-Shape4!$F$5)*SIN(RADIANS($D$8))))+Shape4!$E$5)+$E$8)*$AA$8*$Y$8</f>
        <v>0</v>
      </c>
      <c r="AJ1574" s="1">
        <f>((((-1*(Shape4!B61-Shape4!$E$5)*SIN(RADIANS($D$8)))+((Shape4!C61-Shape4!$F$5)*COS(RADIANS($D$8))))+Shape4!$F$5)+$F$8)*$AB$8*$Y$8</f>
        <v>0</v>
      </c>
      <c r="AK1574" s="9">
        <f t="shared" si="346"/>
        <v>0</v>
      </c>
      <c r="AL1574" s="9">
        <f t="shared" si="347"/>
        <v>0</v>
      </c>
      <c r="AM1574" s="9">
        <f t="shared" si="348"/>
        <v>0</v>
      </c>
      <c r="AN1574" s="9">
        <f t="shared" si="349"/>
        <v>0</v>
      </c>
      <c r="AO1574" s="9">
        <f t="shared" si="350"/>
        <v>0</v>
      </c>
      <c r="AP1574" s="9">
        <f t="shared" si="351"/>
        <v>0</v>
      </c>
      <c r="AU1574">
        <f>(((((Shape9!B61-Shape9!$E$5)*COS(RADIANS($D$13)))+((Shape9!C61-Shape9!$F$5)*SIN(RADIANS($D$13))))+Shape9!$E$5)+$E$13)*$AA$13*$Y$13</f>
        <v>3.9279365266235611</v>
      </c>
      <c r="AV1574">
        <f>((((-1*(Shape9!B61-Shape9!$E$5)*SIN(RADIANS($D$13)))+((Shape9!C61-Shape9!$F$5)*COS(RADIANS($D$13))))+Shape9!$F$5)+$F$13)*$AB$13*$Y$13</f>
        <v>0.46025201630126045</v>
      </c>
      <c r="AW1574" s="9">
        <f t="shared" si="352"/>
        <v>4.5902585101614823E-3</v>
      </c>
      <c r="AX1574" s="9">
        <f t="shared" si="341"/>
        <v>1.2024081334605863E-2</v>
      </c>
      <c r="AY1574" s="9">
        <f t="shared" si="342"/>
        <v>1.4053334769747365E-3</v>
      </c>
      <c r="AZ1574" s="9">
        <f t="shared" si="343"/>
        <v>4.8403289110818514E-4</v>
      </c>
      <c r="BA1574" s="9">
        <f t="shared" si="344"/>
        <v>3.5433920297115701E-2</v>
      </c>
      <c r="BB1574" s="9">
        <f t="shared" si="345"/>
        <v>4.1413941961180025E-3</v>
      </c>
    </row>
    <row r="1575" spans="35:54" x14ac:dyDescent="0.25">
      <c r="AI1575" s="1">
        <f>(((((Shape4!B62-Shape4!$E$5)*COS(RADIANS($D$8)))+((Shape4!C62-Shape4!$F$5)*SIN(RADIANS($D$8))))+Shape4!$E$5)+$E$8)*$AA$8*$Y$8</f>
        <v>0</v>
      </c>
      <c r="AJ1575" s="1">
        <f>((((-1*(Shape4!B62-Shape4!$E$5)*SIN(RADIANS($D$8)))+((Shape4!C62-Shape4!$F$5)*COS(RADIANS($D$8))))+Shape4!$F$5)+$F$8)*$AB$8*$Y$8</f>
        <v>0</v>
      </c>
      <c r="AK1575" s="9">
        <f t="shared" si="346"/>
        <v>0</v>
      </c>
      <c r="AL1575" s="9">
        <f t="shared" si="347"/>
        <v>0</v>
      </c>
      <c r="AM1575" s="9">
        <f t="shared" si="348"/>
        <v>0</v>
      </c>
      <c r="AN1575" s="9">
        <f t="shared" si="349"/>
        <v>0</v>
      </c>
      <c r="AO1575" s="9">
        <f t="shared" si="350"/>
        <v>0</v>
      </c>
      <c r="AP1575" s="9">
        <f t="shared" si="351"/>
        <v>0</v>
      </c>
      <c r="AU1575">
        <f>(((((Shape9!B62-Shape9!$E$5)*COS(RADIANS($D$13)))+((Shape9!C62-Shape9!$F$5)*SIN(RADIANS($D$13))))+Shape9!$E$5)+$E$13)*$AA$13*$Y$13</f>
        <v>3.9253403168410093</v>
      </c>
      <c r="AV1575">
        <f>((((-1*(Shape9!B62-Shape9!$E$5)*SIN(RADIANS($D$13)))+((Shape9!C62-Shape9!$F$5)*COS(RADIANS($D$13))))+Shape9!$F$5)+$F$13)*$AB$13*$Y$13</f>
        <v>0.46224415813386743</v>
      </c>
      <c r="AW1575" s="9">
        <f t="shared" si="352"/>
        <v>4.5099587288361942E-3</v>
      </c>
      <c r="AX1575" s="9">
        <f t="shared" si="341"/>
        <v>1.1805984816716731E-2</v>
      </c>
      <c r="AY1575" s="9">
        <f t="shared" si="342"/>
        <v>1.3868065580705672E-3</v>
      </c>
      <c r="AZ1575" s="9">
        <f t="shared" si="343"/>
        <v>4.7974714995284055E-4</v>
      </c>
      <c r="BA1575" s="9">
        <f t="shared" si="344"/>
        <v>3.4768376457385036E-2</v>
      </c>
      <c r="BB1575" s="9">
        <f t="shared" si="345"/>
        <v>4.0841149639231364E-3</v>
      </c>
    </row>
    <row r="1576" spans="35:54" x14ac:dyDescent="0.25">
      <c r="AI1576" s="1">
        <f>(((((Shape4!B63-Shape4!$E$5)*COS(RADIANS($D$8)))+((Shape4!C63-Shape4!$F$5)*SIN(RADIANS($D$8))))+Shape4!$E$5)+$E$8)*$AA$8*$Y$8</f>
        <v>0</v>
      </c>
      <c r="AJ1576" s="1">
        <f>((((-1*(Shape4!B63-Shape4!$E$5)*SIN(RADIANS($D$8)))+((Shape4!C63-Shape4!$F$5)*COS(RADIANS($D$8))))+Shape4!$F$5)+$F$8)*$AB$8*$Y$8</f>
        <v>0</v>
      </c>
      <c r="AK1576" s="9">
        <f t="shared" si="346"/>
        <v>0</v>
      </c>
      <c r="AL1576" s="9">
        <f t="shared" si="347"/>
        <v>0</v>
      </c>
      <c r="AM1576" s="9">
        <f t="shared" si="348"/>
        <v>0</v>
      </c>
      <c r="AN1576" s="9">
        <f t="shared" si="349"/>
        <v>0</v>
      </c>
      <c r="AO1576" s="9">
        <f t="shared" si="350"/>
        <v>0</v>
      </c>
      <c r="AP1576" s="9">
        <f t="shared" si="351"/>
        <v>0</v>
      </c>
      <c r="AU1576">
        <f>(((((Shape9!B63-Shape9!$E$5)*COS(RADIANS($D$13)))+((Shape9!C63-Shape9!$F$5)*SIN(RADIANS($D$13))))+Shape9!$E$5)+$E$13)*$AA$13*$Y$13</f>
        <v>3.9227097348048385</v>
      </c>
      <c r="AV1576">
        <f>((((-1*(Shape9!B63-Shape9!$E$5)*SIN(RADIANS($D$13)))+((Shape9!C63-Shape9!$F$5)*COS(RADIANS($D$13))))+Shape9!$F$5)+$F$13)*$AB$13*$Y$13</f>
        <v>0.4641906864453027</v>
      </c>
      <c r="AW1576" s="9">
        <f t="shared" si="352"/>
        <v>4.4283786187305774E-3</v>
      </c>
      <c r="AX1576" s="9">
        <f t="shared" si="341"/>
        <v>1.158471234914529E-2</v>
      </c>
      <c r="AY1576" s="9">
        <f t="shared" si="342"/>
        <v>1.3675347524604608E-3</v>
      </c>
      <c r="AZ1576" s="9">
        <f t="shared" si="343"/>
        <v>4.7510014131981458E-4</v>
      </c>
      <c r="BA1576" s="9">
        <f t="shared" si="344"/>
        <v>3.4094027158096625E-2</v>
      </c>
      <c r="BB1576" s="9">
        <f t="shared" si="345"/>
        <v>4.0246794994395797E-3</v>
      </c>
    </row>
    <row r="1577" spans="35:54" x14ac:dyDescent="0.25">
      <c r="AI1577" s="1">
        <f>(((((Shape4!B64-Shape4!$E$5)*COS(RADIANS($D$8)))+((Shape4!C64-Shape4!$F$5)*SIN(RADIANS($D$8))))+Shape4!$E$5)+$E$8)*$AA$8*$Y$8</f>
        <v>0</v>
      </c>
      <c r="AJ1577" s="1">
        <f>((((-1*(Shape4!B64-Shape4!$E$5)*SIN(RADIANS($D$8)))+((Shape4!C64-Shape4!$F$5)*COS(RADIANS($D$8))))+Shape4!$F$5)+$F$8)*$AB$8*$Y$8</f>
        <v>0</v>
      </c>
      <c r="AK1577" s="9">
        <f t="shared" si="346"/>
        <v>0</v>
      </c>
      <c r="AL1577" s="9">
        <f t="shared" si="347"/>
        <v>0</v>
      </c>
      <c r="AM1577" s="9">
        <f t="shared" si="348"/>
        <v>0</v>
      </c>
      <c r="AN1577" s="9">
        <f t="shared" si="349"/>
        <v>0</v>
      </c>
      <c r="AO1577" s="9">
        <f t="shared" si="350"/>
        <v>0</v>
      </c>
      <c r="AP1577" s="9">
        <f t="shared" si="351"/>
        <v>0</v>
      </c>
      <c r="AU1577">
        <f>(((((Shape9!B64-Shape9!$E$5)*COS(RADIANS($D$13)))+((Shape9!C64-Shape9!$F$5)*SIN(RADIANS($D$13))))+Shape9!$E$5)+$E$13)*$AA$13*$Y$13</f>
        <v>3.9200455818158213</v>
      </c>
      <c r="AV1577">
        <f>((((-1*(Shape9!B64-Shape9!$E$5)*SIN(RADIANS($D$13)))+((Shape9!C64-Shape9!$F$5)*COS(RADIANS($D$13))))+Shape9!$F$5)+$F$13)*$AB$13*$Y$13</f>
        <v>0.46609100830418604</v>
      </c>
      <c r="AW1577" s="9">
        <f t="shared" si="352"/>
        <v>4.3455430299356168E-3</v>
      </c>
      <c r="AX1577" s="9">
        <f t="shared" si="341"/>
        <v>1.136034356721047E-2</v>
      </c>
      <c r="AY1577" s="9">
        <f t="shared" si="342"/>
        <v>1.3475263781651114E-3</v>
      </c>
      <c r="AZ1577" s="9">
        <f t="shared" si="343"/>
        <v>4.7009282491322445E-4</v>
      </c>
      <c r="BA1577" s="9">
        <f t="shared" si="344"/>
        <v>3.3411149376533507E-2</v>
      </c>
      <c r="BB1577" s="9">
        <f t="shared" si="345"/>
        <v>3.9631189583074619E-3</v>
      </c>
    </row>
    <row r="1578" spans="35:54" x14ac:dyDescent="0.25">
      <c r="AI1578" s="1">
        <f>(((((Shape4!B65-Shape4!$E$5)*COS(RADIANS($D$8)))+((Shape4!C65-Shape4!$F$5)*SIN(RADIANS($D$8))))+Shape4!$E$5)+$E$8)*$AA$8*$Y$8</f>
        <v>0</v>
      </c>
      <c r="AJ1578" s="1">
        <f>((((-1*(Shape4!B65-Shape4!$E$5)*SIN(RADIANS($D$8)))+((Shape4!C65-Shape4!$F$5)*COS(RADIANS($D$8))))+Shape4!$F$5)+$F$8)*$AB$8*$Y$8</f>
        <v>0</v>
      </c>
      <c r="AK1578" s="9">
        <f t="shared" si="346"/>
        <v>0</v>
      </c>
      <c r="AL1578" s="9">
        <f t="shared" si="347"/>
        <v>0</v>
      </c>
      <c r="AM1578" s="9">
        <f t="shared" si="348"/>
        <v>0</v>
      </c>
      <c r="AN1578" s="9">
        <f t="shared" si="349"/>
        <v>0</v>
      </c>
      <c r="AO1578" s="9">
        <f t="shared" si="350"/>
        <v>0</v>
      </c>
      <c r="AP1578" s="9">
        <f t="shared" si="351"/>
        <v>0</v>
      </c>
      <c r="AU1578">
        <f>(((((Shape9!B65-Shape9!$E$5)*COS(RADIANS($D$13)))+((Shape9!C65-Shape9!$F$5)*SIN(RADIANS($D$13))))+Shape9!$E$5)+$E$13)*$AA$13*$Y$13</f>
        <v>3.9173486694007651</v>
      </c>
      <c r="AV1578">
        <f>((((-1*(Shape9!B65-Shape9!$E$5)*SIN(RADIANS($D$13)))+((Shape9!C65-Shape9!$F$5)*COS(RADIANS($D$13))))+Shape9!$F$5)+$F$13)*$AB$13*$Y$13</f>
        <v>0.46794454485407022</v>
      </c>
      <c r="AW1578" s="9">
        <f t="shared" si="352"/>
        <v>4.2614771949746055E-3</v>
      </c>
      <c r="AX1578" s="9">
        <f t="shared" si="341"/>
        <v>1.1132958956528185E-2</v>
      </c>
      <c r="AY1578" s="9">
        <f t="shared" si="342"/>
        <v>1.3267904030264664E-3</v>
      </c>
      <c r="AZ1578" s="9">
        <f t="shared" si="343"/>
        <v>4.6472663803601876E-4</v>
      </c>
      <c r="BA1578" s="9">
        <f t="shared" si="344"/>
        <v>3.2720021988311497E-2</v>
      </c>
      <c r="BB1578" s="9">
        <f t="shared" si="345"/>
        <v>3.8994664163691187E-3</v>
      </c>
    </row>
    <row r="1579" spans="35:54" x14ac:dyDescent="0.25">
      <c r="AI1579" s="1">
        <f>(((((Shape4!B66-Shape4!$E$5)*COS(RADIANS($D$8)))+((Shape4!C66-Shape4!$F$5)*SIN(RADIANS($D$8))))+Shape4!$E$5)+$E$8)*$AA$8*$Y$8</f>
        <v>0</v>
      </c>
      <c r="AJ1579" s="1">
        <f>((((-1*(Shape4!B66-Shape4!$E$5)*SIN(RADIANS($D$8)))+((Shape4!C66-Shape4!$F$5)*COS(RADIANS($D$8))))+Shape4!$F$5)+$F$8)*$AB$8*$Y$8</f>
        <v>0</v>
      </c>
      <c r="AK1579" s="9">
        <f t="shared" si="346"/>
        <v>0</v>
      </c>
      <c r="AL1579" s="9">
        <f t="shared" si="347"/>
        <v>0</v>
      </c>
      <c r="AM1579" s="9">
        <f t="shared" si="348"/>
        <v>0</v>
      </c>
      <c r="AN1579" s="9">
        <f t="shared" si="349"/>
        <v>0</v>
      </c>
      <c r="AO1579" s="9">
        <f t="shared" si="350"/>
        <v>0</v>
      </c>
      <c r="AP1579" s="9">
        <f t="shared" si="351"/>
        <v>0</v>
      </c>
      <c r="AU1579">
        <f>(((((Shape9!B66-Shape9!$E$5)*COS(RADIANS($D$13)))+((Shape9!C66-Shape9!$F$5)*SIN(RADIANS($D$13))))+Shape9!$E$5)+$E$13)*$AA$13*$Y$13</f>
        <v>3.9146198190653174</v>
      </c>
      <c r="AV1579">
        <f>((((-1*(Shape9!B66-Shape9!$E$5)*SIN(RADIANS($D$13)))+((Shape9!C66-Shape9!$F$5)*COS(RADIANS($D$13))))+Shape9!$F$5)+$F$13)*$AB$13*$Y$13</f>
        <v>0.46975073148976709</v>
      </c>
      <c r="AW1579" s="9">
        <f t="shared" si="352"/>
        <v>4.1762067211162934E-3</v>
      </c>
      <c r="AX1579" s="9">
        <f t="shared" si="341"/>
        <v>1.0902639813701024E-2</v>
      </c>
      <c r="AY1579" s="9">
        <f t="shared" si="342"/>
        <v>1.3053364384753778E-3</v>
      </c>
      <c r="AZ1579" s="9">
        <f t="shared" si="343"/>
        <v>4.590034973192616E-4</v>
      </c>
      <c r="BA1579" s="9">
        <f t="shared" si="344"/>
        <v>3.2020925594027541E-2</v>
      </c>
      <c r="BB1579" s="9">
        <f t="shared" si="345"/>
        <v>3.8337568372137226E-3</v>
      </c>
    </row>
    <row r="1580" spans="35:54" x14ac:dyDescent="0.25">
      <c r="AI1580" s="1">
        <f>(((((Shape4!B67-Shape4!$E$5)*COS(RADIANS($D$8)))+((Shape4!C67-Shape4!$F$5)*SIN(RADIANS($D$8))))+Shape4!$E$5)+$E$8)*$AA$8*$Y$8</f>
        <v>0</v>
      </c>
      <c r="AJ1580" s="1">
        <f>((((-1*(Shape4!B67-Shape4!$E$5)*SIN(RADIANS($D$8)))+((Shape4!C67-Shape4!$F$5)*COS(RADIANS($D$8))))+Shape4!$F$5)+$F$8)*$AB$8*$Y$8</f>
        <v>0</v>
      </c>
      <c r="AK1580" s="9">
        <f t="shared" si="346"/>
        <v>0</v>
      </c>
      <c r="AL1580" s="9">
        <f t="shared" si="347"/>
        <v>0</v>
      </c>
      <c r="AM1580" s="9">
        <f t="shared" si="348"/>
        <v>0</v>
      </c>
      <c r="AN1580" s="9">
        <f t="shared" si="349"/>
        <v>0</v>
      </c>
      <c r="AO1580" s="9">
        <f t="shared" si="350"/>
        <v>0</v>
      </c>
      <c r="AP1580" s="9">
        <f t="shared" si="351"/>
        <v>0</v>
      </c>
      <c r="AU1580">
        <f>(((((Shape9!B67-Shape9!$E$5)*COS(RADIANS($D$13)))+((Shape9!C67-Shape9!$F$5)*SIN(RADIANS($D$13))))+Shape9!$E$5)+$E$13)*$AA$13*$Y$13</f>
        <v>3.9118598620437259</v>
      </c>
      <c r="AV1580">
        <f>((((-1*(Shape9!B67-Shape9!$E$5)*SIN(RADIANS($D$13)))+((Shape9!C67-Shape9!$F$5)*COS(RADIANS($D$13))))+Shape9!$F$5)+$F$13)*$AB$13*$Y$13</f>
        <v>0.47150901802932998</v>
      </c>
      <c r="AW1580" s="9">
        <f t="shared" si="352"/>
        <v>4.0897575825707966E-3</v>
      </c>
      <c r="AX1580" s="9">
        <f t="shared" si="341"/>
        <v>1.0669468206883992E-2</v>
      </c>
      <c r="AY1580" s="9">
        <f t="shared" si="342"/>
        <v>1.2831747325881386E-3</v>
      </c>
      <c r="AZ1580" s="9">
        <f t="shared" si="343"/>
        <v>4.5292579959352173E-4</v>
      </c>
      <c r="BA1580" s="9">
        <f t="shared" si="344"/>
        <v>3.1314142346579824E-2</v>
      </c>
      <c r="BB1580" s="9">
        <f t="shared" si="345"/>
        <v>3.7660270375194198E-3</v>
      </c>
    </row>
    <row r="1581" spans="35:54" x14ac:dyDescent="0.25">
      <c r="AI1581" s="1">
        <f>(((((Shape4!B68-Shape4!$E$5)*COS(RADIANS($D$8)))+((Shape4!C68-Shape4!$F$5)*SIN(RADIANS($D$8))))+Shape4!$E$5)+$E$8)*$AA$8*$Y$8</f>
        <v>0</v>
      </c>
      <c r="AJ1581" s="1">
        <f>((((-1*(Shape4!B68-Shape4!$E$5)*SIN(RADIANS($D$8)))+((Shape4!C68-Shape4!$F$5)*COS(RADIANS($D$8))))+Shape4!$F$5)+$F$8)*$AB$8*$Y$8</f>
        <v>0</v>
      </c>
      <c r="AK1581" s="9">
        <f t="shared" si="346"/>
        <v>0</v>
      </c>
      <c r="AL1581" s="9">
        <f t="shared" si="347"/>
        <v>0</v>
      </c>
      <c r="AM1581" s="9">
        <f t="shared" si="348"/>
        <v>0</v>
      </c>
      <c r="AN1581" s="9">
        <f t="shared" si="349"/>
        <v>0</v>
      </c>
      <c r="AO1581" s="9">
        <f t="shared" si="350"/>
        <v>0</v>
      </c>
      <c r="AP1581" s="9">
        <f t="shared" si="351"/>
        <v>0</v>
      </c>
      <c r="AU1581">
        <f>(((((Shape9!B68-Shape9!$E$5)*COS(RADIANS($D$13)))+((Shape9!C68-Shape9!$F$5)*SIN(RADIANS($D$13))))+Shape9!$E$5)+$E$13)*$AA$13*$Y$13</f>
        <v>3.9090696390456352</v>
      </c>
      <c r="AV1581">
        <f>((((-1*(Shape9!B68-Shape9!$E$5)*SIN(RADIANS($D$13)))+((Shape9!C68-Shape9!$F$5)*COS(RADIANS($D$13))))+Shape9!$F$5)+$F$13)*$AB$13*$Y$13</f>
        <v>0.4732188688816461</v>
      </c>
      <c r="AW1581" s="9">
        <f t="shared" si="352"/>
        <v>4.0021561125845873E-3</v>
      </c>
      <c r="AX1581" s="9">
        <f t="shared" si="341"/>
        <v>1.0433526936292639E-2</v>
      </c>
      <c r="AY1581" s="9">
        <f t="shared" si="342"/>
        <v>1.2603161624432945E-3</v>
      </c>
      <c r="AZ1581" s="9">
        <f t="shared" si="343"/>
        <v>4.4649642189694062E-4</v>
      </c>
      <c r="BA1581" s="9">
        <f t="shared" si="344"/>
        <v>3.0599955779429911E-2</v>
      </c>
      <c r="BB1581" s="9">
        <f t="shared" si="345"/>
        <v>3.6963156502593849E-3</v>
      </c>
    </row>
    <row r="1582" spans="35:54" x14ac:dyDescent="0.25">
      <c r="AI1582" s="1">
        <f>(((((Shape4!B69-Shape4!$E$5)*COS(RADIANS($D$8)))+((Shape4!C69-Shape4!$F$5)*SIN(RADIANS($D$8))))+Shape4!$E$5)+$E$8)*$AA$8*$Y$8</f>
        <v>0</v>
      </c>
      <c r="AJ1582" s="1">
        <f>((((-1*(Shape4!B69-Shape4!$E$5)*SIN(RADIANS($D$8)))+((Shape4!C69-Shape4!$F$5)*COS(RADIANS($D$8))))+Shape4!$F$5)+$F$8)*$AB$8*$Y$8</f>
        <v>0</v>
      </c>
      <c r="AK1582" s="9">
        <f t="shared" si="346"/>
        <v>0</v>
      </c>
      <c r="AL1582" s="9">
        <f t="shared" si="347"/>
        <v>0</v>
      </c>
      <c r="AM1582" s="9">
        <f t="shared" si="348"/>
        <v>0</v>
      </c>
      <c r="AN1582" s="9">
        <f t="shared" si="349"/>
        <v>0</v>
      </c>
      <c r="AO1582" s="9">
        <f t="shared" si="350"/>
        <v>0</v>
      </c>
      <c r="AP1582" s="9">
        <f t="shared" si="351"/>
        <v>0</v>
      </c>
      <c r="AU1582">
        <f>(((((Shape9!B69-Shape9!$E$5)*COS(RADIANS($D$13)))+((Shape9!C69-Shape9!$F$5)*SIN(RADIANS($D$13))))+Shape9!$E$5)+$E$13)*$AA$13*$Y$13</f>
        <v>3.90625</v>
      </c>
      <c r="AV1582">
        <f>((((-1*(Shape9!B69-Shape9!$E$5)*SIN(RADIANS($D$13)))+((Shape9!C69-Shape9!$F$5)*COS(RADIANS($D$13))))+Shape9!$F$5)+$F$13)*$AB$13*$Y$13</f>
        <v>0.47487976320958225</v>
      </c>
      <c r="AW1582" s="9">
        <f t="shared" si="352"/>
        <v>3.9134289954141366E-3</v>
      </c>
      <c r="AX1582" s="9">
        <f t="shared" si="341"/>
        <v>1.0194899494623577E-2</v>
      </c>
      <c r="AY1582" s="9">
        <f t="shared" si="342"/>
        <v>1.2367722257794309E-3</v>
      </c>
      <c r="AZ1582" s="9">
        <f t="shared" si="343"/>
        <v>4.3971872061236754E-4</v>
      </c>
      <c r="BA1582" s="9">
        <f t="shared" si="344"/>
        <v>2.9878650635793286E-2</v>
      </c>
      <c r="BB1582" s="9">
        <f t="shared" si="345"/>
        <v>3.6246630858072556E-3</v>
      </c>
    </row>
    <row r="1583" spans="35:54" x14ac:dyDescent="0.25">
      <c r="AI1583" s="1">
        <f>(((((Shape4!B70-Shape4!$E$5)*COS(RADIANS($D$8)))+((Shape4!C70-Shape4!$F$5)*SIN(RADIANS($D$8))))+Shape4!$E$5)+$E$8)*$AA$8*$Y$8</f>
        <v>0</v>
      </c>
      <c r="AJ1583" s="1">
        <f>((((-1*(Shape4!B70-Shape4!$E$5)*SIN(RADIANS($D$8)))+((Shape4!C70-Shape4!$F$5)*COS(RADIANS($D$8))))+Shape4!$F$5)+$F$8)*$AB$8*$Y$8</f>
        <v>0</v>
      </c>
      <c r="AK1583" s="9">
        <f t="shared" si="346"/>
        <v>0</v>
      </c>
      <c r="AL1583" s="9">
        <f t="shared" si="347"/>
        <v>0</v>
      </c>
      <c r="AM1583" s="9">
        <f t="shared" si="348"/>
        <v>0</v>
      </c>
      <c r="AN1583" s="9">
        <f t="shared" si="349"/>
        <v>0</v>
      </c>
      <c r="AO1583" s="9">
        <f t="shared" si="350"/>
        <v>0</v>
      </c>
      <c r="AP1583" s="9">
        <f t="shared" si="351"/>
        <v>0</v>
      </c>
      <c r="AU1583">
        <f>(((((Shape9!B70-Shape9!$E$5)*COS(RADIANS($D$13)))+((Shape9!C70-Shape9!$F$5)*SIN(RADIANS($D$13))))+Shape9!$E$5)+$E$13)*$AA$13*$Y$13</f>
        <v>3.9034018037961884</v>
      </c>
      <c r="AV1583">
        <f>((((-1*(Shape9!B70-Shape9!$E$5)*SIN(RADIANS($D$13)))+((Shape9!C70-Shape9!$F$5)*COS(RADIANS($D$13))))+Shape9!$F$5)+$F$13)*$AB$13*$Y$13</f>
        <v>0.4764911950886368</v>
      </c>
      <c r="AW1583" s="9">
        <f t="shared" si="352"/>
        <v>3.8236032581986379E-3</v>
      </c>
      <c r="AX1583" s="9">
        <f t="shared" si="341"/>
        <v>9.9536700274639907E-3</v>
      </c>
      <c r="AY1583" s="9">
        <f t="shared" si="342"/>
        <v>1.2125550319682103E-3</v>
      </c>
      <c r="AZ1583" s="9">
        <f t="shared" si="343"/>
        <v>4.3259652973231074E-4</v>
      </c>
      <c r="BA1583" s="9">
        <f t="shared" si="344"/>
        <v>2.915051269905429E-2</v>
      </c>
      <c r="BB1583" s="9">
        <f t="shared" si="345"/>
        <v>3.5511114910175422E-3</v>
      </c>
    </row>
    <row r="1584" spans="35:54" x14ac:dyDescent="0.25">
      <c r="AI1584" s="1">
        <f>(((((Shape4!B71-Shape4!$E$5)*COS(RADIANS($D$8)))+((Shape4!C71-Shape4!$F$5)*SIN(RADIANS($D$8))))+Shape4!$E$5)+$E$8)*$AA$8*$Y$8</f>
        <v>0</v>
      </c>
      <c r="AJ1584" s="1">
        <f>((((-1*(Shape4!B71-Shape4!$E$5)*SIN(RADIANS($D$8)))+((Shape4!C71-Shape4!$F$5)*COS(RADIANS($D$8))))+Shape4!$F$5)+$F$8)*$AB$8*$Y$8</f>
        <v>0</v>
      </c>
      <c r="AK1584" s="9">
        <f t="shared" si="346"/>
        <v>0</v>
      </c>
      <c r="AL1584" s="9">
        <f t="shared" si="347"/>
        <v>0</v>
      </c>
      <c r="AM1584" s="9">
        <f t="shared" si="348"/>
        <v>0</v>
      </c>
      <c r="AN1584" s="9">
        <f t="shared" si="349"/>
        <v>0</v>
      </c>
      <c r="AO1584" s="9">
        <f t="shared" si="350"/>
        <v>0</v>
      </c>
      <c r="AP1584" s="9">
        <f t="shared" si="351"/>
        <v>0</v>
      </c>
      <c r="AU1584">
        <f>(((((Shape9!B71-Shape9!$E$5)*COS(RADIANS($D$13)))+((Shape9!C71-Shape9!$F$5)*SIN(RADIANS($D$13))))+Shape9!$E$5)+$E$13)*$AA$13*$Y$13</f>
        <v>3.9005259180223546</v>
      </c>
      <c r="AV1584">
        <f>((((-1*(Shape9!B71-Shape9!$E$5)*SIN(RADIANS($D$13)))+((Shape9!C71-Shape9!$F$5)*COS(RADIANS($D$13))))+Shape9!$F$5)+$F$13)*$AB$13*$Y$13</f>
        <v>0.47805267366104887</v>
      </c>
      <c r="AW1584" s="9">
        <f t="shared" si="352"/>
        <v>3.7327062627273699E-3</v>
      </c>
      <c r="AX1584" s="9">
        <f t="shared" si="341"/>
        <v>9.7099232937012704E-3</v>
      </c>
      <c r="AY1584" s="9">
        <f t="shared" si="342"/>
        <v>1.1876772923099881E-3</v>
      </c>
      <c r="AZ1584" s="9">
        <f t="shared" si="343"/>
        <v>4.2513415824963277E-4</v>
      </c>
      <c r="BA1584" s="9">
        <f t="shared" si="344"/>
        <v>2.8415828624507797E-2</v>
      </c>
      <c r="BB1584" s="9">
        <f t="shared" si="345"/>
        <v>3.4757047063363757E-3</v>
      </c>
    </row>
    <row r="1585" spans="35:54" x14ac:dyDescent="0.25">
      <c r="AI1585" s="1">
        <f>(((((Shape4!B72-Shape4!$E$5)*COS(RADIANS($D$8)))+((Shape4!C72-Shape4!$F$5)*SIN(RADIANS($D$8))))+Shape4!$E$5)+$E$8)*$AA$8*$Y$8</f>
        <v>0</v>
      </c>
      <c r="AJ1585" s="1">
        <f>((((-1*(Shape4!B72-Shape4!$E$5)*SIN(RADIANS($D$8)))+((Shape4!C72-Shape4!$F$5)*COS(RADIANS($D$8))))+Shape4!$F$5)+$F$8)*$AB$8*$Y$8</f>
        <v>0</v>
      </c>
      <c r="AK1585" s="9">
        <f t="shared" si="346"/>
        <v>0</v>
      </c>
      <c r="AL1585" s="9">
        <f t="shared" si="347"/>
        <v>0</v>
      </c>
      <c r="AM1585" s="9">
        <f t="shared" si="348"/>
        <v>0</v>
      </c>
      <c r="AN1585" s="9">
        <f t="shared" si="349"/>
        <v>0</v>
      </c>
      <c r="AO1585" s="9">
        <f t="shared" si="350"/>
        <v>0</v>
      </c>
      <c r="AP1585" s="9">
        <f t="shared" si="351"/>
        <v>0</v>
      </c>
      <c r="AU1585">
        <f>(((((Shape9!B72-Shape9!$E$5)*COS(RADIANS($D$13)))+((Shape9!C72-Shape9!$F$5)*SIN(RADIANS($D$13))))+Shape9!$E$5)+$E$13)*$AA$13*$Y$13</f>
        <v>3.897623218701165</v>
      </c>
      <c r="AV1585">
        <f>((((-1*(Shape9!B72-Shape9!$E$5)*SIN(RADIANS($D$13)))+((Shape9!C72-Shape9!$F$5)*COS(RADIANS($D$13))))+Shape9!$F$5)+$F$13)*$AB$13*$Y$13</f>
        <v>0.47956372328531893</v>
      </c>
      <c r="AW1585" s="9">
        <f t="shared" si="352"/>
        <v>3.6407656971060298E-3</v>
      </c>
      <c r="AX1585" s="9">
        <f t="shared" ref="AX1585:AX1648" si="353">(AU1585+AU1584)*((AU1584*AV1585)-(AU1585*AV1584))*(1/6)</f>
        <v>9.4637446259666635E-3</v>
      </c>
      <c r="AY1585" s="9">
        <f t="shared" ref="AY1585:AY1648" si="354">(AV1585+AV1584)*((AU1584*AV1585)-(AU1585*AV1584))*(1/6)</f>
        <v>1.162152309662869E-3</v>
      </c>
      <c r="AZ1585" s="9">
        <f t="shared" ref="AZ1585:AZ1648" si="355">(((AV1584*AV1584)+(AV1584*AV1585)+(AV1585*AV1585))*((AU1584*AV1585)-(AU1585*AV1584)))/12</f>
        <v>4.173363866747883E-4</v>
      </c>
      <c r="BA1585" s="9">
        <f t="shared" ref="BA1585:BA1648" si="356">(((AU1584*AU1584)+(AU1584*AU1585)+(AU1585*AU1585))*((AU1584*AV1585)-(AU1585*AV1584)))/12</f>
        <v>2.7674885772593753E-2</v>
      </c>
      <c r="BB1585" s="9">
        <f t="shared" ref="BB1585:BB1648" si="357">(((AU1584*AV1585)+(2*AU1584*AV1584)+(2*AU1585*AV1585)+(AU1585*AV1584))*((AU1584*AV1585)-(AU1585*AV1584)))/24</f>
        <v>3.3984882210084835E-3</v>
      </c>
    </row>
    <row r="1586" spans="35:54" x14ac:dyDescent="0.25">
      <c r="AI1586" s="1">
        <f>(((((Shape4!B73-Shape4!$E$5)*COS(RADIANS($D$8)))+((Shape4!C73-Shape4!$F$5)*SIN(RADIANS($D$8))))+Shape4!$E$5)+$E$8)*$AA$8*$Y$8</f>
        <v>0</v>
      </c>
      <c r="AJ1586" s="1">
        <f>((((-1*(Shape4!B73-Shape4!$E$5)*SIN(RADIANS($D$8)))+((Shape4!C73-Shape4!$F$5)*COS(RADIANS($D$8))))+Shape4!$F$5)+$F$8)*$AB$8*$Y$8</f>
        <v>0</v>
      </c>
      <c r="AK1586" s="9">
        <f t="shared" ref="AK1586:AK1649" si="358">((AI1585*AJ1586)-(AI1586*AJ1585))*0.5</f>
        <v>0</v>
      </c>
      <c r="AL1586" s="9">
        <f t="shared" ref="AL1586:AL1649" si="359">(AI1586+AI1585)*((AI1585*AJ1586)-(AI1586*AJ1585))*(1/6)</f>
        <v>0</v>
      </c>
      <c r="AM1586" s="9">
        <f t="shared" ref="AM1586:AM1649" si="360">(AJ1586+AJ1585)*((AI1585*AJ1586)-(AI1586*AJ1585))*(1/6)</f>
        <v>0</v>
      </c>
      <c r="AN1586" s="9">
        <f t="shared" ref="AN1586:AN1649" si="361">(((AJ1585*AJ1585)+(AJ1585*AJ1586)+(AJ1586*AJ1586))*((AI1585*AJ1586)-(AI1586*AJ1585)))/12</f>
        <v>0</v>
      </c>
      <c r="AO1586" s="9">
        <f t="shared" ref="AO1586:AO1649" si="362">(((AI1585*AI1585)+(AI1585*AI1586)+(AI1586*AI1586))*((AI1585*AJ1586)-(AI1586*AJ1585)))/12</f>
        <v>0</v>
      </c>
      <c r="AP1586" s="9">
        <f t="shared" ref="AP1586:AP1649" si="363">(((AI1585*AJ1586)+(2*AI1585*AJ1585)+(2*AI1586*AJ1586)+(AI1586*AJ1585))*((AI1585*AJ1586)-(AI1586*AJ1585)))/24</f>
        <v>0</v>
      </c>
      <c r="AU1586">
        <f>(((((Shape9!B73-Shape9!$E$5)*COS(RADIANS($D$13)))+((Shape9!C73-Shape9!$F$5)*SIN(RADIANS($D$13))))+Shape9!$E$5)+$E$13)*$AA$13*$Y$13</f>
        <v>3.8946945900229522</v>
      </c>
      <c r="AV1586">
        <f>((((-1*(Shape9!B73-Shape9!$E$5)*SIN(RADIANS($D$13)))+((Shape9!C73-Shape9!$F$5)*COS(RADIANS($D$13))))+Shape9!$F$5)+$F$13)*$AB$13*$Y$13</f>
        <v>0.48102388368109383</v>
      </c>
      <c r="AW1586" s="9">
        <f t="shared" ref="AW1586:AW1649" si="364">((AU1585*AV1586)-(AU1586*AV1585))*0.5</f>
        <v>3.5478095673220356E-3</v>
      </c>
      <c r="AX1586" s="9">
        <f t="shared" si="353"/>
        <v>9.2152198911350999E-3</v>
      </c>
      <c r="AY1586" s="9">
        <f t="shared" si="354"/>
        <v>1.1359939674154727E-3</v>
      </c>
      <c r="AZ1586" s="9">
        <f t="shared" si="355"/>
        <v>4.0920846268182465E-4</v>
      </c>
      <c r="BA1586" s="9">
        <f t="shared" si="356"/>
        <v>2.6927972043753915E-2</v>
      </c>
      <c r="BB1586" s="9">
        <f t="shared" si="357"/>
        <v>3.3195091264445684E-3</v>
      </c>
    </row>
    <row r="1587" spans="35:54" x14ac:dyDescent="0.25">
      <c r="AI1587" s="1">
        <f>(((((Shape4!B74-Shape4!$E$5)*COS(RADIANS($D$8)))+((Shape4!C74-Shape4!$F$5)*SIN(RADIANS($D$8))))+Shape4!$E$5)+$E$8)*$AA$8*$Y$8</f>
        <v>0</v>
      </c>
      <c r="AJ1587" s="1">
        <f>((((-1*(Shape4!B74-Shape4!$E$5)*SIN(RADIANS($D$8)))+((Shape4!C74-Shape4!$F$5)*COS(RADIANS($D$8))))+Shape4!$F$5)+$F$8)*$AB$8*$Y$8</f>
        <v>0</v>
      </c>
      <c r="AK1587" s="9">
        <f t="shared" si="358"/>
        <v>0</v>
      </c>
      <c r="AL1587" s="9">
        <f t="shared" si="359"/>
        <v>0</v>
      </c>
      <c r="AM1587" s="9">
        <f t="shared" si="360"/>
        <v>0</v>
      </c>
      <c r="AN1587" s="9">
        <f t="shared" si="361"/>
        <v>0</v>
      </c>
      <c r="AO1587" s="9">
        <f t="shared" si="362"/>
        <v>0</v>
      </c>
      <c r="AP1587" s="9">
        <f t="shared" si="363"/>
        <v>0</v>
      </c>
      <c r="AU1587">
        <f>(((((Shape9!B74-Shape9!$E$5)*COS(RADIANS($D$13)))+((Shape9!C74-Shape9!$F$5)*SIN(RADIANS($D$13))))+Shape9!$E$5)+$E$13)*$AA$13*$Y$13</f>
        <v>3.8917409240763812</v>
      </c>
      <c r="AV1587">
        <f>((((-1*(Shape9!B74-Shape9!$E$5)*SIN(RADIANS($D$13)))+((Shape9!C74-Shape9!$F$5)*COS(RADIANS($D$13))))+Shape9!$F$5)+$F$13)*$AB$13*$Y$13</f>
        <v>0.48243271006937172</v>
      </c>
      <c r="AW1587" s="9">
        <f t="shared" si="364"/>
        <v>3.4538661887117961E-3</v>
      </c>
      <c r="AX1587" s="9">
        <f t="shared" si="353"/>
        <v>8.9644354509108119E-3</v>
      </c>
      <c r="AY1587" s="9">
        <f t="shared" si="354"/>
        <v>1.1092167178153897E-3</v>
      </c>
      <c r="AZ1587" s="9">
        <f t="shared" si="355"/>
        <v>4.0075609588761024E-4</v>
      </c>
      <c r="BA1587" s="9">
        <f t="shared" si="356"/>
        <v>2.6175375715059502E-2</v>
      </c>
      <c r="BB1587" s="9">
        <f t="shared" si="357"/>
        <v>3.2388160678182231E-3</v>
      </c>
    </row>
    <row r="1588" spans="35:54" x14ac:dyDescent="0.25">
      <c r="AI1588" s="1">
        <f>(((((Shape4!B75-Shape4!$E$5)*COS(RADIANS($D$8)))+((Shape4!C75-Shape4!$F$5)*SIN(RADIANS($D$8))))+Shape4!$E$5)+$E$8)*$AA$8*$Y$8</f>
        <v>0</v>
      </c>
      <c r="AJ1588" s="1">
        <f>((((-1*(Shape4!B75-Shape4!$E$5)*SIN(RADIANS($D$8)))+((Shape4!C75-Shape4!$F$5)*COS(RADIANS($D$8))))+Shape4!$F$5)+$F$8)*$AB$8*$Y$8</f>
        <v>0</v>
      </c>
      <c r="AK1588" s="9">
        <f t="shared" si="358"/>
        <v>0</v>
      </c>
      <c r="AL1588" s="9">
        <f t="shared" si="359"/>
        <v>0</v>
      </c>
      <c r="AM1588" s="9">
        <f t="shared" si="360"/>
        <v>0</v>
      </c>
      <c r="AN1588" s="9">
        <f t="shared" si="361"/>
        <v>0</v>
      </c>
      <c r="AO1588" s="9">
        <f t="shared" si="362"/>
        <v>0</v>
      </c>
      <c r="AP1588" s="9">
        <f t="shared" si="363"/>
        <v>0</v>
      </c>
      <c r="AU1588">
        <f>(((((Shape9!B75-Shape9!$E$5)*COS(RADIANS($D$13)))+((Shape9!C75-Shape9!$F$5)*SIN(RADIANS($D$13))))+Shape9!$E$5)+$E$13)*$AA$13*$Y$13</f>
        <v>3.8887631205767126</v>
      </c>
      <c r="AV1588">
        <f>((((-1*(Shape9!B75-Shape9!$E$5)*SIN(RADIANS($D$13)))+((Shape9!C75-Shape9!$F$5)*COS(RADIANS($D$13))))+Shape9!$F$5)+$F$13)*$AB$13*$Y$13</f>
        <v>0.48378977330798767</v>
      </c>
      <c r="AW1588" s="9">
        <f t="shared" si="364"/>
        <v>3.3589641773402734E-3</v>
      </c>
      <c r="AX1588" s="9">
        <f t="shared" si="353"/>
        <v>8.7114781225469499E-3</v>
      </c>
      <c r="AY1588" s="9">
        <f t="shared" si="354"/>
        <v>1.0818355696684359E-3</v>
      </c>
      <c r="AZ1588" s="9">
        <f t="shared" si="355"/>
        <v>3.9198545177152933E-4</v>
      </c>
      <c r="BA1588" s="9">
        <f t="shared" si="356"/>
        <v>2.5417385278810014E-2</v>
      </c>
      <c r="BB1588" s="9">
        <f t="shared" si="357"/>
        <v>3.1564591939705054E-3</v>
      </c>
    </row>
    <row r="1589" spans="35:54" x14ac:dyDescent="0.25">
      <c r="AI1589" s="1">
        <f>(((((Shape4!B76-Shape4!$E$5)*COS(RADIANS($D$8)))+((Shape4!C76-Shape4!$F$5)*SIN(RADIANS($D$8))))+Shape4!$E$5)+$E$8)*$AA$8*$Y$8</f>
        <v>0</v>
      </c>
      <c r="AJ1589" s="1">
        <f>((((-1*(Shape4!B76-Shape4!$E$5)*SIN(RADIANS($D$8)))+((Shape4!C76-Shape4!$F$5)*COS(RADIANS($D$8))))+Shape4!$F$5)+$F$8)*$AB$8*$Y$8</f>
        <v>0</v>
      </c>
      <c r="AK1589" s="9">
        <f t="shared" si="358"/>
        <v>0</v>
      </c>
      <c r="AL1589" s="9">
        <f t="shared" si="359"/>
        <v>0</v>
      </c>
      <c r="AM1589" s="9">
        <f t="shared" si="360"/>
        <v>0</v>
      </c>
      <c r="AN1589" s="9">
        <f t="shared" si="361"/>
        <v>0</v>
      </c>
      <c r="AO1589" s="9">
        <f t="shared" si="362"/>
        <v>0</v>
      </c>
      <c r="AP1589" s="9">
        <f t="shared" si="363"/>
        <v>0</v>
      </c>
      <c r="AU1589">
        <f>(((((Shape9!B76-Shape9!$E$5)*COS(RADIANS($D$13)))+((Shape9!C76-Shape9!$F$5)*SIN(RADIANS($D$13))))+Shape9!$E$5)+$E$13)*$AA$13*$Y$13</f>
        <v>3.8857620865917388</v>
      </c>
      <c r="AV1589">
        <f>((((-1*(Shape9!B76-Shape9!$E$5)*SIN(RADIANS($D$13)))+((Shape9!C76-Shape9!$F$5)*COS(RADIANS($D$13))))+Shape9!$F$5)+$F$13)*$AB$13*$Y$13</f>
        <v>0.4850946600223327</v>
      </c>
      <c r="AW1589" s="9">
        <f t="shared" si="364"/>
        <v>3.2631324412778495E-3</v>
      </c>
      <c r="AX1589" s="9">
        <f t="shared" si="353"/>
        <v>8.4564351396812561E-3</v>
      </c>
      <c r="AY1589" s="9">
        <f t="shared" si="354"/>
        <v>1.0538660754164245E-3</v>
      </c>
      <c r="AZ1589" s="9">
        <f t="shared" si="355"/>
        <v>3.8290314474184831E-4</v>
      </c>
      <c r="BA1589" s="9">
        <f t="shared" si="356"/>
        <v>2.4654289283107186E-2</v>
      </c>
      <c r="BB1589" s="9">
        <f t="shared" si="357"/>
        <v>3.0724901056785373E-3</v>
      </c>
    </row>
    <row r="1590" spans="35:54" x14ac:dyDescent="0.25">
      <c r="AI1590" s="1">
        <f>(((((Shape4!B77-Shape4!$E$5)*COS(RADIANS($D$8)))+((Shape4!C77-Shape4!$F$5)*SIN(RADIANS($D$8))))+Shape4!$E$5)+$E$8)*$AA$8*$Y$8</f>
        <v>0</v>
      </c>
      <c r="AJ1590" s="1">
        <f>((((-1*(Shape4!B77-Shape4!$E$5)*SIN(RADIANS($D$8)))+((Shape4!C77-Shape4!$F$5)*COS(RADIANS($D$8))))+Shape4!$F$5)+$F$8)*$AB$8*$Y$8</f>
        <v>0</v>
      </c>
      <c r="AK1590" s="9">
        <f t="shared" si="358"/>
        <v>0</v>
      </c>
      <c r="AL1590" s="9">
        <f t="shared" si="359"/>
        <v>0</v>
      </c>
      <c r="AM1590" s="9">
        <f t="shared" si="360"/>
        <v>0</v>
      </c>
      <c r="AN1590" s="9">
        <f t="shared" si="361"/>
        <v>0</v>
      </c>
      <c r="AO1590" s="9">
        <f t="shared" si="362"/>
        <v>0</v>
      </c>
      <c r="AP1590" s="9">
        <f t="shared" si="363"/>
        <v>0</v>
      </c>
      <c r="AU1590">
        <f>(((((Shape9!B77-Shape9!$E$5)*COS(RADIANS($D$13)))+((Shape9!C77-Shape9!$F$5)*SIN(RADIANS($D$13))))+Shape9!$E$5)+$E$13)*$AA$13*$Y$13</f>
        <v>3.8827387362654835</v>
      </c>
      <c r="AV1590">
        <f>((((-1*(Shape9!B77-Shape9!$E$5)*SIN(RADIANS($D$13)))+((Shape9!C77-Shape9!$F$5)*COS(RADIANS($D$13))))+Shape9!$F$5)+$F$13)*$AB$13*$Y$13</f>
        <v>0.48634697273127259</v>
      </c>
      <c r="AW1590" s="9">
        <f t="shared" si="364"/>
        <v>3.1664001717994772E-3</v>
      </c>
      <c r="AX1590" s="9">
        <f t="shared" si="353"/>
        <v>8.199394113373162E-3</v>
      </c>
      <c r="AY1590" s="9">
        <f t="shared" si="354"/>
        <v>1.0253243176147268E-3</v>
      </c>
      <c r="AZ1590" s="9">
        <f t="shared" si="355"/>
        <v>3.7351623036146857E-4</v>
      </c>
      <c r="BA1590" s="9">
        <f t="shared" si="356"/>
        <v>2.3886376174707402E-2</v>
      </c>
      <c r="BB1590" s="9">
        <f t="shared" si="357"/>
        <v>2.9869618023836918E-3</v>
      </c>
    </row>
    <row r="1591" spans="35:54" x14ac:dyDescent="0.25">
      <c r="AI1591" s="1">
        <f>(((((Shape4!B78-Shape4!$E$5)*COS(RADIANS($D$8)))+((Shape4!C78-Shape4!$F$5)*SIN(RADIANS($D$8))))+Shape4!$E$5)+$E$8)*$AA$8*$Y$8</f>
        <v>0</v>
      </c>
      <c r="AJ1591" s="1">
        <f>((((-1*(Shape4!B78-Shape4!$E$5)*SIN(RADIANS($D$8)))+((Shape4!C78-Shape4!$F$5)*COS(RADIANS($D$8))))+Shape4!$F$5)+$F$8)*$AB$8*$Y$8</f>
        <v>0</v>
      </c>
      <c r="AK1591" s="9">
        <f t="shared" si="358"/>
        <v>0</v>
      </c>
      <c r="AL1591" s="9">
        <f t="shared" si="359"/>
        <v>0</v>
      </c>
      <c r="AM1591" s="9">
        <f t="shared" si="360"/>
        <v>0</v>
      </c>
      <c r="AN1591" s="9">
        <f t="shared" si="361"/>
        <v>0</v>
      </c>
      <c r="AO1591" s="9">
        <f t="shared" si="362"/>
        <v>0</v>
      </c>
      <c r="AP1591" s="9">
        <f t="shared" si="363"/>
        <v>0</v>
      </c>
      <c r="AU1591">
        <f>(((((Shape9!B78-Shape9!$E$5)*COS(RADIANS($D$13)))+((Shape9!C78-Shape9!$F$5)*SIN(RADIANS($D$13))))+Shape9!$E$5)+$E$13)*$AA$13*$Y$13</f>
        <v>3.8796939905397436</v>
      </c>
      <c r="AV1591">
        <f>((((-1*(Shape9!B78-Shape9!$E$5)*SIN(RADIANS($D$13)))+((Shape9!C78-Shape9!$F$5)*COS(RADIANS($D$13))))+Shape9!$F$5)+$F$13)*$AB$13*$Y$13</f>
        <v>0.48754632996822544</v>
      </c>
      <c r="AW1591" s="9">
        <f t="shared" si="364"/>
        <v>3.0687968344935701E-3</v>
      </c>
      <c r="AX1591" s="9">
        <f t="shared" si="353"/>
        <v>7.940442993329723E-3</v>
      </c>
      <c r="AY1591" s="9">
        <f t="shared" si="354"/>
        <v>9.9622689481956915E-4</v>
      </c>
      <c r="AZ1591" s="9">
        <f t="shared" si="355"/>
        <v>3.6383219674332294E-4</v>
      </c>
      <c r="BA1591" s="9">
        <f t="shared" si="356"/>
        <v>2.3113934144166431E-2</v>
      </c>
      <c r="BB1591" s="9">
        <f t="shared" si="357"/>
        <v>2.8999286274415535E-3</v>
      </c>
    </row>
    <row r="1592" spans="35:54" x14ac:dyDescent="0.25">
      <c r="AI1592" s="1">
        <f>(((((Shape4!B79-Shape4!$E$5)*COS(RADIANS($D$8)))+((Shape4!C79-Shape4!$F$5)*SIN(RADIANS($D$8))))+Shape4!$E$5)+$E$8)*$AA$8*$Y$8</f>
        <v>0</v>
      </c>
      <c r="AJ1592" s="1">
        <f>((((-1*(Shape4!B79-Shape4!$E$5)*SIN(RADIANS($D$8)))+((Shape4!C79-Shape4!$F$5)*COS(RADIANS($D$8))))+Shape4!$F$5)+$F$8)*$AB$8*$Y$8</f>
        <v>0</v>
      </c>
      <c r="AK1592" s="9">
        <f t="shared" si="358"/>
        <v>0</v>
      </c>
      <c r="AL1592" s="9">
        <f t="shared" si="359"/>
        <v>0</v>
      </c>
      <c r="AM1592" s="9">
        <f t="shared" si="360"/>
        <v>0</v>
      </c>
      <c r="AN1592" s="9">
        <f t="shared" si="361"/>
        <v>0</v>
      </c>
      <c r="AO1592" s="9">
        <f t="shared" si="362"/>
        <v>0</v>
      </c>
      <c r="AP1592" s="9">
        <f t="shared" si="363"/>
        <v>0</v>
      </c>
      <c r="AU1592">
        <f>(((((Shape9!B79-Shape9!$E$5)*COS(RADIANS($D$13)))+((Shape9!C79-Shape9!$F$5)*SIN(RADIANS($D$13))))+Shape9!$E$5)+$E$13)*$AA$13*$Y$13</f>
        <v>3.876628776873563</v>
      </c>
      <c r="AV1592">
        <f>((((-1*(Shape9!B79-Shape9!$E$5)*SIN(RADIANS($D$13)))+((Shape9!C79-Shape9!$F$5)*COS(RADIANS($D$13))))+Shape9!$F$5)+$F$13)*$AB$13*$Y$13</f>
        <v>0.48869236639735791</v>
      </c>
      <c r="AW1592" s="9">
        <f t="shared" si="364"/>
        <v>2.9703521602798544E-3</v>
      </c>
      <c r="AX1592" s="9">
        <f t="shared" si="353"/>
        <v>7.6796700293379778E-3</v>
      </c>
      <c r="AY1592" s="9">
        <f t="shared" si="354"/>
        <v>9.6659090689943307E-4</v>
      </c>
      <c r="AZ1592" s="9">
        <f t="shared" si="355"/>
        <v>3.5385895512883331E-4</v>
      </c>
      <c r="BA1592" s="9">
        <f t="shared" si="356"/>
        <v>2.2337250973376216E-2</v>
      </c>
      <c r="BB1592" s="9">
        <f t="shared" si="357"/>
        <v>2.8114462119682281E-3</v>
      </c>
    </row>
    <row r="1593" spans="35:54" x14ac:dyDescent="0.25">
      <c r="AI1593" s="1">
        <f>(((((Shape4!B80-Shape4!$E$5)*COS(RADIANS($D$8)))+((Shape4!C80-Shape4!$F$5)*SIN(RADIANS($D$8))))+Shape4!$E$5)+$E$8)*$AA$8*$Y$8</f>
        <v>0</v>
      </c>
      <c r="AJ1593" s="1">
        <f>((((-1*(Shape4!B80-Shape4!$E$5)*SIN(RADIANS($D$8)))+((Shape4!C80-Shape4!$F$5)*COS(RADIANS($D$8))))+Shape4!$F$5)+$F$8)*$AB$8*$Y$8</f>
        <v>0</v>
      </c>
      <c r="AK1593" s="9">
        <f t="shared" si="358"/>
        <v>0</v>
      </c>
      <c r="AL1593" s="9">
        <f t="shared" si="359"/>
        <v>0</v>
      </c>
      <c r="AM1593" s="9">
        <f t="shared" si="360"/>
        <v>0</v>
      </c>
      <c r="AN1593" s="9">
        <f t="shared" si="361"/>
        <v>0</v>
      </c>
      <c r="AO1593" s="9">
        <f t="shared" si="362"/>
        <v>0</v>
      </c>
      <c r="AP1593" s="9">
        <f t="shared" si="363"/>
        <v>0</v>
      </c>
      <c r="AU1593">
        <f>(((((Shape9!B80-Shape9!$E$5)*COS(RADIANS($D$13)))+((Shape9!C80-Shape9!$F$5)*SIN(RADIANS($D$13))))+Shape9!$E$5)+$E$13)*$AA$13*$Y$13</f>
        <v>3.8735440289607168</v>
      </c>
      <c r="AV1593">
        <f>((((-1*(Shape9!B80-Shape9!$E$5)*SIN(RADIANS($D$13)))+((Shape9!C80-Shape9!$F$5)*COS(RADIANS($D$13))))+Shape9!$F$5)+$F$13)*$AB$13*$Y$13</f>
        <v>0.4897847329248719</v>
      </c>
      <c r="AW1593" s="9">
        <f t="shared" si="364"/>
        <v>2.871096136361162E-3</v>
      </c>
      <c r="AX1593" s="9">
        <f t="shared" si="353"/>
        <v>7.4171637329873818E-3</v>
      </c>
      <c r="AY1593" s="9">
        <f t="shared" si="354"/>
        <v>9.3643393979397698E-4</v>
      </c>
      <c r="AZ1593" s="9">
        <f t="shared" si="355"/>
        <v>3.4360482966774809E-4</v>
      </c>
      <c r="BA1593" s="9">
        <f t="shared" si="356"/>
        <v>2.1556613885782255E-2</v>
      </c>
      <c r="BB1593" s="9">
        <f t="shared" si="357"/>
        <v>2.7215714173834129E-3</v>
      </c>
    </row>
    <row r="1594" spans="35:54" x14ac:dyDescent="0.25">
      <c r="AI1594" s="1">
        <f>(((((Shape4!B81-Shape4!$E$5)*COS(RADIANS($D$8)))+((Shape4!C81-Shape4!$F$5)*SIN(RADIANS($D$8))))+Shape4!$E$5)+$E$8)*$AA$8*$Y$8</f>
        <v>0</v>
      </c>
      <c r="AJ1594" s="1">
        <f>((((-1*(Shape4!B81-Shape4!$E$5)*SIN(RADIANS($D$8)))+((Shape4!C81-Shape4!$F$5)*COS(RADIANS($D$8))))+Shape4!$F$5)+$F$8)*$AB$8*$Y$8</f>
        <v>0</v>
      </c>
      <c r="AK1594" s="9">
        <f t="shared" si="358"/>
        <v>0</v>
      </c>
      <c r="AL1594" s="9">
        <f t="shared" si="359"/>
        <v>0</v>
      </c>
      <c r="AM1594" s="9">
        <f t="shared" si="360"/>
        <v>0</v>
      </c>
      <c r="AN1594" s="9">
        <f t="shared" si="361"/>
        <v>0</v>
      </c>
      <c r="AO1594" s="9">
        <f t="shared" si="362"/>
        <v>0</v>
      </c>
      <c r="AP1594" s="9">
        <f t="shared" si="363"/>
        <v>0</v>
      </c>
      <c r="AU1594">
        <f>(((((Shape9!B81-Shape9!$E$5)*COS(RADIANS($D$13)))+((Shape9!C81-Shape9!$F$5)*SIN(RADIANS($D$13))))+Shape9!$E$5)+$E$13)*$AA$13*$Y$13</f>
        <v>3.8704406864453027</v>
      </c>
      <c r="AV1594">
        <f>((((-1*(Shape9!B81-Shape9!$E$5)*SIN(RADIANS($D$13)))+((Shape9!C81-Shape9!$F$5)*COS(RADIANS($D$13))))+Shape9!$F$5)+$F$13)*$AB$13*$Y$13</f>
        <v>0.49082309680534131</v>
      </c>
      <c r="AW1594" s="9">
        <f t="shared" si="364"/>
        <v>2.7710589970836308E-3</v>
      </c>
      <c r="AX1594" s="9">
        <f t="shared" si="353"/>
        <v>7.1530128396346572E-3</v>
      </c>
      <c r="AY1594" s="9">
        <f t="shared" si="354"/>
        <v>9.0577404972818677E-4</v>
      </c>
      <c r="AZ1594" s="9">
        <f t="shared" si="355"/>
        <v>3.330785464134871E-4</v>
      </c>
      <c r="BA1594" s="9">
        <f t="shared" si="356"/>
        <v>2.0772309399184931E-2</v>
      </c>
      <c r="BB1594" s="9">
        <f t="shared" si="357"/>
        <v>2.6303622767042205E-3</v>
      </c>
    </row>
    <row r="1595" spans="35:54" x14ac:dyDescent="0.25">
      <c r="AI1595" s="1">
        <f>(((((Shape4!B82-Shape4!$E$5)*COS(RADIANS($D$8)))+((Shape4!C82-Shape4!$F$5)*SIN(RADIANS($D$8))))+Shape4!$E$5)+$E$8)*$AA$8*$Y$8</f>
        <v>0</v>
      </c>
      <c r="AJ1595" s="1">
        <f>((((-1*(Shape4!B82-Shape4!$E$5)*SIN(RADIANS($D$8)))+((Shape4!C82-Shape4!$F$5)*COS(RADIANS($D$8))))+Shape4!$F$5)+$F$8)*$AB$8*$Y$8</f>
        <v>0</v>
      </c>
      <c r="AK1595" s="9">
        <f t="shared" si="358"/>
        <v>0</v>
      </c>
      <c r="AL1595" s="9">
        <f t="shared" si="359"/>
        <v>0</v>
      </c>
      <c r="AM1595" s="9">
        <f t="shared" si="360"/>
        <v>0</v>
      </c>
      <c r="AN1595" s="9">
        <f t="shared" si="361"/>
        <v>0</v>
      </c>
      <c r="AO1595" s="9">
        <f t="shared" si="362"/>
        <v>0</v>
      </c>
      <c r="AP1595" s="9">
        <f t="shared" si="363"/>
        <v>0</v>
      </c>
      <c r="AU1595">
        <f>(((((Shape9!B82-Shape9!$E$5)*COS(RADIANS($D$13)))+((Shape9!C82-Shape9!$F$5)*SIN(RADIANS($D$13))))+Shape9!$E$5)+$E$13)*$AA$13*$Y$13</f>
        <v>3.8673196946355133</v>
      </c>
      <c r="AV1595">
        <f>((((-1*(Shape9!B82-Shape9!$E$5)*SIN(RADIANS($D$13)))+((Shape9!C82-Shape9!$F$5)*COS(RADIANS($D$13))))+Shape9!$F$5)+$F$13)*$AB$13*$Y$13</f>
        <v>0.49180714174306916</v>
      </c>
      <c r="AW1595" s="9">
        <f t="shared" si="364"/>
        <v>2.6702712147287366E-3</v>
      </c>
      <c r="AX1595" s="9">
        <f t="shared" si="353"/>
        <v>6.8873062706895204E-3</v>
      </c>
      <c r="AY1595" s="9">
        <f t="shared" si="354"/>
        <v>8.7462974690595075E-4</v>
      </c>
      <c r="AZ1595" s="9">
        <f t="shared" si="355"/>
        <v>3.2228922155566061E-4</v>
      </c>
      <c r="BA1595" s="9">
        <f t="shared" si="356"/>
        <v>1.9984623181392266E-2</v>
      </c>
      <c r="BB1595" s="9">
        <f t="shared" si="357"/>
        <v>2.5378779346910702E-3</v>
      </c>
    </row>
    <row r="1596" spans="35:54" x14ac:dyDescent="0.25">
      <c r="AI1596" s="1">
        <f>(((((Shape4!B83-Shape4!$E$5)*COS(RADIANS($D$8)))+((Shape4!C83-Shape4!$F$5)*SIN(RADIANS($D$8))))+Shape4!$E$5)+$E$8)*$AA$8*$Y$8</f>
        <v>0</v>
      </c>
      <c r="AJ1596" s="1">
        <f>((((-1*(Shape4!B83-Shape4!$E$5)*SIN(RADIANS($D$8)))+((Shape4!C83-Shape4!$F$5)*COS(RADIANS($D$8))))+Shape4!$F$5)+$F$8)*$AB$8*$Y$8</f>
        <v>0</v>
      </c>
      <c r="AK1596" s="9">
        <f t="shared" si="358"/>
        <v>0</v>
      </c>
      <c r="AL1596" s="9">
        <f t="shared" si="359"/>
        <v>0</v>
      </c>
      <c r="AM1596" s="9">
        <f t="shared" si="360"/>
        <v>0</v>
      </c>
      <c r="AN1596" s="9">
        <f t="shared" si="361"/>
        <v>0</v>
      </c>
      <c r="AO1596" s="9">
        <f t="shared" si="362"/>
        <v>0</v>
      </c>
      <c r="AP1596" s="9">
        <f t="shared" si="363"/>
        <v>0</v>
      </c>
      <c r="AU1596">
        <f>(((((Shape9!B83-Shape9!$E$5)*COS(RADIANS($D$13)))+((Shape9!C83-Shape9!$F$5)*SIN(RADIANS($D$13))))+Shape9!$E$5)+$E$13)*$AA$13*$Y$13</f>
        <v>3.8641820042156874</v>
      </c>
      <c r="AV1596">
        <f>((((-1*(Shape9!B83-Shape9!$E$5)*SIN(RADIANS($D$13)))+((Shape9!C83-Shape9!$F$5)*COS(RADIANS($D$13))))+Shape9!$F$5)+$F$13)*$AB$13*$Y$13</f>
        <v>0.49273656798843479</v>
      </c>
      <c r="AW1596" s="9">
        <f t="shared" si="364"/>
        <v>2.5687634902313849E-3</v>
      </c>
      <c r="AX1596" s="9">
        <f t="shared" si="353"/>
        <v>6.6201330962236309E-3</v>
      </c>
      <c r="AY1596" s="9">
        <f t="shared" si="354"/>
        <v>8.4301997869841785E-4</v>
      </c>
      <c r="AZ1596" s="9">
        <f t="shared" si="355"/>
        <v>3.1124634890969459E-4</v>
      </c>
      <c r="BA1596" s="9">
        <f t="shared" si="356"/>
        <v>1.9193839908766792E-2</v>
      </c>
      <c r="BB1596" s="9">
        <f t="shared" si="357"/>
        <v>2.4441785869204029E-3</v>
      </c>
    </row>
    <row r="1597" spans="35:54" x14ac:dyDescent="0.25">
      <c r="AI1597" s="1">
        <f>(((((Shape4!B84-Shape4!$E$5)*COS(RADIANS($D$8)))+((Shape4!C84-Shape4!$F$5)*SIN(RADIANS($D$8))))+Shape4!$E$5)+$E$8)*$AA$8*$Y$8</f>
        <v>0</v>
      </c>
      <c r="AJ1597" s="1">
        <f>((((-1*(Shape4!B84-Shape4!$E$5)*SIN(RADIANS($D$8)))+((Shape4!C84-Shape4!$F$5)*COS(RADIANS($D$8))))+Shape4!$F$5)+$F$8)*$AB$8*$Y$8</f>
        <v>0</v>
      </c>
      <c r="AK1597" s="9">
        <f t="shared" si="358"/>
        <v>0</v>
      </c>
      <c r="AL1597" s="9">
        <f t="shared" si="359"/>
        <v>0</v>
      </c>
      <c r="AM1597" s="9">
        <f t="shared" si="360"/>
        <v>0</v>
      </c>
      <c r="AN1597" s="9">
        <f t="shared" si="361"/>
        <v>0</v>
      </c>
      <c r="AO1597" s="9">
        <f t="shared" si="362"/>
        <v>0</v>
      </c>
      <c r="AP1597" s="9">
        <f t="shared" si="363"/>
        <v>0</v>
      </c>
      <c r="AU1597">
        <f>(((((Shape9!B84-Shape9!$E$5)*COS(RADIANS($D$13)))+((Shape9!C84-Shape9!$F$5)*SIN(RADIANS($D$13))))+Shape9!$E$5)+$E$13)*$AA$13*$Y$13</f>
        <v>3.8610285709567225</v>
      </c>
      <c r="AV1597">
        <f>((((-1*(Shape9!B84-Shape9!$E$5)*SIN(RADIANS($D$13)))+((Shape9!C84-Shape9!$F$5)*COS(RADIANS($D$13))))+Shape9!$F$5)+$F$13)*$AB$13*$Y$13</f>
        <v>0.49361109242920032</v>
      </c>
      <c r="AW1597" s="9">
        <f t="shared" si="364"/>
        <v>2.4665667438279471E-3</v>
      </c>
      <c r="AX1597" s="9">
        <f t="shared" si="353"/>
        <v>6.351582497929411E-3</v>
      </c>
      <c r="AY1597" s="9">
        <f t="shared" si="354"/>
        <v>8.1096411234621323E-4</v>
      </c>
      <c r="AZ1597" s="9">
        <f t="shared" si="355"/>
        <v>2.9995978668629746E-4</v>
      </c>
      <c r="BA1597" s="9">
        <f t="shared" si="356"/>
        <v>1.8400243127776949E-2</v>
      </c>
      <c r="BB1597" s="9">
        <f t="shared" si="357"/>
        <v>2.3493254178689597E-3</v>
      </c>
    </row>
    <row r="1598" spans="35:54" x14ac:dyDescent="0.25">
      <c r="AI1598" s="1">
        <f>(((((Shape4!B85-Shape4!$E$5)*COS(RADIANS($D$8)))+((Shape4!C85-Shape4!$F$5)*SIN(RADIANS($D$8))))+Shape4!$E$5)+$E$8)*$AA$8*$Y$8</f>
        <v>0</v>
      </c>
      <c r="AJ1598" s="1">
        <f>((((-1*(Shape4!B85-Shape4!$E$5)*SIN(RADIANS($D$8)))+((Shape4!C85-Shape4!$F$5)*COS(RADIANS($D$8))))+Shape4!$F$5)+$F$8)*$AB$8*$Y$8</f>
        <v>0</v>
      </c>
      <c r="AK1598" s="9">
        <f t="shared" si="358"/>
        <v>0</v>
      </c>
      <c r="AL1598" s="9">
        <f t="shared" si="359"/>
        <v>0</v>
      </c>
      <c r="AM1598" s="9">
        <f t="shared" si="360"/>
        <v>0</v>
      </c>
      <c r="AN1598" s="9">
        <f t="shared" si="361"/>
        <v>0</v>
      </c>
      <c r="AO1598" s="9">
        <f t="shared" si="362"/>
        <v>0</v>
      </c>
      <c r="AP1598" s="9">
        <f t="shared" si="363"/>
        <v>0</v>
      </c>
      <c r="AU1598">
        <f>(((((Shape9!B85-Shape9!$E$5)*COS(RADIANS($D$13)))+((Shape9!C85-Shape9!$F$5)*SIN(RADIANS($D$13))))+Shape9!$E$5)+$E$13)*$AA$13*$Y$13</f>
        <v>3.8578603554249375</v>
      </c>
      <c r="AV1598">
        <f>((((-1*(Shape9!B85-Shape9!$E$5)*SIN(RADIANS($D$13)))+((Shape9!C85-Shape9!$F$5)*COS(RADIANS($D$13))))+Shape9!$F$5)+$F$13)*$AB$13*$Y$13</f>
        <v>0.49443044867674923</v>
      </c>
      <c r="AW1598" s="9">
        <f t="shared" si="364"/>
        <v>2.3637121056369059E-3</v>
      </c>
      <c r="AX1598" s="9">
        <f t="shared" si="353"/>
        <v>6.0817437324516633E-3</v>
      </c>
      <c r="AY1598" s="9">
        <f t="shared" si="354"/>
        <v>7.7848191719475919E-4</v>
      </c>
      <c r="AZ1598" s="9">
        <f t="shared" si="355"/>
        <v>2.8843974356497986E-4</v>
      </c>
      <c r="BA1598" s="9">
        <f t="shared" si="356"/>
        <v>1.7604115119649252E-2</v>
      </c>
      <c r="BB1598" s="9">
        <f t="shared" si="357"/>
        <v>2.2533805380938877E-3</v>
      </c>
    </row>
    <row r="1599" spans="35:54" x14ac:dyDescent="0.25">
      <c r="AI1599" s="1">
        <f>(((((Shape4!B86-Shape4!$E$5)*COS(RADIANS($D$8)))+((Shape4!C86-Shape4!$F$5)*SIN(RADIANS($D$8))))+Shape4!$E$5)+$E$8)*$AA$8*$Y$8</f>
        <v>0</v>
      </c>
      <c r="AJ1599" s="1">
        <f>((((-1*(Shape4!B86-Shape4!$E$5)*SIN(RADIANS($D$8)))+((Shape4!C86-Shape4!$F$5)*COS(RADIANS($D$8))))+Shape4!$F$5)+$F$8)*$AB$8*$Y$8</f>
        <v>0</v>
      </c>
      <c r="AK1599" s="9">
        <f t="shared" si="358"/>
        <v>0</v>
      </c>
      <c r="AL1599" s="9">
        <f t="shared" si="359"/>
        <v>0</v>
      </c>
      <c r="AM1599" s="9">
        <f t="shared" si="360"/>
        <v>0</v>
      </c>
      <c r="AN1599" s="9">
        <f t="shared" si="361"/>
        <v>0</v>
      </c>
      <c r="AO1599" s="9">
        <f t="shared" si="362"/>
        <v>0</v>
      </c>
      <c r="AP1599" s="9">
        <f t="shared" si="363"/>
        <v>0</v>
      </c>
      <c r="AU1599">
        <f>(((((Shape9!B86-Shape9!$E$5)*COS(RADIANS($D$13)))+((Shape9!C86-Shape9!$F$5)*SIN(RADIANS($D$13))))+Shape9!$E$5)+$E$13)*$AA$13*$Y$13</f>
        <v>3.8546783226894745</v>
      </c>
      <c r="AV1599">
        <f>((((-1*(Shape9!B86-Shape9!$E$5)*SIN(RADIANS($D$13)))+((Shape9!C86-Shape9!$F$5)*COS(RADIANS($D$13))))+Shape9!$F$5)+$F$13)*$AB$13*$Y$13</f>
        <v>0.49519438714723152</v>
      </c>
      <c r="AW1599" s="9">
        <f t="shared" si="364"/>
        <v>2.2602309061783288E-3</v>
      </c>
      <c r="AX1599" s="9">
        <f t="shared" si="353"/>
        <v>5.8107060951233152E-3</v>
      </c>
      <c r="AY1599" s="9">
        <f t="shared" si="354"/>
        <v>7.4559354648367192E-4</v>
      </c>
      <c r="AZ1599" s="9">
        <f t="shared" si="355"/>
        <v>2.766967640978399E-4</v>
      </c>
      <c r="BA1599" s="9">
        <f t="shared" si="356"/>
        <v>1.6805736768238863E-2</v>
      </c>
      <c r="BB1599" s="9">
        <f t="shared" si="357"/>
        <v>2.1564069205969381E-3</v>
      </c>
    </row>
    <row r="1600" spans="35:54" x14ac:dyDescent="0.25">
      <c r="AI1600" s="1">
        <f>(((((Shape4!B87-Shape4!$E$5)*COS(RADIANS($D$8)))+((Shape4!C87-Shape4!$F$5)*SIN(RADIANS($D$8))))+Shape4!$E$5)+$E$8)*$AA$8*$Y$8</f>
        <v>0</v>
      </c>
      <c r="AJ1600" s="1">
        <f>((((-1*(Shape4!B87-Shape4!$E$5)*SIN(RADIANS($D$8)))+((Shape4!C87-Shape4!$F$5)*COS(RADIANS($D$8))))+Shape4!$F$5)+$F$8)*$AB$8*$Y$8</f>
        <v>0</v>
      </c>
      <c r="AK1600" s="9">
        <f t="shared" si="358"/>
        <v>0</v>
      </c>
      <c r="AL1600" s="9">
        <f t="shared" si="359"/>
        <v>0</v>
      </c>
      <c r="AM1600" s="9">
        <f t="shared" si="360"/>
        <v>0</v>
      </c>
      <c r="AN1600" s="9">
        <f t="shared" si="361"/>
        <v>0</v>
      </c>
      <c r="AO1600" s="9">
        <f t="shared" si="362"/>
        <v>0</v>
      </c>
      <c r="AP1600" s="9">
        <f t="shared" si="363"/>
        <v>0</v>
      </c>
      <c r="AU1600">
        <f>(((((Shape9!B87-Shape9!$E$5)*COS(RADIANS($D$13)))+((Shape9!C87-Shape9!$F$5)*SIN(RADIANS($D$13))))+Shape9!$E$5)+$E$13)*$AA$13*$Y$13</f>
        <v>3.8514834420283299</v>
      </c>
      <c r="AV1600">
        <f>((((-1*(Shape9!B87-Shape9!$E$5)*SIN(RADIANS($D$13)))+((Shape9!C87-Shape9!$F$5)*COS(RADIANS($D$13))))+Shape9!$F$5)+$F$13)*$AB$13*$Y$13</f>
        <v>0.49590267513758857</v>
      </c>
      <c r="AW1600" s="9">
        <f t="shared" si="364"/>
        <v>2.1561546668272813E-3</v>
      </c>
      <c r="AX1600" s="9">
        <f t="shared" si="353"/>
        <v>5.5385588841074165E-3</v>
      </c>
      <c r="AY1600" s="9">
        <f t="shared" si="354"/>
        <v>7.1231951870807443E-4</v>
      </c>
      <c r="AZ1600" s="9">
        <f t="shared" si="355"/>
        <v>2.6474171346998104E-4</v>
      </c>
      <c r="BA1600" s="9">
        <f t="shared" si="356"/>
        <v>1.6005387431148196E-2</v>
      </c>
      <c r="BB1600" s="9">
        <f t="shared" si="357"/>
        <v>2.0584683364508441E-3</v>
      </c>
    </row>
    <row r="1601" spans="35:54" x14ac:dyDescent="0.25">
      <c r="AI1601" s="1">
        <f>(((((Shape4!B88-Shape4!$E$5)*COS(RADIANS($D$8)))+((Shape4!C88-Shape4!$F$5)*SIN(RADIANS($D$8))))+Shape4!$E$5)+$E$8)*$AA$8*$Y$8</f>
        <v>0</v>
      </c>
      <c r="AJ1601" s="1">
        <f>((((-1*(Shape4!B88-Shape4!$E$5)*SIN(RADIANS($D$8)))+((Shape4!C88-Shape4!$F$5)*COS(RADIANS($D$8))))+Shape4!$F$5)+$F$8)*$AB$8*$Y$8</f>
        <v>0</v>
      </c>
      <c r="AK1601" s="9">
        <f t="shared" si="358"/>
        <v>0</v>
      </c>
      <c r="AL1601" s="9">
        <f t="shared" si="359"/>
        <v>0</v>
      </c>
      <c r="AM1601" s="9">
        <f t="shared" si="360"/>
        <v>0</v>
      </c>
      <c r="AN1601" s="9">
        <f t="shared" si="361"/>
        <v>0</v>
      </c>
      <c r="AO1601" s="9">
        <f t="shared" si="362"/>
        <v>0</v>
      </c>
      <c r="AP1601" s="9">
        <f t="shared" si="363"/>
        <v>0</v>
      </c>
      <c r="AU1601">
        <f>(((((Shape9!B88-Shape9!$E$5)*COS(RADIANS($D$13)))+((Shape9!C88-Shape9!$F$5)*SIN(RADIANS($D$13))))+Shape9!$E$5)+$E$13)*$AA$13*$Y$13</f>
        <v>3.8482766866331022</v>
      </c>
      <c r="AV1601">
        <f>((((-1*(Shape9!B88-Shape9!$E$5)*SIN(RADIANS($D$13)))+((Shape9!C88-Shape9!$F$5)*COS(RADIANS($D$13))))+Shape9!$F$5)+$F$13)*$AB$13*$Y$13</f>
        <v>0.49655509689643695</v>
      </c>
      <c r="AW1601" s="9">
        <f t="shared" si="364"/>
        <v>2.0515150902145063E-3</v>
      </c>
      <c r="AX1601" s="9">
        <f t="shared" si="353"/>
        <v>5.2653913649936381E-3</v>
      </c>
      <c r="AY1601" s="9">
        <f t="shared" si="354"/>
        <v>6.7868069857615718E-4</v>
      </c>
      <c r="AZ1601" s="9">
        <f t="shared" si="355"/>
        <v>2.5258576164660071E-4</v>
      </c>
      <c r="BA1601" s="9">
        <f t="shared" si="356"/>
        <v>1.5203344814253764E-2</v>
      </c>
      <c r="BB1601" s="9">
        <f t="shared" si="357"/>
        <v>1.959629289783642E-3</v>
      </c>
    </row>
    <row r="1602" spans="35:54" x14ac:dyDescent="0.25">
      <c r="AI1602" s="1">
        <f>(((((Shape4!B89-Shape4!$E$5)*COS(RADIANS($D$8)))+((Shape4!C89-Shape4!$F$5)*SIN(RADIANS($D$8))))+Shape4!$E$5)+$E$8)*$AA$8*$Y$8</f>
        <v>0</v>
      </c>
      <c r="AJ1602" s="1">
        <f>((((-1*(Shape4!B89-Shape4!$E$5)*SIN(RADIANS($D$8)))+((Shape4!C89-Shape4!$F$5)*COS(RADIANS($D$8))))+Shape4!$F$5)+$F$8)*$AB$8*$Y$8</f>
        <v>0</v>
      </c>
      <c r="AK1602" s="9">
        <f t="shared" si="358"/>
        <v>0</v>
      </c>
      <c r="AL1602" s="9">
        <f t="shared" si="359"/>
        <v>0</v>
      </c>
      <c r="AM1602" s="9">
        <f t="shared" si="360"/>
        <v>0</v>
      </c>
      <c r="AN1602" s="9">
        <f t="shared" si="361"/>
        <v>0</v>
      </c>
      <c r="AO1602" s="9">
        <f t="shared" si="362"/>
        <v>0</v>
      </c>
      <c r="AP1602" s="9">
        <f t="shared" si="363"/>
        <v>0</v>
      </c>
      <c r="AU1602">
        <f>(((((Shape9!B89-Shape9!$E$5)*COS(RADIANS($D$13)))+((Shape9!C89-Shape9!$F$5)*SIN(RADIANS($D$13))))+Shape9!$E$5)+$E$13)*$AA$13*$Y$13</f>
        <v>3.8450590333125496</v>
      </c>
      <c r="AV1602">
        <f>((((-1*(Shape9!B89-Shape9!$E$5)*SIN(RADIANS($D$13)))+((Shape9!C89-Shape9!$F$5)*COS(RADIANS($D$13))))+Shape9!$F$5)+$F$13)*$AB$13*$Y$13</f>
        <v>0.49715145368978897</v>
      </c>
      <c r="AW1602" s="9">
        <f t="shared" si="364"/>
        <v>1.9463440505689267E-3</v>
      </c>
      <c r="AX1602" s="9">
        <f t="shared" si="353"/>
        <v>4.9912927358485432E-3</v>
      </c>
      <c r="AY1602" s="9">
        <f t="shared" si="354"/>
        <v>6.4469827758162367E-4</v>
      </c>
      <c r="AZ1602" s="9">
        <f t="shared" si="355"/>
        <v>2.4024036693588412E-4</v>
      </c>
      <c r="BA1602" s="9">
        <f t="shared" si="356"/>
        <v>1.4399884849656238E-2</v>
      </c>
      <c r="BB1602" s="9">
        <f t="shared" si="357"/>
        <v>1.8599549521989671E-3</v>
      </c>
    </row>
    <row r="1603" spans="35:54" x14ac:dyDescent="0.25">
      <c r="AI1603" s="1">
        <f>(((((Shape4!B90-Shape4!$E$5)*COS(RADIANS($D$8)))+((Shape4!C90-Shape4!$F$5)*SIN(RADIANS($D$8))))+Shape4!$E$5)+$E$8)*$AA$8*$Y$8</f>
        <v>0</v>
      </c>
      <c r="AJ1603" s="1">
        <f>((((-1*(Shape4!B90-Shape4!$E$5)*SIN(RADIANS($D$8)))+((Shape4!C90-Shape4!$F$5)*COS(RADIANS($D$8))))+Shape4!$F$5)+$F$8)*$AB$8*$Y$8</f>
        <v>0</v>
      </c>
      <c r="AK1603" s="9">
        <f t="shared" si="358"/>
        <v>0</v>
      </c>
      <c r="AL1603" s="9">
        <f t="shared" si="359"/>
        <v>0</v>
      </c>
      <c r="AM1603" s="9">
        <f t="shared" si="360"/>
        <v>0</v>
      </c>
      <c r="AN1603" s="9">
        <f t="shared" si="361"/>
        <v>0</v>
      </c>
      <c r="AO1603" s="9">
        <f t="shared" si="362"/>
        <v>0</v>
      </c>
      <c r="AP1603" s="9">
        <f t="shared" si="363"/>
        <v>0</v>
      </c>
      <c r="AU1603">
        <f>(((((Shape9!B90-Shape9!$E$5)*COS(RADIANS($D$13)))+((Shape9!C90-Shape9!$F$5)*SIN(RADIANS($D$13))))+Shape9!$E$5)+$E$13)*$AA$13*$Y$13</f>
        <v>3.8418314621950431</v>
      </c>
      <c r="AV1603">
        <f>((((-1*(Shape9!B90-Shape9!$E$5)*SIN(RADIANS($D$13)))+((Shape9!C90-Shape9!$F$5)*COS(RADIANS($D$13))))+Shape9!$F$5)+$F$13)*$AB$13*$Y$13</f>
        <v>0.49769156386158842</v>
      </c>
      <c r="AW1603" s="9">
        <f t="shared" si="364"/>
        <v>1.8406735840084121E-3</v>
      </c>
      <c r="AX1603" s="9">
        <f t="shared" si="353"/>
        <v>4.7163520927487193E-3</v>
      </c>
      <c r="AY1603" s="9">
        <f t="shared" si="354"/>
        <v>6.1039375421401241E-4</v>
      </c>
      <c r="AZ1603" s="9">
        <f t="shared" si="355"/>
        <v>2.2771725899960378E-4</v>
      </c>
      <c r="BA1603" s="9">
        <f t="shared" si="356"/>
        <v>1.3595281577152098E-2</v>
      </c>
      <c r="BB1603" s="9">
        <f t="shared" si="357"/>
        <v>1.7595110967217019E-3</v>
      </c>
    </row>
    <row r="1604" spans="35:54" x14ac:dyDescent="0.25">
      <c r="AI1604" s="1">
        <f>(((((Shape4!B91-Shape4!$E$5)*COS(RADIANS($D$8)))+((Shape4!C91-Shape4!$F$5)*SIN(RADIANS($D$8))))+Shape4!$E$5)+$E$8)*$AA$8*$Y$8</f>
        <v>0</v>
      </c>
      <c r="AJ1604" s="1">
        <f>((((-1*(Shape4!B91-Shape4!$E$5)*SIN(RADIANS($D$8)))+((Shape4!C91-Shape4!$F$5)*COS(RADIANS($D$8))))+Shape4!$F$5)+$F$8)*$AB$8*$Y$8</f>
        <v>0</v>
      </c>
      <c r="AK1604" s="9">
        <f t="shared" si="358"/>
        <v>0</v>
      </c>
      <c r="AL1604" s="9">
        <f t="shared" si="359"/>
        <v>0</v>
      </c>
      <c r="AM1604" s="9">
        <f t="shared" si="360"/>
        <v>0</v>
      </c>
      <c r="AN1604" s="9">
        <f t="shared" si="361"/>
        <v>0</v>
      </c>
      <c r="AO1604" s="9">
        <f t="shared" si="362"/>
        <v>0</v>
      </c>
      <c r="AP1604" s="9">
        <f t="shared" si="363"/>
        <v>0</v>
      </c>
      <c r="AU1604">
        <f>(((((Shape9!B91-Shape9!$E$5)*COS(RADIANS($D$13)))+((Shape9!C91-Shape9!$F$5)*SIN(RADIANS($D$13))))+Shape9!$E$5)+$E$13)*$AA$13*$Y$13</f>
        <v>3.8385949564300121</v>
      </c>
      <c r="AV1604">
        <f>((((-1*(Shape9!B91-Shape9!$E$5)*SIN(RADIANS($D$13)))+((Shape9!C91-Shape9!$F$5)*COS(RADIANS($D$13))))+Shape9!$F$5)+$F$13)*$AB$13*$Y$13</f>
        <v>0.49817526288904435</v>
      </c>
      <c r="AW1604" s="9">
        <f t="shared" si="364"/>
        <v>1.7345358787793641E-3</v>
      </c>
      <c r="AX1604" s="9">
        <f t="shared" si="353"/>
        <v>4.4406583958100177E-3</v>
      </c>
      <c r="AY1604" s="9">
        <f t="shared" si="354"/>
        <v>5.757889138283752E-4</v>
      </c>
      <c r="AZ1604" s="9">
        <f t="shared" si="355"/>
        <v>2.1502842134384873E-4</v>
      </c>
      <c r="BA1604" s="9">
        <f t="shared" si="356"/>
        <v>1.2789807029276097E-2</v>
      </c>
      <c r="BB1604" s="9">
        <f t="shared" si="357"/>
        <v>1.658364031352633E-3</v>
      </c>
    </row>
    <row r="1605" spans="35:54" x14ac:dyDescent="0.25">
      <c r="AI1605" s="1">
        <f>(((((Shape4!B92-Shape4!$E$5)*COS(RADIANS($D$8)))+((Shape4!C92-Shape4!$F$5)*SIN(RADIANS($D$8))))+Shape4!$E$5)+$E$8)*$AA$8*$Y$8</f>
        <v>0</v>
      </c>
      <c r="AJ1605" s="1">
        <f>((((-1*(Shape4!B92-Shape4!$E$5)*SIN(RADIANS($D$8)))+((Shape4!C92-Shape4!$F$5)*COS(RADIANS($D$8))))+Shape4!$F$5)+$F$8)*$AB$8*$Y$8</f>
        <v>0</v>
      </c>
      <c r="AK1605" s="9">
        <f t="shared" si="358"/>
        <v>0</v>
      </c>
      <c r="AL1605" s="9">
        <f t="shared" si="359"/>
        <v>0</v>
      </c>
      <c r="AM1605" s="9">
        <f t="shared" si="360"/>
        <v>0</v>
      </c>
      <c r="AN1605" s="9">
        <f t="shared" si="361"/>
        <v>0</v>
      </c>
      <c r="AO1605" s="9">
        <f t="shared" si="362"/>
        <v>0</v>
      </c>
      <c r="AP1605" s="9">
        <f t="shared" si="363"/>
        <v>0</v>
      </c>
      <c r="AU1605">
        <f>(((((Shape9!B92-Shape9!$E$5)*COS(RADIANS($D$13)))+((Shape9!C92-Shape9!$F$5)*SIN(RADIANS($D$13))))+Shape9!$E$5)+$E$13)*$AA$13*$Y$13</f>
        <v>3.835350501888465</v>
      </c>
      <c r="AV1605">
        <f>((((-1*(Shape9!B92-Shape9!$E$5)*SIN(RADIANS($D$13)))+((Shape9!C92-Shape9!$F$5)*COS(RADIANS($D$13))))+Shape9!$F$5)+$F$13)*$AB$13*$Y$13</f>
        <v>0.49860240343274786</v>
      </c>
      <c r="AW1605" s="9">
        <f t="shared" si="364"/>
        <v>1.6279632654569998E-3</v>
      </c>
      <c r="AX1605" s="9">
        <f t="shared" si="353"/>
        <v>4.1643004357543537E-3</v>
      </c>
      <c r="AY1605" s="9">
        <f t="shared" si="354"/>
        <v>5.409058081999442E-4</v>
      </c>
      <c r="AZ1605" s="9">
        <f t="shared" si="355"/>
        <v>2.0218607332488881E-4</v>
      </c>
      <c r="BA1605" s="9">
        <f t="shared" si="356"/>
        <v>1.1983731120042014E-2</v>
      </c>
      <c r="BB1605" s="9">
        <f t="shared" si="357"/>
        <v>1.5565805323263723E-3</v>
      </c>
    </row>
    <row r="1606" spans="35:54" x14ac:dyDescent="0.25">
      <c r="AI1606" s="1">
        <f>(((((Shape4!B93-Shape4!$E$5)*COS(RADIANS($D$8)))+((Shape4!C93-Shape4!$F$5)*SIN(RADIANS($D$8))))+Shape4!$E$5)+$E$8)*$AA$8*$Y$8</f>
        <v>0</v>
      </c>
      <c r="AJ1606" s="1">
        <f>((((-1*(Shape4!B93-Shape4!$E$5)*SIN(RADIANS($D$8)))+((Shape4!C93-Shape4!$F$5)*COS(RADIANS($D$8))))+Shape4!$F$5)+$F$8)*$AB$8*$Y$8</f>
        <v>0</v>
      </c>
      <c r="AK1606" s="9">
        <f t="shared" si="358"/>
        <v>0</v>
      </c>
      <c r="AL1606" s="9">
        <f t="shared" si="359"/>
        <v>0</v>
      </c>
      <c r="AM1606" s="9">
        <f t="shared" si="360"/>
        <v>0</v>
      </c>
      <c r="AN1606" s="9">
        <f t="shared" si="361"/>
        <v>0</v>
      </c>
      <c r="AO1606" s="9">
        <f t="shared" si="362"/>
        <v>0</v>
      </c>
      <c r="AP1606" s="9">
        <f t="shared" si="363"/>
        <v>0</v>
      </c>
      <c r="AU1606">
        <f>(((((Shape9!B93-Shape9!$E$5)*COS(RADIANS($D$13)))+((Shape9!C93-Shape9!$F$5)*SIN(RADIANS($D$13))))+Shape9!$E$5)+$E$13)*$AA$13*$Y$13</f>
        <v>3.832099086862685</v>
      </c>
      <c r="AV1606">
        <f>((((-1*(Shape9!B93-Shape9!$E$5)*SIN(RADIANS($D$13)))+((Shape9!C93-Shape9!$F$5)*COS(RADIANS($D$13))))+Shape9!$F$5)+$F$13)*$AB$13*$Y$13</f>
        <v>0.49897285538155134</v>
      </c>
      <c r="AW1606" s="9">
        <f t="shared" si="364"/>
        <v>1.5209882070902347E-3</v>
      </c>
      <c r="AX1606" s="9">
        <f t="shared" si="353"/>
        <v>3.8873668009831233E-3</v>
      </c>
      <c r="AY1606" s="9">
        <f t="shared" si="354"/>
        <v>5.0576673478051263E-4</v>
      </c>
      <c r="AZ1606" s="9">
        <f t="shared" si="355"/>
        <v>1.8920265170280313E-4</v>
      </c>
      <c r="BA1606" s="9">
        <f t="shared" si="356"/>
        <v>1.1177321537297365E-2</v>
      </c>
      <c r="BB1606" s="9">
        <f t="shared" si="357"/>
        <v>1.454227777139666E-3</v>
      </c>
    </row>
    <row r="1607" spans="35:54" x14ac:dyDescent="0.25">
      <c r="AI1607" s="1">
        <f>(((((Shape4!B94-Shape4!$E$5)*COS(RADIANS($D$8)))+((Shape4!C94-Shape4!$F$5)*SIN(RADIANS($D$8))))+Shape4!$E$5)+$E$8)*$AA$8*$Y$8</f>
        <v>0</v>
      </c>
      <c r="AJ1607" s="1">
        <f>((((-1*(Shape4!B94-Shape4!$E$5)*SIN(RADIANS($D$8)))+((Shape4!C94-Shape4!$F$5)*COS(RADIANS($D$8))))+Shape4!$F$5)+$F$8)*$AB$8*$Y$8</f>
        <v>0</v>
      </c>
      <c r="AK1607" s="9">
        <f t="shared" si="358"/>
        <v>0</v>
      </c>
      <c r="AL1607" s="9">
        <f t="shared" si="359"/>
        <v>0</v>
      </c>
      <c r="AM1607" s="9">
        <f t="shared" si="360"/>
        <v>0</v>
      </c>
      <c r="AN1607" s="9">
        <f t="shared" si="361"/>
        <v>0</v>
      </c>
      <c r="AO1607" s="9">
        <f t="shared" si="362"/>
        <v>0</v>
      </c>
      <c r="AP1607" s="9">
        <f t="shared" si="363"/>
        <v>0</v>
      </c>
      <c r="AU1607">
        <f>(((((Shape9!B94-Shape9!$E$5)*COS(RADIANS($D$13)))+((Shape9!C94-Shape9!$F$5)*SIN(RADIANS($D$13))))+Shape9!$E$5)+$E$13)*$AA$13*$Y$13</f>
        <v>3.8288417017651861</v>
      </c>
      <c r="AV1607">
        <f>((((-1*(Shape9!B94-Shape9!$E$5)*SIN(RADIANS($D$13)))+((Shape9!C94-Shape9!$F$5)*COS(RADIANS($D$13))))+Shape9!$F$5)+$F$13)*$AB$13*$Y$13</f>
        <v>0.49928650589220225</v>
      </c>
      <c r="AW1607" s="9">
        <f t="shared" si="364"/>
        <v>1.4136432893178119E-3</v>
      </c>
      <c r="AX1607" s="9">
        <f t="shared" si="353"/>
        <v>3.6099458452349652E-3</v>
      </c>
      <c r="AY1607" s="9">
        <f t="shared" si="354"/>
        <v>4.7039421568777565E-4</v>
      </c>
      <c r="AZ1607" s="9">
        <f t="shared" si="355"/>
        <v>1.7609079178181693E-4</v>
      </c>
      <c r="BA1607" s="9">
        <f t="shared" si="356"/>
        <v>1.0370843638917835E-2</v>
      </c>
      <c r="BB1607" s="9">
        <f t="shared" si="357"/>
        <v>1.351373277457587E-3</v>
      </c>
    </row>
    <row r="1608" spans="35:54" x14ac:dyDescent="0.25">
      <c r="AI1608" s="1">
        <f>(((((Shape4!B95-Shape4!$E$5)*COS(RADIANS($D$8)))+((Shape4!C95-Shape4!$F$5)*SIN(RADIANS($D$8))))+Shape4!$E$5)+$E$8)*$AA$8*$Y$8</f>
        <v>0</v>
      </c>
      <c r="AJ1608" s="1">
        <f>((((-1*(Shape4!B95-Shape4!$E$5)*SIN(RADIANS($D$8)))+((Shape4!C95-Shape4!$F$5)*COS(RADIANS($D$8))))+Shape4!$F$5)+$F$8)*$AB$8*$Y$8</f>
        <v>0</v>
      </c>
      <c r="AK1608" s="9">
        <f t="shared" si="358"/>
        <v>0</v>
      </c>
      <c r="AL1608" s="9">
        <f t="shared" si="359"/>
        <v>0</v>
      </c>
      <c r="AM1608" s="9">
        <f t="shared" si="360"/>
        <v>0</v>
      </c>
      <c r="AN1608" s="9">
        <f t="shared" si="361"/>
        <v>0</v>
      </c>
      <c r="AO1608" s="9">
        <f t="shared" si="362"/>
        <v>0</v>
      </c>
      <c r="AP1608" s="9">
        <f t="shared" si="363"/>
        <v>0</v>
      </c>
      <c r="AU1608">
        <f>(((((Shape9!B95-Shape9!$E$5)*COS(RADIANS($D$13)))+((Shape9!C95-Shape9!$F$5)*SIN(RADIANS($D$13))))+Shape9!$E$5)+$E$13)*$AA$13*$Y$13</f>
        <v>3.8255793388270236</v>
      </c>
      <c r="AV1608">
        <f>((((-1*(Shape9!B95-Shape9!$E$5)*SIN(RADIANS($D$13)))+((Shape9!C95-Shape9!$F$5)*COS(RADIANS($D$13))))+Shape9!$F$5)+$F$13)*$AB$13*$Y$13</f>
        <v>0.49954325942371702</v>
      </c>
      <c r="AW1608" s="9">
        <f t="shared" si="364"/>
        <v>1.3059612104433516E-3</v>
      </c>
      <c r="AX1608" s="9">
        <f t="shared" si="353"/>
        <v>3.3321256558049538E-3</v>
      </c>
      <c r="AY1608" s="9">
        <f t="shared" si="354"/>
        <v>4.3481097644627555E-4</v>
      </c>
      <c r="AZ1608" s="9">
        <f t="shared" si="355"/>
        <v>1.6286330817240159E-4</v>
      </c>
      <c r="BA1608" s="9">
        <f t="shared" si="356"/>
        <v>9.5645603527739886E-3</v>
      </c>
      <c r="BB1608" s="9">
        <f t="shared" si="357"/>
        <v>1.2480848119672467E-3</v>
      </c>
    </row>
    <row r="1609" spans="35:54" x14ac:dyDescent="0.25">
      <c r="AI1609" s="1">
        <f>(((((Shape4!B96-Shape4!$E$5)*COS(RADIANS($D$8)))+((Shape4!C96-Shape4!$F$5)*SIN(RADIANS($D$8))))+Shape4!$E$5)+$E$8)*$AA$8*$Y$8</f>
        <v>0</v>
      </c>
      <c r="AJ1609" s="1">
        <f>((((-1*(Shape4!B96-Shape4!$E$5)*SIN(RADIANS($D$8)))+((Shape4!C96-Shape4!$F$5)*COS(RADIANS($D$8))))+Shape4!$F$5)+$F$8)*$AB$8*$Y$8</f>
        <v>0</v>
      </c>
      <c r="AK1609" s="9">
        <f t="shared" si="358"/>
        <v>0</v>
      </c>
      <c r="AL1609" s="9">
        <f t="shared" si="359"/>
        <v>0</v>
      </c>
      <c r="AM1609" s="9">
        <f t="shared" si="360"/>
        <v>0</v>
      </c>
      <c r="AN1609" s="9">
        <f t="shared" si="361"/>
        <v>0</v>
      </c>
      <c r="AO1609" s="9">
        <f t="shared" si="362"/>
        <v>0</v>
      </c>
      <c r="AP1609" s="9">
        <f t="shared" si="363"/>
        <v>0</v>
      </c>
      <c r="AU1609">
        <f>(((((Shape9!B96-Shape9!$E$5)*COS(RADIANS($D$13)))+((Shape9!C96-Shape9!$F$5)*SIN(RADIANS($D$13))))+Shape9!$E$5)+$E$13)*$AA$13*$Y$13</f>
        <v>3.8223129917955521</v>
      </c>
      <c r="AV1609">
        <f>((((-1*(Shape9!B96-Shape9!$E$5)*SIN(RADIANS($D$13)))+((Shape9!C96-Shape9!$F$5)*COS(RADIANS($D$13))))+Shape9!$F$5)+$F$13)*$AB$13*$Y$13</f>
        <v>0.49974303776648266</v>
      </c>
      <c r="AW1609" s="9">
        <f t="shared" si="364"/>
        <v>1.1979747714697675E-3</v>
      </c>
      <c r="AX1609" s="9">
        <f t="shared" si="353"/>
        <v>3.0539940223343219E-3</v>
      </c>
      <c r="AY1609" s="9">
        <f t="shared" si="354"/>
        <v>3.9903992450309985E-4</v>
      </c>
      <c r="AZ1609" s="9">
        <f t="shared" si="355"/>
        <v>1.4953317521261122E-4</v>
      </c>
      <c r="BA1609" s="9">
        <f t="shared" si="356"/>
        <v>8.7587320804925432E-3</v>
      </c>
      <c r="BB1609" s="9">
        <f t="shared" si="357"/>
        <v>1.1444303592600957E-3</v>
      </c>
    </row>
    <row r="1610" spans="35:54" x14ac:dyDescent="0.25">
      <c r="AI1610" s="1">
        <f>(((((Shape4!B97-Shape4!$E$5)*COS(RADIANS($D$8)))+((Shape4!C97-Shape4!$F$5)*SIN(RADIANS($D$8))))+Shape4!$E$5)+$E$8)*$AA$8*$Y$8</f>
        <v>0</v>
      </c>
      <c r="AJ1610" s="1">
        <f>((((-1*(Shape4!B97-Shape4!$E$5)*SIN(RADIANS($D$8)))+((Shape4!C97-Shape4!$F$5)*COS(RADIANS($D$8))))+Shape4!$F$5)+$F$8)*$AB$8*$Y$8</f>
        <v>0</v>
      </c>
      <c r="AK1610" s="9">
        <f t="shared" si="358"/>
        <v>0</v>
      </c>
      <c r="AL1610" s="9">
        <f t="shared" si="359"/>
        <v>0</v>
      </c>
      <c r="AM1610" s="9">
        <f t="shared" si="360"/>
        <v>0</v>
      </c>
      <c r="AN1610" s="9">
        <f t="shared" si="361"/>
        <v>0</v>
      </c>
      <c r="AO1610" s="9">
        <f t="shared" si="362"/>
        <v>0</v>
      </c>
      <c r="AP1610" s="9">
        <f t="shared" si="363"/>
        <v>0</v>
      </c>
      <c r="AU1610">
        <f>(((((Shape9!B97-Shape9!$E$5)*COS(RADIANS($D$13)))+((Shape9!C97-Shape9!$F$5)*SIN(RADIANS($D$13))))+Shape9!$E$5)+$E$13)*$AA$13*$Y$13</f>
        <v>3.8190436556317189</v>
      </c>
      <c r="AV1610">
        <f>((((-1*(Shape9!B97-Shape9!$E$5)*SIN(RADIANS($D$13)))+((Shape9!C97-Shape9!$F$5)*COS(RADIANS($D$13))))+Shape9!$F$5)+$F$13)*$AB$13*$Y$13</f>
        <v>0.49988578006608031</v>
      </c>
      <c r="AW1610" s="9">
        <f t="shared" si="364"/>
        <v>1.0897168661123668E-3</v>
      </c>
      <c r="AX1610" s="9">
        <f t="shared" si="353"/>
        <v>2.7756384062271157E-3</v>
      </c>
      <c r="AY1610" s="9">
        <f t="shared" si="354"/>
        <v>3.631041275480368E-4</v>
      </c>
      <c r="AZ1610" s="9">
        <f t="shared" si="355"/>
        <v>1.3611350708925385E-4</v>
      </c>
      <c r="BA1610" s="9">
        <f t="shared" si="356"/>
        <v>7.9536166051668768E-3</v>
      </c>
      <c r="BB1610" s="9">
        <f t="shared" si="357"/>
        <v>1.0404780308410949E-3</v>
      </c>
    </row>
    <row r="1611" spans="35:54" x14ac:dyDescent="0.25">
      <c r="AI1611" s="1">
        <f>(((((Shape4!B98-Shape4!$E$5)*COS(RADIANS($D$8)))+((Shape4!C98-Shape4!$F$5)*SIN(RADIANS($D$8))))+Shape4!$E$5)+$E$8)*$AA$8*$Y$8</f>
        <v>0</v>
      </c>
      <c r="AJ1611" s="1">
        <f>((((-1*(Shape4!B98-Shape4!$E$5)*SIN(RADIANS($D$8)))+((Shape4!C98-Shape4!$F$5)*COS(RADIANS($D$8))))+Shape4!$F$5)+$F$8)*$AB$8*$Y$8</f>
        <v>0</v>
      </c>
      <c r="AK1611" s="9">
        <f t="shared" si="358"/>
        <v>0</v>
      </c>
      <c r="AL1611" s="9">
        <f t="shared" si="359"/>
        <v>0</v>
      </c>
      <c r="AM1611" s="9">
        <f t="shared" si="360"/>
        <v>0</v>
      </c>
      <c r="AN1611" s="9">
        <f t="shared" si="361"/>
        <v>0</v>
      </c>
      <c r="AO1611" s="9">
        <f t="shared" si="362"/>
        <v>0</v>
      </c>
      <c r="AP1611" s="9">
        <f t="shared" si="363"/>
        <v>0</v>
      </c>
      <c r="AU1611">
        <f>(((((Shape9!B98-Shape9!$E$5)*COS(RADIANS($D$13)))+((Shape9!C98-Shape9!$F$5)*SIN(RADIANS($D$13))))+Shape9!$E$5)+$E$13)*$AA$13*$Y$13</f>
        <v>3.8157723262069907</v>
      </c>
      <c r="AV1611">
        <f>((((-1*(Shape9!B98-Shape9!$E$5)*SIN(RADIANS($D$13)))+((Shape9!C98-Shape9!$F$5)*COS(RADIANS($D$13))))+Shape9!$F$5)+$F$13)*$AB$13*$Y$13</f>
        <v>0.49997144284182338</v>
      </c>
      <c r="AW1611" s="9">
        <f t="shared" si="364"/>
        <v>9.8122047077942032E-4</v>
      </c>
      <c r="AX1611" s="9">
        <f t="shared" si="353"/>
        <v>2.4971459106713401E-3</v>
      </c>
      <c r="AY1611" s="9">
        <f t="shared" si="354"/>
        <v>3.2702679165796565E-4</v>
      </c>
      <c r="AZ1611" s="9">
        <f t="shared" si="355"/>
        <v>1.2261753769636838E-4</v>
      </c>
      <c r="BA1611" s="9">
        <f t="shared" si="356"/>
        <v>7.1494690029423264E-3</v>
      </c>
      <c r="BB1611" s="9">
        <f t="shared" si="357"/>
        <v>9.3629600433285502E-4</v>
      </c>
    </row>
    <row r="1612" spans="35:54" x14ac:dyDescent="0.25">
      <c r="AI1612" s="1">
        <f>(((((Shape4!B99-Shape4!$E$5)*COS(RADIANS($D$8)))+((Shape4!C99-Shape4!$F$5)*SIN(RADIANS($D$8))))+Shape4!$E$5)+$E$8)*$AA$8*$Y$8</f>
        <v>0</v>
      </c>
      <c r="AJ1612" s="1">
        <f>((((-1*(Shape4!B99-Shape4!$E$5)*SIN(RADIANS($D$8)))+((Shape4!C99-Shape4!$F$5)*COS(RADIANS($D$8))))+Shape4!$F$5)+$F$8)*$AB$8*$Y$8</f>
        <v>0</v>
      </c>
      <c r="AK1612" s="9">
        <f t="shared" si="358"/>
        <v>0</v>
      </c>
      <c r="AL1612" s="9">
        <f t="shared" si="359"/>
        <v>0</v>
      </c>
      <c r="AM1612" s="9">
        <f t="shared" si="360"/>
        <v>0</v>
      </c>
      <c r="AN1612" s="9">
        <f t="shared" si="361"/>
        <v>0</v>
      </c>
      <c r="AO1612" s="9">
        <f t="shared" si="362"/>
        <v>0</v>
      </c>
      <c r="AP1612" s="9">
        <f t="shared" si="363"/>
        <v>0</v>
      </c>
      <c r="AU1612">
        <f>(((((Shape9!B99-Shape9!$E$5)*COS(RADIANS($D$13)))+((Shape9!C99-Shape9!$F$5)*SIN(RADIANS($D$13))))+Shape9!$E$5)+$E$13)*$AA$13*$Y$13</f>
        <v>3.8125</v>
      </c>
      <c r="AV1612">
        <f>((((-1*(Shape9!B99-Shape9!$E$5)*SIN(RADIANS($D$13)))+((Shape9!C99-Shape9!$F$5)*COS(RADIANS($D$13))))+Shape9!$F$5)+$F$13)*$AB$13*$Y$13</f>
        <v>0.5</v>
      </c>
      <c r="AW1612" s="9">
        <f t="shared" si="364"/>
        <v>8.7251863452186829E-4</v>
      </c>
      <c r="AX1612" s="9">
        <f t="shared" si="353"/>
        <v>2.2186032512743598E-3</v>
      </c>
      <c r="AY1612" s="9">
        <f t="shared" si="354"/>
        <v>2.908312392897367E-4</v>
      </c>
      <c r="AZ1612" s="9">
        <f t="shared" si="355"/>
        <v>1.0905860027066049E-4</v>
      </c>
      <c r="BA1612" s="9">
        <f t="shared" si="356"/>
        <v>6.3465415584914447E-3</v>
      </c>
      <c r="BB1612" s="9">
        <f t="shared" si="357"/>
        <v>8.3195245695408422E-4</v>
      </c>
    </row>
    <row r="1613" spans="35:54" x14ac:dyDescent="0.25">
      <c r="AI1613" s="1">
        <f>(((((Shape4!B100-Shape4!$E$5)*COS(RADIANS($D$8)))+((Shape4!C100-Shape4!$F$5)*SIN(RADIANS($D$8))))+Shape4!$E$5)+$E$8)*$AA$8*$Y$8</f>
        <v>0</v>
      </c>
      <c r="AJ1613" s="1">
        <f>((((-1*(Shape4!B100-Shape4!$E$5)*SIN(RADIANS($D$8)))+((Shape4!C100-Shape4!$F$5)*COS(RADIANS($D$8))))+Shape4!$F$5)+$F$8)*$AB$8*$Y$8</f>
        <v>0</v>
      </c>
      <c r="AK1613" s="9">
        <f t="shared" si="358"/>
        <v>0</v>
      </c>
      <c r="AL1613" s="9">
        <f t="shared" si="359"/>
        <v>0</v>
      </c>
      <c r="AM1613" s="9">
        <f t="shared" si="360"/>
        <v>0</v>
      </c>
      <c r="AN1613" s="9">
        <f t="shared" si="361"/>
        <v>0</v>
      </c>
      <c r="AO1613" s="9">
        <f t="shared" si="362"/>
        <v>0</v>
      </c>
      <c r="AP1613" s="9">
        <f t="shared" si="363"/>
        <v>0</v>
      </c>
      <c r="AU1613">
        <f>(((((Shape9!B100-Shape9!$E$5)*COS(RADIANS($D$13)))+((Shape9!C100-Shape9!$F$5)*SIN(RADIANS($D$13))))+Shape9!$E$5)+$E$13)*$AA$13*$Y$13</f>
        <v>1</v>
      </c>
      <c r="AV1613">
        <f>((((-1*(Shape9!B100-Shape9!$E$5)*SIN(RADIANS($D$13)))+((Shape9!C100-Shape9!$F$5)*COS(RADIANS($D$13))))+Shape9!$F$5)+$F$13)*$AB$13*$Y$13</f>
        <v>0.5</v>
      </c>
      <c r="AW1613" s="9">
        <f t="shared" si="364"/>
        <v>0.703125</v>
      </c>
      <c r="AX1613" s="9">
        <f t="shared" si="353"/>
        <v>1.1279296875</v>
      </c>
      <c r="AY1613" s="9">
        <f t="shared" si="354"/>
        <v>0.234375</v>
      </c>
      <c r="AZ1613" s="9">
        <f t="shared" si="355"/>
        <v>8.7890625E-2</v>
      </c>
      <c r="BA1613" s="9">
        <f t="shared" si="356"/>
        <v>2.267303466796875</v>
      </c>
      <c r="BB1613" s="9">
        <f t="shared" si="357"/>
        <v>0.4229736328125</v>
      </c>
    </row>
    <row r="1614" spans="35:54" x14ac:dyDescent="0.25">
      <c r="AI1614" s="1">
        <f>(((((Shape4!B101-Shape4!$E$5)*COS(RADIANS($D$8)))+((Shape4!C101-Shape4!$F$5)*SIN(RADIANS($D$8))))+Shape4!$E$5)+$E$8)*$AA$8*$Y$8</f>
        <v>0</v>
      </c>
      <c r="AJ1614" s="1">
        <f>((((-1*(Shape4!B101-Shape4!$E$5)*SIN(RADIANS($D$8)))+((Shape4!C101-Shape4!$F$5)*COS(RADIANS($D$8))))+Shape4!$F$5)+$F$8)*$AB$8*$Y$8</f>
        <v>0</v>
      </c>
      <c r="AK1614" s="9">
        <f t="shared" si="358"/>
        <v>0</v>
      </c>
      <c r="AL1614" s="9">
        <f t="shared" si="359"/>
        <v>0</v>
      </c>
      <c r="AM1614" s="9">
        <f t="shared" si="360"/>
        <v>0</v>
      </c>
      <c r="AN1614" s="9">
        <f t="shared" si="361"/>
        <v>0</v>
      </c>
      <c r="AO1614" s="9">
        <f t="shared" si="362"/>
        <v>0</v>
      </c>
      <c r="AP1614" s="9">
        <f t="shared" si="363"/>
        <v>0</v>
      </c>
      <c r="AU1614">
        <f>(((((Shape9!B101-Shape9!$E$5)*COS(RADIANS($D$13)))+((Shape9!C101-Shape9!$F$5)*SIN(RADIANS($D$13))))+Shape9!$E$5)+$E$13)*$AA$13*$Y$13</f>
        <v>0.9912737967813583</v>
      </c>
      <c r="AV1614">
        <f>((((-1*(Shape9!B101-Shape9!$E$5)*SIN(RADIANS($D$13)))+((Shape9!C101-Shape9!$F$5)*COS(RADIANS($D$13))))+Shape9!$F$5)+$F$13)*$AB$13*$Y$13</f>
        <v>0.50007615242180425</v>
      </c>
      <c r="AW1614" s="9">
        <f t="shared" si="364"/>
        <v>2.219627015562553E-3</v>
      </c>
      <c r="AX1614" s="9">
        <f t="shared" si="353"/>
        <v>1.4732950382392398E-3</v>
      </c>
      <c r="AY1614" s="9">
        <f t="shared" si="354"/>
        <v>7.3993201517843013E-4</v>
      </c>
      <c r="AZ1614" s="9">
        <f t="shared" si="355"/>
        <v>2.7749563658384374E-4</v>
      </c>
      <c r="BA1614" s="9">
        <f t="shared" si="356"/>
        <v>1.1001572190943662E-3</v>
      </c>
      <c r="BB1614" s="9">
        <f t="shared" si="357"/>
        <v>5.5252765100125077E-4</v>
      </c>
    </row>
    <row r="1615" spans="35:54" x14ac:dyDescent="0.25">
      <c r="AI1615" s="1">
        <f>(((((Shape4!B102-Shape4!$E$5)*COS(RADIANS($D$8)))+((Shape4!C102-Shape4!$F$5)*SIN(RADIANS($D$8))))+Shape4!$E$5)+$E$8)*$AA$8*$Y$8</f>
        <v>0</v>
      </c>
      <c r="AJ1615" s="1">
        <f>((((-1*(Shape4!B102-Shape4!$E$5)*SIN(RADIANS($D$8)))+((Shape4!C102-Shape4!$F$5)*COS(RADIANS($D$8))))+Shape4!$F$5)+$F$8)*$AB$8*$Y$8</f>
        <v>0</v>
      </c>
      <c r="AK1615" s="9">
        <f t="shared" si="358"/>
        <v>0</v>
      </c>
      <c r="AL1615" s="9">
        <f t="shared" si="359"/>
        <v>0</v>
      </c>
      <c r="AM1615" s="9">
        <f t="shared" si="360"/>
        <v>0</v>
      </c>
      <c r="AN1615" s="9">
        <f t="shared" si="361"/>
        <v>0</v>
      </c>
      <c r="AO1615" s="9">
        <f t="shared" si="362"/>
        <v>0</v>
      </c>
      <c r="AP1615" s="9">
        <f t="shared" si="363"/>
        <v>0</v>
      </c>
      <c r="AU1615">
        <f>(((((Shape9!B102-Shape9!$E$5)*COS(RADIANS($D$13)))+((Shape9!C102-Shape9!$F$5)*SIN(RADIANS($D$13))))+Shape9!$E$5)+$E$13)*$AA$13*$Y$13</f>
        <v>0.98255025164874965</v>
      </c>
      <c r="AV1615">
        <f>((((-1*(Shape9!B102-Shape9!$E$5)*SIN(RADIANS($D$13)))+((Shape9!C102-Shape9!$F$5)*COS(RADIANS($D$13))))+Shape9!$F$5)+$F$13)*$AB$13*$Y$13</f>
        <v>0.50030458649045206</v>
      </c>
      <c r="AW1615" s="9">
        <f t="shared" si="364"/>
        <v>2.2944387959678292E-3</v>
      </c>
      <c r="AX1615" s="9">
        <f t="shared" si="353"/>
        <v>1.5096061577107743E-3</v>
      </c>
      <c r="AY1615" s="9">
        <f t="shared" si="354"/>
        <v>7.651041260330815E-4</v>
      </c>
      <c r="AZ1615" s="9">
        <f t="shared" si="355"/>
        <v>2.8702329159336677E-4</v>
      </c>
      <c r="BA1615" s="9">
        <f t="shared" si="356"/>
        <v>1.117393626961317E-3</v>
      </c>
      <c r="BB1615" s="9">
        <f t="shared" si="357"/>
        <v>5.6631765580835824E-4</v>
      </c>
    </row>
    <row r="1616" spans="35:54" x14ac:dyDescent="0.25">
      <c r="AI1616" s="1">
        <f>(((((Shape4!B103-Shape4!$E$5)*COS(RADIANS($D$8)))+((Shape4!C103-Shape4!$F$5)*SIN(RADIANS($D$8))))+Shape4!$E$5)+$E$8)*$AA$8*$Y$8</f>
        <v>0</v>
      </c>
      <c r="AJ1616" s="1">
        <f>((((-1*(Shape4!B103-Shape4!$E$5)*SIN(RADIANS($D$8)))+((Shape4!C103-Shape4!$F$5)*COS(RADIANS($D$8))))+Shape4!$F$5)+$F$8)*$AB$8*$Y$8</f>
        <v>0</v>
      </c>
      <c r="AK1616" s="9">
        <f t="shared" si="358"/>
        <v>0</v>
      </c>
      <c r="AL1616" s="9">
        <f t="shared" si="359"/>
        <v>0</v>
      </c>
      <c r="AM1616" s="9">
        <f t="shared" si="360"/>
        <v>0</v>
      </c>
      <c r="AN1616" s="9">
        <f t="shared" si="361"/>
        <v>0</v>
      </c>
      <c r="AO1616" s="9">
        <f t="shared" si="362"/>
        <v>0</v>
      </c>
      <c r="AP1616" s="9">
        <f t="shared" si="363"/>
        <v>0</v>
      </c>
      <c r="AU1616">
        <f>(((((Shape9!B103-Shape9!$E$5)*COS(RADIANS($D$13)))+((Shape9!C103-Shape9!$F$5)*SIN(RADIANS($D$13))))+Shape9!$E$5)+$E$13)*$AA$13*$Y$13</f>
        <v>0.9738320218785278</v>
      </c>
      <c r="AV1616">
        <f>((((-1*(Shape9!B103-Shape9!$E$5)*SIN(RADIANS($D$13)))+((Shape9!C103-Shape9!$F$5)*COS(RADIANS($D$13))))+Shape9!$F$5)+$F$13)*$AB$13*$Y$13</f>
        <v>0.50068523262271314</v>
      </c>
      <c r="AW1616" s="9">
        <f t="shared" si="364"/>
        <v>2.367887146580927E-3</v>
      </c>
      <c r="AX1616" s="9">
        <f t="shared" si="353"/>
        <v>1.5441641464280036E-3</v>
      </c>
      <c r="AY1616" s="9">
        <f t="shared" si="354"/>
        <v>7.9007697551214363E-4</v>
      </c>
      <c r="AZ1616" s="9">
        <f t="shared" si="355"/>
        <v>2.9657214259654437E-4</v>
      </c>
      <c r="BA1616" s="9">
        <f t="shared" si="356"/>
        <v>1.1328732603603016E-3</v>
      </c>
      <c r="BB1616" s="9">
        <f t="shared" si="357"/>
        <v>5.796343936895587E-4</v>
      </c>
    </row>
    <row r="1617" spans="35:54" x14ac:dyDescent="0.25">
      <c r="AI1617" s="1">
        <f>(((((Shape4!B104-Shape4!$E$5)*COS(RADIANS($D$8)))+((Shape4!C104-Shape4!$F$5)*SIN(RADIANS($D$8))))+Shape4!$E$5)+$E$8)*$AA$8*$Y$8</f>
        <v>0</v>
      </c>
      <c r="AJ1617" s="1">
        <f>((((-1*(Shape4!B104-Shape4!$E$5)*SIN(RADIANS($D$8)))+((Shape4!C104-Shape4!$F$5)*COS(RADIANS($D$8))))+Shape4!$F$5)+$F$8)*$AB$8*$Y$8</f>
        <v>0</v>
      </c>
      <c r="AK1617" s="9">
        <f t="shared" si="358"/>
        <v>0</v>
      </c>
      <c r="AL1617" s="9">
        <f t="shared" si="359"/>
        <v>0</v>
      </c>
      <c r="AM1617" s="9">
        <f t="shared" si="360"/>
        <v>0</v>
      </c>
      <c r="AN1617" s="9">
        <f t="shared" si="361"/>
        <v>0</v>
      </c>
      <c r="AO1617" s="9">
        <f t="shared" si="362"/>
        <v>0</v>
      </c>
      <c r="AP1617" s="9">
        <f t="shared" si="363"/>
        <v>0</v>
      </c>
      <c r="AU1617">
        <f>(((((Shape9!B104-Shape9!$E$5)*COS(RADIANS($D$13)))+((Shape9!C104-Shape9!$F$5)*SIN(RADIANS($D$13))))+Shape9!$E$5)+$E$13)*$AA$13*$Y$13</f>
        <v>0.96512176312793718</v>
      </c>
      <c r="AV1617">
        <f>((((-1*(Shape9!B104-Shape9!$E$5)*SIN(RADIANS($D$13)))+((Shape9!C104-Shape9!$F$5)*COS(RADIANS($D$13))))+Shape9!$F$5)+$F$13)*$AB$13*$Y$13</f>
        <v>0.50121797487008801</v>
      </c>
      <c r="AW1617" s="9">
        <f t="shared" si="364"/>
        <v>2.4399496943223464E-3</v>
      </c>
      <c r="AX1617" s="9">
        <f t="shared" si="353"/>
        <v>1.5769832316772268E-3</v>
      </c>
      <c r="AY1617" s="9">
        <f t="shared" si="354"/>
        <v>8.1486447495421289E-4</v>
      </c>
      <c r="AZ1617" s="9">
        <f t="shared" si="355"/>
        <v>3.0615577802707035E-4</v>
      </c>
      <c r="BA1617" s="9">
        <f t="shared" si="356"/>
        <v>1.1466443153815109E-3</v>
      </c>
      <c r="BB1617" s="9">
        <f t="shared" si="357"/>
        <v>5.924937374859892E-4</v>
      </c>
    </row>
    <row r="1618" spans="35:54" x14ac:dyDescent="0.25">
      <c r="AI1618" s="1">
        <f>(((((Shape4!B105-Shape4!$E$5)*COS(RADIANS($D$8)))+((Shape4!C105-Shape4!$F$5)*SIN(RADIANS($D$8))))+Shape4!$E$5)+$E$8)*$AA$8*$Y$8</f>
        <v>0</v>
      </c>
      <c r="AJ1618" s="1">
        <f>((((-1*(Shape4!B105-Shape4!$E$5)*SIN(RADIANS($D$8)))+((Shape4!C105-Shape4!$F$5)*COS(RADIANS($D$8))))+Shape4!$F$5)+$F$8)*$AB$8*$Y$8</f>
        <v>0</v>
      </c>
      <c r="AK1618" s="9">
        <f t="shared" si="358"/>
        <v>0</v>
      </c>
      <c r="AL1618" s="9">
        <f t="shared" si="359"/>
        <v>0</v>
      </c>
      <c r="AM1618" s="9">
        <f t="shared" si="360"/>
        <v>0</v>
      </c>
      <c r="AN1618" s="9">
        <f t="shared" si="361"/>
        <v>0</v>
      </c>
      <c r="AO1618" s="9">
        <f t="shared" si="362"/>
        <v>0</v>
      </c>
      <c r="AP1618" s="9">
        <f t="shared" si="363"/>
        <v>0</v>
      </c>
      <c r="AU1618">
        <f>(((((Shape9!B105-Shape9!$E$5)*COS(RADIANS($D$13)))+((Shape9!C105-Shape9!$F$5)*SIN(RADIANS($D$13))))+Shape9!$E$5)+$E$13)*$AA$13*$Y$13</f>
        <v>0.95642212862617093</v>
      </c>
      <c r="AV1618">
        <f>((((-1*(Shape9!B105-Shape9!$E$5)*SIN(RADIANS($D$13)))+((Shape9!C105-Shape9!$F$5)*COS(RADIANS($D$13))))+Shape9!$F$5)+$F$13)*$AB$13*$Y$13</f>
        <v>0.50190265095412712</v>
      </c>
      <c r="AW1618" s="9">
        <f t="shared" si="364"/>
        <v>2.5106044882423073E-3</v>
      </c>
      <c r="AX1618" s="9">
        <f t="shared" si="353"/>
        <v>1.6080789063308179E-3</v>
      </c>
      <c r="AY1618" s="9">
        <f t="shared" si="354"/>
        <v>8.3947971514756895E-4</v>
      </c>
      <c r="AZ1618" s="9">
        <f t="shared" si="355"/>
        <v>3.1578733049810853E-4</v>
      </c>
      <c r="BA1618" s="9">
        <f t="shared" si="356"/>
        <v>1.1587557421231219E-3</v>
      </c>
      <c r="BB1618" s="9">
        <f t="shared" si="357"/>
        <v>6.0491079649147874E-4</v>
      </c>
    </row>
    <row r="1619" spans="35:54" x14ac:dyDescent="0.25">
      <c r="AI1619" s="1">
        <f>(((((Shape4!B106-Shape4!$E$5)*COS(RADIANS($D$8)))+((Shape4!C106-Shape4!$F$5)*SIN(RADIANS($D$8))))+Shape4!$E$5)+$E$8)*$AA$8*$Y$8</f>
        <v>0</v>
      </c>
      <c r="AJ1619" s="1">
        <f>((((-1*(Shape4!B106-Shape4!$E$5)*SIN(RADIANS($D$8)))+((Shape4!C106-Shape4!$F$5)*COS(RADIANS($D$8))))+Shape4!$F$5)+$F$8)*$AB$8*$Y$8</f>
        <v>0</v>
      </c>
      <c r="AK1619" s="9">
        <f t="shared" si="358"/>
        <v>0</v>
      </c>
      <c r="AL1619" s="9">
        <f t="shared" si="359"/>
        <v>0</v>
      </c>
      <c r="AM1619" s="9">
        <f t="shared" si="360"/>
        <v>0</v>
      </c>
      <c r="AN1619" s="9">
        <f t="shared" si="361"/>
        <v>0</v>
      </c>
      <c r="AO1619" s="9">
        <f t="shared" si="362"/>
        <v>0</v>
      </c>
      <c r="AP1619" s="9">
        <f t="shared" si="363"/>
        <v>0</v>
      </c>
      <c r="AU1619">
        <f>(((((Shape9!B106-Shape9!$E$5)*COS(RADIANS($D$13)))+((Shape9!C106-Shape9!$F$5)*SIN(RADIANS($D$13))))+Shape9!$E$5)+$E$13)*$AA$13*$Y$13</f>
        <v>0.94773576836617335</v>
      </c>
      <c r="AV1619">
        <f>((((-1*(Shape9!B106-Shape9!$E$5)*SIN(RADIANS($D$13)))+((Shape9!C106-Shape9!$F$5)*COS(RADIANS($D$13))))+Shape9!$F$5)+$F$13)*$AB$13*$Y$13</f>
        <v>0.50273905231586324</v>
      </c>
      <c r="AW1619" s="9">
        <f t="shared" si="364"/>
        <v>2.5798300062064294E-3</v>
      </c>
      <c r="AX1619" s="9">
        <f t="shared" si="353"/>
        <v>1.6374678930719268E-3</v>
      </c>
      <c r="AY1619" s="9">
        <f t="shared" si="354"/>
        <v>8.639349371940857E-4</v>
      </c>
      <c r="AZ1619" s="9">
        <f t="shared" si="355"/>
        <v>3.2547947525494233E-4</v>
      </c>
      <c r="BA1619" s="9">
        <f t="shared" si="356"/>
        <v>1.1692571430215496E-3</v>
      </c>
      <c r="BB1619" s="9">
        <f t="shared" si="357"/>
        <v>6.168999189631177E-4</v>
      </c>
    </row>
    <row r="1620" spans="35:54" x14ac:dyDescent="0.25">
      <c r="AI1620" s="1">
        <f>(((((Shape4!B107-Shape4!$E$5)*COS(RADIANS($D$8)))+((Shape4!C107-Shape4!$F$5)*SIN(RADIANS($D$8))))+Shape4!$E$5)+$E$8)*$AA$8*$Y$8</f>
        <v>0</v>
      </c>
      <c r="AJ1620" s="1">
        <f>((((-1*(Shape4!B107-Shape4!$E$5)*SIN(RADIANS($D$8)))+((Shape4!C107-Shape4!$F$5)*COS(RADIANS($D$8))))+Shape4!$F$5)+$F$8)*$AB$8*$Y$8</f>
        <v>0</v>
      </c>
      <c r="AK1620" s="9">
        <f t="shared" si="358"/>
        <v>0</v>
      </c>
      <c r="AL1620" s="9">
        <f t="shared" si="359"/>
        <v>0</v>
      </c>
      <c r="AM1620" s="9">
        <f t="shared" si="360"/>
        <v>0</v>
      </c>
      <c r="AN1620" s="9">
        <f t="shared" si="361"/>
        <v>0</v>
      </c>
      <c r="AO1620" s="9">
        <f t="shared" si="362"/>
        <v>0</v>
      </c>
      <c r="AP1620" s="9">
        <f t="shared" si="363"/>
        <v>0</v>
      </c>
      <c r="AU1620">
        <f>(((((Shape9!B107-Shape9!$E$5)*COS(RADIANS($D$13)))+((Shape9!C107-Shape9!$F$5)*SIN(RADIANS($D$13))))+Shape9!$E$5)+$E$13)*$AA$13*$Y$13</f>
        <v>0.93906532829742639</v>
      </c>
      <c r="AV1620">
        <f>((((-1*(Shape9!B107-Shape9!$E$5)*SIN(RADIANS($D$13)))+((Shape9!C107-Shape9!$F$5)*COS(RADIANS($D$13))))+Shape9!$F$5)+$F$13)*$AB$13*$Y$13</f>
        <v>0.50372692417933895</v>
      </c>
      <c r="AW1620" s="9">
        <f t="shared" si="364"/>
        <v>2.6476051614509055E-3</v>
      </c>
      <c r="AX1620" s="9">
        <f t="shared" si="353"/>
        <v>1.6651681073859251E-3</v>
      </c>
      <c r="AY1620" s="9">
        <f t="shared" si="354"/>
        <v>8.882415047311409E-4</v>
      </c>
      <c r="AZ1620" s="9">
        <f t="shared" si="355"/>
        <v>3.3524442769078036E-4</v>
      </c>
      <c r="BA1620" s="9">
        <f t="shared" si="356"/>
        <v>1.178198672419858E-3</v>
      </c>
      <c r="BB1620" s="9">
        <f t="shared" si="357"/>
        <v>6.284746970654175E-4</v>
      </c>
    </row>
    <row r="1621" spans="35:54" x14ac:dyDescent="0.25">
      <c r="AI1621" s="1">
        <f>(((((Shape4!B108-Shape4!$E$5)*COS(RADIANS($D$8)))+((Shape4!C108-Shape4!$F$5)*SIN(RADIANS($D$8))))+Shape4!$E$5)+$E$8)*$AA$8*$Y$8</f>
        <v>0</v>
      </c>
      <c r="AJ1621" s="1">
        <f>((((-1*(Shape4!B108-Shape4!$E$5)*SIN(RADIANS($D$8)))+((Shape4!C108-Shape4!$F$5)*COS(RADIANS($D$8))))+Shape4!$F$5)+$F$8)*$AB$8*$Y$8</f>
        <v>0</v>
      </c>
      <c r="AK1621" s="9">
        <f t="shared" si="358"/>
        <v>0</v>
      </c>
      <c r="AL1621" s="9">
        <f t="shared" si="359"/>
        <v>0</v>
      </c>
      <c r="AM1621" s="9">
        <f t="shared" si="360"/>
        <v>0</v>
      </c>
      <c r="AN1621" s="9">
        <f t="shared" si="361"/>
        <v>0</v>
      </c>
      <c r="AO1621" s="9">
        <f t="shared" si="362"/>
        <v>0</v>
      </c>
      <c r="AP1621" s="9">
        <f t="shared" si="363"/>
        <v>0</v>
      </c>
      <c r="AU1621">
        <f>(((((Shape9!B108-Shape9!$E$5)*COS(RADIANS($D$13)))+((Shape9!C108-Shape9!$F$5)*SIN(RADIANS($D$13))))+Shape9!$E$5)+$E$13)*$AA$13*$Y$13</f>
        <v>0.93041344951996707</v>
      </c>
      <c r="AV1621">
        <f>((((-1*(Shape9!B108-Shape9!$E$5)*SIN(RADIANS($D$13)))+((Shape9!C108-Shape9!$F$5)*COS(RADIANS($D$13))))+Shape9!$F$5)+$F$13)*$AB$13*$Y$13</f>
        <v>0.50486596562921493</v>
      </c>
      <c r="AW1621" s="9">
        <f t="shared" si="364"/>
        <v>2.7139093090071398E-3</v>
      </c>
      <c r="AX1621" s="9">
        <f t="shared" si="353"/>
        <v>1.6911986193699716E-3</v>
      </c>
      <c r="AY1621" s="9">
        <f t="shared" si="354"/>
        <v>9.1240987754994893E-4</v>
      </c>
      <c r="AZ1621" s="9">
        <f t="shared" si="355"/>
        <v>3.4509393986914766E-4</v>
      </c>
      <c r="BA1621" s="9">
        <f t="shared" si="356"/>
        <v>1.1856309375656157E-3</v>
      </c>
      <c r="BB1621" s="9">
        <f t="shared" si="357"/>
        <v>6.3964797414958979E-4</v>
      </c>
    </row>
    <row r="1622" spans="35:54" x14ac:dyDescent="0.25">
      <c r="AI1622" s="1">
        <f>(((((Shape4!B109-Shape4!$E$5)*COS(RADIANS($D$8)))+((Shape4!C109-Shape4!$F$5)*SIN(RADIANS($D$8))))+Shape4!$E$5)+$E$8)*$AA$8*$Y$8</f>
        <v>0</v>
      </c>
      <c r="AJ1622" s="1">
        <f>((((-1*(Shape4!B109-Shape4!$E$5)*SIN(RADIANS($D$8)))+((Shape4!C109-Shape4!$F$5)*COS(RADIANS($D$8))))+Shape4!$F$5)+$F$8)*$AB$8*$Y$8</f>
        <v>0</v>
      </c>
      <c r="AK1622" s="9">
        <f t="shared" si="358"/>
        <v>0</v>
      </c>
      <c r="AL1622" s="9">
        <f t="shared" si="359"/>
        <v>0</v>
      </c>
      <c r="AM1622" s="9">
        <f t="shared" si="360"/>
        <v>0</v>
      </c>
      <c r="AN1622" s="9">
        <f t="shared" si="361"/>
        <v>0</v>
      </c>
      <c r="AO1622" s="9">
        <f t="shared" si="362"/>
        <v>0</v>
      </c>
      <c r="AP1622" s="9">
        <f t="shared" si="363"/>
        <v>0</v>
      </c>
      <c r="AU1622">
        <f>(((((Shape9!B109-Shape9!$E$5)*COS(RADIANS($D$13)))+((Shape9!C109-Shape9!$F$5)*SIN(RADIANS($D$13))))+Shape9!$E$5)+$E$13)*$AA$13*$Y$13</f>
        <v>0.92178276747988452</v>
      </c>
      <c r="AV1622">
        <f>((((-1*(Shape9!B109-Shape9!$E$5)*SIN(RADIANS($D$13)))+((Shape9!C109-Shape9!$F$5)*COS(RADIANS($D$13))))+Shape9!$F$5)+$F$13)*$AB$13*$Y$13</f>
        <v>0.50615582970243111</v>
      </c>
      <c r="AW1622" s="9">
        <f t="shared" si="364"/>
        <v>2.7787222519889965E-3</v>
      </c>
      <c r="AX1622" s="9">
        <f t="shared" si="353"/>
        <v>1.7155796144091092E-3</v>
      </c>
      <c r="AY1622" s="9">
        <f t="shared" si="354"/>
        <v>9.3644958664463652E-4</v>
      </c>
      <c r="AZ1622" s="9">
        <f t="shared" si="355"/>
        <v>3.5503929600169264E-4</v>
      </c>
      <c r="BA1622" s="9">
        <f t="shared" si="356"/>
        <v>1.1916049012194699E-3</v>
      </c>
      <c r="BB1622" s="9">
        <f t="shared" si="357"/>
        <v>6.5043185426176021E-4</v>
      </c>
    </row>
    <row r="1623" spans="35:54" x14ac:dyDescent="0.25">
      <c r="AI1623" s="1">
        <f>(((((Shape4!B110-Shape4!$E$5)*COS(RADIANS($D$8)))+((Shape4!C110-Shape4!$F$5)*SIN(RADIANS($D$8))))+Shape4!$E$5)+$E$8)*$AA$8*$Y$8</f>
        <v>0</v>
      </c>
      <c r="AJ1623" s="1">
        <f>((((-1*(Shape4!B110-Shape4!$E$5)*SIN(RADIANS($D$8)))+((Shape4!C110-Shape4!$F$5)*COS(RADIANS($D$8))))+Shape4!$F$5)+$F$8)*$AB$8*$Y$8</f>
        <v>0</v>
      </c>
      <c r="AK1623" s="9">
        <f t="shared" si="358"/>
        <v>0</v>
      </c>
      <c r="AL1623" s="9">
        <f t="shared" si="359"/>
        <v>0</v>
      </c>
      <c r="AM1623" s="9">
        <f t="shared" si="360"/>
        <v>0</v>
      </c>
      <c r="AN1623" s="9">
        <f t="shared" si="361"/>
        <v>0</v>
      </c>
      <c r="AO1623" s="9">
        <f t="shared" si="362"/>
        <v>0</v>
      </c>
      <c r="AP1623" s="9">
        <f t="shared" si="363"/>
        <v>0</v>
      </c>
      <c r="AU1623">
        <f>(((((Shape9!B110-Shape9!$E$5)*COS(RADIANS($D$13)))+((Shape9!C110-Shape9!$F$5)*SIN(RADIANS($D$13))))+Shape9!$E$5)+$E$13)*$AA$13*$Y$13</f>
        <v>0.91317591116653485</v>
      </c>
      <c r="AV1623">
        <f>((((-1*(Shape9!B110-Shape9!$E$5)*SIN(RADIANS($D$13)))+((Shape9!C110-Shape9!$F$5)*COS(RADIANS($D$13))))+Shape9!$F$5)+$F$13)*$AB$13*$Y$13</f>
        <v>0.50759612349389593</v>
      </c>
      <c r="AW1623" s="9">
        <f t="shared" si="364"/>
        <v>2.8420242477468494E-3</v>
      </c>
      <c r="AX1623" s="9">
        <f t="shared" si="353"/>
        <v>1.7383323527755475E-3</v>
      </c>
      <c r="AY1623" s="9">
        <f t="shared" si="354"/>
        <v>9.603692107282302E-4</v>
      </c>
      <c r="AZ1623" s="9">
        <f t="shared" si="355"/>
        <v>3.6509130683811016E-4</v>
      </c>
      <c r="BA1623" s="9">
        <f t="shared" si="356"/>
        <v>1.1961717860532889E-3</v>
      </c>
      <c r="BB1623" s="9">
        <f t="shared" si="357"/>
        <v>6.6083771377087308E-4</v>
      </c>
    </row>
    <row r="1624" spans="35:54" x14ac:dyDescent="0.25">
      <c r="AI1624" s="1">
        <f>(((((Shape4!B111-Shape4!$E$5)*COS(RADIANS($D$8)))+((Shape4!C111-Shape4!$F$5)*SIN(RADIANS($D$8))))+Shape4!$E$5)+$E$8)*$AA$8*$Y$8</f>
        <v>0</v>
      </c>
      <c r="AJ1624" s="1">
        <f>((((-1*(Shape4!B111-Shape4!$E$5)*SIN(RADIANS($D$8)))+((Shape4!C111-Shape4!$F$5)*COS(RADIANS($D$8))))+Shape4!$F$5)+$F$8)*$AB$8*$Y$8</f>
        <v>0</v>
      </c>
      <c r="AK1624" s="9">
        <f t="shared" si="358"/>
        <v>0</v>
      </c>
      <c r="AL1624" s="9">
        <f t="shared" si="359"/>
        <v>0</v>
      </c>
      <c r="AM1624" s="9">
        <f t="shared" si="360"/>
        <v>0</v>
      </c>
      <c r="AN1624" s="9">
        <f t="shared" si="361"/>
        <v>0</v>
      </c>
      <c r="AO1624" s="9">
        <f t="shared" si="362"/>
        <v>0</v>
      </c>
      <c r="AP1624" s="9">
        <f t="shared" si="363"/>
        <v>0</v>
      </c>
      <c r="AU1624">
        <f>(((((Shape9!B111-Shape9!$E$5)*COS(RADIANS($D$13)))+((Shape9!C111-Shape9!$F$5)*SIN(RADIANS($D$13))))+Shape9!$E$5)+$E$13)*$AA$13*$Y$13</f>
        <v>0.90459550231172769</v>
      </c>
      <c r="AV1624">
        <f>((((-1*(Shape9!B111-Shape9!$E$5)*SIN(RADIANS($D$13)))+((Shape9!C111-Shape9!$F$5)*COS(RADIANS($D$13))))+Shape9!$F$5)+$F$13)*$AB$13*$Y$13</f>
        <v>0.5091864082761679</v>
      </c>
      <c r="AW1624" s="9">
        <f t="shared" si="364"/>
        <v>2.9037960138791341E-3</v>
      </c>
      <c r="AX1624" s="9">
        <f t="shared" si="353"/>
        <v>1.7594791282005394E-3</v>
      </c>
      <c r="AY1624" s="9">
        <f t="shared" si="354"/>
        <v>9.8417635424528178E-4</v>
      </c>
      <c r="AZ1624" s="9">
        <f t="shared" si="355"/>
        <v>3.7526030292984905E-4</v>
      </c>
      <c r="BA1624" s="9">
        <f t="shared" si="356"/>
        <v>1.1993829810030669E-3</v>
      </c>
      <c r="BB1624" s="9">
        <f t="shared" si="357"/>
        <v>6.7087621499857151E-4</v>
      </c>
    </row>
    <row r="1625" spans="35:54" x14ac:dyDescent="0.25">
      <c r="AI1625" s="1">
        <f>(((((Shape4!B112-Shape4!$E$5)*COS(RADIANS($D$8)))+((Shape4!C112-Shape4!$F$5)*SIN(RADIANS($D$8))))+Shape4!$E$5)+$E$8)*$AA$8*$Y$8</f>
        <v>0</v>
      </c>
      <c r="AJ1625" s="1">
        <f>((((-1*(Shape4!B112-Shape4!$E$5)*SIN(RADIANS($D$8)))+((Shape4!C112-Shape4!$F$5)*COS(RADIANS($D$8))))+Shape4!$F$5)+$F$8)*$AB$8*$Y$8</f>
        <v>0</v>
      </c>
      <c r="AK1625" s="9">
        <f t="shared" si="358"/>
        <v>0</v>
      </c>
      <c r="AL1625" s="9">
        <f t="shared" si="359"/>
        <v>0</v>
      </c>
      <c r="AM1625" s="9">
        <f t="shared" si="360"/>
        <v>0</v>
      </c>
      <c r="AN1625" s="9">
        <f t="shared" si="361"/>
        <v>0</v>
      </c>
      <c r="AO1625" s="9">
        <f t="shared" si="362"/>
        <v>0</v>
      </c>
      <c r="AP1625" s="9">
        <f t="shared" si="363"/>
        <v>0</v>
      </c>
      <c r="AU1625">
        <f>(((((Shape9!B112-Shape9!$E$5)*COS(RADIANS($D$13)))+((Shape9!C112-Shape9!$F$5)*SIN(RADIANS($D$13))))+Shape9!$E$5)+$E$13)*$AA$13*$Y$13</f>
        <v>0.89604415459112008</v>
      </c>
      <c r="AV1625">
        <f>((((-1*(Shape9!B112-Shape9!$E$5)*SIN(RADIANS($D$13)))+((Shape9!C112-Shape9!$F$5)*COS(RADIANS($D$13))))+Shape9!$F$5)+$F$13)*$AB$13*$Y$13</f>
        <v>0.51092619963309716</v>
      </c>
      <c r="AW1625" s="9">
        <f t="shared" si="364"/>
        <v>2.9640187341078983E-3</v>
      </c>
      <c r="AX1625" s="9">
        <f t="shared" si="353"/>
        <v>1.7790432254792196E-3</v>
      </c>
      <c r="AY1625" s="9">
        <f t="shared" si="354"/>
        <v>1.0078776269142422E-3</v>
      </c>
      <c r="AZ1625" s="9">
        <f t="shared" si="355"/>
        <v>3.8555612673813085E-4</v>
      </c>
      <c r="BA1625" s="9">
        <f t="shared" si="356"/>
        <v>1.2012899497405782E-3</v>
      </c>
      <c r="BB1625" s="9">
        <f t="shared" si="357"/>
        <v>6.8055732173221545E-4</v>
      </c>
    </row>
    <row r="1626" spans="35:54" x14ac:dyDescent="0.25">
      <c r="AI1626" s="1">
        <f>(((((Shape4!B113-Shape4!$E$5)*COS(RADIANS($D$8)))+((Shape4!C113-Shape4!$F$5)*SIN(RADIANS($D$8))))+Shape4!$E$5)+$E$8)*$AA$8*$Y$8</f>
        <v>0</v>
      </c>
      <c r="AJ1626" s="1">
        <f>((((-1*(Shape4!B113-Shape4!$E$5)*SIN(RADIANS($D$8)))+((Shape4!C113-Shape4!$F$5)*COS(RADIANS($D$8))))+Shape4!$F$5)+$F$8)*$AB$8*$Y$8</f>
        <v>0</v>
      </c>
      <c r="AK1626" s="9">
        <f t="shared" si="358"/>
        <v>0</v>
      </c>
      <c r="AL1626" s="9">
        <f t="shared" si="359"/>
        <v>0</v>
      </c>
      <c r="AM1626" s="9">
        <f t="shared" si="360"/>
        <v>0</v>
      </c>
      <c r="AN1626" s="9">
        <f t="shared" si="361"/>
        <v>0</v>
      </c>
      <c r="AO1626" s="9">
        <f t="shared" si="362"/>
        <v>0</v>
      </c>
      <c r="AP1626" s="9">
        <f t="shared" si="363"/>
        <v>0</v>
      </c>
      <c r="AU1626">
        <f>(((((Shape9!B113-Shape9!$E$5)*COS(RADIANS($D$13)))+((Shape9!C113-Shape9!$F$5)*SIN(RADIANS($D$13))))+Shape9!$E$5)+$E$13)*$AA$13*$Y$13</f>
        <v>0.88752447282806735</v>
      </c>
      <c r="AV1626">
        <f>((((-1*(Shape9!B113-Shape9!$E$5)*SIN(RADIANS($D$13)))+((Shape9!C113-Shape9!$F$5)*COS(RADIANS($D$13))))+Shape9!$F$5)+$F$13)*$AB$13*$Y$13</f>
        <v>0.51281496760738254</v>
      </c>
      <c r="AW1626" s="9">
        <f t="shared" si="364"/>
        <v>3.0226740640086347E-3</v>
      </c>
      <c r="AX1626" s="9">
        <f t="shared" si="353"/>
        <v>1.797048877159819E-3</v>
      </c>
      <c r="AY1626" s="9">
        <f t="shared" si="354"/>
        <v>1.0314786248252412E-3</v>
      </c>
      <c r="AZ1626" s="9">
        <f t="shared" si="355"/>
        <v>3.9598812356173431E-4</v>
      </c>
      <c r="BA1626" s="9">
        <f t="shared" si="356"/>
        <v>1.2019441414124431E-3</v>
      </c>
      <c r="BB1626" s="9">
        <f t="shared" si="357"/>
        <v>6.8989031649398333E-4</v>
      </c>
    </row>
    <row r="1627" spans="35:54" x14ac:dyDescent="0.25">
      <c r="AI1627" s="1">
        <f>(((((Shape4!B114-Shape4!$E$5)*COS(RADIANS($D$8)))+((Shape4!C114-Shape4!$F$5)*SIN(RADIANS($D$8))))+Shape4!$E$5)+$E$8)*$AA$8*$Y$8</f>
        <v>0</v>
      </c>
      <c r="AJ1627" s="1">
        <f>((((-1*(Shape4!B114-Shape4!$E$5)*SIN(RADIANS($D$8)))+((Shape4!C114-Shape4!$F$5)*COS(RADIANS($D$8))))+Shape4!$F$5)+$F$8)*$AB$8*$Y$8</f>
        <v>0</v>
      </c>
      <c r="AK1627" s="9">
        <f t="shared" si="358"/>
        <v>0</v>
      </c>
      <c r="AL1627" s="9">
        <f t="shared" si="359"/>
        <v>0</v>
      </c>
      <c r="AM1627" s="9">
        <f t="shared" si="360"/>
        <v>0</v>
      </c>
      <c r="AN1627" s="9">
        <f t="shared" si="361"/>
        <v>0</v>
      </c>
      <c r="AO1627" s="9">
        <f t="shared" si="362"/>
        <v>0</v>
      </c>
      <c r="AP1627" s="9">
        <f t="shared" si="363"/>
        <v>0</v>
      </c>
      <c r="AU1627">
        <f>(((((Shape9!B114-Shape9!$E$5)*COS(RADIANS($D$13)))+((Shape9!C114-Shape9!$F$5)*SIN(RADIANS($D$13))))+Shape9!$E$5)+$E$13)*$AA$13*$Y$13</f>
        <v>0.87903905220016609</v>
      </c>
      <c r="AV1627">
        <f>((((-1*(Shape9!B114-Shape9!$E$5)*SIN(RADIANS($D$13)))+((Shape9!C114-Shape9!$F$5)*COS(RADIANS($D$13))))+Shape9!$F$5)+$F$13)*$AB$13*$Y$13</f>
        <v>0.51485213686200182</v>
      </c>
      <c r="AW1627" s="9">
        <f t="shared" si="364"/>
        <v>3.0797441365998657E-3</v>
      </c>
      <c r="AX1627" s="9">
        <f t="shared" si="353"/>
        <v>1.813521219378964E-3</v>
      </c>
      <c r="AY1627" s="9">
        <f t="shared" si="354"/>
        <v>1.0549839131220493E-3</v>
      </c>
      <c r="AZ1627" s="9">
        <f t="shared" si="355"/>
        <v>4.0656513126907526E-4</v>
      </c>
      <c r="BA1627" s="9">
        <f t="shared" si="356"/>
        <v>1.2013969037930172E-3</v>
      </c>
      <c r="BB1627" s="9">
        <f t="shared" si="357"/>
        <v>6.9888381943860548E-4</v>
      </c>
    </row>
    <row r="1628" spans="35:54" x14ac:dyDescent="0.25">
      <c r="AI1628" s="1">
        <f>(((((Shape4!B115-Shape4!$E$5)*COS(RADIANS($D$8)))+((Shape4!C115-Shape4!$F$5)*SIN(RADIANS($D$8))))+Shape4!$E$5)+$E$8)*$AA$8*$Y$8</f>
        <v>0</v>
      </c>
      <c r="AJ1628" s="1">
        <f>((((-1*(Shape4!B115-Shape4!$E$5)*SIN(RADIANS($D$8)))+((Shape4!C115-Shape4!$F$5)*COS(RADIANS($D$8))))+Shape4!$F$5)+$F$8)*$AB$8*$Y$8</f>
        <v>0</v>
      </c>
      <c r="AK1628" s="9">
        <f t="shared" si="358"/>
        <v>0</v>
      </c>
      <c r="AL1628" s="9">
        <f t="shared" si="359"/>
        <v>0</v>
      </c>
      <c r="AM1628" s="9">
        <f t="shared" si="360"/>
        <v>0</v>
      </c>
      <c r="AN1628" s="9">
        <f t="shared" si="361"/>
        <v>0</v>
      </c>
      <c r="AO1628" s="9">
        <f t="shared" si="362"/>
        <v>0</v>
      </c>
      <c r="AP1628" s="9">
        <f t="shared" si="363"/>
        <v>0</v>
      </c>
      <c r="AU1628">
        <f>(((((Shape9!B115-Shape9!$E$5)*COS(RADIANS($D$13)))+((Shape9!C115-Shape9!$F$5)*SIN(RADIANS($D$13))))+Shape9!$E$5)+$E$13)*$AA$13*$Y$13</f>
        <v>0.87059047744873963</v>
      </c>
      <c r="AV1628">
        <f>((((-1*(Shape9!B115-Shape9!$E$5)*SIN(RADIANS($D$13)))+((Shape9!C115-Shape9!$F$5)*COS(RADIANS($D$13))))+Shape9!$F$5)+$F$13)*$AB$13*$Y$13</f>
        <v>0.5170370868554659</v>
      </c>
      <c r="AW1628" s="9">
        <f t="shared" si="364"/>
        <v>3.1352115677848458E-3</v>
      </c>
      <c r="AX1628" s="9">
        <f t="shared" si="353"/>
        <v>1.8284862468977358E-3</v>
      </c>
      <c r="AY1628" s="9">
        <f t="shared" si="354"/>
        <v>1.0783970102905098E-3</v>
      </c>
      <c r="AZ1628" s="9">
        <f t="shared" si="355"/>
        <v>4.1729546882464716E-4</v>
      </c>
      <c r="BA1628" s="9">
        <f t="shared" si="356"/>
        <v>1.1996993989831686E-3</v>
      </c>
      <c r="BB1628" s="9">
        <f t="shared" si="357"/>
        <v>7.0754580874572964E-4</v>
      </c>
    </row>
    <row r="1629" spans="35:54" x14ac:dyDescent="0.25">
      <c r="AI1629" s="1">
        <f>(((((Shape4!B116-Shape4!$E$5)*COS(RADIANS($D$8)))+((Shape4!C116-Shape4!$F$5)*SIN(RADIANS($D$8))))+Shape4!$E$5)+$E$8)*$AA$8*$Y$8</f>
        <v>0</v>
      </c>
      <c r="AJ1629" s="1">
        <f>((((-1*(Shape4!B116-Shape4!$E$5)*SIN(RADIANS($D$8)))+((Shape4!C116-Shape4!$F$5)*COS(RADIANS($D$8))))+Shape4!$F$5)+$F$8)*$AB$8*$Y$8</f>
        <v>0</v>
      </c>
      <c r="AK1629" s="9">
        <f t="shared" si="358"/>
        <v>0</v>
      </c>
      <c r="AL1629" s="9">
        <f t="shared" si="359"/>
        <v>0</v>
      </c>
      <c r="AM1629" s="9">
        <f t="shared" si="360"/>
        <v>0</v>
      </c>
      <c r="AN1629" s="9">
        <f t="shared" si="361"/>
        <v>0</v>
      </c>
      <c r="AO1629" s="9">
        <f t="shared" si="362"/>
        <v>0</v>
      </c>
      <c r="AP1629" s="9">
        <f t="shared" si="363"/>
        <v>0</v>
      </c>
      <c r="AU1629">
        <f>(((((Shape9!B116-Shape9!$E$5)*COS(RADIANS($D$13)))+((Shape9!C116-Shape9!$F$5)*SIN(RADIANS($D$13))))+Shape9!$E$5)+$E$13)*$AA$13*$Y$13</f>
        <v>0.86218132209150056</v>
      </c>
      <c r="AV1629">
        <f>((((-1*(Shape9!B116-Shape9!$E$5)*SIN(RADIANS($D$13)))+((Shape9!C116-Shape9!$F$5)*COS(RADIANS($D$13))))+Shape9!$F$5)+$F$13)*$AB$13*$Y$13</f>
        <v>0.51936915203084055</v>
      </c>
      <c r="AW1629" s="9">
        <f t="shared" si="364"/>
        <v>3.1890594616464651E-3</v>
      </c>
      <c r="AX1629" s="9">
        <f t="shared" si="353"/>
        <v>1.8419707673993249E-3</v>
      </c>
      <c r="AY1629" s="9">
        <f t="shared" si="354"/>
        <v>1.1017203740766007E-3</v>
      </c>
      <c r="AZ1629" s="9">
        <f t="shared" si="355"/>
        <v>4.2818692360830913E-4</v>
      </c>
      <c r="BA1629" s="9">
        <f t="shared" si="356"/>
        <v>1.1969025217814823E-3</v>
      </c>
      <c r="BB1629" s="9">
        <f t="shared" si="357"/>
        <v>7.1588364237193999E-4</v>
      </c>
    </row>
    <row r="1630" spans="35:54" x14ac:dyDescent="0.25">
      <c r="AI1630" s="1">
        <f>(((((Shape4!B117-Shape4!$E$5)*COS(RADIANS($D$8)))+((Shape4!C117-Shape4!$F$5)*SIN(RADIANS($D$8))))+Shape4!$E$5)+$E$8)*$AA$8*$Y$8</f>
        <v>0</v>
      </c>
      <c r="AJ1630" s="1">
        <f>((((-1*(Shape4!B117-Shape4!$E$5)*SIN(RADIANS($D$8)))+((Shape4!C117-Shape4!$F$5)*COS(RADIANS($D$8))))+Shape4!$F$5)+$F$8)*$AB$8*$Y$8</f>
        <v>0</v>
      </c>
      <c r="AK1630" s="9">
        <f t="shared" si="358"/>
        <v>0</v>
      </c>
      <c r="AL1630" s="9">
        <f t="shared" si="359"/>
        <v>0</v>
      </c>
      <c r="AM1630" s="9">
        <f t="shared" si="360"/>
        <v>0</v>
      </c>
      <c r="AN1630" s="9">
        <f t="shared" si="361"/>
        <v>0</v>
      </c>
      <c r="AO1630" s="9">
        <f t="shared" si="362"/>
        <v>0</v>
      </c>
      <c r="AP1630" s="9">
        <f t="shared" si="363"/>
        <v>0</v>
      </c>
      <c r="AU1630">
        <f>(((((Shape9!B117-Shape9!$E$5)*COS(RADIANS($D$13)))+((Shape9!C117-Shape9!$F$5)*SIN(RADIANS($D$13))))+Shape9!$E$5)+$E$13)*$AA$13*$Y$13</f>
        <v>0.85381414763863139</v>
      </c>
      <c r="AV1630">
        <f>((((-1*(Shape9!B117-Shape9!$E$5)*SIN(RADIANS($D$13)))+((Shape9!C117-Shape9!$F$5)*COS(RADIANS($D$13))))+Shape9!$F$5)+$F$13)*$AB$13*$Y$13</f>
        <v>0.52184762201848245</v>
      </c>
      <c r="AW1630" s="9">
        <f t="shared" si="364"/>
        <v>3.2412714155949651E-3</v>
      </c>
      <c r="AX1630" s="9">
        <f t="shared" si="353"/>
        <v>1.8540023551089108E-3</v>
      </c>
      <c r="AY1630" s="9">
        <f t="shared" si="354"/>
        <v>1.1249553890546908E-3</v>
      </c>
      <c r="AZ1630" s="9">
        <f t="shared" si="355"/>
        <v>4.3924673753308659E-4</v>
      </c>
      <c r="BA1630" s="9">
        <f t="shared" si="356"/>
        <v>1.1930568208443854E-3</v>
      </c>
      <c r="BB1630" s="9">
        <f t="shared" si="357"/>
        <v>7.2390408102452947E-4</v>
      </c>
    </row>
    <row r="1631" spans="35:54" x14ac:dyDescent="0.25">
      <c r="AI1631" s="1">
        <f>(((((Shape4!B118-Shape4!$E$5)*COS(RADIANS($D$8)))+((Shape4!C118-Shape4!$F$5)*SIN(RADIANS($D$8))))+Shape4!$E$5)+$E$8)*$AA$8*$Y$8</f>
        <v>0</v>
      </c>
      <c r="AJ1631" s="1">
        <f>((((-1*(Shape4!B118-Shape4!$E$5)*SIN(RADIANS($D$8)))+((Shape4!C118-Shape4!$F$5)*COS(RADIANS($D$8))))+Shape4!$F$5)+$F$8)*$AB$8*$Y$8</f>
        <v>0</v>
      </c>
      <c r="AK1631" s="9">
        <f t="shared" si="358"/>
        <v>0</v>
      </c>
      <c r="AL1631" s="9">
        <f t="shared" si="359"/>
        <v>0</v>
      </c>
      <c r="AM1631" s="9">
        <f t="shared" si="360"/>
        <v>0</v>
      </c>
      <c r="AN1631" s="9">
        <f t="shared" si="361"/>
        <v>0</v>
      </c>
      <c r="AO1631" s="9">
        <f t="shared" si="362"/>
        <v>0</v>
      </c>
      <c r="AP1631" s="9">
        <f t="shared" si="363"/>
        <v>0</v>
      </c>
      <c r="AU1631">
        <f>(((((Shape9!B118-Shape9!$E$5)*COS(RADIANS($D$13)))+((Shape9!C118-Shape9!$F$5)*SIN(RADIANS($D$13))))+Shape9!$E$5)+$E$13)*$AA$13*$Y$13</f>
        <v>0.84549150281252627</v>
      </c>
      <c r="AV1631">
        <f>((((-1*(Shape9!B118-Shape9!$E$5)*SIN(RADIANS($D$13)))+((Shape9!C118-Shape9!$F$5)*COS(RADIANS($D$13))))+Shape9!$F$5)+$F$13)*$AB$13*$Y$13</f>
        <v>0.52447174185242318</v>
      </c>
      <c r="AW1631" s="9">
        <f t="shared" si="364"/>
        <v>3.2918315253625541E-3</v>
      </c>
      <c r="AX1631" s="9">
        <f t="shared" si="353"/>
        <v>1.8646093037939472E-3</v>
      </c>
      <c r="AY1631" s="9">
        <f t="shared" si="354"/>
        <v>1.1481023558625133E-3</v>
      </c>
      <c r="AZ1631" s="9">
        <f t="shared" si="355"/>
        <v>4.504815919737835E-4</v>
      </c>
      <c r="BA1631" s="9">
        <f t="shared" si="356"/>
        <v>1.1882124227401037E-3</v>
      </c>
      <c r="BB1631" s="9">
        <f t="shared" si="357"/>
        <v>7.316133122158403E-4</v>
      </c>
    </row>
    <row r="1632" spans="35:54" x14ac:dyDescent="0.25">
      <c r="AI1632" s="1">
        <f>(((((Shape4!B119-Shape4!$E$5)*COS(RADIANS($D$8)))+((Shape4!C119-Shape4!$F$5)*SIN(RADIANS($D$8))))+Shape4!$E$5)+$E$8)*$AA$8*$Y$8</f>
        <v>0</v>
      </c>
      <c r="AJ1632" s="1">
        <f>((((-1*(Shape4!B119-Shape4!$E$5)*SIN(RADIANS($D$8)))+((Shape4!C119-Shape4!$F$5)*COS(RADIANS($D$8))))+Shape4!$F$5)+$F$8)*$AB$8*$Y$8</f>
        <v>0</v>
      </c>
      <c r="AK1632" s="9">
        <f t="shared" si="358"/>
        <v>0</v>
      </c>
      <c r="AL1632" s="9">
        <f t="shared" si="359"/>
        <v>0</v>
      </c>
      <c r="AM1632" s="9">
        <f t="shared" si="360"/>
        <v>0</v>
      </c>
      <c r="AN1632" s="9">
        <f t="shared" si="361"/>
        <v>0</v>
      </c>
      <c r="AO1632" s="9">
        <f t="shared" si="362"/>
        <v>0</v>
      </c>
      <c r="AP1632" s="9">
        <f t="shared" si="363"/>
        <v>0</v>
      </c>
      <c r="AU1632">
        <f>(((((Shape9!B119-Shape9!$E$5)*COS(RADIANS($D$13)))+((Shape9!C119-Shape9!$F$5)*SIN(RADIANS($D$13))))+Shape9!$E$5)+$E$13)*$AA$13*$Y$13</f>
        <v>0.83721592277142165</v>
      </c>
      <c r="AV1632">
        <f>((((-1*(Shape9!B119-Shape9!$E$5)*SIN(RADIANS($D$13)))+((Shape9!C119-Shape9!$F$5)*COS(RADIANS($D$13))))+Shape9!$F$5)+$F$13)*$AB$13*$Y$13</f>
        <v>0.52724071220034152</v>
      </c>
      <c r="AW1632" s="9">
        <f t="shared" si="364"/>
        <v>3.3407243898510575E-3</v>
      </c>
      <c r="AX1632" s="9">
        <f t="shared" si="353"/>
        <v>1.8738205792105927E-3</v>
      </c>
      <c r="AY1632" s="9">
        <f t="shared" si="354"/>
        <v>1.1711604821213935E-3</v>
      </c>
      <c r="AZ1632" s="9">
        <f t="shared" si="355"/>
        <v>4.6189759152770416E-4</v>
      </c>
      <c r="BA1632" s="9">
        <f t="shared" si="356"/>
        <v>1.1824189589961945E-3</v>
      </c>
      <c r="BB1632" s="9">
        <f t="shared" si="357"/>
        <v>7.3901697525811016E-4</v>
      </c>
    </row>
    <row r="1633" spans="35:54" x14ac:dyDescent="0.25">
      <c r="AI1633" s="1">
        <f>(((((Shape4!B120-Shape4!$E$5)*COS(RADIANS($D$8)))+((Shape4!C120-Shape4!$F$5)*SIN(RADIANS($D$8))))+Shape4!$E$5)+$E$8)*$AA$8*$Y$8</f>
        <v>0</v>
      </c>
      <c r="AJ1633" s="1">
        <f>((((-1*(Shape4!B120-Shape4!$E$5)*SIN(RADIANS($D$8)))+((Shape4!C120-Shape4!$F$5)*COS(RADIANS($D$8))))+Shape4!$F$5)+$F$8)*$AB$8*$Y$8</f>
        <v>0</v>
      </c>
      <c r="AK1633" s="9">
        <f t="shared" si="358"/>
        <v>0</v>
      </c>
      <c r="AL1633" s="9">
        <f t="shared" si="359"/>
        <v>0</v>
      </c>
      <c r="AM1633" s="9">
        <f t="shared" si="360"/>
        <v>0</v>
      </c>
      <c r="AN1633" s="9">
        <f t="shared" si="361"/>
        <v>0</v>
      </c>
      <c r="AO1633" s="9">
        <f t="shared" si="362"/>
        <v>0</v>
      </c>
      <c r="AP1633" s="9">
        <f t="shared" si="363"/>
        <v>0</v>
      </c>
      <c r="AU1633">
        <f>(((((Shape9!B120-Shape9!$E$5)*COS(RADIANS($D$13)))+((Shape9!C120-Shape9!$F$5)*SIN(RADIANS($D$13))))+Shape9!$E$5)+$E$13)*$AA$13*$Y$13</f>
        <v>0.82898992833716578</v>
      </c>
      <c r="AV1633">
        <f>((((-1*(Shape9!B120-Shape9!$E$5)*SIN(RADIANS($D$13)))+((Shape9!C120-Shape9!$F$5)*COS(RADIANS($D$13))))+Shape9!$F$5)+$F$13)*$AB$13*$Y$13</f>
        <v>0.53015368960704579</v>
      </c>
      <c r="AW1633" s="9">
        <f t="shared" si="364"/>
        <v>3.3879351158196402E-3</v>
      </c>
      <c r="AX1633" s="9">
        <f t="shared" si="353"/>
        <v>1.8816657710516447E-3</v>
      </c>
      <c r="AY1633" s="9">
        <f t="shared" si="354"/>
        <v>1.1941278750514498E-3</v>
      </c>
      <c r="AZ1633" s="9">
        <f t="shared" si="355"/>
        <v>4.735002466335516E-4</v>
      </c>
      <c r="BA1633" s="9">
        <f t="shared" si="356"/>
        <v>1.1757254962235732E-3</v>
      </c>
      <c r="BB1633" s="9">
        <f t="shared" si="357"/>
        <v>7.4612018705339704E-4</v>
      </c>
    </row>
    <row r="1634" spans="35:54" x14ac:dyDescent="0.25">
      <c r="AI1634" s="1">
        <f>(((((Shape4!B121-Shape4!$E$5)*COS(RADIANS($D$8)))+((Shape4!C121-Shape4!$F$5)*SIN(RADIANS($D$8))))+Shape4!$E$5)+$E$8)*$AA$8*$Y$8</f>
        <v>0</v>
      </c>
      <c r="AJ1634" s="1">
        <f>((((-1*(Shape4!B121-Shape4!$E$5)*SIN(RADIANS($D$8)))+((Shape4!C121-Shape4!$F$5)*COS(RADIANS($D$8))))+Shape4!$F$5)+$F$8)*$AB$8*$Y$8</f>
        <v>0</v>
      </c>
      <c r="AK1634" s="9">
        <f t="shared" si="358"/>
        <v>0</v>
      </c>
      <c r="AL1634" s="9">
        <f t="shared" si="359"/>
        <v>0</v>
      </c>
      <c r="AM1634" s="9">
        <f t="shared" si="360"/>
        <v>0</v>
      </c>
      <c r="AN1634" s="9">
        <f t="shared" si="361"/>
        <v>0</v>
      </c>
      <c r="AO1634" s="9">
        <f t="shared" si="362"/>
        <v>0</v>
      </c>
      <c r="AP1634" s="9">
        <f t="shared" si="363"/>
        <v>0</v>
      </c>
      <c r="AU1634">
        <f>(((((Shape9!B121-Shape9!$E$5)*COS(RADIANS($D$13)))+((Shape9!C121-Shape9!$F$5)*SIN(RADIANS($D$13))))+Shape9!$E$5)+$E$13)*$AA$13*$Y$13</f>
        <v>0.82081602522734964</v>
      </c>
      <c r="AV1634">
        <f>((((-1*(Shape9!B121-Shape9!$E$5)*SIN(RADIANS($D$13)))+((Shape9!C121-Shape9!$F$5)*COS(RADIANS($D$13))))+Shape9!$F$5)+$F$13)*$AB$13*$Y$13</f>
        <v>0.53320978675139918</v>
      </c>
      <c r="AW1634" s="9">
        <f t="shared" si="364"/>
        <v>3.4334493224242313E-3</v>
      </c>
      <c r="AX1634" s="9">
        <f t="shared" si="353"/>
        <v>1.8881750444658494E-3</v>
      </c>
      <c r="AY1634" s="9">
        <f t="shared" si="354"/>
        <v>1.2170015357978593E-3</v>
      </c>
      <c r="AZ1634" s="9">
        <f t="shared" si="355"/>
        <v>4.8529445508520866E-4</v>
      </c>
      <c r="BA1634" s="9">
        <f t="shared" si="356"/>
        <v>1.1681804693990648E-3</v>
      </c>
      <c r="BB1634" s="9">
        <f t="shared" si="357"/>
        <v>7.5292756853805824E-4</v>
      </c>
    </row>
    <row r="1635" spans="35:54" x14ac:dyDescent="0.25">
      <c r="AI1635" s="1">
        <f>(((((Shape4!B122-Shape4!$E$5)*COS(RADIANS($D$8)))+((Shape4!C122-Shape4!$F$5)*SIN(RADIANS($D$8))))+Shape4!$E$5)+$E$8)*$AA$8*$Y$8</f>
        <v>0</v>
      </c>
      <c r="AJ1635" s="1">
        <f>((((-1*(Shape4!B122-Shape4!$E$5)*SIN(RADIANS($D$8)))+((Shape4!C122-Shape4!$F$5)*COS(RADIANS($D$8))))+Shape4!$F$5)+$F$8)*$AB$8*$Y$8</f>
        <v>0</v>
      </c>
      <c r="AK1635" s="9">
        <f t="shared" si="358"/>
        <v>0</v>
      </c>
      <c r="AL1635" s="9">
        <f t="shared" si="359"/>
        <v>0</v>
      </c>
      <c r="AM1635" s="9">
        <f t="shared" si="360"/>
        <v>0</v>
      </c>
      <c r="AN1635" s="9">
        <f t="shared" si="361"/>
        <v>0</v>
      </c>
      <c r="AO1635" s="9">
        <f t="shared" si="362"/>
        <v>0</v>
      </c>
      <c r="AP1635" s="9">
        <f t="shared" si="363"/>
        <v>0</v>
      </c>
      <c r="AU1635">
        <f>(((((Shape9!B122-Shape9!$E$5)*COS(RADIANS($D$13)))+((Shape9!C122-Shape9!$F$5)*SIN(RADIANS($D$13))))+Shape9!$E$5)+$E$13)*$AA$13*$Y$13</f>
        <v>0.8126967032920438</v>
      </c>
      <c r="AV1635">
        <f>((((-1*(Shape9!B122-Shape9!$E$5)*SIN(RADIANS($D$13)))+((Shape9!C122-Shape9!$F$5)*COS(RADIANS($D$13))))+Shape9!$F$5)+$F$13)*$AB$13*$Y$13</f>
        <v>0.53640807271660629</v>
      </c>
      <c r="AW1635" s="9">
        <f t="shared" si="364"/>
        <v>3.4772531455960487E-3</v>
      </c>
      <c r="AX1635" s="9">
        <f t="shared" si="353"/>
        <v>1.8933790912050816E-3</v>
      </c>
      <c r="AY1635" s="9">
        <f t="shared" si="354"/>
        <v>1.2397773554736113E-3</v>
      </c>
      <c r="AZ1635" s="9">
        <f t="shared" si="355"/>
        <v>4.9728448248103653E-4</v>
      </c>
      <c r="BA1635" s="9">
        <f t="shared" si="356"/>
        <v>1.1598316183697719E-3</v>
      </c>
      <c r="BB1635" s="9">
        <f t="shared" si="357"/>
        <v>7.5944327163574108E-4</v>
      </c>
    </row>
    <row r="1636" spans="35:54" x14ac:dyDescent="0.25">
      <c r="AI1636" s="1">
        <f>(((((Shape4!B123-Shape4!$E$5)*COS(RADIANS($D$8)))+((Shape4!C123-Shape4!$F$5)*SIN(RADIANS($D$8))))+Shape4!$E$5)+$E$8)*$AA$8*$Y$8</f>
        <v>0</v>
      </c>
      <c r="AJ1636" s="1">
        <f>((((-1*(Shape4!B123-Shape4!$E$5)*SIN(RADIANS($D$8)))+((Shape4!C123-Shape4!$F$5)*COS(RADIANS($D$8))))+Shape4!$F$5)+$F$8)*$AB$8*$Y$8</f>
        <v>0</v>
      </c>
      <c r="AK1636" s="9">
        <f t="shared" si="358"/>
        <v>0</v>
      </c>
      <c r="AL1636" s="9">
        <f t="shared" si="359"/>
        <v>0</v>
      </c>
      <c r="AM1636" s="9">
        <f t="shared" si="360"/>
        <v>0</v>
      </c>
      <c r="AN1636" s="9">
        <f t="shared" si="361"/>
        <v>0</v>
      </c>
      <c r="AO1636" s="9">
        <f t="shared" si="362"/>
        <v>0</v>
      </c>
      <c r="AP1636" s="9">
        <f t="shared" si="363"/>
        <v>0</v>
      </c>
      <c r="AU1636">
        <f>(((((Shape9!B123-Shape9!$E$5)*COS(RADIANS($D$13)))+((Shape9!C123-Shape9!$F$5)*SIN(RADIANS($D$13))))+Shape9!$E$5)+$E$13)*$AA$13*$Y$13</f>
        <v>0.80463443575536309</v>
      </c>
      <c r="AV1636">
        <f>((((-1*(Shape9!B123-Shape9!$E$5)*SIN(RADIANS($D$13)))+((Shape9!C123-Shape9!$F$5)*COS(RADIANS($D$13))))+Shape9!$F$5)+$F$13)*$AB$13*$Y$13</f>
        <v>0.53974757327377998</v>
      </c>
      <c r="AW1636" s="9">
        <f t="shared" si="364"/>
        <v>3.5193332422667756E-3</v>
      </c>
      <c r="AX1636" s="9">
        <f t="shared" si="353"/>
        <v>1.897309080467576E-3</v>
      </c>
      <c r="AY1636" s="9">
        <f t="shared" si="354"/>
        <v>1.262450112929014E-3</v>
      </c>
      <c r="AZ1636" s="9">
        <f t="shared" si="355"/>
        <v>5.0947394165921478E-4</v>
      </c>
      <c r="BA1636" s="9">
        <f t="shared" si="356"/>
        <v>1.1507259276397803E-3</v>
      </c>
      <c r="BB1636" s="9">
        <f t="shared" si="357"/>
        <v>7.6567100657769346E-4</v>
      </c>
    </row>
    <row r="1637" spans="35:54" x14ac:dyDescent="0.25">
      <c r="AI1637" s="1">
        <f>(((((Shape4!B124-Shape4!$E$5)*COS(RADIANS($D$8)))+((Shape4!C124-Shape4!$F$5)*SIN(RADIANS($D$8))))+Shape4!$E$5)+$E$8)*$AA$8*$Y$8</f>
        <v>0</v>
      </c>
      <c r="AJ1637" s="1">
        <f>((((-1*(Shape4!B124-Shape4!$E$5)*SIN(RADIANS($D$8)))+((Shape4!C124-Shape4!$F$5)*COS(RADIANS($D$8))))+Shape4!$F$5)+$F$8)*$AB$8*$Y$8</f>
        <v>0</v>
      </c>
      <c r="AK1637" s="9">
        <f t="shared" si="358"/>
        <v>0</v>
      </c>
      <c r="AL1637" s="9">
        <f t="shared" si="359"/>
        <v>0</v>
      </c>
      <c r="AM1637" s="9">
        <f t="shared" si="360"/>
        <v>0</v>
      </c>
      <c r="AN1637" s="9">
        <f t="shared" si="361"/>
        <v>0</v>
      </c>
      <c r="AO1637" s="9">
        <f t="shared" si="362"/>
        <v>0</v>
      </c>
      <c r="AP1637" s="9">
        <f t="shared" si="363"/>
        <v>0</v>
      </c>
      <c r="AU1637">
        <f>(((((Shape9!B124-Shape9!$E$5)*COS(RADIANS($D$13)))+((Shape9!C124-Shape9!$F$5)*SIN(RADIANS($D$13))))+Shape9!$E$5)+$E$13)*$AA$13*$Y$13</f>
        <v>0.79663167846209992</v>
      </c>
      <c r="AV1637">
        <f>((((-1*(Shape9!B124-Shape9!$E$5)*SIN(RADIANS($D$13)))+((Shape9!C124-Shape9!$F$5)*COS(RADIANS($D$13))))+Shape9!$F$5)+$F$13)*$AB$13*$Y$13</f>
        <v>0.54322727117869962</v>
      </c>
      <c r="AW1637" s="9">
        <f t="shared" si="364"/>
        <v>3.5596767944309771E-3</v>
      </c>
      <c r="AX1637" s="9">
        <f t="shared" si="353"/>
        <v>1.8999966094961883E-3</v>
      </c>
      <c r="AY1637" s="9">
        <f t="shared" si="354"/>
        <v>1.2850134742499963E-3</v>
      </c>
      <c r="AZ1637" s="9">
        <f t="shared" si="355"/>
        <v>5.2186577117428062E-4</v>
      </c>
      <c r="BA1637" s="9">
        <f t="shared" si="356"/>
        <v>1.1409095694838299E-3</v>
      </c>
      <c r="BB1637" s="9">
        <f t="shared" si="357"/>
        <v>7.7161406944632521E-4</v>
      </c>
    </row>
    <row r="1638" spans="35:54" x14ac:dyDescent="0.25">
      <c r="AI1638" s="1">
        <f>(((((Shape4!B125-Shape4!$E$5)*COS(RADIANS($D$8)))+((Shape4!C125-Shape4!$F$5)*SIN(RADIANS($D$8))))+Shape4!$E$5)+$E$8)*$AA$8*$Y$8</f>
        <v>0</v>
      </c>
      <c r="AJ1638" s="1">
        <f>((((-1*(Shape4!B125-Shape4!$E$5)*SIN(RADIANS($D$8)))+((Shape4!C125-Shape4!$F$5)*COS(RADIANS($D$8))))+Shape4!$F$5)+$F$8)*$AB$8*$Y$8</f>
        <v>0</v>
      </c>
      <c r="AK1638" s="9">
        <f t="shared" si="358"/>
        <v>0</v>
      </c>
      <c r="AL1638" s="9">
        <f t="shared" si="359"/>
        <v>0</v>
      </c>
      <c r="AM1638" s="9">
        <f t="shared" si="360"/>
        <v>0</v>
      </c>
      <c r="AN1638" s="9">
        <f t="shared" si="361"/>
        <v>0</v>
      </c>
      <c r="AO1638" s="9">
        <f t="shared" si="362"/>
        <v>0</v>
      </c>
      <c r="AP1638" s="9">
        <f t="shared" si="363"/>
        <v>0</v>
      </c>
      <c r="AU1638">
        <f>(((((Shape9!B125-Shape9!$E$5)*COS(RADIANS($D$13)))+((Shape9!C125-Shape9!$F$5)*SIN(RADIANS($D$13))))+Shape9!$E$5)+$E$13)*$AA$13*$Y$13</f>
        <v>0.78869086912965036</v>
      </c>
      <c r="AV1638">
        <f>((((-1*(Shape9!B125-Shape9!$E$5)*SIN(RADIANS($D$13)))+((Shape9!C125-Shape9!$F$5)*COS(RADIANS($D$13))))+Shape9!$F$5)+$F$13)*$AB$13*$Y$13</f>
        <v>0.54684610648167498</v>
      </c>
      <c r="AW1638" s="9">
        <f t="shared" si="364"/>
        <v>3.5982715130520315E-3</v>
      </c>
      <c r="AX1638" s="9">
        <f t="shared" si="353"/>
        <v>1.9014736539994894E-3</v>
      </c>
      <c r="AY1638" s="9">
        <f t="shared" si="354"/>
        <v>1.3074599939905782E-3</v>
      </c>
      <c r="AZ1638" s="9">
        <f t="shared" si="355"/>
        <v>5.3446221287908803E-4</v>
      </c>
      <c r="BA1638" s="9">
        <f t="shared" si="356"/>
        <v>1.1304278504279837E-3</v>
      </c>
      <c r="BB1638" s="9">
        <f t="shared" si="357"/>
        <v>7.7727536980272697E-4</v>
      </c>
    </row>
    <row r="1639" spans="35:54" x14ac:dyDescent="0.25">
      <c r="AI1639" s="1">
        <f>(((((Shape4!B126-Shape4!$E$5)*COS(RADIANS($D$8)))+((Shape4!C126-Shape4!$F$5)*SIN(RADIANS($D$8))))+Shape4!$E$5)+$E$8)*$AA$8*$Y$8</f>
        <v>0</v>
      </c>
      <c r="AJ1639" s="1">
        <f>((((-1*(Shape4!B126-Shape4!$E$5)*SIN(RADIANS($D$8)))+((Shape4!C126-Shape4!$F$5)*COS(RADIANS($D$8))))+Shape4!$F$5)+$F$8)*$AB$8*$Y$8</f>
        <v>0</v>
      </c>
      <c r="AK1639" s="9">
        <f t="shared" si="358"/>
        <v>0</v>
      </c>
      <c r="AL1639" s="9">
        <f t="shared" si="359"/>
        <v>0</v>
      </c>
      <c r="AM1639" s="9">
        <f t="shared" si="360"/>
        <v>0</v>
      </c>
      <c r="AN1639" s="9">
        <f t="shared" si="361"/>
        <v>0</v>
      </c>
      <c r="AO1639" s="9">
        <f t="shared" si="362"/>
        <v>0</v>
      </c>
      <c r="AP1639" s="9">
        <f t="shared" si="363"/>
        <v>0</v>
      </c>
      <c r="AU1639">
        <f>(((((Shape9!B126-Shape9!$E$5)*COS(RADIANS($D$13)))+((Shape9!C126-Shape9!$F$5)*SIN(RADIANS($D$13))))+Shape9!$E$5)+$E$13)*$AA$13*$Y$13</f>
        <v>0.78081442660546108</v>
      </c>
      <c r="AV1639">
        <f>((((-1*(Shape9!B126-Shape9!$E$5)*SIN(RADIANS($D$13)))+((Shape9!C126-Shape9!$F$5)*COS(RADIANS($D$13))))+Shape9!$F$5)+$F$13)*$AB$13*$Y$13</f>
        <v>0.55060297685041659</v>
      </c>
      <c r="AW1639" s="9">
        <f t="shared" si="364"/>
        <v>3.6351056418049421E-3</v>
      </c>
      <c r="AX1639" s="9">
        <f t="shared" si="353"/>
        <v>1.9017725184564791E-3</v>
      </c>
      <c r="AY1639" s="9">
        <f t="shared" si="354"/>
        <v>1.3297811181380494E-3</v>
      </c>
      <c r="AZ1639" s="9">
        <f t="shared" si="355"/>
        <v>5.4726478868124477E-4</v>
      </c>
      <c r="BA1639" s="9">
        <f t="shared" si="356"/>
        <v>1.1193251611230455E-3</v>
      </c>
      <c r="BB1639" s="9">
        <f t="shared" si="357"/>
        <v>7.826574582578431E-4</v>
      </c>
    </row>
    <row r="1640" spans="35:54" x14ac:dyDescent="0.25">
      <c r="AI1640" s="1">
        <f>(((((Shape4!B127-Shape4!$E$5)*COS(RADIANS($D$8)))+((Shape4!C127-Shape4!$F$5)*SIN(RADIANS($D$8))))+Shape4!$E$5)+$E$8)*$AA$8*$Y$8</f>
        <v>0</v>
      </c>
      <c r="AJ1640" s="1">
        <f>((((-1*(Shape4!B127-Shape4!$E$5)*SIN(RADIANS($D$8)))+((Shape4!C127-Shape4!$F$5)*COS(RADIANS($D$8))))+Shape4!$F$5)+$F$8)*$AB$8*$Y$8</f>
        <v>0</v>
      </c>
      <c r="AK1640" s="9">
        <f t="shared" si="358"/>
        <v>0</v>
      </c>
      <c r="AL1640" s="9">
        <f t="shared" si="359"/>
        <v>0</v>
      </c>
      <c r="AM1640" s="9">
        <f t="shared" si="360"/>
        <v>0</v>
      </c>
      <c r="AN1640" s="9">
        <f t="shared" si="361"/>
        <v>0</v>
      </c>
      <c r="AO1640" s="9">
        <f t="shared" si="362"/>
        <v>0</v>
      </c>
      <c r="AP1640" s="9">
        <f t="shared" si="363"/>
        <v>0</v>
      </c>
      <c r="AU1640">
        <f>(((((Shape9!B127-Shape9!$E$5)*COS(RADIANS($D$13)))+((Shape9!C127-Shape9!$F$5)*SIN(RADIANS($D$13))))+Shape9!$E$5)+$E$13)*$AA$13*$Y$13</f>
        <v>0.77300475013022651</v>
      </c>
      <c r="AV1640">
        <f>((((-1*(Shape9!B127-Shape9!$E$5)*SIN(RADIANS($D$13)))+((Shape9!C127-Shape9!$F$5)*COS(RADIANS($D$13))))+Shape9!$F$5)+$F$13)*$AB$13*$Y$13</f>
        <v>0.55449673790581611</v>
      </c>
      <c r="AW1640" s="9">
        <f t="shared" si="364"/>
        <v>3.6701679606566118E-3</v>
      </c>
      <c r="AX1640" s="9">
        <f t="shared" si="353"/>
        <v>1.9009257863697182E-3</v>
      </c>
      <c r="AY1640" s="9">
        <f t="shared" si="354"/>
        <v>1.3519671888096952E-3</v>
      </c>
      <c r="AZ1640" s="9">
        <f t="shared" si="355"/>
        <v>5.6027427655057339E-4</v>
      </c>
      <c r="BA1640" s="9">
        <f t="shared" si="356"/>
        <v>1.1076449296291253E-3</v>
      </c>
      <c r="BB1640" s="9">
        <f t="shared" si="357"/>
        <v>7.8776255385084031E-4</v>
      </c>
    </row>
    <row r="1641" spans="35:54" x14ac:dyDescent="0.25">
      <c r="AI1641" s="1">
        <f>(((((Shape4!B128-Shape4!$E$5)*COS(RADIANS($D$8)))+((Shape4!C128-Shape4!$F$5)*SIN(RADIANS($D$8))))+Shape4!$E$5)+$E$8)*$AA$8*$Y$8</f>
        <v>0</v>
      </c>
      <c r="AJ1641" s="1">
        <f>((((-1*(Shape4!B128-Shape4!$E$5)*SIN(RADIANS($D$8)))+((Shape4!C128-Shape4!$F$5)*COS(RADIANS($D$8))))+Shape4!$F$5)+$F$8)*$AB$8*$Y$8</f>
        <v>0</v>
      </c>
      <c r="AK1641" s="9">
        <f t="shared" si="358"/>
        <v>0</v>
      </c>
      <c r="AL1641" s="9">
        <f t="shared" si="359"/>
        <v>0</v>
      </c>
      <c r="AM1641" s="9">
        <f t="shared" si="360"/>
        <v>0</v>
      </c>
      <c r="AN1641" s="9">
        <f t="shared" si="361"/>
        <v>0</v>
      </c>
      <c r="AO1641" s="9">
        <f t="shared" si="362"/>
        <v>0</v>
      </c>
      <c r="AP1641" s="9">
        <f t="shared" si="363"/>
        <v>0</v>
      </c>
      <c r="AU1641">
        <f>(((((Shape9!B128-Shape9!$E$5)*COS(RADIANS($D$13)))+((Shape9!C128-Shape9!$F$5)*SIN(RADIANS($D$13))))+Shape9!$E$5)+$E$13)*$AA$13*$Y$13</f>
        <v>0.76526421860705462</v>
      </c>
      <c r="AV1641">
        <f>((((-1*(Shape9!B128-Shape9!$E$5)*SIN(RADIANS($D$13)))+((Shape9!C128-Shape9!$F$5)*COS(RADIANS($D$13))))+Shape9!$F$5)+$F$13)*$AB$13*$Y$13</f>
        <v>0.55852620357053651</v>
      </c>
      <c r="AW1641" s="9">
        <f t="shared" si="364"/>
        <v>3.7034477892857187E-3</v>
      </c>
      <c r="AX1641" s="9">
        <f t="shared" si="353"/>
        <v>1.8989662705323018E-3</v>
      </c>
      <c r="AY1641" s="9">
        <f t="shared" si="354"/>
        <v>1.3740074506782953E-3</v>
      </c>
      <c r="AZ1641" s="9">
        <f t="shared" si="355"/>
        <v>5.7349068586066206E-4</v>
      </c>
      <c r="BA1641" s="9">
        <f t="shared" si="356"/>
        <v>1.0954295781203818E-3</v>
      </c>
      <c r="BB1641" s="9">
        <f t="shared" si="357"/>
        <v>7.9259257110128004E-4</v>
      </c>
    </row>
    <row r="1642" spans="35:54" x14ac:dyDescent="0.25">
      <c r="AI1642" s="1">
        <f>(((((Shape4!B129-Shape4!$E$5)*COS(RADIANS($D$8)))+((Shape4!C129-Shape4!$F$5)*SIN(RADIANS($D$8))))+Shape4!$E$5)+$E$8)*$AA$8*$Y$8</f>
        <v>0</v>
      </c>
      <c r="AJ1642" s="1">
        <f>((((-1*(Shape4!B129-Shape4!$E$5)*SIN(RADIANS($D$8)))+((Shape4!C129-Shape4!$F$5)*COS(RADIANS($D$8))))+Shape4!$F$5)+$F$8)*$AB$8*$Y$8</f>
        <v>0</v>
      </c>
      <c r="AK1642" s="9">
        <f t="shared" si="358"/>
        <v>0</v>
      </c>
      <c r="AL1642" s="9">
        <f t="shared" si="359"/>
        <v>0</v>
      </c>
      <c r="AM1642" s="9">
        <f t="shared" si="360"/>
        <v>0</v>
      </c>
      <c r="AN1642" s="9">
        <f t="shared" si="361"/>
        <v>0</v>
      </c>
      <c r="AO1642" s="9">
        <f t="shared" si="362"/>
        <v>0</v>
      </c>
      <c r="AP1642" s="9">
        <f t="shared" si="363"/>
        <v>0</v>
      </c>
      <c r="AU1642">
        <f>(((((Shape9!B129-Shape9!$E$5)*COS(RADIANS($D$13)))+((Shape9!C129-Shape9!$F$5)*SIN(RADIANS($D$13))))+Shape9!$E$5)+$E$13)*$AA$13*$Y$13</f>
        <v>0.75759518987683161</v>
      </c>
      <c r="AV1642">
        <f>((((-1*(Shape9!B129-Shape9!$E$5)*SIN(RADIANS($D$13)))+((Shape9!C129-Shape9!$F$5)*COS(RADIANS($D$13))))+Shape9!$F$5)+$F$13)*$AB$13*$Y$13</f>
        <v>0.56269014643030202</v>
      </c>
      <c r="AW1642" s="9">
        <f t="shared" si="364"/>
        <v>3.7349349903338658E-3</v>
      </c>
      <c r="AX1642" s="9">
        <f t="shared" si="353"/>
        <v>1.8959269633685334E-3</v>
      </c>
      <c r="AY1642" s="9">
        <f t="shared" si="354"/>
        <v>1.3958900591175178E-3</v>
      </c>
      <c r="AZ1642" s="9">
        <f t="shared" si="355"/>
        <v>5.8691323215199337E-4</v>
      </c>
      <c r="BA1642" s="9">
        <f t="shared" si="356"/>
        <v>1.0827204830062183E-3</v>
      </c>
      <c r="BB1642" s="9">
        <f t="shared" si="357"/>
        <v>7.971491466026155E-4</v>
      </c>
    </row>
    <row r="1643" spans="35:54" x14ac:dyDescent="0.25">
      <c r="AI1643" s="1">
        <f>(((((Shape4!B130-Shape4!$E$5)*COS(RADIANS($D$8)))+((Shape4!C130-Shape4!$F$5)*SIN(RADIANS($D$8))))+Shape4!$E$5)+$E$8)*$AA$8*$Y$8</f>
        <v>0</v>
      </c>
      <c r="AJ1643" s="1">
        <f>((((-1*(Shape4!B130-Shape4!$E$5)*SIN(RADIANS($D$8)))+((Shape4!C130-Shape4!$F$5)*COS(RADIANS($D$8))))+Shape4!$F$5)+$F$8)*$AB$8*$Y$8</f>
        <v>0</v>
      </c>
      <c r="AK1643" s="9">
        <f t="shared" si="358"/>
        <v>0</v>
      </c>
      <c r="AL1643" s="9">
        <f t="shared" si="359"/>
        <v>0</v>
      </c>
      <c r="AM1643" s="9">
        <f t="shared" si="360"/>
        <v>0</v>
      </c>
      <c r="AN1643" s="9">
        <f t="shared" si="361"/>
        <v>0</v>
      </c>
      <c r="AO1643" s="9">
        <f t="shared" si="362"/>
        <v>0</v>
      </c>
      <c r="AP1643" s="9">
        <f t="shared" si="363"/>
        <v>0</v>
      </c>
      <c r="AU1643">
        <f>(((((Shape9!B130-Shape9!$E$5)*COS(RADIANS($D$13)))+((Shape9!C130-Shape9!$F$5)*SIN(RADIANS($D$13))))+Shape9!$E$5)+$E$13)*$AA$13*$Y$13</f>
        <v>0.74999999999999978</v>
      </c>
      <c r="AV1643">
        <f>((((-1*(Shape9!B130-Shape9!$E$5)*SIN(RADIANS($D$13)))+((Shape9!C130-Shape9!$F$5)*COS(RADIANS($D$13))))+Shape9!$F$5)+$F$13)*$AB$13*$Y$13</f>
        <v>0.56698729810778081</v>
      </c>
      <c r="AW1643" s="9">
        <f t="shared" si="364"/>
        <v>3.764619972494776E-3</v>
      </c>
      <c r="AX1643" s="9">
        <f t="shared" si="353"/>
        <v>1.8918409874157912E-3</v>
      </c>
      <c r="AY1643" s="9">
        <f t="shared" si="354"/>
        <v>1.417602090061642E-3</v>
      </c>
      <c r="AZ1643" s="9">
        <f t="shared" si="355"/>
        <v>6.0054031141214324E-4</v>
      </c>
      <c r="BA1643" s="9">
        <f t="shared" si="356"/>
        <v>1.0695579384604043E-3</v>
      </c>
      <c r="BB1643" s="9">
        <f t="shared" si="357"/>
        <v>8.0143366503139556E-4</v>
      </c>
    </row>
    <row r="1644" spans="35:54" x14ac:dyDescent="0.25">
      <c r="AI1644" s="1">
        <f>(((((Shape4!B131-Shape4!$E$5)*COS(RADIANS($D$8)))+((Shape4!C131-Shape4!$F$5)*SIN(RADIANS($D$8))))+Shape4!$E$5)+$E$8)*$AA$8*$Y$8</f>
        <v>0</v>
      </c>
      <c r="AJ1644" s="1">
        <f>((((-1*(Shape4!B131-Shape4!$E$5)*SIN(RADIANS($D$8)))+((Shape4!C131-Shape4!$F$5)*COS(RADIANS($D$8))))+Shape4!$F$5)+$F$8)*$AB$8*$Y$8</f>
        <v>0</v>
      </c>
      <c r="AK1644" s="9">
        <f t="shared" si="358"/>
        <v>0</v>
      </c>
      <c r="AL1644" s="9">
        <f t="shared" si="359"/>
        <v>0</v>
      </c>
      <c r="AM1644" s="9">
        <f t="shared" si="360"/>
        <v>0</v>
      </c>
      <c r="AN1644" s="9">
        <f t="shared" si="361"/>
        <v>0</v>
      </c>
      <c r="AO1644" s="9">
        <f t="shared" si="362"/>
        <v>0</v>
      </c>
      <c r="AP1644" s="9">
        <f t="shared" si="363"/>
        <v>0</v>
      </c>
      <c r="AU1644">
        <f>(((((Shape9!B131-Shape9!$E$5)*COS(RADIANS($D$13)))+((Shape9!C131-Shape9!$F$5)*SIN(RADIANS($D$13))))+Shape9!$E$5)+$E$13)*$AA$13*$Y$13</f>
        <v>0.74248096254497276</v>
      </c>
      <c r="AV1644">
        <f>((((-1*(Shape9!B131-Shape9!$E$5)*SIN(RADIANS($D$13)))+((Shape9!C131-Shape9!$F$5)*COS(RADIANS($D$13))))+Shape9!$F$5)+$F$13)*$AB$13*$Y$13</f>
        <v>0.57141634964894394</v>
      </c>
      <c r="AW1644" s="9">
        <f t="shared" si="364"/>
        <v>3.7924936934346787E-3</v>
      </c>
      <c r="AX1644" s="9">
        <f t="shared" si="353"/>
        <v>1.886741546007709E-3</v>
      </c>
      <c r="AY1644" s="9">
        <f t="shared" si="354"/>
        <v>1.4391295515668039E-3</v>
      </c>
      <c r="AZ1644" s="9">
        <f t="shared" si="355"/>
        <v>6.1436947397194191E-4</v>
      </c>
      <c r="BA1644" s="9">
        <f t="shared" si="356"/>
        <v>1.0559811233361979E-3</v>
      </c>
      <c r="BB1644" s="9">
        <f t="shared" si="357"/>
        <v>8.054472844476572E-4</v>
      </c>
    </row>
    <row r="1645" spans="35:54" x14ac:dyDescent="0.25">
      <c r="AI1645" s="1">
        <f>(((((Shape4!B132-Shape4!$E$5)*COS(RADIANS($D$8)))+((Shape4!C132-Shape4!$F$5)*SIN(RADIANS($D$8))))+Shape4!$E$5)+$E$8)*$AA$8*$Y$8</f>
        <v>0</v>
      </c>
      <c r="AJ1645" s="1">
        <f>((((-1*(Shape4!B132-Shape4!$E$5)*SIN(RADIANS($D$8)))+((Shape4!C132-Shape4!$F$5)*COS(RADIANS($D$8))))+Shape4!$F$5)+$F$8)*$AB$8*$Y$8</f>
        <v>0</v>
      </c>
      <c r="AK1645" s="9">
        <f t="shared" si="358"/>
        <v>0</v>
      </c>
      <c r="AL1645" s="9">
        <f t="shared" si="359"/>
        <v>0</v>
      </c>
      <c r="AM1645" s="9">
        <f t="shared" si="360"/>
        <v>0</v>
      </c>
      <c r="AN1645" s="9">
        <f t="shared" si="361"/>
        <v>0</v>
      </c>
      <c r="AO1645" s="9">
        <f t="shared" si="362"/>
        <v>0</v>
      </c>
      <c r="AP1645" s="9">
        <f t="shared" si="363"/>
        <v>0</v>
      </c>
      <c r="AU1645">
        <f>(((((Shape9!B132-Shape9!$E$5)*COS(RADIANS($D$13)))+((Shape9!C132-Shape9!$F$5)*SIN(RADIANS($D$13))))+Shape9!$E$5)+$E$13)*$AA$13*$Y$13</f>
        <v>0.73504036788339744</v>
      </c>
      <c r="AV1645">
        <f>((((-1*(Shape9!B132-Shape9!$E$5)*SIN(RADIANS($D$13)))+((Shape9!C132-Shape9!$F$5)*COS(RADIANS($D$13))))+Shape9!$F$5)+$F$13)*$AB$13*$Y$13</f>
        <v>0.57597595192178708</v>
      </c>
      <c r="AW1645" s="9">
        <f t="shared" si="364"/>
        <v>3.8185476625487991E-3</v>
      </c>
      <c r="AX1645" s="9">
        <f t="shared" si="353"/>
        <v>1.8806618742244149E-3</v>
      </c>
      <c r="AY1645" s="9">
        <f t="shared" si="354"/>
        <v>1.4604573970631337E-3</v>
      </c>
      <c r="AZ1645" s="9">
        <f t="shared" si="355"/>
        <v>6.283973981234494E-4</v>
      </c>
      <c r="BA1645" s="9">
        <f t="shared" si="356"/>
        <v>1.0420280714399848E-3</v>
      </c>
      <c r="BB1645" s="9">
        <f t="shared" si="357"/>
        <v>8.0919096076893359E-4</v>
      </c>
    </row>
    <row r="1646" spans="35:54" x14ac:dyDescent="0.25">
      <c r="AI1646" s="1">
        <f>(((((Shape4!B133-Shape4!$E$5)*COS(RADIANS($D$8)))+((Shape4!C133-Shape4!$F$5)*SIN(RADIANS($D$8))))+Shape4!$E$5)+$E$8)*$AA$8*$Y$8</f>
        <v>0</v>
      </c>
      <c r="AJ1646" s="1">
        <f>((((-1*(Shape4!B133-Shape4!$E$5)*SIN(RADIANS($D$8)))+((Shape4!C133-Shape4!$F$5)*COS(RADIANS($D$8))))+Shape4!$F$5)+$F$8)*$AB$8*$Y$8</f>
        <v>0</v>
      </c>
      <c r="AK1646" s="9">
        <f t="shared" si="358"/>
        <v>0</v>
      </c>
      <c r="AL1646" s="9">
        <f t="shared" si="359"/>
        <v>0</v>
      </c>
      <c r="AM1646" s="9">
        <f t="shared" si="360"/>
        <v>0</v>
      </c>
      <c r="AN1646" s="9">
        <f t="shared" si="361"/>
        <v>0</v>
      </c>
      <c r="AO1646" s="9">
        <f t="shared" si="362"/>
        <v>0</v>
      </c>
      <c r="AP1646" s="9">
        <f t="shared" si="363"/>
        <v>0</v>
      </c>
      <c r="AU1646">
        <f>(((((Shape9!B133-Shape9!$E$5)*COS(RADIANS($D$13)))+((Shape9!C133-Shape9!$F$5)*SIN(RADIANS($D$13))))+Shape9!$E$5)+$E$13)*$AA$13*$Y$13</f>
        <v>0.72768048249248651</v>
      </c>
      <c r="AV1646">
        <f>((((-1*(Shape9!B133-Shape9!$E$5)*SIN(RADIANS($D$13)))+((Shape9!C133-Shape9!$F$5)*COS(RADIANS($D$13))))+Shape9!$F$5)+$F$13)*$AB$13*$Y$13</f>
        <v>0.58066471602728797</v>
      </c>
      <c r="AW1646" s="9">
        <f t="shared" si="364"/>
        <v>3.8427739435455133E-3</v>
      </c>
      <c r="AX1646" s="9">
        <f t="shared" si="353"/>
        <v>1.8736351901683938E-3</v>
      </c>
      <c r="AY1646" s="9">
        <f t="shared" si="354"/>
        <v>1.4815695402799279E-3</v>
      </c>
      <c r="AZ1646" s="9">
        <f t="shared" si="355"/>
        <v>6.4261986356829758E-4</v>
      </c>
      <c r="BA1646" s="9">
        <f t="shared" si="356"/>
        <v>1.0277356451233409E-3</v>
      </c>
      <c r="BB1646" s="9">
        <f t="shared" si="357"/>
        <v>8.12665471302286E-4</v>
      </c>
    </row>
    <row r="1647" spans="35:54" x14ac:dyDescent="0.25">
      <c r="AI1647" s="1">
        <f>(((((Shape4!B134-Shape4!$E$5)*COS(RADIANS($D$8)))+((Shape4!C134-Shape4!$F$5)*SIN(RADIANS($D$8))))+Shape4!$E$5)+$E$8)*$AA$8*$Y$8</f>
        <v>0</v>
      </c>
      <c r="AJ1647" s="1">
        <f>((((-1*(Shape4!B134-Shape4!$E$5)*SIN(RADIANS($D$8)))+((Shape4!C134-Shape4!$F$5)*COS(RADIANS($D$8))))+Shape4!$F$5)+$F$8)*$AB$8*$Y$8</f>
        <v>0</v>
      </c>
      <c r="AK1647" s="9">
        <f t="shared" si="358"/>
        <v>0</v>
      </c>
      <c r="AL1647" s="9">
        <f t="shared" si="359"/>
        <v>0</v>
      </c>
      <c r="AM1647" s="9">
        <f t="shared" si="360"/>
        <v>0</v>
      </c>
      <c r="AN1647" s="9">
        <f t="shared" si="361"/>
        <v>0</v>
      </c>
      <c r="AO1647" s="9">
        <f t="shared" si="362"/>
        <v>0</v>
      </c>
      <c r="AP1647" s="9">
        <f t="shared" si="363"/>
        <v>0</v>
      </c>
      <c r="AU1647">
        <f>(((((Shape9!B134-Shape9!$E$5)*COS(RADIANS($D$13)))+((Shape9!C134-Shape9!$F$5)*SIN(RADIANS($D$13))))+Shape9!$E$5)+$E$13)*$AA$13*$Y$13</f>
        <v>0.72040354826462671</v>
      </c>
      <c r="AV1647">
        <f>((((-1*(Shape9!B134-Shape9!$E$5)*SIN(RADIANS($D$13)))+((Shape9!C134-Shape9!$F$5)*COS(RADIANS($D$13))))+Shape9!$F$5)+$F$13)*$AB$13*$Y$13</f>
        <v>0.58548121372247919</v>
      </c>
      <c r="AW1647" s="9">
        <f t="shared" si="364"/>
        <v>3.8651651568650802E-3</v>
      </c>
      <c r="AX1647" s="9">
        <f t="shared" si="353"/>
        <v>1.8656946466317115E-3</v>
      </c>
      <c r="AY1647" s="9">
        <f t="shared" si="354"/>
        <v>1.5024488718296111E-3</v>
      </c>
      <c r="AZ1647" s="9">
        <f t="shared" si="355"/>
        <v>6.5703172481187185E-4</v>
      </c>
      <c r="BA1647" s="9">
        <f t="shared" si="356"/>
        <v>1.0131395121492199E-3</v>
      </c>
      <c r="BB1647" s="9">
        <f t="shared" si="357"/>
        <v>8.1587143722723372E-4</v>
      </c>
    </row>
    <row r="1648" spans="35:54" x14ac:dyDescent="0.25">
      <c r="AI1648" s="1">
        <f>(((((Shape4!B135-Shape4!$E$5)*COS(RADIANS($D$8)))+((Shape4!C135-Shape4!$F$5)*SIN(RADIANS($D$8))))+Shape4!$E$5)+$E$8)*$AA$8*$Y$8</f>
        <v>0</v>
      </c>
      <c r="AJ1648" s="1">
        <f>((((-1*(Shape4!B135-Shape4!$E$5)*SIN(RADIANS($D$8)))+((Shape4!C135-Shape4!$F$5)*COS(RADIANS($D$8))))+Shape4!$F$5)+$F$8)*$AB$8*$Y$8</f>
        <v>0</v>
      </c>
      <c r="AK1648" s="9">
        <f t="shared" si="358"/>
        <v>0</v>
      </c>
      <c r="AL1648" s="9">
        <f t="shared" si="359"/>
        <v>0</v>
      </c>
      <c r="AM1648" s="9">
        <f t="shared" si="360"/>
        <v>0</v>
      </c>
      <c r="AN1648" s="9">
        <f t="shared" si="361"/>
        <v>0</v>
      </c>
      <c r="AO1648" s="9">
        <f t="shared" si="362"/>
        <v>0</v>
      </c>
      <c r="AP1648" s="9">
        <f t="shared" si="363"/>
        <v>0</v>
      </c>
      <c r="AU1648">
        <f>(((((Shape9!B135-Shape9!$E$5)*COS(RADIANS($D$13)))+((Shape9!C135-Shape9!$F$5)*SIN(RADIANS($D$13))))+Shape9!$E$5)+$E$13)*$AA$13*$Y$13</f>
        <v>0.71321178182447675</v>
      </c>
      <c r="AV1648">
        <f>((((-1*(Shape9!B135-Shape9!$E$5)*SIN(RADIANS($D$13)))+((Shape9!C135-Shape9!$F$5)*COS(RADIANS($D$13))))+Shape9!$F$5)+$F$13)*$AB$13*$Y$13</f>
        <v>0.59042397785550427</v>
      </c>
      <c r="AW1648" s="9">
        <f t="shared" si="364"/>
        <v>3.8857144819269829E-3</v>
      </c>
      <c r="AX1648" s="9">
        <f t="shared" si="353"/>
        <v>1.8568732832132536E-3</v>
      </c>
      <c r="AY1648" s="9">
        <f t="shared" si="354"/>
        <v>1.5230772774292311E-3</v>
      </c>
      <c r="AZ1648" s="9">
        <f t="shared" si="355"/>
        <v>6.7162688462085425E-4</v>
      </c>
      <c r="BA1648" s="9">
        <f t="shared" si="356"/>
        <v>9.9827412577607635E-4</v>
      </c>
      <c r="BB1648" s="9">
        <f t="shared" si="357"/>
        <v>8.1880934492525794E-4</v>
      </c>
    </row>
    <row r="1649" spans="35:54" x14ac:dyDescent="0.25">
      <c r="AI1649" s="1">
        <f>(((((Shape4!B136-Shape4!$E$5)*COS(RADIANS($D$8)))+((Shape4!C136-Shape4!$F$5)*SIN(RADIANS($D$8))))+Shape4!$E$5)+$E$8)*$AA$8*$Y$8</f>
        <v>0</v>
      </c>
      <c r="AJ1649" s="1">
        <f>((((-1*(Shape4!B136-Shape4!$E$5)*SIN(RADIANS($D$8)))+((Shape4!C136-Shape4!$F$5)*COS(RADIANS($D$8))))+Shape4!$F$5)+$F$8)*$AB$8*$Y$8</f>
        <v>0</v>
      </c>
      <c r="AK1649" s="9">
        <f t="shared" si="358"/>
        <v>0</v>
      </c>
      <c r="AL1649" s="9">
        <f t="shared" si="359"/>
        <v>0</v>
      </c>
      <c r="AM1649" s="9">
        <f t="shared" si="360"/>
        <v>0</v>
      </c>
      <c r="AN1649" s="9">
        <f t="shared" si="361"/>
        <v>0</v>
      </c>
      <c r="AO1649" s="9">
        <f t="shared" si="362"/>
        <v>0</v>
      </c>
      <c r="AP1649" s="9">
        <f t="shared" si="363"/>
        <v>0</v>
      </c>
      <c r="AU1649">
        <f>(((((Shape9!B136-Shape9!$E$5)*COS(RADIANS($D$13)))+((Shape9!C136-Shape9!$F$5)*SIN(RADIANS($D$13))))+Shape9!$E$5)+$E$13)*$AA$13*$Y$13</f>
        <v>0.70610737385376332</v>
      </c>
      <c r="AV1649">
        <f>((((-1*(Shape9!B136-Shape9!$E$5)*SIN(RADIANS($D$13)))+((Shape9!C136-Shape9!$F$5)*COS(RADIANS($D$13))))+Shape9!$F$5)+$F$13)*$AB$13*$Y$13</f>
        <v>0.59549150281252627</v>
      </c>
      <c r="AW1649" s="9">
        <f t="shared" si="364"/>
        <v>3.904415659207322E-3</v>
      </c>
      <c r="AX1649" s="9">
        <f t="shared" ref="AX1649:AX1712" si="365">(AU1649+AU1648)*((AU1648*AV1649)-(AU1649*AV1648))*(1/6)</f>
        <v>1.8472039789476785E-3</v>
      </c>
      <c r="AY1649" s="9">
        <f t="shared" ref="AY1649:AY1712" si="366">(AV1649+AV1648)*((AU1648*AV1649)-(AU1649*AV1648))*(1/6)</f>
        <v>1.5434356577388787E-3</v>
      </c>
      <c r="AZ1649" s="9">
        <f t="shared" ref="AZ1649:AZ1712" si="367">(((AV1648*AV1648)+(AV1648*AV1649)+(AV1649*AV1649))*((AU1648*AV1649)-(AU1649*AV1648)))/12</f>
        <v>6.863982676665563E-4</v>
      </c>
      <c r="BA1649" s="9">
        <f t="shared" ref="BA1649:BA1712" si="368">(((AU1648*AU1648)+(AU1648*AU1649)+(AU1649*AU1649))*((AU1648*AV1649)-(AU1649*AV1648)))/12</f>
        <v>9.8317270799785808E-4</v>
      </c>
      <c r="BB1649" s="9">
        <f t="shared" ref="BB1649:BB1712" si="369">(((AU1648*AV1649)+(2*AU1648*AV1648)+(2*AU1649*AV1649)+(AU1649*AV1648))*((AU1648*AV1649)-(AU1649*AV1648)))/24</f>
        <v>8.2147956605903641E-4</v>
      </c>
    </row>
    <row r="1650" spans="35:54" x14ac:dyDescent="0.25">
      <c r="AI1650" s="1">
        <f>(((((Shape4!B137-Shape4!$E$5)*COS(RADIANS($D$8)))+((Shape4!C137-Shape4!$F$5)*SIN(RADIANS($D$8))))+Shape4!$E$5)+$E$8)*$AA$8*$Y$8</f>
        <v>0</v>
      </c>
      <c r="AJ1650" s="1">
        <f>((((-1*(Shape4!B137-Shape4!$E$5)*SIN(RADIANS($D$8)))+((Shape4!C137-Shape4!$F$5)*COS(RADIANS($D$8))))+Shape4!$F$5)+$F$8)*$AB$8*$Y$8</f>
        <v>0</v>
      </c>
      <c r="AK1650" s="9">
        <f t="shared" ref="AK1650:AK1713" si="370">((AI1649*AJ1650)-(AI1650*AJ1649))*0.5</f>
        <v>0</v>
      </c>
      <c r="AL1650" s="9">
        <f t="shared" ref="AL1650:AL1713" si="371">(AI1650+AI1649)*((AI1649*AJ1650)-(AI1650*AJ1649))*(1/6)</f>
        <v>0</v>
      </c>
      <c r="AM1650" s="9">
        <f t="shared" ref="AM1650:AM1713" si="372">(AJ1650+AJ1649)*((AI1649*AJ1650)-(AI1650*AJ1649))*(1/6)</f>
        <v>0</v>
      </c>
      <c r="AN1650" s="9">
        <f t="shared" ref="AN1650:AN1713" si="373">(((AJ1649*AJ1649)+(AJ1649*AJ1650)+(AJ1650*AJ1650))*((AI1649*AJ1650)-(AI1650*AJ1649)))/12</f>
        <v>0</v>
      </c>
      <c r="AO1650" s="9">
        <f t="shared" ref="AO1650:AO1713" si="374">(((AI1649*AI1649)+(AI1649*AI1650)+(AI1650*AI1650))*((AI1649*AJ1650)-(AI1650*AJ1649)))/12</f>
        <v>0</v>
      </c>
      <c r="AP1650" s="9">
        <f t="shared" ref="AP1650:AP1713" si="375">(((AI1649*AJ1650)+(2*AI1649*AJ1649)+(2*AI1650*AJ1650)+(AI1650*AJ1649))*((AI1649*AJ1650)-(AI1650*AJ1649)))/24</f>
        <v>0</v>
      </c>
      <c r="AU1650">
        <f>(((((Shape9!B137-Shape9!$E$5)*COS(RADIANS($D$13)))+((Shape9!C137-Shape9!$F$5)*SIN(RADIANS($D$13))))+Shape9!$E$5)+$E$13)*$AA$13*$Y$13</f>
        <v>0.69909248842397587</v>
      </c>
      <c r="AV1650">
        <f>((((-1*(Shape9!B137-Shape9!$E$5)*SIN(RADIANS($D$13)))+((Shape9!C137-Shape9!$F$5)*COS(RADIANS($D$13))))+Shape9!$F$5)+$F$13)*$AB$13*$Y$13</f>
        <v>0.60068224497635359</v>
      </c>
      <c r="AW1650" s="9">
        <f t="shared" ref="AW1650:AW1713" si="376">((AU1649*AV1650)-(AU1650*AV1649))*0.5</f>
        <v>3.9212629921469566E-3</v>
      </c>
      <c r="AX1650" s="9">
        <f t="shared" si="365"/>
        <v>1.8367194055065659E-3</v>
      </c>
      <c r="AY1650" s="9">
        <f t="shared" si="366"/>
        <v>1.5635039497940873E-3</v>
      </c>
      <c r="AZ1650" s="9">
        <f t="shared" si="367"/>
        <v>7.0133779447972963E-4</v>
      </c>
      <c r="BA1650" s="9">
        <f t="shared" si="368"/>
        <v>9.6786723586988197E-4</v>
      </c>
      <c r="BB1650" s="9">
        <f t="shared" si="369"/>
        <v>8.2388237631058963E-4</v>
      </c>
    </row>
    <row r="1651" spans="35:54" x14ac:dyDescent="0.25">
      <c r="AI1651" s="1">
        <f>(((((Shape4!B138-Shape4!$E$5)*COS(RADIANS($D$8)))+((Shape4!C138-Shape4!$F$5)*SIN(RADIANS($D$8))))+Shape4!$E$5)+$E$8)*$AA$8*$Y$8</f>
        <v>0</v>
      </c>
      <c r="AJ1651" s="1">
        <f>((((-1*(Shape4!B138-Shape4!$E$5)*SIN(RADIANS($D$8)))+((Shape4!C138-Shape4!$F$5)*COS(RADIANS($D$8))))+Shape4!$F$5)+$F$8)*$AB$8*$Y$8</f>
        <v>0</v>
      </c>
      <c r="AK1651" s="9">
        <f t="shared" si="370"/>
        <v>0</v>
      </c>
      <c r="AL1651" s="9">
        <f t="shared" si="371"/>
        <v>0</v>
      </c>
      <c r="AM1651" s="9">
        <f t="shared" si="372"/>
        <v>0</v>
      </c>
      <c r="AN1651" s="9">
        <f t="shared" si="373"/>
        <v>0</v>
      </c>
      <c r="AO1651" s="9">
        <f t="shared" si="374"/>
        <v>0</v>
      </c>
      <c r="AP1651" s="9">
        <f t="shared" si="375"/>
        <v>0</v>
      </c>
      <c r="AU1651">
        <f>(((((Shape9!B138-Shape9!$E$5)*COS(RADIANS($D$13)))+((Shape9!C138-Shape9!$F$5)*SIN(RADIANS($D$13))))+Shape9!$E$5)+$E$13)*$AA$13*$Y$13</f>
        <v>0.69216926233717091</v>
      </c>
      <c r="AV1651">
        <f>((((-1*(Shape9!B138-Shape9!$E$5)*SIN(RADIANS($D$13)))+((Shape9!C138-Shape9!$F$5)*COS(RADIANS($D$13))))+Shape9!$F$5)+$F$13)*$AB$13*$Y$13</f>
        <v>0.60599462319663888</v>
      </c>
      <c r="AW1651" s="9">
        <f t="shared" si="376"/>
        <v>3.9362513488847284E-3</v>
      </c>
      <c r="AX1651" s="9">
        <f t="shared" si="365"/>
        <v>1.8254519810284309E-3</v>
      </c>
      <c r="AY1651" s="9">
        <f t="shared" si="366"/>
        <v>1.583261150004647E-3</v>
      </c>
      <c r="AZ1651" s="9">
        <f t="shared" si="367"/>
        <v>7.1643635584432675E-4</v>
      </c>
      <c r="BA1651" s="9">
        <f t="shared" si="368"/>
        <v>9.5238843084173238E-4</v>
      </c>
      <c r="BB1651" s="9">
        <f t="shared" si="369"/>
        <v>8.2601797269270163E-4</v>
      </c>
    </row>
    <row r="1652" spans="35:54" x14ac:dyDescent="0.25">
      <c r="AI1652" s="1">
        <f>(((((Shape4!B139-Shape4!$E$5)*COS(RADIANS($D$8)))+((Shape4!C139-Shape4!$F$5)*SIN(RADIANS($D$8))))+Shape4!$E$5)+$E$8)*$AA$8*$Y$8</f>
        <v>0</v>
      </c>
      <c r="AJ1652" s="1">
        <f>((((-1*(Shape4!B139-Shape4!$E$5)*SIN(RADIANS($D$8)))+((Shape4!C139-Shape4!$F$5)*COS(RADIANS($D$8))))+Shape4!$F$5)+$F$8)*$AB$8*$Y$8</f>
        <v>0</v>
      </c>
      <c r="AK1652" s="9">
        <f t="shared" si="370"/>
        <v>0</v>
      </c>
      <c r="AL1652" s="9">
        <f t="shared" si="371"/>
        <v>0</v>
      </c>
      <c r="AM1652" s="9">
        <f t="shared" si="372"/>
        <v>0</v>
      </c>
      <c r="AN1652" s="9">
        <f t="shared" si="373"/>
        <v>0</v>
      </c>
      <c r="AO1652" s="9">
        <f t="shared" si="374"/>
        <v>0</v>
      </c>
      <c r="AP1652" s="9">
        <f t="shared" si="375"/>
        <v>0</v>
      </c>
      <c r="AU1652">
        <f>(((((Shape9!B139-Shape9!$E$5)*COS(RADIANS($D$13)))+((Shape9!C139-Shape9!$F$5)*SIN(RADIANS($D$13))))+Shape9!$E$5)+$E$13)*$AA$13*$Y$13</f>
        <v>0.68533980447508114</v>
      </c>
      <c r="AV1652">
        <f>((((-1*(Shape9!B139-Shape9!$E$5)*SIN(RADIANS($D$13)))+((Shape9!C139-Shape9!$F$5)*COS(RADIANS($D$13))))+Shape9!$F$5)+$F$13)*$AB$13*$Y$13</f>
        <v>0.61142701927151477</v>
      </c>
      <c r="AW1652" s="9">
        <f t="shared" si="376"/>
        <v>3.9493761638222935E-3</v>
      </c>
      <c r="AX1652" s="9">
        <f t="shared" si="365"/>
        <v>1.8134338246391329E-3</v>
      </c>
      <c r="AY1652" s="9">
        <f t="shared" si="366"/>
        <v>1.6026853386950373E-3</v>
      </c>
      <c r="AZ1652" s="9">
        <f t="shared" si="367"/>
        <v>7.3168378776232456E-4</v>
      </c>
      <c r="BA1652" s="9">
        <f t="shared" si="368"/>
        <v>9.3676575101446675E-4</v>
      </c>
      <c r="BB1652" s="9">
        <f t="shared" si="369"/>
        <v>8.2788648935731282E-4</v>
      </c>
    </row>
    <row r="1653" spans="35:54" x14ac:dyDescent="0.25">
      <c r="AI1653" s="1">
        <f>(((((Shape4!B140-Shape4!$E$5)*COS(RADIANS($D$8)))+((Shape4!C140-Shape4!$F$5)*SIN(RADIANS($D$8))))+Shape4!$E$5)+$E$8)*$AA$8*$Y$8</f>
        <v>0</v>
      </c>
      <c r="AJ1653" s="1">
        <f>((((-1*(Shape4!B140-Shape4!$E$5)*SIN(RADIANS($D$8)))+((Shape4!C140-Shape4!$F$5)*COS(RADIANS($D$8))))+Shape4!$F$5)+$F$8)*$AB$8*$Y$8</f>
        <v>0</v>
      </c>
      <c r="AK1653" s="9">
        <f t="shared" si="370"/>
        <v>0</v>
      </c>
      <c r="AL1653" s="9">
        <f t="shared" si="371"/>
        <v>0</v>
      </c>
      <c r="AM1653" s="9">
        <f t="shared" si="372"/>
        <v>0</v>
      </c>
      <c r="AN1653" s="9">
        <f t="shared" si="373"/>
        <v>0</v>
      </c>
      <c r="AO1653" s="9">
        <f t="shared" si="374"/>
        <v>0</v>
      </c>
      <c r="AP1653" s="9">
        <f t="shared" si="375"/>
        <v>0</v>
      </c>
      <c r="AU1653">
        <f>(((((Shape9!B140-Shape9!$E$5)*COS(RADIANS($D$13)))+((Shape9!C140-Shape9!$F$5)*SIN(RADIANS($D$13))))+Shape9!$E$5)+$E$13)*$AA$13*$Y$13</f>
        <v>0.67860619515673026</v>
      </c>
      <c r="AV1653">
        <f>((((-1*(Shape9!B140-Shape9!$E$5)*SIN(RADIANS($D$13)))+((Shape9!C140-Shape9!$F$5)*COS(RADIANS($D$13))))+Shape9!$F$5)+$F$13)*$AB$13*$Y$13</f>
        <v>0.61697777844051105</v>
      </c>
      <c r="AW1653" s="9">
        <f t="shared" si="376"/>
        <v>3.9606334390131781E-3</v>
      </c>
      <c r="AX1653" s="9">
        <f t="shared" si="365"/>
        <v>1.8006967117166692E-3</v>
      </c>
      <c r="AY1653" s="9">
        <f t="shared" si="366"/>
        <v>1.6217537061541561E-3</v>
      </c>
      <c r="AZ1653" s="9">
        <f t="shared" si="367"/>
        <v>7.4706884712134891E-4</v>
      </c>
      <c r="BA1653" s="9">
        <f t="shared" si="368"/>
        <v>9.2102738622933664E-4</v>
      </c>
      <c r="BB1653" s="9">
        <f t="shared" si="369"/>
        <v>8.294880118286872E-4</v>
      </c>
    </row>
    <row r="1654" spans="35:54" x14ac:dyDescent="0.25">
      <c r="AI1654" s="1">
        <f>(((((Shape4!B141-Shape4!$E$5)*COS(RADIANS($D$8)))+((Shape4!C141-Shape4!$F$5)*SIN(RADIANS($D$8))))+Shape4!$E$5)+$E$8)*$AA$8*$Y$8</f>
        <v>0</v>
      </c>
      <c r="AJ1654" s="1">
        <f>((((-1*(Shape4!B141-Shape4!$E$5)*SIN(RADIANS($D$8)))+((Shape4!C141-Shape4!$F$5)*COS(RADIANS($D$8))))+Shape4!$F$5)+$F$8)*$AB$8*$Y$8</f>
        <v>0</v>
      </c>
      <c r="AK1654" s="9">
        <f t="shared" si="370"/>
        <v>0</v>
      </c>
      <c r="AL1654" s="9">
        <f t="shared" si="371"/>
        <v>0</v>
      </c>
      <c r="AM1654" s="9">
        <f t="shared" si="372"/>
        <v>0</v>
      </c>
      <c r="AN1654" s="9">
        <f t="shared" si="373"/>
        <v>0</v>
      </c>
      <c r="AO1654" s="9">
        <f t="shared" si="374"/>
        <v>0</v>
      </c>
      <c r="AP1654" s="9">
        <f t="shared" si="375"/>
        <v>0</v>
      </c>
      <c r="AU1654">
        <f>(((((Shape9!B141-Shape9!$E$5)*COS(RADIANS($D$13)))+((Shape9!C141-Shape9!$F$5)*SIN(RADIANS($D$13))))+Shape9!$E$5)+$E$13)*$AA$13*$Y$13</f>
        <v>0.67197048550474636</v>
      </c>
      <c r="AV1654">
        <f>((((-1*(Shape9!B141-Shape9!$E$5)*SIN(RADIANS($D$13)))+((Shape9!C141-Shape9!$F$5)*COS(RADIANS($D$13))))+Shape9!$F$5)+$F$13)*$AB$13*$Y$13</f>
        <v>0.62264520988861394</v>
      </c>
      <c r="AW1654" s="9">
        <f t="shared" si="376"/>
        <v>3.9700197453829966E-3</v>
      </c>
      <c r="AX1654" s="9">
        <f t="shared" si="365"/>
        <v>1.7872720299599628E-3</v>
      </c>
      <c r="AY1654" s="9">
        <f t="shared" si="366"/>
        <v>1.6404425801657672E-3</v>
      </c>
      <c r="AZ1654" s="9">
        <f t="shared" si="367"/>
        <v>7.6257918820102398E-4</v>
      </c>
      <c r="BA1654" s="9">
        <f t="shared" si="368"/>
        <v>9.0520025589259725E-4</v>
      </c>
      <c r="BB1654" s="9">
        <f t="shared" si="369"/>
        <v>8.3082258959943096E-4</v>
      </c>
    </row>
    <row r="1655" spans="35:54" x14ac:dyDescent="0.25">
      <c r="AI1655" s="1">
        <f>(((((Shape4!B142-Shape4!$E$5)*COS(RADIANS($D$8)))+((Shape4!C142-Shape4!$F$5)*SIN(RADIANS($D$8))))+Shape4!$E$5)+$E$8)*$AA$8*$Y$8</f>
        <v>0</v>
      </c>
      <c r="AJ1655" s="1">
        <f>((((-1*(Shape4!B142-Shape4!$E$5)*SIN(RADIANS($D$8)))+((Shape4!C142-Shape4!$F$5)*COS(RADIANS($D$8))))+Shape4!$F$5)+$F$8)*$AB$8*$Y$8</f>
        <v>0</v>
      </c>
      <c r="AK1655" s="9">
        <f t="shared" si="370"/>
        <v>0</v>
      </c>
      <c r="AL1655" s="9">
        <f t="shared" si="371"/>
        <v>0</v>
      </c>
      <c r="AM1655" s="9">
        <f t="shared" si="372"/>
        <v>0</v>
      </c>
      <c r="AN1655" s="9">
        <f t="shared" si="373"/>
        <v>0</v>
      </c>
      <c r="AO1655" s="9">
        <f t="shared" si="374"/>
        <v>0</v>
      </c>
      <c r="AP1655" s="9">
        <f t="shared" si="375"/>
        <v>0</v>
      </c>
      <c r="AU1655">
        <f>(((((Shape9!B142-Shape9!$E$5)*COS(RADIANS($D$13)))+((Shape9!C142-Shape9!$F$5)*SIN(RADIANS($D$13))))+Shape9!$E$5)+$E$13)*$AA$13*$Y$13</f>
        <v>0.66543469682057088</v>
      </c>
      <c r="AV1655">
        <f>((((-1*(Shape9!B142-Shape9!$E$5)*SIN(RADIANS($D$13)))+((Shape9!C142-Shape9!$F$5)*COS(RADIANS($D$13))))+Shape9!$F$5)+$F$13)*$AB$13*$Y$13</f>
        <v>0.62842758726130277</v>
      </c>
      <c r="AW1655" s="9">
        <f t="shared" si="376"/>
        <v>3.9775322237717015E-3</v>
      </c>
      <c r="AX1655" s="9">
        <f t="shared" si="365"/>
        <v>1.7731907363127391E-3</v>
      </c>
      <c r="AY1655" s="9">
        <f t="shared" si="366"/>
        <v>1.6587274549826636E-3</v>
      </c>
      <c r="AZ1655" s="9">
        <f t="shared" si="367"/>
        <v>7.7820134015220757E-4</v>
      </c>
      <c r="BA1655" s="9">
        <f t="shared" si="368"/>
        <v>8.8931000943135406E-4</v>
      </c>
      <c r="BB1655" s="9">
        <f t="shared" si="369"/>
        <v>8.3189024703152496E-4</v>
      </c>
    </row>
    <row r="1656" spans="35:54" x14ac:dyDescent="0.25">
      <c r="AI1656" s="1">
        <f>(((((Shape4!B143-Shape4!$E$5)*COS(RADIANS($D$8)))+((Shape4!C143-Shape4!$F$5)*SIN(RADIANS($D$8))))+Shape4!$E$5)+$E$8)*$AA$8*$Y$8</f>
        <v>0</v>
      </c>
      <c r="AJ1656" s="1">
        <f>((((-1*(Shape4!B143-Shape4!$E$5)*SIN(RADIANS($D$8)))+((Shape4!C143-Shape4!$F$5)*COS(RADIANS($D$8))))+Shape4!$F$5)+$F$8)*$AB$8*$Y$8</f>
        <v>0</v>
      </c>
      <c r="AK1656" s="9">
        <f t="shared" si="370"/>
        <v>0</v>
      </c>
      <c r="AL1656" s="9">
        <f t="shared" si="371"/>
        <v>0</v>
      </c>
      <c r="AM1656" s="9">
        <f t="shared" si="372"/>
        <v>0</v>
      </c>
      <c r="AN1656" s="9">
        <f t="shared" si="373"/>
        <v>0</v>
      </c>
      <c r="AO1656" s="9">
        <f t="shared" si="374"/>
        <v>0</v>
      </c>
      <c r="AP1656" s="9">
        <f t="shared" si="375"/>
        <v>0</v>
      </c>
      <c r="AU1656">
        <f>(((((Shape9!B143-Shape9!$E$5)*COS(RADIANS($D$13)))+((Shape9!C143-Shape9!$F$5)*SIN(RADIANS($D$13))))+Shape9!$E$5)+$E$13)*$AA$13*$Y$13</f>
        <v>0.65900081996875071</v>
      </c>
      <c r="AV1656">
        <f>((((-1*(Shape9!B143-Shape9!$E$5)*SIN(RADIANS($D$13)))+((Shape9!C143-Shape9!$F$5)*COS(RADIANS($D$13))))+Shape9!$F$5)+$F$13)*$AB$13*$Y$13</f>
        <v>0.63432314919041466</v>
      </c>
      <c r="AW1656" s="9">
        <f t="shared" si="376"/>
        <v>3.9831685858055799E-3</v>
      </c>
      <c r="AX1656" s="9">
        <f t="shared" si="365"/>
        <v>1.7584833148001347E-3</v>
      </c>
      <c r="AY1656" s="9">
        <f t="shared" si="366"/>
        <v>1.6765830217124471E-3</v>
      </c>
      <c r="AZ1656" s="9">
        <f t="shared" si="367"/>
        <v>7.9392068558708237E-4</v>
      </c>
      <c r="BA1656" s="9">
        <f t="shared" si="368"/>
        <v>8.7338102927405324E-4</v>
      </c>
      <c r="BB1656" s="9">
        <f t="shared" si="369"/>
        <v>8.3269099251572496E-4</v>
      </c>
    </row>
    <row r="1657" spans="35:54" x14ac:dyDescent="0.25">
      <c r="AI1657" s="1">
        <f>(((((Shape4!B144-Shape4!$E$5)*COS(RADIANS($D$8)))+((Shape4!C144-Shape4!$F$5)*SIN(RADIANS($D$8))))+Shape4!$E$5)+$E$8)*$AA$8*$Y$8</f>
        <v>0</v>
      </c>
      <c r="AJ1657" s="1">
        <f>((((-1*(Shape4!B144-Shape4!$E$5)*SIN(RADIANS($D$8)))+((Shape4!C144-Shape4!$F$5)*COS(RADIANS($D$8))))+Shape4!$F$5)+$F$8)*$AB$8*$Y$8</f>
        <v>0</v>
      </c>
      <c r="AK1657" s="9">
        <f t="shared" si="370"/>
        <v>0</v>
      </c>
      <c r="AL1657" s="9">
        <f t="shared" si="371"/>
        <v>0</v>
      </c>
      <c r="AM1657" s="9">
        <f t="shared" si="372"/>
        <v>0</v>
      </c>
      <c r="AN1657" s="9">
        <f t="shared" si="373"/>
        <v>0</v>
      </c>
      <c r="AO1657" s="9">
        <f t="shared" si="374"/>
        <v>0</v>
      </c>
      <c r="AP1657" s="9">
        <f t="shared" si="375"/>
        <v>0</v>
      </c>
      <c r="AU1657">
        <f>(((((Shape9!B144-Shape9!$E$5)*COS(RADIANS($D$13)))+((Shape9!C144-Shape9!$F$5)*SIN(RADIANS($D$13))))+Shape9!$E$5)+$E$13)*$AA$13*$Y$13</f>
        <v>0.65267081477050137</v>
      </c>
      <c r="AV1657">
        <f>((((-1*(Shape9!B144-Shape9!$E$5)*SIN(RADIANS($D$13)))+((Shape9!C144-Shape9!$F$5)*COS(RADIANS($D$13))))+Shape9!$F$5)+$F$13)*$AB$13*$Y$13</f>
        <v>0.64033009983067446</v>
      </c>
      <c r="AW1657" s="9">
        <f t="shared" si="376"/>
        <v>3.9869271145941132E-3</v>
      </c>
      <c r="AX1657" s="9">
        <f t="shared" si="365"/>
        <v>1.7431797353286366E-3</v>
      </c>
      <c r="AY1657" s="9">
        <f t="shared" si="366"/>
        <v>1.6939832000758873E-3</v>
      </c>
      <c r="AZ1657" s="9">
        <f t="shared" si="367"/>
        <v>8.0972144041599741E-4</v>
      </c>
      <c r="BA1657" s="9">
        <f t="shared" si="368"/>
        <v>8.5743643624132859E-4</v>
      </c>
      <c r="BB1657" s="9">
        <f t="shared" si="369"/>
        <v>8.3322482584783242E-4</v>
      </c>
    </row>
    <row r="1658" spans="35:54" x14ac:dyDescent="0.25">
      <c r="AI1658" s="1">
        <f>(((((Shape4!B145-Shape4!$E$5)*COS(RADIANS($D$8)))+((Shape4!C145-Shape4!$F$5)*SIN(RADIANS($D$8))))+Shape4!$E$5)+$E$8)*$AA$8*$Y$8</f>
        <v>0</v>
      </c>
      <c r="AJ1658" s="1">
        <f>((((-1*(Shape4!B145-Shape4!$E$5)*SIN(RADIANS($D$8)))+((Shape4!C145-Shape4!$F$5)*COS(RADIANS($D$8))))+Shape4!$F$5)+$F$8)*$AB$8*$Y$8</f>
        <v>0</v>
      </c>
      <c r="AK1658" s="9">
        <f t="shared" si="370"/>
        <v>0</v>
      </c>
      <c r="AL1658" s="9">
        <f t="shared" si="371"/>
        <v>0</v>
      </c>
      <c r="AM1658" s="9">
        <f t="shared" si="372"/>
        <v>0</v>
      </c>
      <c r="AN1658" s="9">
        <f t="shared" si="373"/>
        <v>0</v>
      </c>
      <c r="AO1658" s="9">
        <f t="shared" si="374"/>
        <v>0</v>
      </c>
      <c r="AP1658" s="9">
        <f t="shared" si="375"/>
        <v>0</v>
      </c>
      <c r="AU1658">
        <f>(((((Shape9!B145-Shape9!$E$5)*COS(RADIANS($D$13)))+((Shape9!C145-Shape9!$F$5)*SIN(RADIANS($D$13))))+Shape9!$E$5)+$E$13)*$AA$13*$Y$13</f>
        <v>0.64644660940672616</v>
      </c>
      <c r="AV1658">
        <f>((((-1*(Shape9!B145-Shape9!$E$5)*SIN(RADIANS($D$13)))+((Shape9!C145-Shape9!$F$5)*COS(RADIANS($D$13))))+Shape9!$F$5)+$F$13)*$AB$13*$Y$13</f>
        <v>0.64644660940672627</v>
      </c>
      <c r="AW1658" s="9">
        <f t="shared" si="376"/>
        <v>3.9888066652530585E-3</v>
      </c>
      <c r="AX1658" s="9">
        <f t="shared" si="365"/>
        <v>1.727309413501503E-3</v>
      </c>
      <c r="AY1658" s="9">
        <f t="shared" si="366"/>
        <v>1.7109011714995135E-3</v>
      </c>
      <c r="AZ1658" s="9">
        <f t="shared" si="367"/>
        <v>8.2558663506787644E-4</v>
      </c>
      <c r="BA1658" s="9">
        <f t="shared" si="368"/>
        <v>8.4149809722991725E-4</v>
      </c>
      <c r="BB1658" s="9">
        <f t="shared" si="369"/>
        <v>8.3349174378959427E-4</v>
      </c>
    </row>
    <row r="1659" spans="35:54" x14ac:dyDescent="0.25">
      <c r="AI1659" s="1">
        <f>(((((Shape4!B146-Shape4!$E$5)*COS(RADIANS($D$8)))+((Shape4!C146-Shape4!$F$5)*SIN(RADIANS($D$8))))+Shape4!$E$5)+$E$8)*$AA$8*$Y$8</f>
        <v>0</v>
      </c>
      <c r="AJ1659" s="1">
        <f>((((-1*(Shape4!B146-Shape4!$E$5)*SIN(RADIANS($D$8)))+((Shape4!C146-Shape4!$F$5)*COS(RADIANS($D$8))))+Shape4!$F$5)+$F$8)*$AB$8*$Y$8</f>
        <v>0</v>
      </c>
      <c r="AK1659" s="9">
        <f t="shared" si="370"/>
        <v>0</v>
      </c>
      <c r="AL1659" s="9">
        <f t="shared" si="371"/>
        <v>0</v>
      </c>
      <c r="AM1659" s="9">
        <f t="shared" si="372"/>
        <v>0</v>
      </c>
      <c r="AN1659" s="9">
        <f t="shared" si="373"/>
        <v>0</v>
      </c>
      <c r="AO1659" s="9">
        <f t="shared" si="374"/>
        <v>0</v>
      </c>
      <c r="AP1659" s="9">
        <f t="shared" si="375"/>
        <v>0</v>
      </c>
      <c r="AU1659">
        <f>(((((Shape9!B146-Shape9!$E$5)*COS(RADIANS($D$13)))+((Shape9!C146-Shape9!$F$5)*SIN(RADIANS($D$13))))+Shape9!$E$5)+$E$13)*$AA$13*$Y$13</f>
        <v>0.64033009983067446</v>
      </c>
      <c r="AV1659">
        <f>((((-1*(Shape9!B146-Shape9!$E$5)*SIN(RADIANS($D$13)))+((Shape9!C146-Shape9!$F$5)*COS(RADIANS($D$13))))+Shape9!$F$5)+$F$13)*$AB$13*$Y$13</f>
        <v>0.65267081477050137</v>
      </c>
      <c r="AW1659" s="9">
        <f t="shared" si="376"/>
        <v>3.988806665253003E-3</v>
      </c>
      <c r="AX1659" s="9">
        <f t="shared" si="365"/>
        <v>1.7109011714994894E-3</v>
      </c>
      <c r="AY1659" s="9">
        <f t="shared" si="366"/>
        <v>1.7273094135014794E-3</v>
      </c>
      <c r="AZ1659" s="9">
        <f t="shared" si="367"/>
        <v>8.4149809722990564E-4</v>
      </c>
      <c r="BA1659" s="9">
        <f t="shared" si="368"/>
        <v>8.2558663506786473E-4</v>
      </c>
      <c r="BB1659" s="9">
        <f t="shared" si="369"/>
        <v>8.3349174378958256E-4</v>
      </c>
    </row>
    <row r="1660" spans="35:54" x14ac:dyDescent="0.25">
      <c r="AI1660" s="1">
        <f>(((((Shape4!B147-Shape4!$E$5)*COS(RADIANS($D$8)))+((Shape4!C147-Shape4!$F$5)*SIN(RADIANS($D$8))))+Shape4!$E$5)+$E$8)*$AA$8*$Y$8</f>
        <v>0</v>
      </c>
      <c r="AJ1660" s="1">
        <f>((((-1*(Shape4!B147-Shape4!$E$5)*SIN(RADIANS($D$8)))+((Shape4!C147-Shape4!$F$5)*COS(RADIANS($D$8))))+Shape4!$F$5)+$F$8)*$AB$8*$Y$8</f>
        <v>0</v>
      </c>
      <c r="AK1660" s="9">
        <f t="shared" si="370"/>
        <v>0</v>
      </c>
      <c r="AL1660" s="9">
        <f t="shared" si="371"/>
        <v>0</v>
      </c>
      <c r="AM1660" s="9">
        <f t="shared" si="372"/>
        <v>0</v>
      </c>
      <c r="AN1660" s="9">
        <f t="shared" si="373"/>
        <v>0</v>
      </c>
      <c r="AO1660" s="9">
        <f t="shared" si="374"/>
        <v>0</v>
      </c>
      <c r="AP1660" s="9">
        <f t="shared" si="375"/>
        <v>0</v>
      </c>
      <c r="AU1660">
        <f>(((((Shape9!B147-Shape9!$E$5)*COS(RADIANS($D$13)))+((Shape9!C147-Shape9!$F$5)*SIN(RADIANS($D$13))))+Shape9!$E$5)+$E$13)*$AA$13*$Y$13</f>
        <v>0.63432314919041466</v>
      </c>
      <c r="AV1660">
        <f>((((-1*(Shape9!B147-Shape9!$E$5)*SIN(RADIANS($D$13)))+((Shape9!C147-Shape9!$F$5)*COS(RADIANS($D$13))))+Shape9!$F$5)+$F$13)*$AB$13*$Y$13</f>
        <v>0.65900081996875071</v>
      </c>
      <c r="AW1660" s="9">
        <f t="shared" si="376"/>
        <v>3.9869271145941132E-3</v>
      </c>
      <c r="AX1660" s="9">
        <f t="shared" si="365"/>
        <v>1.6939832000758873E-3</v>
      </c>
      <c r="AY1660" s="9">
        <f t="shared" si="366"/>
        <v>1.7431797353286366E-3</v>
      </c>
      <c r="AZ1660" s="9">
        <f t="shared" si="367"/>
        <v>8.5743643624132859E-4</v>
      </c>
      <c r="BA1660" s="9">
        <f t="shared" si="368"/>
        <v>8.0972144041599741E-4</v>
      </c>
      <c r="BB1660" s="9">
        <f t="shared" si="369"/>
        <v>8.3322482584783242E-4</v>
      </c>
    </row>
    <row r="1661" spans="35:54" x14ac:dyDescent="0.25">
      <c r="AI1661" s="1">
        <f>(((((Shape4!B148-Shape4!$E$5)*COS(RADIANS($D$8)))+((Shape4!C148-Shape4!$F$5)*SIN(RADIANS($D$8))))+Shape4!$E$5)+$E$8)*$AA$8*$Y$8</f>
        <v>0</v>
      </c>
      <c r="AJ1661" s="1">
        <f>((((-1*(Shape4!B148-Shape4!$E$5)*SIN(RADIANS($D$8)))+((Shape4!C148-Shape4!$F$5)*COS(RADIANS($D$8))))+Shape4!$F$5)+$F$8)*$AB$8*$Y$8</f>
        <v>0</v>
      </c>
      <c r="AK1661" s="9">
        <f t="shared" si="370"/>
        <v>0</v>
      </c>
      <c r="AL1661" s="9">
        <f t="shared" si="371"/>
        <v>0</v>
      </c>
      <c r="AM1661" s="9">
        <f t="shared" si="372"/>
        <v>0</v>
      </c>
      <c r="AN1661" s="9">
        <f t="shared" si="373"/>
        <v>0</v>
      </c>
      <c r="AO1661" s="9">
        <f t="shared" si="374"/>
        <v>0</v>
      </c>
      <c r="AP1661" s="9">
        <f t="shared" si="375"/>
        <v>0</v>
      </c>
      <c r="AU1661">
        <f>(((((Shape9!B148-Shape9!$E$5)*COS(RADIANS($D$13)))+((Shape9!C148-Shape9!$F$5)*SIN(RADIANS($D$13))))+Shape9!$E$5)+$E$13)*$AA$13*$Y$13</f>
        <v>0.62842758726130288</v>
      </c>
      <c r="AV1661">
        <f>((((-1*(Shape9!B148-Shape9!$E$5)*SIN(RADIANS($D$13)))+((Shape9!C148-Shape9!$F$5)*COS(RADIANS($D$13))))+Shape9!$F$5)+$F$13)*$AB$13*$Y$13</f>
        <v>0.66543469682057088</v>
      </c>
      <c r="AW1661" s="9">
        <f t="shared" si="376"/>
        <v>3.9831685858055521E-3</v>
      </c>
      <c r="AX1661" s="9">
        <f t="shared" si="365"/>
        <v>1.6765830217124356E-3</v>
      </c>
      <c r="AY1661" s="9">
        <f t="shared" si="366"/>
        <v>1.7584833148001225E-3</v>
      </c>
      <c r="AZ1661" s="9">
        <f t="shared" si="367"/>
        <v>8.7338102927404717E-4</v>
      </c>
      <c r="BA1661" s="9">
        <f t="shared" si="368"/>
        <v>7.9392068558707684E-4</v>
      </c>
      <c r="BB1661" s="9">
        <f t="shared" si="369"/>
        <v>8.3269099251571932E-4</v>
      </c>
    </row>
    <row r="1662" spans="35:54" x14ac:dyDescent="0.25">
      <c r="AI1662" s="1">
        <f>(((((Shape4!B149-Shape4!$E$5)*COS(RADIANS($D$8)))+((Shape4!C149-Shape4!$F$5)*SIN(RADIANS($D$8))))+Shape4!$E$5)+$E$8)*$AA$8*$Y$8</f>
        <v>0</v>
      </c>
      <c r="AJ1662" s="1">
        <f>((((-1*(Shape4!B149-Shape4!$E$5)*SIN(RADIANS($D$8)))+((Shape4!C149-Shape4!$F$5)*COS(RADIANS($D$8))))+Shape4!$F$5)+$F$8)*$AB$8*$Y$8</f>
        <v>0</v>
      </c>
      <c r="AK1662" s="9">
        <f t="shared" si="370"/>
        <v>0</v>
      </c>
      <c r="AL1662" s="9">
        <f t="shared" si="371"/>
        <v>0</v>
      </c>
      <c r="AM1662" s="9">
        <f t="shared" si="372"/>
        <v>0</v>
      </c>
      <c r="AN1662" s="9">
        <f t="shared" si="373"/>
        <v>0</v>
      </c>
      <c r="AO1662" s="9">
        <f t="shared" si="374"/>
        <v>0</v>
      </c>
      <c r="AP1662" s="9">
        <f t="shared" si="375"/>
        <v>0</v>
      </c>
      <c r="AU1662">
        <f>(((((Shape9!B149-Shape9!$E$5)*COS(RADIANS($D$13)))+((Shape9!C149-Shape9!$F$5)*SIN(RADIANS($D$13))))+Shape9!$E$5)+$E$13)*$AA$13*$Y$13</f>
        <v>0.62264520988861394</v>
      </c>
      <c r="AV1662">
        <f>((((-1*(Shape9!B149-Shape9!$E$5)*SIN(RADIANS($D$13)))+((Shape9!C149-Shape9!$F$5)*COS(RADIANS($D$13))))+Shape9!$F$5)+$F$13)*$AB$13*$Y$13</f>
        <v>0.67197048550474636</v>
      </c>
      <c r="AW1662" s="9">
        <f t="shared" si="376"/>
        <v>3.977532223771757E-3</v>
      </c>
      <c r="AX1662" s="9">
        <f t="shared" si="365"/>
        <v>1.658727454982687E-3</v>
      </c>
      <c r="AY1662" s="9">
        <f t="shared" si="366"/>
        <v>1.7731907363127636E-3</v>
      </c>
      <c r="AZ1662" s="9">
        <f t="shared" si="367"/>
        <v>8.8931000943136631E-4</v>
      </c>
      <c r="BA1662" s="9">
        <f t="shared" si="368"/>
        <v>7.7820134015221852E-4</v>
      </c>
      <c r="BB1662" s="9">
        <f t="shared" si="369"/>
        <v>8.3189024703153667E-4</v>
      </c>
    </row>
    <row r="1663" spans="35:54" x14ac:dyDescent="0.25">
      <c r="AI1663" s="1">
        <f>(((((Shape4!B150-Shape4!$E$5)*COS(RADIANS($D$8)))+((Shape4!C150-Shape4!$F$5)*SIN(RADIANS($D$8))))+Shape4!$E$5)+$E$8)*$AA$8*$Y$8</f>
        <v>0</v>
      </c>
      <c r="AJ1663" s="1">
        <f>((((-1*(Shape4!B150-Shape4!$E$5)*SIN(RADIANS($D$8)))+((Shape4!C150-Shape4!$F$5)*COS(RADIANS($D$8))))+Shape4!$F$5)+$F$8)*$AB$8*$Y$8</f>
        <v>0</v>
      </c>
      <c r="AK1663" s="9">
        <f t="shared" si="370"/>
        <v>0</v>
      </c>
      <c r="AL1663" s="9">
        <f t="shared" si="371"/>
        <v>0</v>
      </c>
      <c r="AM1663" s="9">
        <f t="shared" si="372"/>
        <v>0</v>
      </c>
      <c r="AN1663" s="9">
        <f t="shared" si="373"/>
        <v>0</v>
      </c>
      <c r="AO1663" s="9">
        <f t="shared" si="374"/>
        <v>0</v>
      </c>
      <c r="AP1663" s="9">
        <f t="shared" si="375"/>
        <v>0</v>
      </c>
      <c r="AU1663">
        <f>(((((Shape9!B150-Shape9!$E$5)*COS(RADIANS($D$13)))+((Shape9!C150-Shape9!$F$5)*SIN(RADIANS($D$13))))+Shape9!$E$5)+$E$13)*$AA$13*$Y$13</f>
        <v>0.61697777844051105</v>
      </c>
      <c r="AV1663">
        <f>((((-1*(Shape9!B150-Shape9!$E$5)*SIN(RADIANS($D$13)))+((Shape9!C150-Shape9!$F$5)*COS(RADIANS($D$13))))+Shape9!$F$5)+$F$13)*$AB$13*$Y$13</f>
        <v>0.67860619515673037</v>
      </c>
      <c r="AW1663" s="9">
        <f t="shared" si="376"/>
        <v>3.9700197453830244E-3</v>
      </c>
      <c r="AX1663" s="9">
        <f t="shared" si="365"/>
        <v>1.6404425801657789E-3</v>
      </c>
      <c r="AY1663" s="9">
        <f t="shared" si="366"/>
        <v>1.7872720299599752E-3</v>
      </c>
      <c r="AZ1663" s="9">
        <f t="shared" si="367"/>
        <v>9.0520025589260376E-4</v>
      </c>
      <c r="BA1663" s="9">
        <f t="shared" si="368"/>
        <v>7.625791882010293E-4</v>
      </c>
      <c r="BB1663" s="9">
        <f t="shared" si="369"/>
        <v>8.3082258959943671E-4</v>
      </c>
    </row>
    <row r="1664" spans="35:54" x14ac:dyDescent="0.25">
      <c r="AI1664" s="1">
        <f>(((((Shape4!B151-Shape4!$E$5)*COS(RADIANS($D$8)))+((Shape4!C151-Shape4!$F$5)*SIN(RADIANS($D$8))))+Shape4!$E$5)+$E$8)*$AA$8*$Y$8</f>
        <v>0</v>
      </c>
      <c r="AJ1664" s="1">
        <f>((((-1*(Shape4!B151-Shape4!$E$5)*SIN(RADIANS($D$8)))+((Shape4!C151-Shape4!$F$5)*COS(RADIANS($D$8))))+Shape4!$F$5)+$F$8)*$AB$8*$Y$8</f>
        <v>0</v>
      </c>
      <c r="AK1664" s="9">
        <f t="shared" si="370"/>
        <v>0</v>
      </c>
      <c r="AL1664" s="9">
        <f t="shared" si="371"/>
        <v>0</v>
      </c>
      <c r="AM1664" s="9">
        <f t="shared" si="372"/>
        <v>0</v>
      </c>
      <c r="AN1664" s="9">
        <f t="shared" si="373"/>
        <v>0</v>
      </c>
      <c r="AO1664" s="9">
        <f t="shared" si="374"/>
        <v>0</v>
      </c>
      <c r="AP1664" s="9">
        <f t="shared" si="375"/>
        <v>0</v>
      </c>
      <c r="AU1664">
        <f>(((((Shape9!B151-Shape9!$E$5)*COS(RADIANS($D$13)))+((Shape9!C151-Shape9!$F$5)*SIN(RADIANS($D$13))))+Shape9!$E$5)+$E$13)*$AA$13*$Y$13</f>
        <v>0.61142701927151455</v>
      </c>
      <c r="AV1664">
        <f>((((-1*(Shape9!B151-Shape9!$E$5)*SIN(RADIANS($D$13)))+((Shape9!C151-Shape9!$F$5)*COS(RADIANS($D$13))))+Shape9!$F$5)+$F$13)*$AB$13*$Y$13</f>
        <v>0.68533980447508114</v>
      </c>
      <c r="AW1664" s="9">
        <f t="shared" si="376"/>
        <v>3.9606334390132336E-3</v>
      </c>
      <c r="AX1664" s="9">
        <f t="shared" si="365"/>
        <v>1.6217537061541786E-3</v>
      </c>
      <c r="AY1664" s="9">
        <f t="shared" si="366"/>
        <v>1.8006967117166948E-3</v>
      </c>
      <c r="AZ1664" s="9">
        <f t="shared" si="367"/>
        <v>9.2102738622934944E-4</v>
      </c>
      <c r="BA1664" s="9">
        <f t="shared" si="368"/>
        <v>7.4706884712135921E-4</v>
      </c>
      <c r="BB1664" s="9">
        <f t="shared" si="369"/>
        <v>8.294880118286988E-4</v>
      </c>
    </row>
    <row r="1665" spans="35:54" x14ac:dyDescent="0.25">
      <c r="AI1665" s="1">
        <f>(((((Shape4!B152-Shape4!$E$5)*COS(RADIANS($D$8)))+((Shape4!C152-Shape4!$F$5)*SIN(RADIANS($D$8))))+Shape4!$E$5)+$E$8)*$AA$8*$Y$8</f>
        <v>0</v>
      </c>
      <c r="AJ1665" s="1">
        <f>((((-1*(Shape4!B152-Shape4!$E$5)*SIN(RADIANS($D$8)))+((Shape4!C152-Shape4!$F$5)*COS(RADIANS($D$8))))+Shape4!$F$5)+$F$8)*$AB$8*$Y$8</f>
        <v>0</v>
      </c>
      <c r="AK1665" s="9">
        <f t="shared" si="370"/>
        <v>0</v>
      </c>
      <c r="AL1665" s="9">
        <f t="shared" si="371"/>
        <v>0</v>
      </c>
      <c r="AM1665" s="9">
        <f t="shared" si="372"/>
        <v>0</v>
      </c>
      <c r="AN1665" s="9">
        <f t="shared" si="373"/>
        <v>0</v>
      </c>
      <c r="AO1665" s="9">
        <f t="shared" si="374"/>
        <v>0</v>
      </c>
      <c r="AP1665" s="9">
        <f t="shared" si="375"/>
        <v>0</v>
      </c>
      <c r="AU1665">
        <f>(((((Shape9!B152-Shape9!$E$5)*COS(RADIANS($D$13)))+((Shape9!C152-Shape9!$F$5)*SIN(RADIANS($D$13))))+Shape9!$E$5)+$E$13)*$AA$13*$Y$13</f>
        <v>0.60599462319663899</v>
      </c>
      <c r="AV1665">
        <f>((((-1*(Shape9!B152-Shape9!$E$5)*SIN(RADIANS($D$13)))+((Shape9!C152-Shape9!$F$5)*COS(RADIANS($D$13))))+Shape9!$F$5)+$F$13)*$AB$13*$Y$13</f>
        <v>0.69216926233717091</v>
      </c>
      <c r="AW1665" s="9">
        <f t="shared" si="376"/>
        <v>3.9493761638221825E-3</v>
      </c>
      <c r="AX1665" s="9">
        <f t="shared" si="365"/>
        <v>1.6026853386949922E-3</v>
      </c>
      <c r="AY1665" s="9">
        <f t="shared" si="366"/>
        <v>1.813433824639082E-3</v>
      </c>
      <c r="AZ1665" s="9">
        <f t="shared" si="367"/>
        <v>9.3676575101444041E-4</v>
      </c>
      <c r="BA1665" s="9">
        <f t="shared" si="368"/>
        <v>7.3168378776230407E-4</v>
      </c>
      <c r="BB1665" s="9">
        <f t="shared" si="369"/>
        <v>8.278864893572894E-4</v>
      </c>
    </row>
    <row r="1666" spans="35:54" x14ac:dyDescent="0.25">
      <c r="AI1666" s="1">
        <f>(((((Shape4!B153-Shape4!$E$5)*COS(RADIANS($D$8)))+((Shape4!C153-Shape4!$F$5)*SIN(RADIANS($D$8))))+Shape4!$E$5)+$E$8)*$AA$8*$Y$8</f>
        <v>0</v>
      </c>
      <c r="AJ1666" s="1">
        <f>((((-1*(Shape4!B153-Shape4!$E$5)*SIN(RADIANS($D$8)))+((Shape4!C153-Shape4!$F$5)*COS(RADIANS($D$8))))+Shape4!$F$5)+$F$8)*$AB$8*$Y$8</f>
        <v>0</v>
      </c>
      <c r="AK1666" s="9">
        <f t="shared" si="370"/>
        <v>0</v>
      </c>
      <c r="AL1666" s="9">
        <f t="shared" si="371"/>
        <v>0</v>
      </c>
      <c r="AM1666" s="9">
        <f t="shared" si="372"/>
        <v>0</v>
      </c>
      <c r="AN1666" s="9">
        <f t="shared" si="373"/>
        <v>0</v>
      </c>
      <c r="AO1666" s="9">
        <f t="shared" si="374"/>
        <v>0</v>
      </c>
      <c r="AP1666" s="9">
        <f t="shared" si="375"/>
        <v>0</v>
      </c>
      <c r="AU1666">
        <f>(((((Shape9!B153-Shape9!$E$5)*COS(RADIANS($D$13)))+((Shape9!C153-Shape9!$F$5)*SIN(RADIANS($D$13))))+Shape9!$E$5)+$E$13)*$AA$13*$Y$13</f>
        <v>0.60068224497635359</v>
      </c>
      <c r="AV1666">
        <f>((((-1*(Shape9!B153-Shape9!$E$5)*SIN(RADIANS($D$13)))+((Shape9!C153-Shape9!$F$5)*COS(RADIANS($D$13))))+Shape9!$F$5)+$F$13)*$AB$13*$Y$13</f>
        <v>0.69909248842397576</v>
      </c>
      <c r="AW1666" s="9">
        <f t="shared" si="376"/>
        <v>3.9362513488847284E-3</v>
      </c>
      <c r="AX1666" s="9">
        <f t="shared" si="365"/>
        <v>1.583261150004647E-3</v>
      </c>
      <c r="AY1666" s="9">
        <f t="shared" si="366"/>
        <v>1.8254519810284309E-3</v>
      </c>
      <c r="AZ1666" s="9">
        <f t="shared" si="367"/>
        <v>9.5238843084173228E-4</v>
      </c>
      <c r="BA1666" s="9">
        <f t="shared" si="368"/>
        <v>7.1643635584432675E-4</v>
      </c>
      <c r="BB1666" s="9">
        <f t="shared" si="369"/>
        <v>8.2601797269270152E-4</v>
      </c>
    </row>
    <row r="1667" spans="35:54" x14ac:dyDescent="0.25">
      <c r="AI1667" s="1">
        <f>(((((Shape4!B154-Shape4!$E$5)*COS(RADIANS($D$8)))+((Shape4!C154-Shape4!$F$5)*SIN(RADIANS($D$8))))+Shape4!$E$5)+$E$8)*$AA$8*$Y$8</f>
        <v>0</v>
      </c>
      <c r="AJ1667" s="1">
        <f>((((-1*(Shape4!B154-Shape4!$E$5)*SIN(RADIANS($D$8)))+((Shape4!C154-Shape4!$F$5)*COS(RADIANS($D$8))))+Shape4!$F$5)+$F$8)*$AB$8*$Y$8</f>
        <v>0</v>
      </c>
      <c r="AK1667" s="9">
        <f t="shared" si="370"/>
        <v>0</v>
      </c>
      <c r="AL1667" s="9">
        <f t="shared" si="371"/>
        <v>0</v>
      </c>
      <c r="AM1667" s="9">
        <f t="shared" si="372"/>
        <v>0</v>
      </c>
      <c r="AN1667" s="9">
        <f t="shared" si="373"/>
        <v>0</v>
      </c>
      <c r="AO1667" s="9">
        <f t="shared" si="374"/>
        <v>0</v>
      </c>
      <c r="AP1667" s="9">
        <f t="shared" si="375"/>
        <v>0</v>
      </c>
      <c r="AU1667">
        <f>(((((Shape9!B154-Shape9!$E$5)*COS(RADIANS($D$13)))+((Shape9!C154-Shape9!$F$5)*SIN(RADIANS($D$13))))+Shape9!$E$5)+$E$13)*$AA$13*$Y$13</f>
        <v>0.59549150281252627</v>
      </c>
      <c r="AV1667">
        <f>((((-1*(Shape9!B154-Shape9!$E$5)*SIN(RADIANS($D$13)))+((Shape9!C154-Shape9!$F$5)*COS(RADIANS($D$13))))+Shape9!$F$5)+$F$13)*$AB$13*$Y$13</f>
        <v>0.70610737385376354</v>
      </c>
      <c r="AW1667" s="9">
        <f t="shared" si="376"/>
        <v>3.9212629921470676E-3</v>
      </c>
      <c r="AX1667" s="9">
        <f t="shared" si="365"/>
        <v>1.5635039497941315E-3</v>
      </c>
      <c r="AY1667" s="9">
        <f t="shared" si="366"/>
        <v>1.8367194055066184E-3</v>
      </c>
      <c r="AZ1667" s="9">
        <f t="shared" si="367"/>
        <v>9.6786723586990929E-4</v>
      </c>
      <c r="BA1667" s="9">
        <f t="shared" si="368"/>
        <v>7.0133779447974958E-4</v>
      </c>
      <c r="BB1667" s="9">
        <f t="shared" si="369"/>
        <v>8.2388237631061294E-4</v>
      </c>
    </row>
    <row r="1668" spans="35:54" x14ac:dyDescent="0.25">
      <c r="AI1668" s="1">
        <f>(((((Shape4!B155-Shape4!$E$5)*COS(RADIANS($D$8)))+((Shape4!C155-Shape4!$F$5)*SIN(RADIANS($D$8))))+Shape4!$E$5)+$E$8)*$AA$8*$Y$8</f>
        <v>0</v>
      </c>
      <c r="AJ1668" s="1">
        <f>((((-1*(Shape4!B155-Shape4!$E$5)*SIN(RADIANS($D$8)))+((Shape4!C155-Shape4!$F$5)*COS(RADIANS($D$8))))+Shape4!$F$5)+$F$8)*$AB$8*$Y$8</f>
        <v>0</v>
      </c>
      <c r="AK1668" s="9">
        <f t="shared" si="370"/>
        <v>0</v>
      </c>
      <c r="AL1668" s="9">
        <f t="shared" si="371"/>
        <v>0</v>
      </c>
      <c r="AM1668" s="9">
        <f t="shared" si="372"/>
        <v>0</v>
      </c>
      <c r="AN1668" s="9">
        <f t="shared" si="373"/>
        <v>0</v>
      </c>
      <c r="AO1668" s="9">
        <f t="shared" si="374"/>
        <v>0</v>
      </c>
      <c r="AP1668" s="9">
        <f t="shared" si="375"/>
        <v>0</v>
      </c>
      <c r="AU1668">
        <f>(((((Shape9!B155-Shape9!$E$5)*COS(RADIANS($D$13)))+((Shape9!C155-Shape9!$F$5)*SIN(RADIANS($D$13))))+Shape9!$E$5)+$E$13)*$AA$13*$Y$13</f>
        <v>0.59042397785550405</v>
      </c>
      <c r="AV1668">
        <f>((((-1*(Shape9!B155-Shape9!$E$5)*SIN(RADIANS($D$13)))+((Shape9!C155-Shape9!$F$5)*COS(RADIANS($D$13))))+Shape9!$F$5)+$F$13)*$AB$13*$Y$13</f>
        <v>0.71321178182447698</v>
      </c>
      <c r="AW1668" s="9">
        <f t="shared" si="376"/>
        <v>3.9044156592074053E-3</v>
      </c>
      <c r="AX1668" s="9">
        <f t="shared" si="365"/>
        <v>1.5434356577389114E-3</v>
      </c>
      <c r="AY1668" s="9">
        <f t="shared" si="366"/>
        <v>1.8472039789477184E-3</v>
      </c>
      <c r="AZ1668" s="9">
        <f t="shared" si="367"/>
        <v>9.8317270799787976E-4</v>
      </c>
      <c r="BA1668" s="9">
        <f t="shared" si="368"/>
        <v>6.8639826766657072E-4</v>
      </c>
      <c r="BB1668" s="9">
        <f t="shared" si="369"/>
        <v>8.2147956605905408E-4</v>
      </c>
    </row>
    <row r="1669" spans="35:54" x14ac:dyDescent="0.25">
      <c r="AI1669" s="1">
        <f>(((((Shape4!B156-Shape4!$E$5)*COS(RADIANS($D$8)))+((Shape4!C156-Shape4!$F$5)*SIN(RADIANS($D$8))))+Shape4!$E$5)+$E$8)*$AA$8*$Y$8</f>
        <v>0</v>
      </c>
      <c r="AJ1669" s="1">
        <f>((((-1*(Shape4!B156-Shape4!$E$5)*SIN(RADIANS($D$8)))+((Shape4!C156-Shape4!$F$5)*COS(RADIANS($D$8))))+Shape4!$F$5)+$F$8)*$AB$8*$Y$8</f>
        <v>0</v>
      </c>
      <c r="AK1669" s="9">
        <f t="shared" si="370"/>
        <v>0</v>
      </c>
      <c r="AL1669" s="9">
        <f t="shared" si="371"/>
        <v>0</v>
      </c>
      <c r="AM1669" s="9">
        <f t="shared" si="372"/>
        <v>0</v>
      </c>
      <c r="AN1669" s="9">
        <f t="shared" si="373"/>
        <v>0</v>
      </c>
      <c r="AO1669" s="9">
        <f t="shared" si="374"/>
        <v>0</v>
      </c>
      <c r="AP1669" s="9">
        <f t="shared" si="375"/>
        <v>0</v>
      </c>
      <c r="AU1669">
        <f>(((((Shape9!B156-Shape9!$E$5)*COS(RADIANS($D$13)))+((Shape9!C156-Shape9!$F$5)*SIN(RADIANS($D$13))))+Shape9!$E$5)+$E$13)*$AA$13*$Y$13</f>
        <v>0.58548121372247908</v>
      </c>
      <c r="AV1669">
        <f>((((-1*(Shape9!B156-Shape9!$E$5)*SIN(RADIANS($D$13)))+((Shape9!C156-Shape9!$F$5)*COS(RADIANS($D$13))))+Shape9!$F$5)+$F$13)*$AB$13*$Y$13</f>
        <v>0.72040354826462671</v>
      </c>
      <c r="AW1669" s="9">
        <f t="shared" si="376"/>
        <v>3.8857144819268719E-3</v>
      </c>
      <c r="AX1669" s="9">
        <f t="shared" si="365"/>
        <v>1.5230772774291869E-3</v>
      </c>
      <c r="AY1669" s="9">
        <f t="shared" si="366"/>
        <v>1.8568732832132009E-3</v>
      </c>
      <c r="AZ1669" s="9">
        <f t="shared" si="367"/>
        <v>9.9827412577604816E-4</v>
      </c>
      <c r="BA1669" s="9">
        <f t="shared" si="368"/>
        <v>6.7162688462083463E-4</v>
      </c>
      <c r="BB1669" s="9">
        <f t="shared" si="369"/>
        <v>8.1880934492523452E-4</v>
      </c>
    </row>
    <row r="1670" spans="35:54" x14ac:dyDescent="0.25">
      <c r="AI1670" s="1">
        <f>(((((Shape4!B157-Shape4!$E$5)*COS(RADIANS($D$8)))+((Shape4!C157-Shape4!$F$5)*SIN(RADIANS($D$8))))+Shape4!$E$5)+$E$8)*$AA$8*$Y$8</f>
        <v>0</v>
      </c>
      <c r="AJ1670" s="1">
        <f>((((-1*(Shape4!B157-Shape4!$E$5)*SIN(RADIANS($D$8)))+((Shape4!C157-Shape4!$F$5)*COS(RADIANS($D$8))))+Shape4!$F$5)+$F$8)*$AB$8*$Y$8</f>
        <v>0</v>
      </c>
      <c r="AK1670" s="9">
        <f t="shared" si="370"/>
        <v>0</v>
      </c>
      <c r="AL1670" s="9">
        <f t="shared" si="371"/>
        <v>0</v>
      </c>
      <c r="AM1670" s="9">
        <f t="shared" si="372"/>
        <v>0</v>
      </c>
      <c r="AN1670" s="9">
        <f t="shared" si="373"/>
        <v>0</v>
      </c>
      <c r="AO1670" s="9">
        <f t="shared" si="374"/>
        <v>0</v>
      </c>
      <c r="AP1670" s="9">
        <f t="shared" si="375"/>
        <v>0</v>
      </c>
      <c r="AU1670">
        <f>(((((Shape9!B157-Shape9!$E$5)*COS(RADIANS($D$13)))+((Shape9!C157-Shape9!$F$5)*SIN(RADIANS($D$13))))+Shape9!$E$5)+$E$13)*$AA$13*$Y$13</f>
        <v>0.58066471602728797</v>
      </c>
      <c r="AV1670">
        <f>((((-1*(Shape9!B157-Shape9!$E$5)*SIN(RADIANS($D$13)))+((Shape9!C157-Shape9!$F$5)*COS(RADIANS($D$13))))+Shape9!$F$5)+$F$13)*$AB$13*$Y$13</f>
        <v>0.72768048249248651</v>
      </c>
      <c r="AW1670" s="9">
        <f t="shared" si="376"/>
        <v>3.8651651568650247E-3</v>
      </c>
      <c r="AX1670" s="9">
        <f t="shared" si="365"/>
        <v>1.5024488718295896E-3</v>
      </c>
      <c r="AY1670" s="9">
        <f t="shared" si="366"/>
        <v>1.865694646631685E-3</v>
      </c>
      <c r="AZ1670" s="9">
        <f t="shared" si="367"/>
        <v>1.0131395121492053E-3</v>
      </c>
      <c r="BA1670" s="9">
        <f t="shared" si="368"/>
        <v>6.5703172481186253E-4</v>
      </c>
      <c r="BB1670" s="9">
        <f t="shared" si="369"/>
        <v>8.158714372272219E-4</v>
      </c>
    </row>
    <row r="1671" spans="35:54" x14ac:dyDescent="0.25">
      <c r="AI1671" s="1">
        <f>(((((Shape4!B158-Shape4!$E$5)*COS(RADIANS($D$8)))+((Shape4!C158-Shape4!$F$5)*SIN(RADIANS($D$8))))+Shape4!$E$5)+$E$8)*$AA$8*$Y$8</f>
        <v>0</v>
      </c>
      <c r="AJ1671" s="1">
        <f>((((-1*(Shape4!B158-Shape4!$E$5)*SIN(RADIANS($D$8)))+((Shape4!C158-Shape4!$F$5)*COS(RADIANS($D$8))))+Shape4!$F$5)+$F$8)*$AB$8*$Y$8</f>
        <v>0</v>
      </c>
      <c r="AK1671" s="9">
        <f t="shared" si="370"/>
        <v>0</v>
      </c>
      <c r="AL1671" s="9">
        <f t="shared" si="371"/>
        <v>0</v>
      </c>
      <c r="AM1671" s="9">
        <f t="shared" si="372"/>
        <v>0</v>
      </c>
      <c r="AN1671" s="9">
        <f t="shared" si="373"/>
        <v>0</v>
      </c>
      <c r="AO1671" s="9">
        <f t="shared" si="374"/>
        <v>0</v>
      </c>
      <c r="AP1671" s="9">
        <f t="shared" si="375"/>
        <v>0</v>
      </c>
      <c r="AU1671">
        <f>(((((Shape9!B158-Shape9!$E$5)*COS(RADIANS($D$13)))+((Shape9!C158-Shape9!$F$5)*SIN(RADIANS($D$13))))+Shape9!$E$5)+$E$13)*$AA$13*$Y$13</f>
        <v>0.57597595192178697</v>
      </c>
      <c r="AV1671">
        <f>((((-1*(Shape9!B158-Shape9!$E$5)*SIN(RADIANS($D$13)))+((Shape9!C158-Shape9!$F$5)*COS(RADIANS($D$13))))+Shape9!$F$5)+$F$13)*$AB$13*$Y$13</f>
        <v>0.73504036788339766</v>
      </c>
      <c r="AW1671" s="9">
        <f t="shared" si="376"/>
        <v>3.8427739435456243E-3</v>
      </c>
      <c r="AX1671" s="9">
        <f t="shared" si="365"/>
        <v>1.4815695402799706E-3</v>
      </c>
      <c r="AY1671" s="9">
        <f t="shared" si="366"/>
        <v>1.8736351901684485E-3</v>
      </c>
      <c r="AZ1671" s="9">
        <f t="shared" si="367"/>
        <v>1.0277356451233708E-3</v>
      </c>
      <c r="BA1671" s="9">
        <f t="shared" si="368"/>
        <v>6.426198635683158E-4</v>
      </c>
      <c r="BB1671" s="9">
        <f t="shared" si="369"/>
        <v>8.1266547130230975E-4</v>
      </c>
    </row>
    <row r="1672" spans="35:54" x14ac:dyDescent="0.25">
      <c r="AI1672" s="1">
        <f>(((((Shape4!B159-Shape4!$E$5)*COS(RADIANS($D$8)))+((Shape4!C159-Shape4!$F$5)*SIN(RADIANS($D$8))))+Shape4!$E$5)+$E$8)*$AA$8*$Y$8</f>
        <v>0</v>
      </c>
      <c r="AJ1672" s="1">
        <f>((((-1*(Shape4!B159-Shape4!$E$5)*SIN(RADIANS($D$8)))+((Shape4!C159-Shape4!$F$5)*COS(RADIANS($D$8))))+Shape4!$F$5)+$F$8)*$AB$8*$Y$8</f>
        <v>0</v>
      </c>
      <c r="AK1672" s="9">
        <f t="shared" si="370"/>
        <v>0</v>
      </c>
      <c r="AL1672" s="9">
        <f t="shared" si="371"/>
        <v>0</v>
      </c>
      <c r="AM1672" s="9">
        <f t="shared" si="372"/>
        <v>0</v>
      </c>
      <c r="AN1672" s="9">
        <f t="shared" si="373"/>
        <v>0</v>
      </c>
      <c r="AO1672" s="9">
        <f t="shared" si="374"/>
        <v>0</v>
      </c>
      <c r="AP1672" s="9">
        <f t="shared" si="375"/>
        <v>0</v>
      </c>
      <c r="AU1672">
        <f>(((((Shape9!B159-Shape9!$E$5)*COS(RADIANS($D$13)))+((Shape9!C159-Shape9!$F$5)*SIN(RADIANS($D$13))))+Shape9!$E$5)+$E$13)*$AA$13*$Y$13</f>
        <v>0.57141634964894383</v>
      </c>
      <c r="AV1672">
        <f>((((-1*(Shape9!B159-Shape9!$E$5)*SIN(RADIANS($D$13)))+((Shape9!C159-Shape9!$F$5)*COS(RADIANS($D$13))))+Shape9!$F$5)+$F$13)*$AB$13*$Y$13</f>
        <v>0.74248096254497287</v>
      </c>
      <c r="AW1672" s="9">
        <f t="shared" si="376"/>
        <v>3.8185476625487713E-3</v>
      </c>
      <c r="AX1672" s="9">
        <f t="shared" si="365"/>
        <v>1.4604573970631229E-3</v>
      </c>
      <c r="AY1672" s="9">
        <f t="shared" si="366"/>
        <v>1.8806618742244017E-3</v>
      </c>
      <c r="AZ1672" s="9">
        <f t="shared" si="367"/>
        <v>1.0420280714399778E-3</v>
      </c>
      <c r="BA1672" s="9">
        <f t="shared" si="368"/>
        <v>6.2839739812344452E-4</v>
      </c>
      <c r="BB1672" s="9">
        <f t="shared" si="369"/>
        <v>8.0919096076892784E-4</v>
      </c>
    </row>
    <row r="1673" spans="35:54" x14ac:dyDescent="0.25">
      <c r="AI1673" s="1">
        <f>(((((Shape4!B160-Shape4!$E$5)*COS(RADIANS($D$8)))+((Shape4!C160-Shape4!$F$5)*SIN(RADIANS($D$8))))+Shape4!$E$5)+$E$8)*$AA$8*$Y$8</f>
        <v>0</v>
      </c>
      <c r="AJ1673" s="1">
        <f>((((-1*(Shape4!B160-Shape4!$E$5)*SIN(RADIANS($D$8)))+((Shape4!C160-Shape4!$F$5)*COS(RADIANS($D$8))))+Shape4!$F$5)+$F$8)*$AB$8*$Y$8</f>
        <v>0</v>
      </c>
      <c r="AK1673" s="9">
        <f t="shared" si="370"/>
        <v>0</v>
      </c>
      <c r="AL1673" s="9">
        <f t="shared" si="371"/>
        <v>0</v>
      </c>
      <c r="AM1673" s="9">
        <f t="shared" si="372"/>
        <v>0</v>
      </c>
      <c r="AN1673" s="9">
        <f t="shared" si="373"/>
        <v>0</v>
      </c>
      <c r="AO1673" s="9">
        <f t="shared" si="374"/>
        <v>0</v>
      </c>
      <c r="AP1673" s="9">
        <f t="shared" si="375"/>
        <v>0</v>
      </c>
      <c r="AU1673">
        <f>(((((Shape9!B160-Shape9!$E$5)*COS(RADIANS($D$13)))+((Shape9!C160-Shape9!$F$5)*SIN(RADIANS($D$13))))+Shape9!$E$5)+$E$13)*$AA$13*$Y$13</f>
        <v>0.5669872981077807</v>
      </c>
      <c r="AV1673">
        <f>((((-1*(Shape9!B160-Shape9!$E$5)*SIN(RADIANS($D$13)))+((Shape9!C160-Shape9!$F$5)*COS(RADIANS($D$13))))+Shape9!$F$5)+$F$13)*$AB$13*$Y$13</f>
        <v>0.75</v>
      </c>
      <c r="AW1673" s="9">
        <f t="shared" si="376"/>
        <v>3.7924936934347064E-3</v>
      </c>
      <c r="AX1673" s="9">
        <f t="shared" si="365"/>
        <v>1.4391295515668141E-3</v>
      </c>
      <c r="AY1673" s="9">
        <f t="shared" si="366"/>
        <v>1.8867415460077233E-3</v>
      </c>
      <c r="AZ1673" s="9">
        <f t="shared" si="367"/>
        <v>1.0559811233362059E-3</v>
      </c>
      <c r="BA1673" s="9">
        <f t="shared" si="368"/>
        <v>6.1436947397194614E-4</v>
      </c>
      <c r="BB1673" s="9">
        <f t="shared" si="369"/>
        <v>8.0544728444766317E-4</v>
      </c>
    </row>
    <row r="1674" spans="35:54" x14ac:dyDescent="0.25">
      <c r="AI1674" s="1">
        <f>(((((Shape4!B161-Shape4!$E$5)*COS(RADIANS($D$8)))+((Shape4!C161-Shape4!$F$5)*SIN(RADIANS($D$8))))+Shape4!$E$5)+$E$8)*$AA$8*$Y$8</f>
        <v>0</v>
      </c>
      <c r="AJ1674" s="1">
        <f>((((-1*(Shape4!B161-Shape4!$E$5)*SIN(RADIANS($D$8)))+((Shape4!C161-Shape4!$F$5)*COS(RADIANS($D$8))))+Shape4!$F$5)+$F$8)*$AB$8*$Y$8</f>
        <v>0</v>
      </c>
      <c r="AK1674" s="9">
        <f t="shared" si="370"/>
        <v>0</v>
      </c>
      <c r="AL1674" s="9">
        <f t="shared" si="371"/>
        <v>0</v>
      </c>
      <c r="AM1674" s="9">
        <f t="shared" si="372"/>
        <v>0</v>
      </c>
      <c r="AN1674" s="9">
        <f t="shared" si="373"/>
        <v>0</v>
      </c>
      <c r="AO1674" s="9">
        <f t="shared" si="374"/>
        <v>0</v>
      </c>
      <c r="AP1674" s="9">
        <f t="shared" si="375"/>
        <v>0</v>
      </c>
      <c r="AU1674">
        <f>(((((Shape9!B161-Shape9!$E$5)*COS(RADIANS($D$13)))+((Shape9!C161-Shape9!$F$5)*SIN(RADIANS($D$13))))+Shape9!$E$5)+$E$13)*$AA$13*$Y$13</f>
        <v>0.56269014643030202</v>
      </c>
      <c r="AV1674">
        <f>((((-1*(Shape9!B161-Shape9!$E$5)*SIN(RADIANS($D$13)))+((Shape9!C161-Shape9!$F$5)*COS(RADIANS($D$13))))+Shape9!$F$5)+$F$13)*$AB$13*$Y$13</f>
        <v>0.75759518987683161</v>
      </c>
      <c r="AW1674" s="9">
        <f t="shared" si="376"/>
        <v>3.764619972494665E-3</v>
      </c>
      <c r="AX1674" s="9">
        <f t="shared" si="365"/>
        <v>1.4176020900616003E-3</v>
      </c>
      <c r="AY1674" s="9">
        <f t="shared" si="366"/>
        <v>1.8918409874157356E-3</v>
      </c>
      <c r="AZ1674" s="9">
        <f t="shared" si="367"/>
        <v>1.0695579384603733E-3</v>
      </c>
      <c r="BA1674" s="9">
        <f t="shared" si="368"/>
        <v>6.0054031141212535E-4</v>
      </c>
      <c r="BB1674" s="9">
        <f t="shared" si="369"/>
        <v>8.0143366503137182E-4</v>
      </c>
    </row>
    <row r="1675" spans="35:54" x14ac:dyDescent="0.25">
      <c r="AI1675" s="1">
        <f>(((((Shape4!B162-Shape4!$E$5)*COS(RADIANS($D$8)))+((Shape4!C162-Shape4!$F$5)*SIN(RADIANS($D$8))))+Shape4!$E$5)+$E$8)*$AA$8*$Y$8</f>
        <v>0</v>
      </c>
      <c r="AJ1675" s="1">
        <f>((((-1*(Shape4!B162-Shape4!$E$5)*SIN(RADIANS($D$8)))+((Shape4!C162-Shape4!$F$5)*COS(RADIANS($D$8))))+Shape4!$F$5)+$F$8)*$AB$8*$Y$8</f>
        <v>0</v>
      </c>
      <c r="AK1675" s="9">
        <f t="shared" si="370"/>
        <v>0</v>
      </c>
      <c r="AL1675" s="9">
        <f t="shared" si="371"/>
        <v>0</v>
      </c>
      <c r="AM1675" s="9">
        <f t="shared" si="372"/>
        <v>0</v>
      </c>
      <c r="AN1675" s="9">
        <f t="shared" si="373"/>
        <v>0</v>
      </c>
      <c r="AO1675" s="9">
        <f t="shared" si="374"/>
        <v>0</v>
      </c>
      <c r="AP1675" s="9">
        <f t="shared" si="375"/>
        <v>0</v>
      </c>
      <c r="AU1675">
        <f>(((((Shape9!B162-Shape9!$E$5)*COS(RADIANS($D$13)))+((Shape9!C162-Shape9!$F$5)*SIN(RADIANS($D$13))))+Shape9!$E$5)+$E$13)*$AA$13*$Y$13</f>
        <v>0.55852620357053651</v>
      </c>
      <c r="AV1675">
        <f>((((-1*(Shape9!B162-Shape9!$E$5)*SIN(RADIANS($D$13)))+((Shape9!C162-Shape9!$F$5)*COS(RADIANS($D$13))))+Shape9!$F$5)+$F$13)*$AB$13*$Y$13</f>
        <v>0.76526421860705462</v>
      </c>
      <c r="AW1675" s="9">
        <f t="shared" si="376"/>
        <v>3.7349349903338658E-3</v>
      </c>
      <c r="AX1675" s="9">
        <f t="shared" si="365"/>
        <v>1.3958900591175178E-3</v>
      </c>
      <c r="AY1675" s="9">
        <f t="shared" si="366"/>
        <v>1.8959269633685334E-3</v>
      </c>
      <c r="AZ1675" s="9">
        <f t="shared" si="367"/>
        <v>1.0827204830062183E-3</v>
      </c>
      <c r="BA1675" s="9">
        <f t="shared" si="368"/>
        <v>5.8691323215199337E-4</v>
      </c>
      <c r="BB1675" s="9">
        <f t="shared" si="369"/>
        <v>7.971491466026155E-4</v>
      </c>
    </row>
    <row r="1676" spans="35:54" x14ac:dyDescent="0.25">
      <c r="AI1676" s="1">
        <f>(((((Shape4!B163-Shape4!$E$5)*COS(RADIANS($D$8)))+((Shape4!C163-Shape4!$F$5)*SIN(RADIANS($D$8))))+Shape4!$E$5)+$E$8)*$AA$8*$Y$8</f>
        <v>0</v>
      </c>
      <c r="AJ1676" s="1">
        <f>((((-1*(Shape4!B163-Shape4!$E$5)*SIN(RADIANS($D$8)))+((Shape4!C163-Shape4!$F$5)*COS(RADIANS($D$8))))+Shape4!$F$5)+$F$8)*$AB$8*$Y$8</f>
        <v>0</v>
      </c>
      <c r="AK1676" s="9">
        <f t="shared" si="370"/>
        <v>0</v>
      </c>
      <c r="AL1676" s="9">
        <f t="shared" si="371"/>
        <v>0</v>
      </c>
      <c r="AM1676" s="9">
        <f t="shared" si="372"/>
        <v>0</v>
      </c>
      <c r="AN1676" s="9">
        <f t="shared" si="373"/>
        <v>0</v>
      </c>
      <c r="AO1676" s="9">
        <f t="shared" si="374"/>
        <v>0</v>
      </c>
      <c r="AP1676" s="9">
        <f t="shared" si="375"/>
        <v>0</v>
      </c>
      <c r="AU1676">
        <f>(((((Shape9!B163-Shape9!$E$5)*COS(RADIANS($D$13)))+((Shape9!C163-Shape9!$F$5)*SIN(RADIANS($D$13))))+Shape9!$E$5)+$E$13)*$AA$13*$Y$13</f>
        <v>0.55449673790581611</v>
      </c>
      <c r="AV1676">
        <f>((((-1*(Shape9!B163-Shape9!$E$5)*SIN(RADIANS($D$13)))+((Shape9!C163-Shape9!$F$5)*COS(RADIANS($D$13))))+Shape9!$F$5)+$F$13)*$AB$13*$Y$13</f>
        <v>0.77300475013022663</v>
      </c>
      <c r="AW1676" s="9">
        <f t="shared" si="376"/>
        <v>3.7034477892857465E-3</v>
      </c>
      <c r="AX1676" s="9">
        <f t="shared" si="365"/>
        <v>1.3740074506783057E-3</v>
      </c>
      <c r="AY1676" s="9">
        <f t="shared" si="366"/>
        <v>1.8989662705323164E-3</v>
      </c>
      <c r="AZ1676" s="9">
        <f t="shared" si="367"/>
        <v>1.0954295781203901E-3</v>
      </c>
      <c r="BA1676" s="9">
        <f t="shared" si="368"/>
        <v>5.734906858606664E-4</v>
      </c>
      <c r="BB1676" s="9">
        <f t="shared" si="369"/>
        <v>7.92592571101286E-4</v>
      </c>
    </row>
    <row r="1677" spans="35:54" x14ac:dyDescent="0.25">
      <c r="AI1677" s="1">
        <f>(((((Shape4!B164-Shape4!$E$5)*COS(RADIANS($D$8)))+((Shape4!C164-Shape4!$F$5)*SIN(RADIANS($D$8))))+Shape4!$E$5)+$E$8)*$AA$8*$Y$8</f>
        <v>0</v>
      </c>
      <c r="AJ1677" s="1">
        <f>((((-1*(Shape4!B164-Shape4!$E$5)*SIN(RADIANS($D$8)))+((Shape4!C164-Shape4!$F$5)*COS(RADIANS($D$8))))+Shape4!$F$5)+$F$8)*$AB$8*$Y$8</f>
        <v>0</v>
      </c>
      <c r="AK1677" s="9">
        <f t="shared" si="370"/>
        <v>0</v>
      </c>
      <c r="AL1677" s="9">
        <f t="shared" si="371"/>
        <v>0</v>
      </c>
      <c r="AM1677" s="9">
        <f t="shared" si="372"/>
        <v>0</v>
      </c>
      <c r="AN1677" s="9">
        <f t="shared" si="373"/>
        <v>0</v>
      </c>
      <c r="AO1677" s="9">
        <f t="shared" si="374"/>
        <v>0</v>
      </c>
      <c r="AP1677" s="9">
        <f t="shared" si="375"/>
        <v>0</v>
      </c>
      <c r="AU1677">
        <f>(((((Shape9!B164-Shape9!$E$5)*COS(RADIANS($D$13)))+((Shape9!C164-Shape9!$F$5)*SIN(RADIANS($D$13))))+Shape9!$E$5)+$E$13)*$AA$13*$Y$13</f>
        <v>0.55060297685041659</v>
      </c>
      <c r="AV1677">
        <f>((((-1*(Shape9!B164-Shape9!$E$5)*SIN(RADIANS($D$13)))+((Shape9!C164-Shape9!$F$5)*COS(RADIANS($D$13))))+Shape9!$F$5)+$F$13)*$AB$13*$Y$13</f>
        <v>0.7808144266054613</v>
      </c>
      <c r="AW1677" s="9">
        <f t="shared" si="376"/>
        <v>3.6701679606566673E-3</v>
      </c>
      <c r="AX1677" s="9">
        <f t="shared" si="365"/>
        <v>1.3519671888097156E-3</v>
      </c>
      <c r="AY1677" s="9">
        <f t="shared" si="366"/>
        <v>1.900925786369747E-3</v>
      </c>
      <c r="AZ1677" s="9">
        <f t="shared" si="367"/>
        <v>1.1076449296291424E-3</v>
      </c>
      <c r="BA1677" s="9">
        <f t="shared" si="368"/>
        <v>5.6027427655058184E-4</v>
      </c>
      <c r="BB1677" s="9">
        <f t="shared" si="369"/>
        <v>7.8776255385085234E-4</v>
      </c>
    </row>
    <row r="1678" spans="35:54" x14ac:dyDescent="0.25">
      <c r="AI1678" s="1">
        <f>(((((Shape4!B165-Shape4!$E$5)*COS(RADIANS($D$8)))+((Shape4!C165-Shape4!$F$5)*SIN(RADIANS($D$8))))+Shape4!$E$5)+$E$8)*$AA$8*$Y$8</f>
        <v>0</v>
      </c>
      <c r="AJ1678" s="1">
        <f>((((-1*(Shape4!B165-Shape4!$E$5)*SIN(RADIANS($D$8)))+((Shape4!C165-Shape4!$F$5)*COS(RADIANS($D$8))))+Shape4!$F$5)+$F$8)*$AB$8*$Y$8</f>
        <v>0</v>
      </c>
      <c r="AK1678" s="9">
        <f t="shared" si="370"/>
        <v>0</v>
      </c>
      <c r="AL1678" s="9">
        <f t="shared" si="371"/>
        <v>0</v>
      </c>
      <c r="AM1678" s="9">
        <f t="shared" si="372"/>
        <v>0</v>
      </c>
      <c r="AN1678" s="9">
        <f t="shared" si="373"/>
        <v>0</v>
      </c>
      <c r="AO1678" s="9">
        <f t="shared" si="374"/>
        <v>0</v>
      </c>
      <c r="AP1678" s="9">
        <f t="shared" si="375"/>
        <v>0</v>
      </c>
      <c r="AU1678">
        <f>(((((Shape9!B165-Shape9!$E$5)*COS(RADIANS($D$13)))+((Shape9!C165-Shape9!$F$5)*SIN(RADIANS($D$13))))+Shape9!$E$5)+$E$13)*$AA$13*$Y$13</f>
        <v>0.54684610648167498</v>
      </c>
      <c r="AV1678">
        <f>((((-1*(Shape9!B165-Shape9!$E$5)*SIN(RADIANS($D$13)))+((Shape9!C165-Shape9!$F$5)*COS(RADIANS($D$13))))+Shape9!$F$5)+$F$13)*$AB$13*$Y$13</f>
        <v>0.78869086912965036</v>
      </c>
      <c r="AW1678" s="9">
        <f t="shared" si="376"/>
        <v>3.6351056418048866E-3</v>
      </c>
      <c r="AX1678" s="9">
        <f t="shared" si="365"/>
        <v>1.3297811181380288E-3</v>
      </c>
      <c r="AY1678" s="9">
        <f t="shared" si="366"/>
        <v>1.9017725184564504E-3</v>
      </c>
      <c r="AZ1678" s="9">
        <f t="shared" si="367"/>
        <v>1.1193251611230288E-3</v>
      </c>
      <c r="BA1678" s="9">
        <f t="shared" si="368"/>
        <v>5.4726478868123653E-4</v>
      </c>
      <c r="BB1678" s="9">
        <f t="shared" si="369"/>
        <v>7.8265745825783128E-4</v>
      </c>
    </row>
    <row r="1679" spans="35:54" x14ac:dyDescent="0.25">
      <c r="AI1679" s="1">
        <f>(((((Shape4!B166-Shape4!$E$5)*COS(RADIANS($D$8)))+((Shape4!C166-Shape4!$F$5)*SIN(RADIANS($D$8))))+Shape4!$E$5)+$E$8)*$AA$8*$Y$8</f>
        <v>0</v>
      </c>
      <c r="AJ1679" s="1">
        <f>((((-1*(Shape4!B166-Shape4!$E$5)*SIN(RADIANS($D$8)))+((Shape4!C166-Shape4!$F$5)*COS(RADIANS($D$8))))+Shape4!$F$5)+$F$8)*$AB$8*$Y$8</f>
        <v>0</v>
      </c>
      <c r="AK1679" s="9">
        <f t="shared" si="370"/>
        <v>0</v>
      </c>
      <c r="AL1679" s="9">
        <f t="shared" si="371"/>
        <v>0</v>
      </c>
      <c r="AM1679" s="9">
        <f t="shared" si="372"/>
        <v>0</v>
      </c>
      <c r="AN1679" s="9">
        <f t="shared" si="373"/>
        <v>0</v>
      </c>
      <c r="AO1679" s="9">
        <f t="shared" si="374"/>
        <v>0</v>
      </c>
      <c r="AP1679" s="9">
        <f t="shared" si="375"/>
        <v>0</v>
      </c>
      <c r="AU1679">
        <f>(((((Shape9!B166-Shape9!$E$5)*COS(RADIANS($D$13)))+((Shape9!C166-Shape9!$F$5)*SIN(RADIANS($D$13))))+Shape9!$E$5)+$E$13)*$AA$13*$Y$13</f>
        <v>0.54322727117869962</v>
      </c>
      <c r="AV1679">
        <f>((((-1*(Shape9!B166-Shape9!$E$5)*SIN(RADIANS($D$13)))+((Shape9!C166-Shape9!$F$5)*COS(RADIANS($D$13))))+Shape9!$F$5)+$F$13)*$AB$13*$Y$13</f>
        <v>0.79663167846209992</v>
      </c>
      <c r="AW1679" s="9">
        <f t="shared" si="376"/>
        <v>3.5982715130520315E-3</v>
      </c>
      <c r="AX1679" s="9">
        <f t="shared" si="365"/>
        <v>1.3074599939905782E-3</v>
      </c>
      <c r="AY1679" s="9">
        <f t="shared" si="366"/>
        <v>1.9014736539994894E-3</v>
      </c>
      <c r="AZ1679" s="9">
        <f t="shared" si="367"/>
        <v>1.1304278504279837E-3</v>
      </c>
      <c r="BA1679" s="9">
        <f t="shared" si="368"/>
        <v>5.3446221287908803E-4</v>
      </c>
      <c r="BB1679" s="9">
        <f t="shared" si="369"/>
        <v>7.7727536980272697E-4</v>
      </c>
    </row>
    <row r="1680" spans="35:54" x14ac:dyDescent="0.25">
      <c r="AI1680" s="1">
        <f>(((((Shape4!B167-Shape4!$E$5)*COS(RADIANS($D$8)))+((Shape4!C167-Shape4!$F$5)*SIN(RADIANS($D$8))))+Shape4!$E$5)+$E$8)*$AA$8*$Y$8</f>
        <v>0</v>
      </c>
      <c r="AJ1680" s="1">
        <f>((((-1*(Shape4!B167-Shape4!$E$5)*SIN(RADIANS($D$8)))+((Shape4!C167-Shape4!$F$5)*COS(RADIANS($D$8))))+Shape4!$F$5)+$F$8)*$AB$8*$Y$8</f>
        <v>0</v>
      </c>
      <c r="AK1680" s="9">
        <f t="shared" si="370"/>
        <v>0</v>
      </c>
      <c r="AL1680" s="9">
        <f t="shared" si="371"/>
        <v>0</v>
      </c>
      <c r="AM1680" s="9">
        <f t="shared" si="372"/>
        <v>0</v>
      </c>
      <c r="AN1680" s="9">
        <f t="shared" si="373"/>
        <v>0</v>
      </c>
      <c r="AO1680" s="9">
        <f t="shared" si="374"/>
        <v>0</v>
      </c>
      <c r="AP1680" s="9">
        <f t="shared" si="375"/>
        <v>0</v>
      </c>
      <c r="AU1680">
        <f>(((((Shape9!B167-Shape9!$E$5)*COS(RADIANS($D$13)))+((Shape9!C167-Shape9!$F$5)*SIN(RADIANS($D$13))))+Shape9!$E$5)+$E$13)*$AA$13*$Y$13</f>
        <v>0.53974757327377976</v>
      </c>
      <c r="AV1680">
        <f>((((-1*(Shape9!B167-Shape9!$E$5)*SIN(RADIANS($D$13)))+((Shape9!C167-Shape9!$F$5)*COS(RADIANS($D$13))))+Shape9!$F$5)+$F$13)*$AB$13*$Y$13</f>
        <v>0.8046344357553632</v>
      </c>
      <c r="AW1680" s="9">
        <f t="shared" si="376"/>
        <v>3.5596767944310881E-3</v>
      </c>
      <c r="AX1680" s="9">
        <f t="shared" si="365"/>
        <v>1.2850134742500359E-3</v>
      </c>
      <c r="AY1680" s="9">
        <f t="shared" si="366"/>
        <v>1.8999966094962479E-3</v>
      </c>
      <c r="AZ1680" s="9">
        <f t="shared" si="367"/>
        <v>1.1409095694838657E-3</v>
      </c>
      <c r="BA1680" s="9">
        <f t="shared" si="368"/>
        <v>5.2186577117429667E-4</v>
      </c>
      <c r="BB1680" s="9">
        <f t="shared" si="369"/>
        <v>7.7161406944634906E-4</v>
      </c>
    </row>
    <row r="1681" spans="35:54" x14ac:dyDescent="0.25">
      <c r="AI1681" s="1">
        <f>(((((Shape4!B168-Shape4!$E$5)*COS(RADIANS($D$8)))+((Shape4!C168-Shape4!$F$5)*SIN(RADIANS($D$8))))+Shape4!$E$5)+$E$8)*$AA$8*$Y$8</f>
        <v>0</v>
      </c>
      <c r="AJ1681" s="1">
        <f>((((-1*(Shape4!B168-Shape4!$E$5)*SIN(RADIANS($D$8)))+((Shape4!C168-Shape4!$F$5)*COS(RADIANS($D$8))))+Shape4!$F$5)+$F$8)*$AB$8*$Y$8</f>
        <v>0</v>
      </c>
      <c r="AK1681" s="9">
        <f t="shared" si="370"/>
        <v>0</v>
      </c>
      <c r="AL1681" s="9">
        <f t="shared" si="371"/>
        <v>0</v>
      </c>
      <c r="AM1681" s="9">
        <f t="shared" si="372"/>
        <v>0</v>
      </c>
      <c r="AN1681" s="9">
        <f t="shared" si="373"/>
        <v>0</v>
      </c>
      <c r="AO1681" s="9">
        <f t="shared" si="374"/>
        <v>0</v>
      </c>
      <c r="AP1681" s="9">
        <f t="shared" si="375"/>
        <v>0</v>
      </c>
      <c r="AU1681">
        <f>(((((Shape9!B168-Shape9!$E$5)*COS(RADIANS($D$13)))+((Shape9!C168-Shape9!$F$5)*SIN(RADIANS($D$13))))+Shape9!$E$5)+$E$13)*$AA$13*$Y$13</f>
        <v>0.53640807271660629</v>
      </c>
      <c r="AV1681">
        <f>((((-1*(Shape9!B168-Shape9!$E$5)*SIN(RADIANS($D$13)))+((Shape9!C168-Shape9!$F$5)*COS(RADIANS($D$13))))+Shape9!$F$5)+$F$13)*$AB$13*$Y$13</f>
        <v>0.81269670329204402</v>
      </c>
      <c r="AW1681" s="9">
        <f t="shared" si="376"/>
        <v>3.5193332422667201E-3</v>
      </c>
      <c r="AX1681" s="9">
        <f t="shared" si="365"/>
        <v>1.2624501129289939E-3</v>
      </c>
      <c r="AY1681" s="9">
        <f t="shared" si="366"/>
        <v>1.8973090804675465E-3</v>
      </c>
      <c r="AZ1681" s="9">
        <f t="shared" si="367"/>
        <v>1.1507259276397625E-3</v>
      </c>
      <c r="BA1681" s="9">
        <f t="shared" si="368"/>
        <v>5.0947394165920654E-4</v>
      </c>
      <c r="BB1681" s="9">
        <f t="shared" si="369"/>
        <v>7.6567100657768132E-4</v>
      </c>
    </row>
    <row r="1682" spans="35:54" x14ac:dyDescent="0.25">
      <c r="AI1682" s="1">
        <f>(((((Shape4!B169-Shape4!$E$5)*COS(RADIANS($D$8)))+((Shape4!C169-Shape4!$F$5)*SIN(RADIANS($D$8))))+Shape4!$E$5)+$E$8)*$AA$8*$Y$8</f>
        <v>0</v>
      </c>
      <c r="AJ1682" s="1">
        <f>((((-1*(Shape4!B169-Shape4!$E$5)*SIN(RADIANS($D$8)))+((Shape4!C169-Shape4!$F$5)*COS(RADIANS($D$8))))+Shape4!$F$5)+$F$8)*$AB$8*$Y$8</f>
        <v>0</v>
      </c>
      <c r="AK1682" s="9">
        <f t="shared" si="370"/>
        <v>0</v>
      </c>
      <c r="AL1682" s="9">
        <f t="shared" si="371"/>
        <v>0</v>
      </c>
      <c r="AM1682" s="9">
        <f t="shared" si="372"/>
        <v>0</v>
      </c>
      <c r="AN1682" s="9">
        <f t="shared" si="373"/>
        <v>0</v>
      </c>
      <c r="AO1682" s="9">
        <f t="shared" si="374"/>
        <v>0</v>
      </c>
      <c r="AP1682" s="9">
        <f t="shared" si="375"/>
        <v>0</v>
      </c>
      <c r="AU1682">
        <f>(((((Shape9!B169-Shape9!$E$5)*COS(RADIANS($D$13)))+((Shape9!C169-Shape9!$F$5)*SIN(RADIANS($D$13))))+Shape9!$E$5)+$E$13)*$AA$13*$Y$13</f>
        <v>0.53320978675139918</v>
      </c>
      <c r="AV1682">
        <f>((((-1*(Shape9!B169-Shape9!$E$5)*SIN(RADIANS($D$13)))+((Shape9!C169-Shape9!$F$5)*COS(RADIANS($D$13))))+Shape9!$F$5)+$F$13)*$AB$13*$Y$13</f>
        <v>0.82081602522734975</v>
      </c>
      <c r="AW1682" s="9">
        <f t="shared" si="376"/>
        <v>3.4772531455960209E-3</v>
      </c>
      <c r="AX1682" s="9">
        <f t="shared" si="365"/>
        <v>1.2397773554736016E-3</v>
      </c>
      <c r="AY1682" s="9">
        <f t="shared" si="366"/>
        <v>1.8933790912050669E-3</v>
      </c>
      <c r="AZ1682" s="9">
        <f t="shared" si="367"/>
        <v>1.1598316183697632E-3</v>
      </c>
      <c r="BA1682" s="9">
        <f t="shared" si="368"/>
        <v>4.9728448248103252E-4</v>
      </c>
      <c r="BB1682" s="9">
        <f t="shared" si="369"/>
        <v>7.5944327163573512E-4</v>
      </c>
    </row>
    <row r="1683" spans="35:54" x14ac:dyDescent="0.25">
      <c r="AI1683" s="1">
        <f>(((((Shape4!B170-Shape4!$E$5)*COS(RADIANS($D$8)))+((Shape4!C170-Shape4!$F$5)*SIN(RADIANS($D$8))))+Shape4!$E$5)+$E$8)*$AA$8*$Y$8</f>
        <v>0</v>
      </c>
      <c r="AJ1683" s="1">
        <f>((((-1*(Shape4!B170-Shape4!$E$5)*SIN(RADIANS($D$8)))+((Shape4!C170-Shape4!$F$5)*COS(RADIANS($D$8))))+Shape4!$F$5)+$F$8)*$AB$8*$Y$8</f>
        <v>0</v>
      </c>
      <c r="AK1683" s="9">
        <f t="shared" si="370"/>
        <v>0</v>
      </c>
      <c r="AL1683" s="9">
        <f t="shared" si="371"/>
        <v>0</v>
      </c>
      <c r="AM1683" s="9">
        <f t="shared" si="372"/>
        <v>0</v>
      </c>
      <c r="AN1683" s="9">
        <f t="shared" si="373"/>
        <v>0</v>
      </c>
      <c r="AO1683" s="9">
        <f t="shared" si="374"/>
        <v>0</v>
      </c>
      <c r="AP1683" s="9">
        <f t="shared" si="375"/>
        <v>0</v>
      </c>
      <c r="AU1683">
        <f>(((((Shape9!B170-Shape9!$E$5)*COS(RADIANS($D$13)))+((Shape9!C170-Shape9!$F$5)*SIN(RADIANS($D$13))))+Shape9!$E$5)+$E$13)*$AA$13*$Y$13</f>
        <v>0.53015368960704579</v>
      </c>
      <c r="AV1683">
        <f>((((-1*(Shape9!B170-Shape9!$E$5)*SIN(RADIANS($D$13)))+((Shape9!C170-Shape9!$F$5)*COS(RADIANS($D$13))))+Shape9!$F$5)+$F$13)*$AB$13*$Y$13</f>
        <v>0.82898992833716556</v>
      </c>
      <c r="AW1683" s="9">
        <f t="shared" si="376"/>
        <v>3.433449322424148E-3</v>
      </c>
      <c r="AX1683" s="9">
        <f t="shared" si="365"/>
        <v>1.2170015357978298E-3</v>
      </c>
      <c r="AY1683" s="9">
        <f t="shared" si="366"/>
        <v>1.8881750444658034E-3</v>
      </c>
      <c r="AZ1683" s="9">
        <f t="shared" si="367"/>
        <v>1.1681804693990363E-3</v>
      </c>
      <c r="BA1683" s="9">
        <f t="shared" si="368"/>
        <v>4.8529445508519684E-4</v>
      </c>
      <c r="BB1683" s="9">
        <f t="shared" si="369"/>
        <v>7.5292756853803991E-4</v>
      </c>
    </row>
    <row r="1684" spans="35:54" x14ac:dyDescent="0.25">
      <c r="AI1684" s="1">
        <f>(((((Shape4!B171-Shape4!$E$5)*COS(RADIANS($D$8)))+((Shape4!C171-Shape4!$F$5)*SIN(RADIANS($D$8))))+Shape4!$E$5)+$E$8)*$AA$8*$Y$8</f>
        <v>0</v>
      </c>
      <c r="AJ1684" s="1">
        <f>((((-1*(Shape4!B171-Shape4!$E$5)*SIN(RADIANS($D$8)))+((Shape4!C171-Shape4!$F$5)*COS(RADIANS($D$8))))+Shape4!$F$5)+$F$8)*$AB$8*$Y$8</f>
        <v>0</v>
      </c>
      <c r="AK1684" s="9">
        <f t="shared" si="370"/>
        <v>0</v>
      </c>
      <c r="AL1684" s="9">
        <f t="shared" si="371"/>
        <v>0</v>
      </c>
      <c r="AM1684" s="9">
        <f t="shared" si="372"/>
        <v>0</v>
      </c>
      <c r="AN1684" s="9">
        <f t="shared" si="373"/>
        <v>0</v>
      </c>
      <c r="AO1684" s="9">
        <f t="shared" si="374"/>
        <v>0</v>
      </c>
      <c r="AP1684" s="9">
        <f t="shared" si="375"/>
        <v>0</v>
      </c>
      <c r="AU1684">
        <f>(((((Shape9!B171-Shape9!$E$5)*COS(RADIANS($D$13)))+((Shape9!C171-Shape9!$F$5)*SIN(RADIANS($D$13))))+Shape9!$E$5)+$E$13)*$AA$13*$Y$13</f>
        <v>0.52724071220034163</v>
      </c>
      <c r="AV1684">
        <f>((((-1*(Shape9!B171-Shape9!$E$5)*SIN(RADIANS($D$13)))+((Shape9!C171-Shape9!$F$5)*COS(RADIANS($D$13))))+Shape9!$F$5)+$F$13)*$AB$13*$Y$13</f>
        <v>0.83721592277142176</v>
      </c>
      <c r="AW1684" s="9">
        <f t="shared" si="376"/>
        <v>3.3879351158196958E-3</v>
      </c>
      <c r="AX1684" s="9">
        <f t="shared" si="365"/>
        <v>1.1941278750514693E-3</v>
      </c>
      <c r="AY1684" s="9">
        <f t="shared" si="366"/>
        <v>1.8816657710516754E-3</v>
      </c>
      <c r="AZ1684" s="9">
        <f t="shared" si="367"/>
        <v>1.1757254962235927E-3</v>
      </c>
      <c r="BA1684" s="9">
        <f t="shared" si="368"/>
        <v>4.735002466335593E-4</v>
      </c>
      <c r="BB1684" s="9">
        <f t="shared" si="369"/>
        <v>7.4612018705340918E-4</v>
      </c>
    </row>
    <row r="1685" spans="35:54" x14ac:dyDescent="0.25">
      <c r="AI1685" s="1">
        <f>(((((Shape4!B172-Shape4!$E$5)*COS(RADIANS($D$8)))+((Shape4!C172-Shape4!$F$5)*SIN(RADIANS($D$8))))+Shape4!$E$5)+$E$8)*$AA$8*$Y$8</f>
        <v>0</v>
      </c>
      <c r="AJ1685" s="1">
        <f>((((-1*(Shape4!B172-Shape4!$E$5)*SIN(RADIANS($D$8)))+((Shape4!C172-Shape4!$F$5)*COS(RADIANS($D$8))))+Shape4!$F$5)+$F$8)*$AB$8*$Y$8</f>
        <v>0</v>
      </c>
      <c r="AK1685" s="9">
        <f t="shared" si="370"/>
        <v>0</v>
      </c>
      <c r="AL1685" s="9">
        <f t="shared" si="371"/>
        <v>0</v>
      </c>
      <c r="AM1685" s="9">
        <f t="shared" si="372"/>
        <v>0</v>
      </c>
      <c r="AN1685" s="9">
        <f t="shared" si="373"/>
        <v>0</v>
      </c>
      <c r="AO1685" s="9">
        <f t="shared" si="374"/>
        <v>0</v>
      </c>
      <c r="AP1685" s="9">
        <f t="shared" si="375"/>
        <v>0</v>
      </c>
      <c r="AU1685">
        <f>(((((Shape9!B172-Shape9!$E$5)*COS(RADIANS($D$13)))+((Shape9!C172-Shape9!$F$5)*SIN(RADIANS($D$13))))+Shape9!$E$5)+$E$13)*$AA$13*$Y$13</f>
        <v>0.52447174185242318</v>
      </c>
      <c r="AV1685">
        <f>((((-1*(Shape9!B172-Shape9!$E$5)*SIN(RADIANS($D$13)))+((Shape9!C172-Shape9!$F$5)*COS(RADIANS($D$13))))+Shape9!$F$5)+$F$13)*$AB$13*$Y$13</f>
        <v>0.8454915028125265</v>
      </c>
      <c r="AW1685" s="9">
        <f t="shared" si="376"/>
        <v>3.340724389851113E-3</v>
      </c>
      <c r="AX1685" s="9">
        <f t="shared" si="365"/>
        <v>1.1711604821214132E-3</v>
      </c>
      <c r="AY1685" s="9">
        <f t="shared" si="366"/>
        <v>1.8738205792106241E-3</v>
      </c>
      <c r="AZ1685" s="9">
        <f t="shared" si="367"/>
        <v>1.1824189589962147E-3</v>
      </c>
      <c r="BA1685" s="9">
        <f t="shared" si="368"/>
        <v>4.6189759152771192E-4</v>
      </c>
      <c r="BB1685" s="9">
        <f t="shared" si="369"/>
        <v>7.3901697525812252E-4</v>
      </c>
    </row>
    <row r="1686" spans="35:54" x14ac:dyDescent="0.25">
      <c r="AI1686" s="1">
        <f>(((((Shape4!B173-Shape4!$E$5)*COS(RADIANS($D$8)))+((Shape4!C173-Shape4!$F$5)*SIN(RADIANS($D$8))))+Shape4!$E$5)+$E$8)*$AA$8*$Y$8</f>
        <v>0</v>
      </c>
      <c r="AJ1686" s="1">
        <f>((((-1*(Shape4!B173-Shape4!$E$5)*SIN(RADIANS($D$8)))+((Shape4!C173-Shape4!$F$5)*COS(RADIANS($D$8))))+Shape4!$F$5)+$F$8)*$AB$8*$Y$8</f>
        <v>0</v>
      </c>
      <c r="AK1686" s="9">
        <f t="shared" si="370"/>
        <v>0</v>
      </c>
      <c r="AL1686" s="9">
        <f t="shared" si="371"/>
        <v>0</v>
      </c>
      <c r="AM1686" s="9">
        <f t="shared" si="372"/>
        <v>0</v>
      </c>
      <c r="AN1686" s="9">
        <f t="shared" si="373"/>
        <v>0</v>
      </c>
      <c r="AO1686" s="9">
        <f t="shared" si="374"/>
        <v>0</v>
      </c>
      <c r="AP1686" s="9">
        <f t="shared" si="375"/>
        <v>0</v>
      </c>
      <c r="AU1686">
        <f>(((((Shape9!B173-Shape9!$E$5)*COS(RADIANS($D$13)))+((Shape9!C173-Shape9!$F$5)*SIN(RADIANS($D$13))))+Shape9!$E$5)+$E$13)*$AA$13*$Y$13</f>
        <v>0.52184762201848223</v>
      </c>
      <c r="AV1686">
        <f>((((-1*(Shape9!B173-Shape9!$E$5)*SIN(RADIANS($D$13)))+((Shape9!C173-Shape9!$F$5)*COS(RADIANS($D$13))))+Shape9!$F$5)+$F$13)*$AB$13*$Y$13</f>
        <v>0.85381414763863162</v>
      </c>
      <c r="AW1686" s="9">
        <f t="shared" si="376"/>
        <v>3.2918315253626373E-3</v>
      </c>
      <c r="AX1686" s="9">
        <f t="shared" si="365"/>
        <v>1.1481023558625424E-3</v>
      </c>
      <c r="AY1686" s="9">
        <f t="shared" si="366"/>
        <v>1.8646093037939949E-3</v>
      </c>
      <c r="AZ1686" s="9">
        <f t="shared" si="367"/>
        <v>1.1882124227401343E-3</v>
      </c>
      <c r="BA1686" s="9">
        <f t="shared" si="368"/>
        <v>4.5048159197379466E-4</v>
      </c>
      <c r="BB1686" s="9">
        <f t="shared" si="369"/>
        <v>7.3161331221585895E-4</v>
      </c>
    </row>
    <row r="1687" spans="35:54" x14ac:dyDescent="0.25">
      <c r="AI1687" s="1">
        <f>(((((Shape4!B174-Shape4!$E$5)*COS(RADIANS($D$8)))+((Shape4!C174-Shape4!$F$5)*SIN(RADIANS($D$8))))+Shape4!$E$5)+$E$8)*$AA$8*$Y$8</f>
        <v>0</v>
      </c>
      <c r="AJ1687" s="1">
        <f>((((-1*(Shape4!B174-Shape4!$E$5)*SIN(RADIANS($D$8)))+((Shape4!C174-Shape4!$F$5)*COS(RADIANS($D$8))))+Shape4!$F$5)+$F$8)*$AB$8*$Y$8</f>
        <v>0</v>
      </c>
      <c r="AK1687" s="9">
        <f t="shared" si="370"/>
        <v>0</v>
      </c>
      <c r="AL1687" s="9">
        <f t="shared" si="371"/>
        <v>0</v>
      </c>
      <c r="AM1687" s="9">
        <f t="shared" si="372"/>
        <v>0</v>
      </c>
      <c r="AN1687" s="9">
        <f t="shared" si="373"/>
        <v>0</v>
      </c>
      <c r="AO1687" s="9">
        <f t="shared" si="374"/>
        <v>0</v>
      </c>
      <c r="AP1687" s="9">
        <f t="shared" si="375"/>
        <v>0</v>
      </c>
      <c r="AU1687">
        <f>(((((Shape9!B174-Shape9!$E$5)*COS(RADIANS($D$13)))+((Shape9!C174-Shape9!$F$5)*SIN(RADIANS($D$13))))+Shape9!$E$5)+$E$13)*$AA$13*$Y$13</f>
        <v>0.51936915203084055</v>
      </c>
      <c r="AV1687">
        <f>((((-1*(Shape9!B174-Shape9!$E$5)*SIN(RADIANS($D$13)))+((Shape9!C174-Shape9!$F$5)*COS(RADIANS($D$13))))+Shape9!$F$5)+$F$13)*$AB$13*$Y$13</f>
        <v>0.86218132209150045</v>
      </c>
      <c r="AW1687" s="9">
        <f t="shared" si="376"/>
        <v>3.2412714155947986E-3</v>
      </c>
      <c r="AX1687" s="9">
        <f t="shared" si="365"/>
        <v>1.1249553890546327E-3</v>
      </c>
      <c r="AY1687" s="9">
        <f t="shared" si="366"/>
        <v>1.8540023551088154E-3</v>
      </c>
      <c r="AZ1687" s="9">
        <f t="shared" si="367"/>
        <v>1.1930568208443244E-3</v>
      </c>
      <c r="BA1687" s="9">
        <f t="shared" si="368"/>
        <v>4.3924673753306388E-4</v>
      </c>
      <c r="BB1687" s="9">
        <f t="shared" si="369"/>
        <v>7.2390408102449217E-4</v>
      </c>
    </row>
    <row r="1688" spans="35:54" x14ac:dyDescent="0.25">
      <c r="AI1688" s="1">
        <f>(((((Shape4!B175-Shape4!$E$5)*COS(RADIANS($D$8)))+((Shape4!C175-Shape4!$F$5)*SIN(RADIANS($D$8))))+Shape4!$E$5)+$E$8)*$AA$8*$Y$8</f>
        <v>0</v>
      </c>
      <c r="AJ1688" s="1">
        <f>((((-1*(Shape4!B175-Shape4!$E$5)*SIN(RADIANS($D$8)))+((Shape4!C175-Shape4!$F$5)*COS(RADIANS($D$8))))+Shape4!$F$5)+$F$8)*$AB$8*$Y$8</f>
        <v>0</v>
      </c>
      <c r="AK1688" s="9">
        <f t="shared" si="370"/>
        <v>0</v>
      </c>
      <c r="AL1688" s="9">
        <f t="shared" si="371"/>
        <v>0</v>
      </c>
      <c r="AM1688" s="9">
        <f t="shared" si="372"/>
        <v>0</v>
      </c>
      <c r="AN1688" s="9">
        <f t="shared" si="373"/>
        <v>0</v>
      </c>
      <c r="AO1688" s="9">
        <f t="shared" si="374"/>
        <v>0</v>
      </c>
      <c r="AP1688" s="9">
        <f t="shared" si="375"/>
        <v>0</v>
      </c>
      <c r="AU1688">
        <f>(((((Shape9!B175-Shape9!$E$5)*COS(RADIANS($D$13)))+((Shape9!C175-Shape9!$F$5)*SIN(RADIANS($D$13))))+Shape9!$E$5)+$E$13)*$AA$13*$Y$13</f>
        <v>0.5170370868554659</v>
      </c>
      <c r="AV1688">
        <f>((((-1*(Shape9!B175-Shape9!$E$5)*SIN(RADIANS($D$13)))+((Shape9!C175-Shape9!$F$5)*COS(RADIANS($D$13))))+Shape9!$F$5)+$F$13)*$AB$13*$Y$13</f>
        <v>0.87059047744873963</v>
      </c>
      <c r="AW1688" s="9">
        <f t="shared" si="376"/>
        <v>3.1890594616464929E-3</v>
      </c>
      <c r="AX1688" s="9">
        <f t="shared" si="365"/>
        <v>1.1017203740766102E-3</v>
      </c>
      <c r="AY1688" s="9">
        <f t="shared" si="366"/>
        <v>1.8419707673993408E-3</v>
      </c>
      <c r="AZ1688" s="9">
        <f t="shared" si="367"/>
        <v>1.1969025217814925E-3</v>
      </c>
      <c r="BA1688" s="9">
        <f t="shared" si="368"/>
        <v>4.2818692360831282E-4</v>
      </c>
      <c r="BB1688" s="9">
        <f t="shared" si="369"/>
        <v>7.1588364237194617E-4</v>
      </c>
    </row>
    <row r="1689" spans="35:54" x14ac:dyDescent="0.25">
      <c r="AI1689" s="1">
        <f>(((((Shape4!B176-Shape4!$E$5)*COS(RADIANS($D$8)))+((Shape4!C176-Shape4!$F$5)*SIN(RADIANS($D$8))))+Shape4!$E$5)+$E$8)*$AA$8*$Y$8</f>
        <v>0</v>
      </c>
      <c r="AJ1689" s="1">
        <f>((((-1*(Shape4!B176-Shape4!$E$5)*SIN(RADIANS($D$8)))+((Shape4!C176-Shape4!$F$5)*COS(RADIANS($D$8))))+Shape4!$F$5)+$F$8)*$AB$8*$Y$8</f>
        <v>0</v>
      </c>
      <c r="AK1689" s="9">
        <f t="shared" si="370"/>
        <v>0</v>
      </c>
      <c r="AL1689" s="9">
        <f t="shared" si="371"/>
        <v>0</v>
      </c>
      <c r="AM1689" s="9">
        <f t="shared" si="372"/>
        <v>0</v>
      </c>
      <c r="AN1689" s="9">
        <f t="shared" si="373"/>
        <v>0</v>
      </c>
      <c r="AO1689" s="9">
        <f t="shared" si="374"/>
        <v>0</v>
      </c>
      <c r="AP1689" s="9">
        <f t="shared" si="375"/>
        <v>0</v>
      </c>
      <c r="AU1689">
        <f>(((((Shape9!B176-Shape9!$E$5)*COS(RADIANS($D$13)))+((Shape9!C176-Shape9!$F$5)*SIN(RADIANS($D$13))))+Shape9!$E$5)+$E$13)*$AA$13*$Y$13</f>
        <v>0.51485213686200182</v>
      </c>
      <c r="AV1689">
        <f>((((-1*(Shape9!B176-Shape9!$E$5)*SIN(RADIANS($D$13)))+((Shape9!C176-Shape9!$F$5)*COS(RADIANS($D$13))))+Shape9!$F$5)+$F$13)*$AB$13*$Y$13</f>
        <v>0.87903905220016632</v>
      </c>
      <c r="AW1689" s="9">
        <f t="shared" si="376"/>
        <v>3.1352115677849013E-3</v>
      </c>
      <c r="AX1689" s="9">
        <f t="shared" si="365"/>
        <v>1.0783970102905289E-3</v>
      </c>
      <c r="AY1689" s="9">
        <f t="shared" si="366"/>
        <v>1.8284862468977685E-3</v>
      </c>
      <c r="AZ1689" s="9">
        <f t="shared" si="367"/>
        <v>1.1996993989831901E-3</v>
      </c>
      <c r="BA1689" s="9">
        <f t="shared" si="368"/>
        <v>4.1729546882465448E-4</v>
      </c>
      <c r="BB1689" s="9">
        <f t="shared" si="369"/>
        <v>7.075458087457421E-4</v>
      </c>
    </row>
    <row r="1690" spans="35:54" x14ac:dyDescent="0.25">
      <c r="AI1690" s="1">
        <f>(((((Shape4!B177-Shape4!$E$5)*COS(RADIANS($D$8)))+((Shape4!C177-Shape4!$F$5)*SIN(RADIANS($D$8))))+Shape4!$E$5)+$E$8)*$AA$8*$Y$8</f>
        <v>0</v>
      </c>
      <c r="AJ1690" s="1">
        <f>((((-1*(Shape4!B177-Shape4!$E$5)*SIN(RADIANS($D$8)))+((Shape4!C177-Shape4!$F$5)*COS(RADIANS($D$8))))+Shape4!$F$5)+$F$8)*$AB$8*$Y$8</f>
        <v>0</v>
      </c>
      <c r="AK1690" s="9">
        <f t="shared" si="370"/>
        <v>0</v>
      </c>
      <c r="AL1690" s="9">
        <f t="shared" si="371"/>
        <v>0</v>
      </c>
      <c r="AM1690" s="9">
        <f t="shared" si="372"/>
        <v>0</v>
      </c>
      <c r="AN1690" s="9">
        <f t="shared" si="373"/>
        <v>0</v>
      </c>
      <c r="AO1690" s="9">
        <f t="shared" si="374"/>
        <v>0</v>
      </c>
      <c r="AP1690" s="9">
        <f t="shared" si="375"/>
        <v>0</v>
      </c>
      <c r="AU1690">
        <f>(((((Shape9!B177-Shape9!$E$5)*COS(RADIANS($D$13)))+((Shape9!C177-Shape9!$F$5)*SIN(RADIANS($D$13))))+Shape9!$E$5)+$E$13)*$AA$13*$Y$13</f>
        <v>0.51281496760738232</v>
      </c>
      <c r="AV1690">
        <f>((((-1*(Shape9!B177-Shape9!$E$5)*SIN(RADIANS($D$13)))+((Shape9!C177-Shape9!$F$5)*COS(RADIANS($D$13))))+Shape9!$F$5)+$F$13)*$AB$13*$Y$13</f>
        <v>0.88752447282806757</v>
      </c>
      <c r="AW1690" s="9">
        <f t="shared" si="376"/>
        <v>3.0797441365999489E-3</v>
      </c>
      <c r="AX1690" s="9">
        <f t="shared" si="365"/>
        <v>1.0549839131220775E-3</v>
      </c>
      <c r="AY1690" s="9">
        <f t="shared" si="366"/>
        <v>1.8135212193790134E-3</v>
      </c>
      <c r="AZ1690" s="9">
        <f t="shared" si="367"/>
        <v>1.2013969037930501E-3</v>
      </c>
      <c r="BA1690" s="9">
        <f t="shared" si="368"/>
        <v>4.0656513126908616E-4</v>
      </c>
      <c r="BB1690" s="9">
        <f t="shared" si="369"/>
        <v>6.9888381943862446E-4</v>
      </c>
    </row>
    <row r="1691" spans="35:54" x14ac:dyDescent="0.25">
      <c r="AI1691" s="1">
        <f>(((((Shape4!B178-Shape4!$E$5)*COS(RADIANS($D$8)))+((Shape4!C178-Shape4!$F$5)*SIN(RADIANS($D$8))))+Shape4!$E$5)+$E$8)*$AA$8*$Y$8</f>
        <v>0</v>
      </c>
      <c r="AJ1691" s="1">
        <f>((((-1*(Shape4!B178-Shape4!$E$5)*SIN(RADIANS($D$8)))+((Shape4!C178-Shape4!$F$5)*COS(RADIANS($D$8))))+Shape4!$F$5)+$F$8)*$AB$8*$Y$8</f>
        <v>0</v>
      </c>
      <c r="AK1691" s="9">
        <f t="shared" si="370"/>
        <v>0</v>
      </c>
      <c r="AL1691" s="9">
        <f t="shared" si="371"/>
        <v>0</v>
      </c>
      <c r="AM1691" s="9">
        <f t="shared" si="372"/>
        <v>0</v>
      </c>
      <c r="AN1691" s="9">
        <f t="shared" si="373"/>
        <v>0</v>
      </c>
      <c r="AO1691" s="9">
        <f t="shared" si="374"/>
        <v>0</v>
      </c>
      <c r="AP1691" s="9">
        <f t="shared" si="375"/>
        <v>0</v>
      </c>
      <c r="AU1691">
        <f>(((((Shape9!B178-Shape9!$E$5)*COS(RADIANS($D$13)))+((Shape9!C178-Shape9!$F$5)*SIN(RADIANS($D$13))))+Shape9!$E$5)+$E$13)*$AA$13*$Y$13</f>
        <v>0.51092619963309716</v>
      </c>
      <c r="AV1691">
        <f>((((-1*(Shape9!B178-Shape9!$E$5)*SIN(RADIANS($D$13)))+((Shape9!C178-Shape9!$F$5)*COS(RADIANS($D$13))))+Shape9!$F$5)+$F$13)*$AB$13*$Y$13</f>
        <v>0.89604415459112019</v>
      </c>
      <c r="AW1691" s="9">
        <f t="shared" si="376"/>
        <v>3.0226740640084959E-3</v>
      </c>
      <c r="AX1691" s="9">
        <f t="shared" si="365"/>
        <v>1.0314786248251937E-3</v>
      </c>
      <c r="AY1691" s="9">
        <f t="shared" si="366"/>
        <v>1.7970488771597371E-3</v>
      </c>
      <c r="AZ1691" s="9">
        <f t="shared" si="367"/>
        <v>1.2019441414123882E-3</v>
      </c>
      <c r="BA1691" s="9">
        <f t="shared" si="368"/>
        <v>3.9598812356171593E-4</v>
      </c>
      <c r="BB1691" s="9">
        <f t="shared" si="369"/>
        <v>6.8989031649395168E-4</v>
      </c>
    </row>
    <row r="1692" spans="35:54" x14ac:dyDescent="0.25">
      <c r="AI1692" s="1">
        <f>(((((Shape4!B179-Shape4!$E$5)*COS(RADIANS($D$8)))+((Shape4!C179-Shape4!$F$5)*SIN(RADIANS($D$8))))+Shape4!$E$5)+$E$8)*$AA$8*$Y$8</f>
        <v>0</v>
      </c>
      <c r="AJ1692" s="1">
        <f>((((-1*(Shape4!B179-Shape4!$E$5)*SIN(RADIANS($D$8)))+((Shape4!C179-Shape4!$F$5)*COS(RADIANS($D$8))))+Shape4!$F$5)+$F$8)*$AB$8*$Y$8</f>
        <v>0</v>
      </c>
      <c r="AK1692" s="9">
        <f t="shared" si="370"/>
        <v>0</v>
      </c>
      <c r="AL1692" s="9">
        <f t="shared" si="371"/>
        <v>0</v>
      </c>
      <c r="AM1692" s="9">
        <f t="shared" si="372"/>
        <v>0</v>
      </c>
      <c r="AN1692" s="9">
        <f t="shared" si="373"/>
        <v>0</v>
      </c>
      <c r="AO1692" s="9">
        <f t="shared" si="374"/>
        <v>0</v>
      </c>
      <c r="AP1692" s="9">
        <f t="shared" si="375"/>
        <v>0</v>
      </c>
      <c r="AU1692">
        <f>(((((Shape9!B179-Shape9!$E$5)*COS(RADIANS($D$13)))+((Shape9!C179-Shape9!$F$5)*SIN(RADIANS($D$13))))+Shape9!$E$5)+$E$13)*$AA$13*$Y$13</f>
        <v>0.50918640827616801</v>
      </c>
      <c r="AV1692">
        <f>((((-1*(Shape9!B179-Shape9!$E$5)*SIN(RADIANS($D$13)))+((Shape9!C179-Shape9!$F$5)*COS(RADIANS($D$13))))+Shape9!$F$5)+$F$13)*$AB$13*$Y$13</f>
        <v>0.90459550231172758</v>
      </c>
      <c r="AW1692" s="9">
        <f t="shared" si="376"/>
        <v>2.9640187341077873E-3</v>
      </c>
      <c r="AX1692" s="9">
        <f t="shared" si="365"/>
        <v>1.0078776269142045E-3</v>
      </c>
      <c r="AY1692" s="9">
        <f t="shared" si="366"/>
        <v>1.779043225479153E-3</v>
      </c>
      <c r="AZ1692" s="9">
        <f t="shared" si="367"/>
        <v>1.2012899497405333E-3</v>
      </c>
      <c r="BA1692" s="9">
        <f t="shared" si="368"/>
        <v>3.8555612673811648E-4</v>
      </c>
      <c r="BB1692" s="9">
        <f t="shared" si="369"/>
        <v>6.8055732173218986E-4</v>
      </c>
    </row>
    <row r="1693" spans="35:54" x14ac:dyDescent="0.25">
      <c r="AI1693" s="1">
        <f>(((((Shape4!B180-Shape4!$E$5)*COS(RADIANS($D$8)))+((Shape4!C180-Shape4!$F$5)*SIN(RADIANS($D$8))))+Shape4!$E$5)+$E$8)*$AA$8*$Y$8</f>
        <v>0</v>
      </c>
      <c r="AJ1693" s="1">
        <f>((((-1*(Shape4!B180-Shape4!$E$5)*SIN(RADIANS($D$8)))+((Shape4!C180-Shape4!$F$5)*COS(RADIANS($D$8))))+Shape4!$F$5)+$F$8)*$AB$8*$Y$8</f>
        <v>0</v>
      </c>
      <c r="AK1693" s="9">
        <f t="shared" si="370"/>
        <v>0</v>
      </c>
      <c r="AL1693" s="9">
        <f t="shared" si="371"/>
        <v>0</v>
      </c>
      <c r="AM1693" s="9">
        <f t="shared" si="372"/>
        <v>0</v>
      </c>
      <c r="AN1693" s="9">
        <f t="shared" si="373"/>
        <v>0</v>
      </c>
      <c r="AO1693" s="9">
        <f t="shared" si="374"/>
        <v>0</v>
      </c>
      <c r="AP1693" s="9">
        <f t="shared" si="375"/>
        <v>0</v>
      </c>
      <c r="AU1693">
        <f>(((((Shape9!B180-Shape9!$E$5)*COS(RADIANS($D$13)))+((Shape9!C180-Shape9!$F$5)*SIN(RADIANS($D$13))))+Shape9!$E$5)+$E$13)*$AA$13*$Y$13</f>
        <v>0.50759612349389593</v>
      </c>
      <c r="AV1693">
        <f>((((-1*(Shape9!B180-Shape9!$E$5)*SIN(RADIANS($D$13)))+((Shape9!C180-Shape9!$F$5)*COS(RADIANS($D$13))))+Shape9!$F$5)+$F$13)*$AB$13*$Y$13</f>
        <v>0.91317591116653474</v>
      </c>
      <c r="AW1693" s="9">
        <f t="shared" si="376"/>
        <v>2.9037960138791896E-3</v>
      </c>
      <c r="AX1693" s="9">
        <f t="shared" si="365"/>
        <v>9.8417635424530086E-4</v>
      </c>
      <c r="AY1693" s="9">
        <f t="shared" si="366"/>
        <v>1.7594791282005725E-3</v>
      </c>
      <c r="AZ1693" s="9">
        <f t="shared" si="367"/>
        <v>1.1993829810030894E-3</v>
      </c>
      <c r="BA1693" s="9">
        <f t="shared" si="368"/>
        <v>3.7526030292985637E-4</v>
      </c>
      <c r="BB1693" s="9">
        <f t="shared" si="369"/>
        <v>6.7087621499858441E-4</v>
      </c>
    </row>
    <row r="1694" spans="35:54" x14ac:dyDescent="0.25">
      <c r="AI1694" s="1">
        <f>(((((Shape4!B181-Shape4!$E$5)*COS(RADIANS($D$8)))+((Shape4!C181-Shape4!$F$5)*SIN(RADIANS($D$8))))+Shape4!$E$5)+$E$8)*$AA$8*$Y$8</f>
        <v>0</v>
      </c>
      <c r="AJ1694" s="1">
        <f>((((-1*(Shape4!B181-Shape4!$E$5)*SIN(RADIANS($D$8)))+((Shape4!C181-Shape4!$F$5)*COS(RADIANS($D$8))))+Shape4!$F$5)+$F$8)*$AB$8*$Y$8</f>
        <v>0</v>
      </c>
      <c r="AK1694" s="9">
        <f t="shared" si="370"/>
        <v>0</v>
      </c>
      <c r="AL1694" s="9">
        <f t="shared" si="371"/>
        <v>0</v>
      </c>
      <c r="AM1694" s="9">
        <f t="shared" si="372"/>
        <v>0</v>
      </c>
      <c r="AN1694" s="9">
        <f t="shared" si="373"/>
        <v>0</v>
      </c>
      <c r="AO1694" s="9">
        <f t="shared" si="374"/>
        <v>0</v>
      </c>
      <c r="AP1694" s="9">
        <f t="shared" si="375"/>
        <v>0</v>
      </c>
      <c r="AU1694">
        <f>(((((Shape9!B181-Shape9!$E$5)*COS(RADIANS($D$13)))+((Shape9!C181-Shape9!$F$5)*SIN(RADIANS($D$13))))+Shape9!$E$5)+$E$13)*$AA$13*$Y$13</f>
        <v>0.50615582970243111</v>
      </c>
      <c r="AV1694">
        <f>((((-1*(Shape9!B181-Shape9!$E$5)*SIN(RADIANS($D$13)))+((Shape9!C181-Shape9!$F$5)*COS(RADIANS($D$13))))+Shape9!$F$5)+$F$13)*$AB$13*$Y$13</f>
        <v>0.92178276747988463</v>
      </c>
      <c r="AW1694" s="9">
        <f t="shared" si="376"/>
        <v>2.8420242477469049E-3</v>
      </c>
      <c r="AX1694" s="9">
        <f t="shared" si="365"/>
        <v>9.6036921072824885E-4</v>
      </c>
      <c r="AY1694" s="9">
        <f t="shared" si="366"/>
        <v>1.7383323527755813E-3</v>
      </c>
      <c r="AZ1694" s="9">
        <f t="shared" si="367"/>
        <v>1.1961717860533123E-3</v>
      </c>
      <c r="BA1694" s="9">
        <f t="shared" si="368"/>
        <v>3.6509130683811726E-4</v>
      </c>
      <c r="BB1694" s="9">
        <f t="shared" si="369"/>
        <v>6.6083771377088588E-4</v>
      </c>
    </row>
    <row r="1695" spans="35:54" x14ac:dyDescent="0.25">
      <c r="AI1695" s="1">
        <f>(((((Shape4!B182-Shape4!$E$5)*COS(RADIANS($D$8)))+((Shape4!C182-Shape4!$F$5)*SIN(RADIANS($D$8))))+Shape4!$E$5)+$E$8)*$AA$8*$Y$8</f>
        <v>0</v>
      </c>
      <c r="AJ1695" s="1">
        <f>((((-1*(Shape4!B182-Shape4!$E$5)*SIN(RADIANS($D$8)))+((Shape4!C182-Shape4!$F$5)*COS(RADIANS($D$8))))+Shape4!$F$5)+$F$8)*$AB$8*$Y$8</f>
        <v>0</v>
      </c>
      <c r="AK1695" s="9">
        <f t="shared" si="370"/>
        <v>0</v>
      </c>
      <c r="AL1695" s="9">
        <f t="shared" si="371"/>
        <v>0</v>
      </c>
      <c r="AM1695" s="9">
        <f t="shared" si="372"/>
        <v>0</v>
      </c>
      <c r="AN1695" s="9">
        <f t="shared" si="373"/>
        <v>0</v>
      </c>
      <c r="AO1695" s="9">
        <f t="shared" si="374"/>
        <v>0</v>
      </c>
      <c r="AP1695" s="9">
        <f t="shared" si="375"/>
        <v>0</v>
      </c>
      <c r="AU1695">
        <f>(((((Shape9!B182-Shape9!$E$5)*COS(RADIANS($D$13)))+((Shape9!C182-Shape9!$F$5)*SIN(RADIANS($D$13))))+Shape9!$E$5)+$E$13)*$AA$13*$Y$13</f>
        <v>0.50486596562921493</v>
      </c>
      <c r="AV1695">
        <f>((((-1*(Shape9!B182-Shape9!$E$5)*SIN(RADIANS($D$13)))+((Shape9!C182-Shape9!$F$5)*COS(RADIANS($D$13))))+Shape9!$F$5)+$F$13)*$AB$13*$Y$13</f>
        <v>0.93041344951996718</v>
      </c>
      <c r="AW1695" s="9">
        <f t="shared" si="376"/>
        <v>2.7787222519889965E-3</v>
      </c>
      <c r="AX1695" s="9">
        <f t="shared" si="365"/>
        <v>9.3644958664463652E-4</v>
      </c>
      <c r="AY1695" s="9">
        <f t="shared" si="366"/>
        <v>1.7155796144091092E-3</v>
      </c>
      <c r="AZ1695" s="9">
        <f t="shared" si="367"/>
        <v>1.1916049012194701E-3</v>
      </c>
      <c r="BA1695" s="9">
        <f t="shared" si="368"/>
        <v>3.5503929600169264E-4</v>
      </c>
      <c r="BB1695" s="9">
        <f t="shared" si="369"/>
        <v>6.5043185426176043E-4</v>
      </c>
    </row>
    <row r="1696" spans="35:54" x14ac:dyDescent="0.25">
      <c r="AI1696" s="1">
        <f>(((((Shape4!B183-Shape4!$E$5)*COS(RADIANS($D$8)))+((Shape4!C183-Shape4!$F$5)*SIN(RADIANS($D$8))))+Shape4!$E$5)+$E$8)*$AA$8*$Y$8</f>
        <v>0</v>
      </c>
      <c r="AJ1696" s="1">
        <f>((((-1*(Shape4!B183-Shape4!$E$5)*SIN(RADIANS($D$8)))+((Shape4!C183-Shape4!$F$5)*COS(RADIANS($D$8))))+Shape4!$F$5)+$F$8)*$AB$8*$Y$8</f>
        <v>0</v>
      </c>
      <c r="AK1696" s="9">
        <f t="shared" si="370"/>
        <v>0</v>
      </c>
      <c r="AL1696" s="9">
        <f t="shared" si="371"/>
        <v>0</v>
      </c>
      <c r="AM1696" s="9">
        <f t="shared" si="372"/>
        <v>0</v>
      </c>
      <c r="AN1696" s="9">
        <f t="shared" si="373"/>
        <v>0</v>
      </c>
      <c r="AO1696" s="9">
        <f t="shared" si="374"/>
        <v>0</v>
      </c>
      <c r="AP1696" s="9">
        <f t="shared" si="375"/>
        <v>0</v>
      </c>
      <c r="AU1696">
        <f>(((((Shape9!B183-Shape9!$E$5)*COS(RADIANS($D$13)))+((Shape9!C183-Shape9!$F$5)*SIN(RADIANS($D$13))))+Shape9!$E$5)+$E$13)*$AA$13*$Y$13</f>
        <v>0.50372692417933895</v>
      </c>
      <c r="AV1696">
        <f>((((-1*(Shape9!B183-Shape9!$E$5)*SIN(RADIANS($D$13)))+((Shape9!C183-Shape9!$F$5)*COS(RADIANS($D$13))))+Shape9!$F$5)+$F$13)*$AB$13*$Y$13</f>
        <v>0.93906532829742639</v>
      </c>
      <c r="AW1696" s="9">
        <f t="shared" si="376"/>
        <v>2.713909309007112E-3</v>
      </c>
      <c r="AX1696" s="9">
        <f t="shared" si="365"/>
        <v>9.1240987754993949E-4</v>
      </c>
      <c r="AY1696" s="9">
        <f t="shared" si="366"/>
        <v>1.6911986193699543E-3</v>
      </c>
      <c r="AZ1696" s="9">
        <f t="shared" si="367"/>
        <v>1.1856309375656039E-3</v>
      </c>
      <c r="BA1696" s="9">
        <f t="shared" si="368"/>
        <v>3.4509393986914414E-4</v>
      </c>
      <c r="BB1696" s="9">
        <f t="shared" si="369"/>
        <v>6.3964797414958329E-4</v>
      </c>
    </row>
    <row r="1697" spans="35:54" x14ac:dyDescent="0.25">
      <c r="AI1697" s="1">
        <f>(((((Shape4!B184-Shape4!$E$5)*COS(RADIANS($D$8)))+((Shape4!C184-Shape4!$F$5)*SIN(RADIANS($D$8))))+Shape4!$E$5)+$E$8)*$AA$8*$Y$8</f>
        <v>0</v>
      </c>
      <c r="AJ1697" s="1">
        <f>((((-1*(Shape4!B184-Shape4!$E$5)*SIN(RADIANS($D$8)))+((Shape4!C184-Shape4!$F$5)*COS(RADIANS($D$8))))+Shape4!$F$5)+$F$8)*$AB$8*$Y$8</f>
        <v>0</v>
      </c>
      <c r="AK1697" s="9">
        <f t="shared" si="370"/>
        <v>0</v>
      </c>
      <c r="AL1697" s="9">
        <f t="shared" si="371"/>
        <v>0</v>
      </c>
      <c r="AM1697" s="9">
        <f t="shared" si="372"/>
        <v>0</v>
      </c>
      <c r="AN1697" s="9">
        <f t="shared" si="373"/>
        <v>0</v>
      </c>
      <c r="AO1697" s="9">
        <f t="shared" si="374"/>
        <v>0</v>
      </c>
      <c r="AP1697" s="9">
        <f t="shared" si="375"/>
        <v>0</v>
      </c>
      <c r="AU1697">
        <f>(((((Shape9!B184-Shape9!$E$5)*COS(RADIANS($D$13)))+((Shape9!C184-Shape9!$F$5)*SIN(RADIANS($D$13))))+Shape9!$E$5)+$E$13)*$AA$13*$Y$13</f>
        <v>0.50273905231586336</v>
      </c>
      <c r="AV1697">
        <f>((((-1*(Shape9!B184-Shape9!$E$5)*SIN(RADIANS($D$13)))+((Shape9!C184-Shape9!$F$5)*COS(RADIANS($D$13))))+Shape9!$F$5)+$F$13)*$AB$13*$Y$13</f>
        <v>0.94773576836617335</v>
      </c>
      <c r="AW1697" s="9">
        <f t="shared" si="376"/>
        <v>2.64760516145085E-3</v>
      </c>
      <c r="AX1697" s="9">
        <f t="shared" si="365"/>
        <v>8.8824150473112257E-4</v>
      </c>
      <c r="AY1697" s="9">
        <f t="shared" si="366"/>
        <v>1.6651681073858902E-3</v>
      </c>
      <c r="AZ1697" s="9">
        <f t="shared" si="367"/>
        <v>1.1781986724198332E-3</v>
      </c>
      <c r="BA1697" s="9">
        <f t="shared" si="368"/>
        <v>3.3524442769077337E-4</v>
      </c>
      <c r="BB1697" s="9">
        <f t="shared" si="369"/>
        <v>6.2847469706540438E-4</v>
      </c>
    </row>
    <row r="1698" spans="35:54" x14ac:dyDescent="0.25">
      <c r="AI1698" s="1">
        <f>(((((Shape4!B185-Shape4!$E$5)*COS(RADIANS($D$8)))+((Shape4!C185-Shape4!$F$5)*SIN(RADIANS($D$8))))+Shape4!$E$5)+$E$8)*$AA$8*$Y$8</f>
        <v>0</v>
      </c>
      <c r="AJ1698" s="1">
        <f>((((-1*(Shape4!B185-Shape4!$E$5)*SIN(RADIANS($D$8)))+((Shape4!C185-Shape4!$F$5)*COS(RADIANS($D$8))))+Shape4!$F$5)+$F$8)*$AB$8*$Y$8</f>
        <v>0</v>
      </c>
      <c r="AK1698" s="9">
        <f t="shared" si="370"/>
        <v>0</v>
      </c>
      <c r="AL1698" s="9">
        <f t="shared" si="371"/>
        <v>0</v>
      </c>
      <c r="AM1698" s="9">
        <f t="shared" si="372"/>
        <v>0</v>
      </c>
      <c r="AN1698" s="9">
        <f t="shared" si="373"/>
        <v>0</v>
      </c>
      <c r="AO1698" s="9">
        <f t="shared" si="374"/>
        <v>0</v>
      </c>
      <c r="AP1698" s="9">
        <f t="shared" si="375"/>
        <v>0</v>
      </c>
      <c r="AU1698">
        <f>(((((Shape9!B185-Shape9!$E$5)*COS(RADIANS($D$13)))+((Shape9!C185-Shape9!$F$5)*SIN(RADIANS($D$13))))+Shape9!$E$5)+$E$13)*$AA$13*$Y$13</f>
        <v>0.50190265095412723</v>
      </c>
      <c r="AV1698">
        <f>((((-1*(Shape9!B185-Shape9!$E$5)*SIN(RADIANS($D$13)))+((Shape9!C185-Shape9!$F$5)*COS(RADIANS($D$13))))+Shape9!$F$5)+$F$13)*$AB$13*$Y$13</f>
        <v>0.95642212862617115</v>
      </c>
      <c r="AW1698" s="9">
        <f t="shared" si="376"/>
        <v>2.5798300062065127E-3</v>
      </c>
      <c r="AX1698" s="9">
        <f t="shared" si="365"/>
        <v>8.6393493719411378E-4</v>
      </c>
      <c r="AY1698" s="9">
        <f t="shared" si="366"/>
        <v>1.6374678930719802E-3</v>
      </c>
      <c r="AZ1698" s="9">
        <f t="shared" si="367"/>
        <v>1.1692571430215878E-3</v>
      </c>
      <c r="BA1698" s="9">
        <f t="shared" si="368"/>
        <v>3.2547947525495301E-4</v>
      </c>
      <c r="BB1698" s="9">
        <f t="shared" si="369"/>
        <v>6.1689991896313775E-4</v>
      </c>
    </row>
    <row r="1699" spans="35:54" x14ac:dyDescent="0.25">
      <c r="AI1699" s="1">
        <f>(((((Shape4!B186-Shape4!$E$5)*COS(RADIANS($D$8)))+((Shape4!C186-Shape4!$F$5)*SIN(RADIANS($D$8))))+Shape4!$E$5)+$E$8)*$AA$8*$Y$8</f>
        <v>0</v>
      </c>
      <c r="AJ1699" s="1">
        <f>((((-1*(Shape4!B186-Shape4!$E$5)*SIN(RADIANS($D$8)))+((Shape4!C186-Shape4!$F$5)*COS(RADIANS($D$8))))+Shape4!$F$5)+$F$8)*$AB$8*$Y$8</f>
        <v>0</v>
      </c>
      <c r="AK1699" s="9">
        <f t="shared" si="370"/>
        <v>0</v>
      </c>
      <c r="AL1699" s="9">
        <f t="shared" si="371"/>
        <v>0</v>
      </c>
      <c r="AM1699" s="9">
        <f t="shared" si="372"/>
        <v>0</v>
      </c>
      <c r="AN1699" s="9">
        <f t="shared" si="373"/>
        <v>0</v>
      </c>
      <c r="AO1699" s="9">
        <f t="shared" si="374"/>
        <v>0</v>
      </c>
      <c r="AP1699" s="9">
        <f t="shared" si="375"/>
        <v>0</v>
      </c>
      <c r="AU1699">
        <f>(((((Shape9!B186-Shape9!$E$5)*COS(RADIANS($D$13)))+((Shape9!C186-Shape9!$F$5)*SIN(RADIANS($D$13))))+Shape9!$E$5)+$E$13)*$AA$13*$Y$13</f>
        <v>0.5012179748700879</v>
      </c>
      <c r="AV1699">
        <f>((((-1*(Shape9!B186-Shape9!$E$5)*SIN(RADIANS($D$13)))+((Shape9!C186-Shape9!$F$5)*COS(RADIANS($D$13))))+Shape9!$F$5)+$F$13)*$AB$13*$Y$13</f>
        <v>0.9651217631279374</v>
      </c>
      <c r="AW1699" s="9">
        <f t="shared" si="376"/>
        <v>2.5106044882424183E-3</v>
      </c>
      <c r="AX1699" s="9">
        <f t="shared" si="365"/>
        <v>8.3947971514760592E-4</v>
      </c>
      <c r="AY1699" s="9">
        <f t="shared" si="366"/>
        <v>1.6080789063308894E-3</v>
      </c>
      <c r="AZ1699" s="9">
        <f t="shared" si="367"/>
        <v>1.1587557421231737E-3</v>
      </c>
      <c r="BA1699" s="9">
        <f t="shared" si="368"/>
        <v>3.1578733049812251E-4</v>
      </c>
      <c r="BB1699" s="9">
        <f t="shared" si="369"/>
        <v>6.0491079649150562E-4</v>
      </c>
    </row>
    <row r="1700" spans="35:54" x14ac:dyDescent="0.25">
      <c r="AI1700" s="1">
        <f>(((((Shape4!B187-Shape4!$E$5)*COS(RADIANS($D$8)))+((Shape4!C187-Shape4!$F$5)*SIN(RADIANS($D$8))))+Shape4!$E$5)+$E$8)*$AA$8*$Y$8</f>
        <v>0</v>
      </c>
      <c r="AJ1700" s="1">
        <f>((((-1*(Shape4!B187-Shape4!$E$5)*SIN(RADIANS($D$8)))+((Shape4!C187-Shape4!$F$5)*COS(RADIANS($D$8))))+Shape4!$F$5)+$F$8)*$AB$8*$Y$8</f>
        <v>0</v>
      </c>
      <c r="AK1700" s="9">
        <f t="shared" si="370"/>
        <v>0</v>
      </c>
      <c r="AL1700" s="9">
        <f t="shared" si="371"/>
        <v>0</v>
      </c>
      <c r="AM1700" s="9">
        <f t="shared" si="372"/>
        <v>0</v>
      </c>
      <c r="AN1700" s="9">
        <f t="shared" si="373"/>
        <v>0</v>
      </c>
      <c r="AO1700" s="9">
        <f t="shared" si="374"/>
        <v>0</v>
      </c>
      <c r="AP1700" s="9">
        <f t="shared" si="375"/>
        <v>0</v>
      </c>
      <c r="AU1700">
        <f>(((((Shape9!B187-Shape9!$E$5)*COS(RADIANS($D$13)))+((Shape9!C187-Shape9!$F$5)*SIN(RADIANS($D$13))))+Shape9!$E$5)+$E$13)*$AA$13*$Y$13</f>
        <v>0.50068523262271314</v>
      </c>
      <c r="AV1700">
        <f>((((-1*(Shape9!B187-Shape9!$E$5)*SIN(RADIANS($D$13)))+((Shape9!C187-Shape9!$F$5)*COS(RADIANS($D$13))))+Shape9!$F$5)+$F$13)*$AB$13*$Y$13</f>
        <v>0.97383202187852824</v>
      </c>
      <c r="AW1700" s="9">
        <f t="shared" si="376"/>
        <v>2.4399496943223464E-3</v>
      </c>
      <c r="AX1700" s="9">
        <f t="shared" si="365"/>
        <v>8.1486447495421289E-4</v>
      </c>
      <c r="AY1700" s="9">
        <f t="shared" si="366"/>
        <v>1.5769832316772276E-3</v>
      </c>
      <c r="AZ1700" s="9">
        <f t="shared" si="367"/>
        <v>1.1466443153815115E-3</v>
      </c>
      <c r="BA1700" s="9">
        <f t="shared" si="368"/>
        <v>3.0615577802707024E-4</v>
      </c>
      <c r="BB1700" s="9">
        <f t="shared" si="369"/>
        <v>5.924937374859892E-4</v>
      </c>
    </row>
    <row r="1701" spans="35:54" x14ac:dyDescent="0.25">
      <c r="AI1701" s="1">
        <f>(((((Shape4!B188-Shape4!$E$5)*COS(RADIANS($D$8)))+((Shape4!C188-Shape4!$F$5)*SIN(RADIANS($D$8))))+Shape4!$E$5)+$E$8)*$AA$8*$Y$8</f>
        <v>0</v>
      </c>
      <c r="AJ1701" s="1">
        <f>((((-1*(Shape4!B188-Shape4!$E$5)*SIN(RADIANS($D$8)))+((Shape4!C188-Shape4!$F$5)*COS(RADIANS($D$8))))+Shape4!$F$5)+$F$8)*$AB$8*$Y$8</f>
        <v>0</v>
      </c>
      <c r="AK1701" s="9">
        <f t="shared" si="370"/>
        <v>0</v>
      </c>
      <c r="AL1701" s="9">
        <f t="shared" si="371"/>
        <v>0</v>
      </c>
      <c r="AM1701" s="9">
        <f t="shared" si="372"/>
        <v>0</v>
      </c>
      <c r="AN1701" s="9">
        <f t="shared" si="373"/>
        <v>0</v>
      </c>
      <c r="AO1701" s="9">
        <f t="shared" si="374"/>
        <v>0</v>
      </c>
      <c r="AP1701" s="9">
        <f t="shared" si="375"/>
        <v>0</v>
      </c>
      <c r="AU1701">
        <f>(((((Shape9!B188-Shape9!$E$5)*COS(RADIANS($D$13)))+((Shape9!C188-Shape9!$F$5)*SIN(RADIANS($D$13))))+Shape9!$E$5)+$E$13)*$AA$13*$Y$13</f>
        <v>0.50030458649045206</v>
      </c>
      <c r="AV1701">
        <f>((((-1*(Shape9!B188-Shape9!$E$5)*SIN(RADIANS($D$13)))+((Shape9!C188-Shape9!$F$5)*COS(RADIANS($D$13))))+Shape9!$F$5)+$F$13)*$AB$13*$Y$13</f>
        <v>0.98255025164874954</v>
      </c>
      <c r="AW1701" s="9">
        <f t="shared" si="376"/>
        <v>2.3678871465807882E-3</v>
      </c>
      <c r="AX1701" s="9">
        <f t="shared" si="365"/>
        <v>7.9007697551209733E-4</v>
      </c>
      <c r="AY1701" s="9">
        <f t="shared" si="366"/>
        <v>1.5441641464279134E-3</v>
      </c>
      <c r="AZ1701" s="9">
        <f t="shared" si="367"/>
        <v>1.1328732603602355E-3</v>
      </c>
      <c r="BA1701" s="9">
        <f t="shared" si="368"/>
        <v>2.9657214259652703E-4</v>
      </c>
      <c r="BB1701" s="9">
        <f t="shared" si="369"/>
        <v>5.7963439368952476E-4</v>
      </c>
    </row>
    <row r="1702" spans="35:54" x14ac:dyDescent="0.25">
      <c r="AI1702" s="1">
        <f>(((((Shape4!B189-Shape4!$E$5)*COS(RADIANS($D$8)))+((Shape4!C189-Shape4!$F$5)*SIN(RADIANS($D$8))))+Shape4!$E$5)+$E$8)*$AA$8*$Y$8</f>
        <v>0</v>
      </c>
      <c r="AJ1702" s="1">
        <f>((((-1*(Shape4!B189-Shape4!$E$5)*SIN(RADIANS($D$8)))+((Shape4!C189-Shape4!$F$5)*COS(RADIANS($D$8))))+Shape4!$F$5)+$F$8)*$AB$8*$Y$8</f>
        <v>0</v>
      </c>
      <c r="AK1702" s="9">
        <f t="shared" si="370"/>
        <v>0</v>
      </c>
      <c r="AL1702" s="9">
        <f t="shared" si="371"/>
        <v>0</v>
      </c>
      <c r="AM1702" s="9">
        <f t="shared" si="372"/>
        <v>0</v>
      </c>
      <c r="AN1702" s="9">
        <f t="shared" si="373"/>
        <v>0</v>
      </c>
      <c r="AO1702" s="9">
        <f t="shared" si="374"/>
        <v>0</v>
      </c>
      <c r="AP1702" s="9">
        <f t="shared" si="375"/>
        <v>0</v>
      </c>
      <c r="AU1702">
        <f>(((((Shape9!B189-Shape9!$E$5)*COS(RADIANS($D$13)))+((Shape9!C189-Shape9!$F$5)*SIN(RADIANS($D$13))))+Shape9!$E$5)+$E$13)*$AA$13*$Y$13</f>
        <v>0.50007615242180437</v>
      </c>
      <c r="AV1702">
        <f>((((-1*(Shape9!B189-Shape9!$E$5)*SIN(RADIANS($D$13)))+((Shape9!C189-Shape9!$F$5)*COS(RADIANS($D$13))))+Shape9!$F$5)+$F$13)*$AB$13*$Y$13</f>
        <v>0.99127379678135819</v>
      </c>
      <c r="AW1702" s="9">
        <f t="shared" si="376"/>
        <v>2.2944387959677737E-3</v>
      </c>
      <c r="AX1702" s="9">
        <f t="shared" si="365"/>
        <v>7.6510412603306328E-4</v>
      </c>
      <c r="AY1702" s="9">
        <f t="shared" si="366"/>
        <v>1.5096061577107374E-3</v>
      </c>
      <c r="AZ1702" s="9">
        <f t="shared" si="367"/>
        <v>1.1173936269612899E-3</v>
      </c>
      <c r="BA1702" s="9">
        <f t="shared" si="368"/>
        <v>2.8702329159335983E-4</v>
      </c>
      <c r="BB1702" s="9">
        <f t="shared" si="369"/>
        <v>5.6631765580834458E-4</v>
      </c>
    </row>
    <row r="1703" spans="35:54" x14ac:dyDescent="0.25">
      <c r="AI1703" s="1">
        <f>(((((Shape4!B190-Shape4!$E$5)*COS(RADIANS($D$8)))+((Shape4!C190-Shape4!$F$5)*SIN(RADIANS($D$8))))+Shape4!$E$5)+$E$8)*$AA$8*$Y$8</f>
        <v>0</v>
      </c>
      <c r="AJ1703" s="1">
        <f>((((-1*(Shape4!B190-Shape4!$E$5)*SIN(RADIANS($D$8)))+((Shape4!C190-Shape4!$F$5)*COS(RADIANS($D$8))))+Shape4!$F$5)+$F$8)*$AB$8*$Y$8</f>
        <v>0</v>
      </c>
      <c r="AK1703" s="9">
        <f t="shared" si="370"/>
        <v>0</v>
      </c>
      <c r="AL1703" s="9">
        <f t="shared" si="371"/>
        <v>0</v>
      </c>
      <c r="AM1703" s="9">
        <f t="shared" si="372"/>
        <v>0</v>
      </c>
      <c r="AN1703" s="9">
        <f t="shared" si="373"/>
        <v>0</v>
      </c>
      <c r="AO1703" s="9">
        <f t="shared" si="374"/>
        <v>0</v>
      </c>
      <c r="AP1703" s="9">
        <f t="shared" si="375"/>
        <v>0</v>
      </c>
      <c r="AU1703">
        <f>(((((Shape9!B190-Shape9!$E$5)*COS(RADIANS($D$13)))+((Shape9!C190-Shape9!$F$5)*SIN(RADIANS($D$13))))+Shape9!$E$5)+$E$13)*$AA$13*$Y$13</f>
        <v>0.5</v>
      </c>
      <c r="AV1703">
        <f>((((-1*(Shape9!B190-Shape9!$E$5)*SIN(RADIANS($D$13)))+((Shape9!C190-Shape9!$F$5)*COS(RADIANS($D$13))))+Shape9!$F$5)+$F$13)*$AB$13*$Y$13</f>
        <v>1</v>
      </c>
      <c r="AW1703" s="9">
        <f t="shared" si="376"/>
        <v>2.2196270155626363E-3</v>
      </c>
      <c r="AX1703" s="9">
        <f t="shared" si="365"/>
        <v>7.3993201517845799E-4</v>
      </c>
      <c r="AY1703" s="9">
        <f t="shared" si="366"/>
        <v>1.4732950382392951E-3</v>
      </c>
      <c r="AZ1703" s="9">
        <f t="shared" si="367"/>
        <v>1.1001572190944074E-3</v>
      </c>
      <c r="BA1703" s="9">
        <f t="shared" si="368"/>
        <v>2.774956365838542E-4</v>
      </c>
      <c r="BB1703" s="9">
        <f t="shared" si="369"/>
        <v>5.5252765100127137E-4</v>
      </c>
    </row>
    <row r="1704" spans="35:54" x14ac:dyDescent="0.25">
      <c r="AI1704" s="1">
        <f>(((((Shape4!B191-Shape4!$E$5)*COS(RADIANS($D$8)))+((Shape4!C191-Shape4!$F$5)*SIN(RADIANS($D$8))))+Shape4!$E$5)+$E$8)*$AA$8*$Y$8</f>
        <v>0</v>
      </c>
      <c r="AJ1704" s="1">
        <f>((((-1*(Shape4!B191-Shape4!$E$5)*SIN(RADIANS($D$8)))+((Shape4!C191-Shape4!$F$5)*COS(RADIANS($D$8))))+Shape4!$F$5)+$F$8)*$AB$8*$Y$8</f>
        <v>0</v>
      </c>
      <c r="AK1704" s="9">
        <f t="shared" si="370"/>
        <v>0</v>
      </c>
      <c r="AL1704" s="9">
        <f t="shared" si="371"/>
        <v>0</v>
      </c>
      <c r="AM1704" s="9">
        <f t="shared" si="372"/>
        <v>0</v>
      </c>
      <c r="AN1704" s="9">
        <f t="shared" si="373"/>
        <v>0</v>
      </c>
      <c r="AO1704" s="9">
        <f t="shared" si="374"/>
        <v>0</v>
      </c>
      <c r="AP1704" s="9">
        <f t="shared" si="375"/>
        <v>0</v>
      </c>
      <c r="AU1704">
        <f>(((((Shape9!B191-Shape9!$E$5)*COS(RADIANS($D$13)))+((Shape9!C191-Shape9!$F$5)*SIN(RADIANS($D$13))))+Shape9!$E$5)+$E$13)*$AA$13*$Y$13</f>
        <v>0.5</v>
      </c>
      <c r="AV1704">
        <f>((((-1*(Shape9!B191-Shape9!$E$5)*SIN(RADIANS($D$13)))+((Shape9!C191-Shape9!$F$5)*COS(RADIANS($D$13))))+Shape9!$F$5)+$F$13)*$AB$13*$Y$13</f>
        <v>5.8125</v>
      </c>
      <c r="AW1704" s="9">
        <f t="shared" si="376"/>
        <v>1.203125</v>
      </c>
      <c r="AX1704" s="9">
        <f t="shared" si="365"/>
        <v>0.40104166666666663</v>
      </c>
      <c r="AY1704" s="9">
        <f t="shared" si="366"/>
        <v>2.7320963541666665</v>
      </c>
      <c r="AZ1704" s="9">
        <f t="shared" si="367"/>
        <v>8.1406758626302089</v>
      </c>
      <c r="BA1704" s="9">
        <f t="shared" si="368"/>
        <v>0.150390625</v>
      </c>
      <c r="BB1704" s="9">
        <f t="shared" si="369"/>
        <v>1.0245361328125</v>
      </c>
    </row>
    <row r="1705" spans="35:54" x14ac:dyDescent="0.25">
      <c r="AI1705" s="1">
        <f>(((((Shape4!B192-Shape4!$E$5)*COS(RADIANS($D$8)))+((Shape4!C192-Shape4!$F$5)*SIN(RADIANS($D$8))))+Shape4!$E$5)+$E$8)*$AA$8*$Y$8</f>
        <v>0</v>
      </c>
      <c r="AJ1705" s="1">
        <f>((((-1*(Shape4!B192-Shape4!$E$5)*SIN(RADIANS($D$8)))+((Shape4!C192-Shape4!$F$5)*COS(RADIANS($D$8))))+Shape4!$F$5)+$F$8)*$AB$8*$Y$8</f>
        <v>0</v>
      </c>
      <c r="AK1705" s="9">
        <f t="shared" si="370"/>
        <v>0</v>
      </c>
      <c r="AL1705" s="9">
        <f t="shared" si="371"/>
        <v>0</v>
      </c>
      <c r="AM1705" s="9">
        <f t="shared" si="372"/>
        <v>0</v>
      </c>
      <c r="AN1705" s="9">
        <f t="shared" si="373"/>
        <v>0</v>
      </c>
      <c r="AO1705" s="9">
        <f t="shared" si="374"/>
        <v>0</v>
      </c>
      <c r="AP1705" s="9">
        <f t="shared" si="375"/>
        <v>0</v>
      </c>
      <c r="AU1705">
        <f>(((((Shape9!B192-Shape9!$E$5)*COS(RADIANS($D$13)))+((Shape9!C192-Shape9!$F$5)*SIN(RADIANS($D$13))))+Shape9!$E$5)+$E$13)*$AA$13*$Y$13</f>
        <v>0.49997144284182338</v>
      </c>
      <c r="AV1705">
        <f>((((-1*(Shape9!B192-Shape9!$E$5)*SIN(RADIANS($D$13)))+((Shape9!C192-Shape9!$F$5)*COS(RADIANS($D$13))))+Shape9!$F$5)+$F$13)*$AB$13*$Y$13</f>
        <v>5.8157723262069903</v>
      </c>
      <c r="AW1705" s="9">
        <f t="shared" si="376"/>
        <v>9.0107579269838034E-4</v>
      </c>
      <c r="AX1705" s="9">
        <f t="shared" si="365"/>
        <v>3.0035002017814638E-4</v>
      </c>
      <c r="AY1705" s="9">
        <f t="shared" si="366"/>
        <v>3.4926515680165342E-3</v>
      </c>
      <c r="AZ1705" s="9">
        <f t="shared" si="367"/>
        <v>1.5230064242078236E-2</v>
      </c>
      <c r="BA1705" s="9">
        <f t="shared" si="368"/>
        <v>1.1262804116878516E-4</v>
      </c>
      <c r="BB1705" s="9">
        <f t="shared" si="369"/>
        <v>1.3097069319214676E-3</v>
      </c>
    </row>
    <row r="1706" spans="35:54" x14ac:dyDescent="0.25">
      <c r="AI1706" s="1">
        <f>(((((Shape4!B193-Shape4!$E$5)*COS(RADIANS($D$8)))+((Shape4!C193-Shape4!$F$5)*SIN(RADIANS($D$8))))+Shape4!$E$5)+$E$8)*$AA$8*$Y$8</f>
        <v>0</v>
      </c>
      <c r="AJ1706" s="1">
        <f>((((-1*(Shape4!B193-Shape4!$E$5)*SIN(RADIANS($D$8)))+((Shape4!C193-Shape4!$F$5)*COS(RADIANS($D$8))))+Shape4!$F$5)+$F$8)*$AB$8*$Y$8</f>
        <v>0</v>
      </c>
      <c r="AK1706" s="9">
        <f t="shared" si="370"/>
        <v>0</v>
      </c>
      <c r="AL1706" s="9">
        <f t="shared" si="371"/>
        <v>0</v>
      </c>
      <c r="AM1706" s="9">
        <f t="shared" si="372"/>
        <v>0</v>
      </c>
      <c r="AN1706" s="9">
        <f t="shared" si="373"/>
        <v>0</v>
      </c>
      <c r="AO1706" s="9">
        <f t="shared" si="374"/>
        <v>0</v>
      </c>
      <c r="AP1706" s="9">
        <f t="shared" si="375"/>
        <v>0</v>
      </c>
      <c r="AU1706">
        <f>(((((Shape9!B193-Shape9!$E$5)*COS(RADIANS($D$13)))+((Shape9!C193-Shape9!$F$5)*SIN(RADIANS($D$13))))+Shape9!$E$5)+$E$13)*$AA$13*$Y$13</f>
        <v>0.49988578006608042</v>
      </c>
      <c r="AV1706">
        <f>((((-1*(Shape9!B193-Shape9!$E$5)*SIN(RADIANS($D$13)))+((Shape9!C193-Shape9!$F$5)*COS(RADIANS($D$13))))+Shape9!$F$5)+$F$13)*$AB$13*$Y$13</f>
        <v>5.8190436556317193</v>
      </c>
      <c r="AW1706" s="9">
        <f t="shared" si="376"/>
        <v>1.0668832465223765E-3</v>
      </c>
      <c r="AX1706" s="9">
        <f t="shared" si="365"/>
        <v>3.5557697334494395E-4</v>
      </c>
      <c r="AY1706" s="9">
        <f t="shared" si="366"/>
        <v>4.1376634157981717E-3</v>
      </c>
      <c r="AZ1706" s="9">
        <f t="shared" si="367"/>
        <v>1.8052857639822287E-2</v>
      </c>
      <c r="BA1706" s="9">
        <f t="shared" si="368"/>
        <v>1.3332232723820703E-4</v>
      </c>
      <c r="BB1706" s="9">
        <f t="shared" si="369"/>
        <v>1.5514022321355995E-3</v>
      </c>
    </row>
    <row r="1707" spans="35:54" x14ac:dyDescent="0.25">
      <c r="AI1707" s="1">
        <f>(((((Shape4!B194-Shape4!$E$5)*COS(RADIANS($D$8)))+((Shape4!C194-Shape4!$F$5)*SIN(RADIANS($D$8))))+Shape4!$E$5)+$E$8)*$AA$8*$Y$8</f>
        <v>0</v>
      </c>
      <c r="AJ1707" s="1">
        <f>((((-1*(Shape4!B194-Shape4!$E$5)*SIN(RADIANS($D$8)))+((Shape4!C194-Shape4!$F$5)*COS(RADIANS($D$8))))+Shape4!$F$5)+$F$8)*$AB$8*$Y$8</f>
        <v>0</v>
      </c>
      <c r="AK1707" s="9">
        <f t="shared" si="370"/>
        <v>0</v>
      </c>
      <c r="AL1707" s="9">
        <f t="shared" si="371"/>
        <v>0</v>
      </c>
      <c r="AM1707" s="9">
        <f t="shared" si="372"/>
        <v>0</v>
      </c>
      <c r="AN1707" s="9">
        <f t="shared" si="373"/>
        <v>0</v>
      </c>
      <c r="AO1707" s="9">
        <f t="shared" si="374"/>
        <v>0</v>
      </c>
      <c r="AP1707" s="9">
        <f t="shared" si="375"/>
        <v>0</v>
      </c>
      <c r="AU1707">
        <f>(((((Shape9!B194-Shape9!$E$5)*COS(RADIANS($D$13)))+((Shape9!C194-Shape9!$F$5)*SIN(RADIANS($D$13))))+Shape9!$E$5)+$E$13)*$AA$13*$Y$13</f>
        <v>0.4997430377664826</v>
      </c>
      <c r="AV1707">
        <f>((((-1*(Shape9!B194-Shape9!$E$5)*SIN(RADIANS($D$13)))+((Shape9!C194-Shape9!$F$5)*COS(RADIANS($D$13))))+Shape9!$F$5)+$F$13)*$AB$13*$Y$13</f>
        <v>5.8223129917955516</v>
      </c>
      <c r="AW1707" s="9">
        <f t="shared" si="376"/>
        <v>1.2324591657102424E-3</v>
      </c>
      <c r="AX1707" s="9">
        <f t="shared" si="365"/>
        <v>4.1066723294861209E-4</v>
      </c>
      <c r="AY1707" s="9">
        <f t="shared" si="366"/>
        <v>4.7824989004745331E-3</v>
      </c>
      <c r="AZ1707" s="9">
        <f t="shared" si="367"/>
        <v>2.0878041311266155E-2</v>
      </c>
      <c r="BA1707" s="9">
        <f t="shared" si="368"/>
        <v>1.5394305126944678E-4</v>
      </c>
      <c r="BB1707" s="9">
        <f t="shared" si="369"/>
        <v>1.7927713718477974E-3</v>
      </c>
    </row>
    <row r="1708" spans="35:54" x14ac:dyDescent="0.25">
      <c r="AI1708" s="1">
        <f>(((((Shape4!B195-Shape4!$E$5)*COS(RADIANS($D$8)))+((Shape4!C195-Shape4!$F$5)*SIN(RADIANS($D$8))))+Shape4!$E$5)+$E$8)*$AA$8*$Y$8</f>
        <v>0</v>
      </c>
      <c r="AJ1708" s="1">
        <f>((((-1*(Shape4!B195-Shape4!$E$5)*SIN(RADIANS($D$8)))+((Shape4!C195-Shape4!$F$5)*COS(RADIANS($D$8))))+Shape4!$F$5)+$F$8)*$AB$8*$Y$8</f>
        <v>0</v>
      </c>
      <c r="AK1708" s="9">
        <f t="shared" si="370"/>
        <v>0</v>
      </c>
      <c r="AL1708" s="9">
        <f t="shared" si="371"/>
        <v>0</v>
      </c>
      <c r="AM1708" s="9">
        <f t="shared" si="372"/>
        <v>0</v>
      </c>
      <c r="AN1708" s="9">
        <f t="shared" si="373"/>
        <v>0</v>
      </c>
      <c r="AO1708" s="9">
        <f t="shared" si="374"/>
        <v>0</v>
      </c>
      <c r="AP1708" s="9">
        <f t="shared" si="375"/>
        <v>0</v>
      </c>
      <c r="AU1708">
        <f>(((((Shape9!B195-Shape9!$E$5)*COS(RADIANS($D$13)))+((Shape9!C195-Shape9!$F$5)*SIN(RADIANS($D$13))))+Shape9!$E$5)+$E$13)*$AA$13*$Y$13</f>
        <v>0.49954325942371702</v>
      </c>
      <c r="AV1708">
        <f>((((-1*(Shape9!B195-Shape9!$E$5)*SIN(RADIANS($D$13)))+((Shape9!C195-Shape9!$F$5)*COS(RADIANS($D$13))))+Shape9!$F$5)+$F$13)*$AB$13*$Y$13</f>
        <v>5.8255793388270236</v>
      </c>
      <c r="AW1708" s="9">
        <f t="shared" si="376"/>
        <v>1.3977531142352895E-3</v>
      </c>
      <c r="AX1708" s="9">
        <f t="shared" si="365"/>
        <v>4.6558517797008417E-4</v>
      </c>
      <c r="AY1708" s="9">
        <f t="shared" si="366"/>
        <v>5.4269592598016831E-3</v>
      </c>
      <c r="AZ1708" s="9">
        <f t="shared" si="367"/>
        <v>2.3704739549177779E-2</v>
      </c>
      <c r="BA1708" s="9">
        <f t="shared" si="368"/>
        <v>1.7446983551956476E-4</v>
      </c>
      <c r="BB1708" s="9">
        <f t="shared" si="369"/>
        <v>2.0336572208944272E-3</v>
      </c>
    </row>
    <row r="1709" spans="35:54" x14ac:dyDescent="0.25">
      <c r="AI1709" s="1">
        <f>(((((Shape4!B196-Shape4!$E$5)*COS(RADIANS($D$8)))+((Shape4!C196-Shape4!$F$5)*SIN(RADIANS($D$8))))+Shape4!$E$5)+$E$8)*$AA$8*$Y$8</f>
        <v>0</v>
      </c>
      <c r="AJ1709" s="1">
        <f>((((-1*(Shape4!B196-Shape4!$E$5)*SIN(RADIANS($D$8)))+((Shape4!C196-Shape4!$F$5)*COS(RADIANS($D$8))))+Shape4!$F$5)+$F$8)*$AB$8*$Y$8</f>
        <v>0</v>
      </c>
      <c r="AK1709" s="9">
        <f t="shared" si="370"/>
        <v>0</v>
      </c>
      <c r="AL1709" s="9">
        <f t="shared" si="371"/>
        <v>0</v>
      </c>
      <c r="AM1709" s="9">
        <f t="shared" si="372"/>
        <v>0</v>
      </c>
      <c r="AN1709" s="9">
        <f t="shared" si="373"/>
        <v>0</v>
      </c>
      <c r="AO1709" s="9">
        <f t="shared" si="374"/>
        <v>0</v>
      </c>
      <c r="AP1709" s="9">
        <f t="shared" si="375"/>
        <v>0</v>
      </c>
      <c r="AU1709">
        <f>(((((Shape9!B196-Shape9!$E$5)*COS(RADIANS($D$13)))+((Shape9!C196-Shape9!$F$5)*SIN(RADIANS($D$13))))+Shape9!$E$5)+$E$13)*$AA$13*$Y$13</f>
        <v>0.4992865058922023</v>
      </c>
      <c r="AV1709">
        <f>((((-1*(Shape9!B196-Shape9!$E$5)*SIN(RADIANS($D$13)))+((Shape9!C196-Shape9!$F$5)*COS(RADIANS($D$13))))+Shape9!$F$5)+$F$13)*$AB$13*$Y$13</f>
        <v>5.8288417017651861</v>
      </c>
      <c r="AW1709" s="9">
        <f t="shared" si="376"/>
        <v>1.5627147419579046E-3</v>
      </c>
      <c r="AX1709" s="9">
        <f t="shared" si="365"/>
        <v>5.2029533298851376E-4</v>
      </c>
      <c r="AY1709" s="9">
        <f t="shared" si="366"/>
        <v>6.070845189705942E-3</v>
      </c>
      <c r="AZ1709" s="9">
        <f t="shared" si="367"/>
        <v>2.6532070410407258E-2</v>
      </c>
      <c r="BA1709" s="9">
        <f t="shared" si="368"/>
        <v>1.9488242879636819E-4</v>
      </c>
      <c r="BB1709" s="9">
        <f t="shared" si="369"/>
        <v>2.2739027739984686E-3</v>
      </c>
    </row>
    <row r="1710" spans="35:54" x14ac:dyDescent="0.25">
      <c r="AI1710" s="1">
        <f>(((((Shape4!B197-Shape4!$E$5)*COS(RADIANS($D$8)))+((Shape4!C197-Shape4!$F$5)*SIN(RADIANS($D$8))))+Shape4!$E$5)+$E$8)*$AA$8*$Y$8</f>
        <v>0</v>
      </c>
      <c r="AJ1710" s="1">
        <f>((((-1*(Shape4!B197-Shape4!$E$5)*SIN(RADIANS($D$8)))+((Shape4!C197-Shape4!$F$5)*COS(RADIANS($D$8))))+Shape4!$F$5)+$F$8)*$AB$8*$Y$8</f>
        <v>0</v>
      </c>
      <c r="AK1710" s="9">
        <f t="shared" si="370"/>
        <v>0</v>
      </c>
      <c r="AL1710" s="9">
        <f t="shared" si="371"/>
        <v>0</v>
      </c>
      <c r="AM1710" s="9">
        <f t="shared" si="372"/>
        <v>0</v>
      </c>
      <c r="AN1710" s="9">
        <f t="shared" si="373"/>
        <v>0</v>
      </c>
      <c r="AO1710" s="9">
        <f t="shared" si="374"/>
        <v>0</v>
      </c>
      <c r="AP1710" s="9">
        <f t="shared" si="375"/>
        <v>0</v>
      </c>
      <c r="AU1710">
        <f>(((((Shape9!B197-Shape9!$E$5)*COS(RADIANS($D$13)))+((Shape9!C197-Shape9!$F$5)*SIN(RADIANS($D$13))))+Shape9!$E$5)+$E$13)*$AA$13*$Y$13</f>
        <v>0.49897285538155123</v>
      </c>
      <c r="AV1710">
        <f>((((-1*(Shape9!B197-Shape9!$E$5)*SIN(RADIANS($D$13)))+((Shape9!C197-Shape9!$F$5)*COS(RADIANS($D$13))))+Shape9!$F$5)+$F$13)*$AB$13*$Y$13</f>
        <v>5.8320990868626854</v>
      </c>
      <c r="AW1710" s="9">
        <f t="shared" si="376"/>
        <v>1.7272937999692761E-3</v>
      </c>
      <c r="AX1710" s="9">
        <f t="shared" si="365"/>
        <v>5.7476240182981479E-4</v>
      </c>
      <c r="AY1710" s="9">
        <f t="shared" si="366"/>
        <v>6.7139569086685884E-3</v>
      </c>
      <c r="AZ1710" s="9">
        <f t="shared" si="367"/>
        <v>2.9359146002166724E-2</v>
      </c>
      <c r="BA1710" s="9">
        <f t="shared" si="368"/>
        <v>2.1516073763077327E-4</v>
      </c>
      <c r="BB1710" s="9">
        <f t="shared" si="369"/>
        <v>2.5133513021941959E-3</v>
      </c>
    </row>
    <row r="1711" spans="35:54" x14ac:dyDescent="0.25">
      <c r="AI1711" s="1">
        <f>(((((Shape4!B198-Shape4!$E$5)*COS(RADIANS($D$8)))+((Shape4!C198-Shape4!$F$5)*SIN(RADIANS($D$8))))+Shape4!$E$5)+$E$8)*$AA$8*$Y$8</f>
        <v>0</v>
      </c>
      <c r="AJ1711" s="1">
        <f>((((-1*(Shape4!B198-Shape4!$E$5)*SIN(RADIANS($D$8)))+((Shape4!C198-Shape4!$F$5)*COS(RADIANS($D$8))))+Shape4!$F$5)+$F$8)*$AB$8*$Y$8</f>
        <v>0</v>
      </c>
      <c r="AK1711" s="9">
        <f t="shared" si="370"/>
        <v>0</v>
      </c>
      <c r="AL1711" s="9">
        <f t="shared" si="371"/>
        <v>0</v>
      </c>
      <c r="AM1711" s="9">
        <f t="shared" si="372"/>
        <v>0</v>
      </c>
      <c r="AN1711" s="9">
        <f t="shared" si="373"/>
        <v>0</v>
      </c>
      <c r="AO1711" s="9">
        <f t="shared" si="374"/>
        <v>0</v>
      </c>
      <c r="AP1711" s="9">
        <f t="shared" si="375"/>
        <v>0</v>
      </c>
      <c r="AU1711">
        <f>(((((Shape9!B198-Shape9!$E$5)*COS(RADIANS($D$13)))+((Shape9!C198-Shape9!$F$5)*SIN(RADIANS($D$13))))+Shape9!$E$5)+$E$13)*$AA$13*$Y$13</f>
        <v>0.49860240343274786</v>
      </c>
      <c r="AV1711">
        <f>((((-1*(Shape9!B198-Shape9!$E$5)*SIN(RADIANS($D$13)))+((Shape9!C198-Shape9!$F$5)*COS(RADIANS($D$13))))+Shape9!$F$5)+$F$13)*$AB$13*$Y$13</f>
        <v>5.835350501888465</v>
      </c>
      <c r="AW1711" s="9">
        <f t="shared" si="376"/>
        <v>1.8914401558931537E-3</v>
      </c>
      <c r="AX1711" s="9">
        <f t="shared" si="365"/>
        <v>6.2895130101562366E-4</v>
      </c>
      <c r="AY1711" s="9">
        <f t="shared" si="366"/>
        <v>7.3560942230076623E-3</v>
      </c>
      <c r="AZ1711" s="9">
        <f t="shared" si="367"/>
        <v>3.2185072777047762E-2</v>
      </c>
      <c r="BA1711" s="9">
        <f t="shared" si="368"/>
        <v>2.3528485715005744E-4</v>
      </c>
      <c r="BB1711" s="9">
        <f t="shared" si="369"/>
        <v>2.7518465044661113E-3</v>
      </c>
    </row>
    <row r="1712" spans="35:54" x14ac:dyDescent="0.25">
      <c r="AI1712" s="1">
        <f>(((((Shape4!B199-Shape4!$E$5)*COS(RADIANS($D$8)))+((Shape4!C199-Shape4!$F$5)*SIN(RADIANS($D$8))))+Shape4!$E$5)+$E$8)*$AA$8*$Y$8</f>
        <v>0</v>
      </c>
      <c r="AJ1712" s="1">
        <f>((((-1*(Shape4!B199-Shape4!$E$5)*SIN(RADIANS($D$8)))+((Shape4!C199-Shape4!$F$5)*COS(RADIANS($D$8))))+Shape4!$F$5)+$F$8)*$AB$8*$Y$8</f>
        <v>0</v>
      </c>
      <c r="AK1712" s="9">
        <f t="shared" si="370"/>
        <v>0</v>
      </c>
      <c r="AL1712" s="9">
        <f t="shared" si="371"/>
        <v>0</v>
      </c>
      <c r="AM1712" s="9">
        <f t="shared" si="372"/>
        <v>0</v>
      </c>
      <c r="AN1712" s="9">
        <f t="shared" si="373"/>
        <v>0</v>
      </c>
      <c r="AO1712" s="9">
        <f t="shared" si="374"/>
        <v>0</v>
      </c>
      <c r="AP1712" s="9">
        <f t="shared" si="375"/>
        <v>0</v>
      </c>
      <c r="AU1712">
        <f>(((((Shape9!B199-Shape9!$E$5)*COS(RADIANS($D$13)))+((Shape9!C199-Shape9!$F$5)*SIN(RADIANS($D$13))))+Shape9!$E$5)+$E$13)*$AA$13*$Y$13</f>
        <v>0.49817526288904446</v>
      </c>
      <c r="AV1712">
        <f>((((-1*(Shape9!B199-Shape9!$E$5)*SIN(RADIANS($D$13)))+((Shape9!C199-Shape9!$F$5)*COS(RADIANS($D$13))))+Shape9!$F$5)+$F$13)*$AB$13*$Y$13</f>
        <v>5.8385949564300121</v>
      </c>
      <c r="AW1712" s="9">
        <f t="shared" si="376"/>
        <v>2.0551038091600748E-3</v>
      </c>
      <c r="AX1712" s="9">
        <f t="shared" si="365"/>
        <v>6.8282719298120177E-4</v>
      </c>
      <c r="AY1712" s="9">
        <f t="shared" si="366"/>
        <v>7.9970565931057527E-3</v>
      </c>
      <c r="AZ1712" s="9">
        <f t="shared" si="367"/>
        <v>3.500895183700186E-2</v>
      </c>
      <c r="BA1712" s="9">
        <f t="shared" si="368"/>
        <v>2.5523510159331197E-4</v>
      </c>
      <c r="BB1712" s="9">
        <f t="shared" si="369"/>
        <v>2.9892326594513408E-3</v>
      </c>
    </row>
    <row r="1713" spans="35:54" x14ac:dyDescent="0.25">
      <c r="AI1713" s="1">
        <f>(((((Shape4!B200-Shape4!$E$5)*COS(RADIANS($D$8)))+((Shape4!C200-Shape4!$F$5)*SIN(RADIANS($D$8))))+Shape4!$E$5)+$E$8)*$AA$8*$Y$8</f>
        <v>0</v>
      </c>
      <c r="AJ1713" s="1">
        <f>((((-1*(Shape4!B200-Shape4!$E$5)*SIN(RADIANS($D$8)))+((Shape4!C200-Shape4!$F$5)*COS(RADIANS($D$8))))+Shape4!$F$5)+$F$8)*$AB$8*$Y$8</f>
        <v>0</v>
      </c>
      <c r="AK1713" s="9">
        <f t="shared" si="370"/>
        <v>0</v>
      </c>
      <c r="AL1713" s="9">
        <f t="shared" si="371"/>
        <v>0</v>
      </c>
      <c r="AM1713" s="9">
        <f t="shared" si="372"/>
        <v>0</v>
      </c>
      <c r="AN1713" s="9">
        <f t="shared" si="373"/>
        <v>0</v>
      </c>
      <c r="AO1713" s="9">
        <f t="shared" si="374"/>
        <v>0</v>
      </c>
      <c r="AP1713" s="9">
        <f t="shared" si="375"/>
        <v>0</v>
      </c>
      <c r="AU1713">
        <f>(((((Shape9!B200-Shape9!$E$5)*COS(RADIANS($D$13)))+((Shape9!C200-Shape9!$F$5)*SIN(RADIANS($D$13))))+Shape9!$E$5)+$E$13)*$AA$13*$Y$13</f>
        <v>0.4976915638615883</v>
      </c>
      <c r="AV1713">
        <f>((((-1*(Shape9!B200-Shape9!$E$5)*SIN(RADIANS($D$13)))+((Shape9!C200-Shape9!$F$5)*COS(RADIANS($D$13))))+Shape9!$F$5)+$F$13)*$AB$13*$Y$13</f>
        <v>5.8418314621950431</v>
      </c>
      <c r="AW1713" s="9">
        <f t="shared" si="376"/>
        <v>2.2182349062360718E-3</v>
      </c>
      <c r="AX1713" s="9">
        <f t="shared" ref="AX1713:AX1776" si="377">(AU1713+AU1712)*((AU1712*AV1713)-(AU1713*AV1712))*(1/6)</f>
        <v>7.3635551902026801E-4</v>
      </c>
      <c r="AY1713" s="9">
        <f t="shared" ref="AY1713:AY1776" si="378">(AV1713+AV1712)*((AU1712*AV1713)-(AU1713*AV1712))*(1/6)</f>
        <v>8.6366432005053617E-3</v>
      </c>
      <c r="AZ1713" s="9">
        <f t="shared" ref="AZ1713:AZ1776" si="379">(((AV1712*AV1712)+(AV1712*AV1713)+(AV1713*AV1713))*((AU1712*AV1713)-(AU1713*AV1712)))/12</f>
        <v>3.7829879245947273E-2</v>
      </c>
      <c r="BA1713" s="9">
        <f t="shared" ref="BA1713:BA1776" si="380">(((AU1712*AU1712)+(AU1712*AU1713)+(AU1713*AU1713))*((AU1712*AV1713)-(AU1713*AV1712)))/12</f>
        <v>2.749920344071683E-4</v>
      </c>
      <c r="BB1713" s="9">
        <f t="shared" ref="BB1713:BB1776" si="381">(((AU1712*AV1713)+(2*AU1712*AV1712)+(2*AU1713*AV1713)+(AU1713*AV1712))*((AU1712*AV1713)-(AU1713*AV1712)))/24</f>
        <v>3.2253547770061397E-3</v>
      </c>
    </row>
    <row r="1714" spans="35:54" x14ac:dyDescent="0.25">
      <c r="AI1714" s="1">
        <f>(((((Shape4!B201-Shape4!$E$5)*COS(RADIANS($D$8)))+((Shape4!C201-Shape4!$F$5)*SIN(RADIANS($D$8))))+Shape4!$E$5)+$E$8)*$AA$8*$Y$8</f>
        <v>0</v>
      </c>
      <c r="AJ1714" s="1">
        <f>((((-1*(Shape4!B201-Shape4!$E$5)*SIN(RADIANS($D$8)))+((Shape4!C201-Shape4!$F$5)*COS(RADIANS($D$8))))+Shape4!$F$5)+$F$8)*$AB$8*$Y$8</f>
        <v>0</v>
      </c>
      <c r="AK1714" s="9">
        <f t="shared" ref="AK1714:AK1777" si="382">((AI1713*AJ1714)-(AI1714*AJ1713))*0.5</f>
        <v>0</v>
      </c>
      <c r="AL1714" s="9">
        <f t="shared" ref="AL1714:AL1777" si="383">(AI1714+AI1713)*((AI1713*AJ1714)-(AI1714*AJ1713))*(1/6)</f>
        <v>0</v>
      </c>
      <c r="AM1714" s="9">
        <f t="shared" ref="AM1714:AM1777" si="384">(AJ1714+AJ1713)*((AI1713*AJ1714)-(AI1714*AJ1713))*(1/6)</f>
        <v>0</v>
      </c>
      <c r="AN1714" s="9">
        <f t="shared" ref="AN1714:AN1777" si="385">(((AJ1713*AJ1713)+(AJ1713*AJ1714)+(AJ1714*AJ1714))*((AI1713*AJ1714)-(AI1714*AJ1713)))/12</f>
        <v>0</v>
      </c>
      <c r="AO1714" s="9">
        <f t="shared" ref="AO1714:AO1777" si="386">(((AI1713*AI1713)+(AI1713*AI1714)+(AI1714*AI1714))*((AI1713*AJ1714)-(AI1714*AJ1713)))/12</f>
        <v>0</v>
      </c>
      <c r="AP1714" s="9">
        <f t="shared" ref="AP1714:AP1777" si="387">(((AI1713*AJ1714)+(2*AI1713*AJ1713)+(2*AI1714*AJ1714)+(AI1714*AJ1713))*((AI1713*AJ1714)-(AI1714*AJ1713)))/24</f>
        <v>0</v>
      </c>
      <c r="AU1714">
        <f>(((((Shape9!B201-Shape9!$E$5)*COS(RADIANS($D$13)))+((Shape9!C201-Shape9!$F$5)*SIN(RADIANS($D$13))))+Shape9!$E$5)+$E$13)*$AA$13*$Y$13</f>
        <v>0.49715145368978897</v>
      </c>
      <c r="AV1714">
        <f>((((-1*(Shape9!B201-Shape9!$E$5)*SIN(RADIANS($D$13)))+((Shape9!C201-Shape9!$F$5)*COS(RADIANS($D$13))))+Shape9!$F$5)+$F$13)*$AB$13*$Y$13</f>
        <v>5.8450590333125492</v>
      </c>
      <c r="AW1714" s="9">
        <f t="shared" ref="AW1714:AW1777" si="388">((AU1713*AV1714)-(AU1714*AV1713))*0.5</f>
        <v>2.3807837558074141E-3</v>
      </c>
      <c r="AX1714" s="9">
        <f t="shared" si="377"/>
        <v>7.8950203192158308E-4</v>
      </c>
      <c r="AY1714" s="9">
        <f t="shared" si="378"/>
        <v>9.2746530158681791E-3</v>
      </c>
      <c r="AZ1714" s="9">
        <f t="shared" si="379"/>
        <v>4.0646946350985952E-2</v>
      </c>
      <c r="BA1714" s="9">
        <f t="shared" si="380"/>
        <v>2.945364978632564E-4</v>
      </c>
      <c r="BB1714" s="9">
        <f t="shared" si="381"/>
        <v>3.4600587494644807E-3</v>
      </c>
    </row>
    <row r="1715" spans="35:54" x14ac:dyDescent="0.25">
      <c r="AI1715" s="1">
        <f>(((((Shape4!B202-Shape4!$E$5)*COS(RADIANS($D$8)))+((Shape4!C202-Shape4!$F$5)*SIN(RADIANS($D$8))))+Shape4!$E$5)+$E$8)*$AA$8*$Y$8</f>
        <v>0</v>
      </c>
      <c r="AJ1715" s="1">
        <f>((((-1*(Shape4!B202-Shape4!$E$5)*SIN(RADIANS($D$8)))+((Shape4!C202-Shape4!$F$5)*COS(RADIANS($D$8))))+Shape4!$F$5)+$F$8)*$AB$8*$Y$8</f>
        <v>0</v>
      </c>
      <c r="AK1715" s="9">
        <f t="shared" si="382"/>
        <v>0</v>
      </c>
      <c r="AL1715" s="9">
        <f t="shared" si="383"/>
        <v>0</v>
      </c>
      <c r="AM1715" s="9">
        <f t="shared" si="384"/>
        <v>0</v>
      </c>
      <c r="AN1715" s="9">
        <f t="shared" si="385"/>
        <v>0</v>
      </c>
      <c r="AO1715" s="9">
        <f t="shared" si="386"/>
        <v>0</v>
      </c>
      <c r="AP1715" s="9">
        <f t="shared" si="387"/>
        <v>0</v>
      </c>
      <c r="AU1715">
        <f>(((((Shape9!B202-Shape9!$E$5)*COS(RADIANS($D$13)))+((Shape9!C202-Shape9!$F$5)*SIN(RADIANS($D$13))))+Shape9!$E$5)+$E$13)*$AA$13*$Y$13</f>
        <v>0.49655509689643701</v>
      </c>
      <c r="AV1715">
        <f>((((-1*(Shape9!B202-Shape9!$E$5)*SIN(RADIANS($D$13)))+((Shape9!C202-Shape9!$F$5)*COS(RADIANS($D$13))))+Shape9!$F$5)+$F$13)*$AB$13*$Y$13</f>
        <v>5.8482766866331017</v>
      </c>
      <c r="AW1715" s="9">
        <f t="shared" si="388"/>
        <v>2.5427008439207199E-3</v>
      </c>
      <c r="AX1715" s="9">
        <f t="shared" si="377"/>
        <v>8.4223282826171469E-4</v>
      </c>
      <c r="AY1715" s="9">
        <f t="shared" si="378"/>
        <v>9.9108848677847017E-3</v>
      </c>
      <c r="AZ1715" s="9">
        <f t="shared" si="379"/>
        <v>4.3459240112164482E-2</v>
      </c>
      <c r="BA1715" s="9">
        <f t="shared" si="380"/>
        <v>3.1384964213965086E-4</v>
      </c>
      <c r="BB1715" s="9">
        <f t="shared" si="381"/>
        <v>3.6931915024125488E-3</v>
      </c>
    </row>
    <row r="1716" spans="35:54" x14ac:dyDescent="0.25">
      <c r="AI1716" s="1">
        <f>(((((Shape4!B203-Shape4!$E$5)*COS(RADIANS($D$8)))+((Shape4!C203-Shape4!$F$5)*SIN(RADIANS($D$8))))+Shape4!$E$5)+$E$8)*$AA$8*$Y$8</f>
        <v>0</v>
      </c>
      <c r="AJ1716" s="1">
        <f>((((-1*(Shape4!B203-Shape4!$E$5)*SIN(RADIANS($D$8)))+((Shape4!C203-Shape4!$F$5)*COS(RADIANS($D$8))))+Shape4!$F$5)+$F$8)*$AB$8*$Y$8</f>
        <v>0</v>
      </c>
      <c r="AK1716" s="9">
        <f t="shared" si="382"/>
        <v>0</v>
      </c>
      <c r="AL1716" s="9">
        <f t="shared" si="383"/>
        <v>0</v>
      </c>
      <c r="AM1716" s="9">
        <f t="shared" si="384"/>
        <v>0</v>
      </c>
      <c r="AN1716" s="9">
        <f t="shared" si="385"/>
        <v>0</v>
      </c>
      <c r="AO1716" s="9">
        <f t="shared" si="386"/>
        <v>0</v>
      </c>
      <c r="AP1716" s="9">
        <f t="shared" si="387"/>
        <v>0</v>
      </c>
      <c r="AU1716">
        <f>(((((Shape9!B203-Shape9!$E$5)*COS(RADIANS($D$13)))+((Shape9!C203-Shape9!$F$5)*SIN(RADIANS($D$13))))+Shape9!$E$5)+$E$13)*$AA$13*$Y$13</f>
        <v>0.49590267513758857</v>
      </c>
      <c r="AV1716">
        <f>((((-1*(Shape9!B203-Shape9!$E$5)*SIN(RADIANS($D$13)))+((Shape9!C203-Shape9!$F$5)*COS(RADIANS($D$13))))+Shape9!$F$5)+$F$13)*$AB$13*$Y$13</f>
        <v>5.8514834420283295</v>
      </c>
      <c r="AW1716" s="9">
        <f t="shared" si="388"/>
        <v>2.7039368490628934E-3</v>
      </c>
      <c r="AX1716" s="9">
        <f t="shared" si="377"/>
        <v>8.9451438031388749E-4</v>
      </c>
      <c r="AY1716" s="9">
        <f t="shared" si="378"/>
        <v>1.0545137512361486E-2</v>
      </c>
      <c r="AZ1716" s="9">
        <f t="shared" si="379"/>
        <v>4.6265843440447936E-2</v>
      </c>
      <c r="BA1716" s="9">
        <f t="shared" si="380"/>
        <v>3.3291295380793355E-4</v>
      </c>
      <c r="BB1716" s="9">
        <f t="shared" si="381"/>
        <v>3.9246011447806664E-3</v>
      </c>
    </row>
    <row r="1717" spans="35:54" x14ac:dyDescent="0.25">
      <c r="AI1717" s="1">
        <f>(((((Shape4!B204-Shape4!$E$5)*COS(RADIANS($D$8)))+((Shape4!C204-Shape4!$F$5)*SIN(RADIANS($D$8))))+Shape4!$E$5)+$E$8)*$AA$8*$Y$8</f>
        <v>0</v>
      </c>
      <c r="AJ1717" s="1">
        <f>((((-1*(Shape4!B204-Shape4!$E$5)*SIN(RADIANS($D$8)))+((Shape4!C204-Shape4!$F$5)*COS(RADIANS($D$8))))+Shape4!$F$5)+$F$8)*$AB$8*$Y$8</f>
        <v>0</v>
      </c>
      <c r="AK1717" s="9">
        <f t="shared" si="382"/>
        <v>0</v>
      </c>
      <c r="AL1717" s="9">
        <f t="shared" si="383"/>
        <v>0</v>
      </c>
      <c r="AM1717" s="9">
        <f t="shared" si="384"/>
        <v>0</v>
      </c>
      <c r="AN1717" s="9">
        <f t="shared" si="385"/>
        <v>0</v>
      </c>
      <c r="AO1717" s="9">
        <f t="shared" si="386"/>
        <v>0</v>
      </c>
      <c r="AP1717" s="9">
        <f t="shared" si="387"/>
        <v>0</v>
      </c>
      <c r="AU1717">
        <f>(((((Shape9!B204-Shape9!$E$5)*COS(RADIANS($D$13)))+((Shape9!C204-Shape9!$F$5)*SIN(RADIANS($D$13))))+Shape9!$E$5)+$E$13)*$AA$13*$Y$13</f>
        <v>0.49519438714723163</v>
      </c>
      <c r="AV1717">
        <f>((((-1*(Shape9!B204-Shape9!$E$5)*SIN(RADIANS($D$13)))+((Shape9!C204-Shape9!$F$5)*COS(RADIANS($D$13))))+Shape9!$F$5)+$F$13)*$AB$13*$Y$13</f>
        <v>5.854678322689475</v>
      </c>
      <c r="AW1717" s="9">
        <f t="shared" si="388"/>
        <v>2.8644426571844406E-3</v>
      </c>
      <c r="AX1717" s="9">
        <f t="shared" si="377"/>
        <v>9.4631356753960771E-4</v>
      </c>
      <c r="AY1717" s="9">
        <f t="shared" si="378"/>
        <v>1.1177209703586391E-2</v>
      </c>
      <c r="AZ1717" s="9">
        <f t="shared" si="379"/>
        <v>4.9065835543888346E-2</v>
      </c>
      <c r="BA1717" s="9">
        <f t="shared" si="380"/>
        <v>3.517082836712202E-4</v>
      </c>
      <c r="BB1717" s="9">
        <f t="shared" si="381"/>
        <v>4.154137118081584E-3</v>
      </c>
    </row>
    <row r="1718" spans="35:54" x14ac:dyDescent="0.25">
      <c r="AI1718" s="1">
        <f>(((((Shape4!B205-Shape4!$E$5)*COS(RADIANS($D$8)))+((Shape4!C205-Shape4!$F$5)*SIN(RADIANS($D$8))))+Shape4!$E$5)+$E$8)*$AA$8*$Y$8</f>
        <v>0</v>
      </c>
      <c r="AJ1718" s="1">
        <f>((((-1*(Shape4!B205-Shape4!$E$5)*SIN(RADIANS($D$8)))+((Shape4!C205-Shape4!$F$5)*COS(RADIANS($D$8))))+Shape4!$F$5)+$F$8)*$AB$8*$Y$8</f>
        <v>0</v>
      </c>
      <c r="AK1718" s="9">
        <f t="shared" si="382"/>
        <v>0</v>
      </c>
      <c r="AL1718" s="9">
        <f t="shared" si="383"/>
        <v>0</v>
      </c>
      <c r="AM1718" s="9">
        <f t="shared" si="384"/>
        <v>0</v>
      </c>
      <c r="AN1718" s="9">
        <f t="shared" si="385"/>
        <v>0</v>
      </c>
      <c r="AO1718" s="9">
        <f t="shared" si="386"/>
        <v>0</v>
      </c>
      <c r="AP1718" s="9">
        <f t="shared" si="387"/>
        <v>0</v>
      </c>
      <c r="AU1718">
        <f>(((((Shape9!B205-Shape9!$E$5)*COS(RADIANS($D$13)))+((Shape9!C205-Shape9!$F$5)*SIN(RADIANS($D$13))))+Shape9!$E$5)+$E$13)*$AA$13*$Y$13</f>
        <v>0.49443044867674935</v>
      </c>
      <c r="AV1718">
        <f>((((-1*(Shape9!B205-Shape9!$E$5)*SIN(RADIANS($D$13)))+((Shape9!C205-Shape9!$F$5)*COS(RADIANS($D$13))))+Shape9!$F$5)+$F$13)*$AB$13*$Y$13</f>
        <v>5.857860355424938</v>
      </c>
      <c r="AW1718" s="9">
        <f t="shared" si="388"/>
        <v>3.0241693766606126E-3</v>
      </c>
      <c r="AX1718" s="9">
        <f t="shared" si="377"/>
        <v>9.9759770762722312E-4</v>
      </c>
      <c r="AY1718" s="9">
        <f t="shared" si="378"/>
        <v>1.1806900264435526E-2</v>
      </c>
      <c r="AZ1718" s="9">
        <f t="shared" si="379"/>
        <v>5.1858292281803477E-2</v>
      </c>
      <c r="BA1718" s="9">
        <f t="shared" si="380"/>
        <v>3.7021787389883301E-4</v>
      </c>
      <c r="BB1718" s="9">
        <f t="shared" si="381"/>
        <v>4.3816503446106117E-3</v>
      </c>
    </row>
    <row r="1719" spans="35:54" x14ac:dyDescent="0.25">
      <c r="AI1719" s="1">
        <f>(((((Shape4!B206-Shape4!$E$5)*COS(RADIANS($D$8)))+((Shape4!C206-Shape4!$F$5)*SIN(RADIANS($D$8))))+Shape4!$E$5)+$E$8)*$AA$8*$Y$8</f>
        <v>0</v>
      </c>
      <c r="AJ1719" s="1">
        <f>((((-1*(Shape4!B206-Shape4!$E$5)*SIN(RADIANS($D$8)))+((Shape4!C206-Shape4!$F$5)*COS(RADIANS($D$8))))+Shape4!$F$5)+$F$8)*$AB$8*$Y$8</f>
        <v>0</v>
      </c>
      <c r="AK1719" s="9">
        <f t="shared" si="382"/>
        <v>0</v>
      </c>
      <c r="AL1719" s="9">
        <f t="shared" si="383"/>
        <v>0</v>
      </c>
      <c r="AM1719" s="9">
        <f t="shared" si="384"/>
        <v>0</v>
      </c>
      <c r="AN1719" s="9">
        <f t="shared" si="385"/>
        <v>0</v>
      </c>
      <c r="AO1719" s="9">
        <f t="shared" si="386"/>
        <v>0</v>
      </c>
      <c r="AP1719" s="9">
        <f t="shared" si="387"/>
        <v>0</v>
      </c>
      <c r="AU1719">
        <f>(((((Shape9!B206-Shape9!$E$5)*COS(RADIANS($D$13)))+((Shape9!C206-Shape9!$F$5)*SIN(RADIANS($D$13))))+Shape9!$E$5)+$E$13)*$AA$13*$Y$13</f>
        <v>0.49361109242920032</v>
      </c>
      <c r="AV1719">
        <f>((((-1*(Shape9!B206-Shape9!$E$5)*SIN(RADIANS($D$13)))+((Shape9!C206-Shape9!$F$5)*COS(RADIANS($D$13))))+Shape9!$F$5)+$F$13)*$AB$13*$Y$13</f>
        <v>5.8610285709567229</v>
      </c>
      <c r="AW1719" s="9">
        <f t="shared" si="388"/>
        <v>3.1830683531861581E-3</v>
      </c>
      <c r="AX1719" s="9">
        <f t="shared" si="377"/>
        <v>1.0483345870425428E-3</v>
      </c>
      <c r="AY1719" s="9">
        <f t="shared" si="378"/>
        <v>1.2434008158689726E-2</v>
      </c>
      <c r="AZ1719" s="9">
        <f t="shared" si="379"/>
        <v>5.4642286526792011E-2</v>
      </c>
      <c r="BA1719" s="9">
        <f t="shared" si="380"/>
        <v>3.8842438440506643E-4</v>
      </c>
      <c r="BB1719" s="9">
        <f t="shared" si="381"/>
        <v>4.6069933744251482E-3</v>
      </c>
    </row>
    <row r="1720" spans="35:54" x14ac:dyDescent="0.25">
      <c r="AI1720" s="1">
        <f>(((((Shape4!B207-Shape4!$E$5)*COS(RADIANS($D$8)))+((Shape4!C207-Shape4!$F$5)*SIN(RADIANS($D$8))))+Shape4!$E$5)+$E$8)*$AA$8*$Y$8</f>
        <v>0</v>
      </c>
      <c r="AJ1720" s="1">
        <f>((((-1*(Shape4!B207-Shape4!$E$5)*SIN(RADIANS($D$8)))+((Shape4!C207-Shape4!$F$5)*COS(RADIANS($D$8))))+Shape4!$F$5)+$F$8)*$AB$8*$Y$8</f>
        <v>0</v>
      </c>
      <c r="AK1720" s="9">
        <f t="shared" si="382"/>
        <v>0</v>
      </c>
      <c r="AL1720" s="9">
        <f t="shared" si="383"/>
        <v>0</v>
      </c>
      <c r="AM1720" s="9">
        <f t="shared" si="384"/>
        <v>0</v>
      </c>
      <c r="AN1720" s="9">
        <f t="shared" si="385"/>
        <v>0</v>
      </c>
      <c r="AO1720" s="9">
        <f t="shared" si="386"/>
        <v>0</v>
      </c>
      <c r="AP1720" s="9">
        <f t="shared" si="387"/>
        <v>0</v>
      </c>
      <c r="AU1720">
        <f>(((((Shape9!B207-Shape9!$E$5)*COS(RADIANS($D$13)))+((Shape9!C207-Shape9!$F$5)*SIN(RADIANS($D$13))))+Shape9!$E$5)+$E$13)*$AA$13*$Y$13</f>
        <v>0.49273656798843479</v>
      </c>
      <c r="AV1720">
        <f>((((-1*(Shape9!B207-Shape9!$E$5)*SIN(RADIANS($D$13)))+((Shape9!C207-Shape9!$F$5)*COS(RADIANS($D$13))))+Shape9!$F$5)+$F$13)*$AB$13*$Y$13</f>
        <v>5.8641820042156869</v>
      </c>
      <c r="AW1720" s="9">
        <f t="shared" si="388"/>
        <v>3.3410911845932478E-3</v>
      </c>
      <c r="AX1720" s="9">
        <f t="shared" si="377"/>
        <v>1.0984924910551782E-3</v>
      </c>
      <c r="AY1720" s="9">
        <f t="shared" si="378"/>
        <v>1.3058332563402686E-2</v>
      </c>
      <c r="AZ1720" s="9">
        <f t="shared" si="379"/>
        <v>5.7416888534292908E-2</v>
      </c>
      <c r="BA1720" s="9">
        <f t="shared" si="380"/>
        <v>4.0631091842044495E-4</v>
      </c>
      <c r="BB1720" s="9">
        <f t="shared" si="381"/>
        <v>4.8300205309124936E-3</v>
      </c>
    </row>
    <row r="1721" spans="35:54" x14ac:dyDescent="0.25">
      <c r="AI1721" s="1">
        <f>(((((Shape4!B208-Shape4!$E$5)*COS(RADIANS($D$8)))+((Shape4!C208-Shape4!$F$5)*SIN(RADIANS($D$8))))+Shape4!$E$5)+$E$8)*$AA$8*$Y$8</f>
        <v>0</v>
      </c>
      <c r="AJ1721" s="1">
        <f>((((-1*(Shape4!B208-Shape4!$E$5)*SIN(RADIANS($D$8)))+((Shape4!C208-Shape4!$F$5)*COS(RADIANS($D$8))))+Shape4!$F$5)+$F$8)*$AB$8*$Y$8</f>
        <v>0</v>
      </c>
      <c r="AK1721" s="9">
        <f t="shared" si="382"/>
        <v>0</v>
      </c>
      <c r="AL1721" s="9">
        <f t="shared" si="383"/>
        <v>0</v>
      </c>
      <c r="AM1721" s="9">
        <f t="shared" si="384"/>
        <v>0</v>
      </c>
      <c r="AN1721" s="9">
        <f t="shared" si="385"/>
        <v>0</v>
      </c>
      <c r="AO1721" s="9">
        <f t="shared" si="386"/>
        <v>0</v>
      </c>
      <c r="AP1721" s="9">
        <f t="shared" si="387"/>
        <v>0</v>
      </c>
      <c r="AU1721">
        <f>(((((Shape9!B208-Shape9!$E$5)*COS(RADIANS($D$13)))+((Shape9!C208-Shape9!$F$5)*SIN(RADIANS($D$13))))+Shape9!$E$5)+$E$13)*$AA$13*$Y$13</f>
        <v>0.49180714174306916</v>
      </c>
      <c r="AV1721">
        <f>((((-1*(Shape9!B208-Shape9!$E$5)*SIN(RADIANS($D$13)))+((Shape9!C208-Shape9!$F$5)*COS(RADIANS($D$13))))+Shape9!$F$5)+$F$13)*$AB$13*$Y$13</f>
        <v>5.8673196946355128</v>
      </c>
      <c r="AW1721" s="9">
        <f t="shared" si="388"/>
        <v>3.4981897355970126E-3</v>
      </c>
      <c r="AX1721" s="9">
        <f t="shared" si="377"/>
        <v>1.1480402332097839E-3</v>
      </c>
      <c r="AY1721" s="9">
        <f t="shared" si="378"/>
        <v>1.3679672942020063E-2</v>
      </c>
      <c r="AZ1721" s="9">
        <f t="shared" si="379"/>
        <v>6.018116631964026E-2</v>
      </c>
      <c r="BA1721" s="9">
        <f t="shared" si="380"/>
        <v>4.2386104720752824E-4</v>
      </c>
      <c r="BB1721" s="9">
        <f t="shared" si="381"/>
        <v>5.050588054777031E-3</v>
      </c>
    </row>
    <row r="1722" spans="35:54" x14ac:dyDescent="0.25">
      <c r="AI1722" s="1">
        <f>(((((Shape4!B209-Shape4!$E$5)*COS(RADIANS($D$8)))+((Shape4!C209-Shape4!$F$5)*SIN(RADIANS($D$8))))+Shape4!$E$5)+$E$8)*$AA$8*$Y$8</f>
        <v>0</v>
      </c>
      <c r="AJ1722" s="1">
        <f>((((-1*(Shape4!B209-Shape4!$E$5)*SIN(RADIANS($D$8)))+((Shape4!C209-Shape4!$F$5)*COS(RADIANS($D$8))))+Shape4!$F$5)+$F$8)*$AB$8*$Y$8</f>
        <v>0</v>
      </c>
      <c r="AK1722" s="9">
        <f t="shared" si="382"/>
        <v>0</v>
      </c>
      <c r="AL1722" s="9">
        <f t="shared" si="383"/>
        <v>0</v>
      </c>
      <c r="AM1722" s="9">
        <f t="shared" si="384"/>
        <v>0</v>
      </c>
      <c r="AN1722" s="9">
        <f t="shared" si="385"/>
        <v>0</v>
      </c>
      <c r="AO1722" s="9">
        <f t="shared" si="386"/>
        <v>0</v>
      </c>
      <c r="AP1722" s="9">
        <f t="shared" si="387"/>
        <v>0</v>
      </c>
      <c r="AU1722">
        <f>(((((Shape9!B209-Shape9!$E$5)*COS(RADIANS($D$13)))+((Shape9!C209-Shape9!$F$5)*SIN(RADIANS($D$13))))+Shape9!$E$5)+$E$13)*$AA$13*$Y$13</f>
        <v>0.49082309680534131</v>
      </c>
      <c r="AV1722">
        <f>((((-1*(Shape9!B209-Shape9!$E$5)*SIN(RADIANS($D$13)))+((Shape9!C209-Shape9!$F$5)*COS(RADIANS($D$13))))+Shape9!$F$5)+$F$13)*$AB$13*$Y$13</f>
        <v>5.8704406864453027</v>
      </c>
      <c r="AW1722" s="9">
        <f t="shared" si="388"/>
        <v>3.6543161524567047E-3</v>
      </c>
      <c r="AX1722" s="9">
        <f t="shared" si="377"/>
        <v>1.1969471842066138E-3</v>
      </c>
      <c r="AY1722" s="9">
        <f t="shared" si="378"/>
        <v>1.4297829118083328E-2</v>
      </c>
      <c r="AZ1722" s="9">
        <f t="shared" si="379"/>
        <v>6.2934186042271439E-2</v>
      </c>
      <c r="BA1722" s="9">
        <f t="shared" si="380"/>
        <v>4.410588338732443E-4</v>
      </c>
      <c r="BB1722" s="9">
        <f t="shared" si="381"/>
        <v>5.2685542462549096E-3</v>
      </c>
    </row>
    <row r="1723" spans="35:54" x14ac:dyDescent="0.25">
      <c r="AI1723" s="1">
        <f>(((((Shape4!B210-Shape4!$E$5)*COS(RADIANS($D$8)))+((Shape4!C210-Shape4!$F$5)*SIN(RADIANS($D$8))))+Shape4!$E$5)+$E$8)*$AA$8*$Y$8</f>
        <v>0</v>
      </c>
      <c r="AJ1723" s="1">
        <f>((((-1*(Shape4!B210-Shape4!$E$5)*SIN(RADIANS($D$8)))+((Shape4!C210-Shape4!$F$5)*COS(RADIANS($D$8))))+Shape4!$F$5)+$F$8)*$AB$8*$Y$8</f>
        <v>0</v>
      </c>
      <c r="AK1723" s="9">
        <f t="shared" si="382"/>
        <v>0</v>
      </c>
      <c r="AL1723" s="9">
        <f t="shared" si="383"/>
        <v>0</v>
      </c>
      <c r="AM1723" s="9">
        <f t="shared" si="384"/>
        <v>0</v>
      </c>
      <c r="AN1723" s="9">
        <f t="shared" si="385"/>
        <v>0</v>
      </c>
      <c r="AO1723" s="9">
        <f t="shared" si="386"/>
        <v>0</v>
      </c>
      <c r="AP1723" s="9">
        <f t="shared" si="387"/>
        <v>0</v>
      </c>
      <c r="AU1723">
        <f>(((((Shape9!B210-Shape9!$E$5)*COS(RADIANS($D$13)))+((Shape9!C210-Shape9!$F$5)*SIN(RADIANS($D$13))))+Shape9!$E$5)+$E$13)*$AA$13*$Y$13</f>
        <v>0.4897847329248719</v>
      </c>
      <c r="AV1723">
        <f>((((-1*(Shape9!B210-Shape9!$E$5)*SIN(RADIANS($D$13)))+((Shape9!C210-Shape9!$F$5)*COS(RADIANS($D$13))))+Shape9!$F$5)+$F$13)*$AB$13*$Y$13</f>
        <v>5.8735440289607173</v>
      </c>
      <c r="AW1723" s="9">
        <f t="shared" si="388"/>
        <v>3.809422877552926E-3</v>
      </c>
      <c r="AX1723" s="9">
        <f t="shared" si="377"/>
        <v>1.2451833001605995E-3</v>
      </c>
      <c r="AY1723" s="9">
        <f t="shared" si="378"/>
        <v>1.4912601349499859E-2</v>
      </c>
      <c r="AZ1723" s="9">
        <f t="shared" si="379"/>
        <v>6.5675012396948645E-2</v>
      </c>
      <c r="BA1723" s="9">
        <f t="shared" si="380"/>
        <v>4.5788885623329736E-4</v>
      </c>
      <c r="BB1723" s="9">
        <f t="shared" si="381"/>
        <v>5.4837796053835231E-3</v>
      </c>
    </row>
    <row r="1724" spans="35:54" x14ac:dyDescent="0.25">
      <c r="AI1724" s="1">
        <f>(((((Shape4!B211-Shape4!$E$5)*COS(RADIANS($D$8)))+((Shape4!C211-Shape4!$F$5)*SIN(RADIANS($D$8))))+Shape4!$E$5)+$E$8)*$AA$8*$Y$8</f>
        <v>0</v>
      </c>
      <c r="AJ1724" s="1">
        <f>((((-1*(Shape4!B211-Shape4!$E$5)*SIN(RADIANS($D$8)))+((Shape4!C211-Shape4!$F$5)*COS(RADIANS($D$8))))+Shape4!$F$5)+$F$8)*$AB$8*$Y$8</f>
        <v>0</v>
      </c>
      <c r="AK1724" s="9">
        <f t="shared" si="382"/>
        <v>0</v>
      </c>
      <c r="AL1724" s="9">
        <f t="shared" si="383"/>
        <v>0</v>
      </c>
      <c r="AM1724" s="9">
        <f t="shared" si="384"/>
        <v>0</v>
      </c>
      <c r="AN1724" s="9">
        <f t="shared" si="385"/>
        <v>0</v>
      </c>
      <c r="AO1724" s="9">
        <f t="shared" si="386"/>
        <v>0</v>
      </c>
      <c r="AP1724" s="9">
        <f t="shared" si="387"/>
        <v>0</v>
      </c>
      <c r="AU1724">
        <f>(((((Shape9!B211-Shape9!$E$5)*COS(RADIANS($D$13)))+((Shape9!C211-Shape9!$F$5)*SIN(RADIANS($D$13))))+Shape9!$E$5)+$E$13)*$AA$13*$Y$13</f>
        <v>0.4886923663973578</v>
      </c>
      <c r="AV1724">
        <f>((((-1*(Shape9!B211-Shape9!$E$5)*SIN(RADIANS($D$13)))+((Shape9!C211-Shape9!$F$5)*COS(RADIANS($D$13))))+Shape9!$F$5)+$F$13)*$AB$13*$Y$13</f>
        <v>5.876628776873563</v>
      </c>
      <c r="AW1724" s="9">
        <f t="shared" si="388"/>
        <v>3.9634626638753723E-3</v>
      </c>
      <c r="AX1724" s="9">
        <f t="shared" si="377"/>
        <v>1.2927191502069106E-3</v>
      </c>
      <c r="AY1724" s="9">
        <f t="shared" si="378"/>
        <v>1.5523790403335964E-2</v>
      </c>
      <c r="AZ1724" s="9">
        <f t="shared" si="379"/>
        <v>6.8402709011739435E-2</v>
      </c>
      <c r="BA1724" s="9">
        <f t="shared" si="380"/>
        <v>4.7433622868560881E-4</v>
      </c>
      <c r="BB1724" s="9">
        <f t="shared" si="381"/>
        <v>5.696126970145811E-3</v>
      </c>
    </row>
    <row r="1725" spans="35:54" x14ac:dyDescent="0.25">
      <c r="AI1725" s="1">
        <f>(((((Shape4!B212-Shape4!$E$5)*COS(RADIANS($D$8)))+((Shape4!C212-Shape4!$F$5)*SIN(RADIANS($D$8))))+Shape4!$E$5)+$E$8)*$AA$8*$Y$8</f>
        <v>0</v>
      </c>
      <c r="AJ1725" s="1">
        <f>((((-1*(Shape4!B212-Shape4!$E$5)*SIN(RADIANS($D$8)))+((Shape4!C212-Shape4!$F$5)*COS(RADIANS($D$8))))+Shape4!$F$5)+$F$8)*$AB$8*$Y$8</f>
        <v>0</v>
      </c>
      <c r="AK1725" s="9">
        <f t="shared" si="382"/>
        <v>0</v>
      </c>
      <c r="AL1725" s="9">
        <f t="shared" si="383"/>
        <v>0</v>
      </c>
      <c r="AM1725" s="9">
        <f t="shared" si="384"/>
        <v>0</v>
      </c>
      <c r="AN1725" s="9">
        <f t="shared" si="385"/>
        <v>0</v>
      </c>
      <c r="AO1725" s="9">
        <f t="shared" si="386"/>
        <v>0</v>
      </c>
      <c r="AP1725" s="9">
        <f t="shared" si="387"/>
        <v>0</v>
      </c>
      <c r="AU1725">
        <f>(((((Shape9!B212-Shape9!$E$5)*COS(RADIANS($D$13)))+((Shape9!C212-Shape9!$F$5)*SIN(RADIANS($D$13))))+Shape9!$E$5)+$E$13)*$AA$13*$Y$13</f>
        <v>0.48754632996822533</v>
      </c>
      <c r="AV1725">
        <f>((((-1*(Shape9!B212-Shape9!$E$5)*SIN(RADIANS($D$13)))+((Shape9!C212-Shape9!$F$5)*COS(RADIANS($D$13))))+Shape9!$F$5)+$F$13)*$AB$13*$Y$13</f>
        <v>5.8796939905397441</v>
      </c>
      <c r="AW1725" s="9">
        <f t="shared" si="388"/>
        <v>4.1163885894124341E-3</v>
      </c>
      <c r="AX1725" s="9">
        <f t="shared" si="377"/>
        <v>1.3395259434207188E-3</v>
      </c>
      <c r="AY1725" s="9">
        <f t="shared" si="378"/>
        <v>1.613119763107658E-2</v>
      </c>
      <c r="AZ1725" s="9">
        <f t="shared" si="379"/>
        <v>7.1116338852437302E-2</v>
      </c>
      <c r="BA1725" s="9">
        <f t="shared" si="380"/>
        <v>4.9038662305162439E-4</v>
      </c>
      <c r="BB1725" s="9">
        <f t="shared" si="381"/>
        <v>5.9054616523066131E-3</v>
      </c>
    </row>
    <row r="1726" spans="35:54" x14ac:dyDescent="0.25">
      <c r="AI1726" s="1">
        <f>(((((Shape4!B213-Shape4!$E$5)*COS(RADIANS($D$8)))+((Shape4!C213-Shape4!$F$5)*SIN(RADIANS($D$8))))+Shape4!$E$5)+$E$8)*$AA$8*$Y$8</f>
        <v>0</v>
      </c>
      <c r="AJ1726" s="1">
        <f>((((-1*(Shape4!B213-Shape4!$E$5)*SIN(RADIANS($D$8)))+((Shape4!C213-Shape4!$F$5)*COS(RADIANS($D$8))))+Shape4!$F$5)+$F$8)*$AB$8*$Y$8</f>
        <v>0</v>
      </c>
      <c r="AK1726" s="9">
        <f t="shared" si="382"/>
        <v>0</v>
      </c>
      <c r="AL1726" s="9">
        <f t="shared" si="383"/>
        <v>0</v>
      </c>
      <c r="AM1726" s="9">
        <f t="shared" si="384"/>
        <v>0</v>
      </c>
      <c r="AN1726" s="9">
        <f t="shared" si="385"/>
        <v>0</v>
      </c>
      <c r="AO1726" s="9">
        <f t="shared" si="386"/>
        <v>0</v>
      </c>
      <c r="AP1726" s="9">
        <f t="shared" si="387"/>
        <v>0</v>
      </c>
      <c r="AU1726">
        <f>(((((Shape9!B213-Shape9!$E$5)*COS(RADIANS($D$13)))+((Shape9!C213-Shape9!$F$5)*SIN(RADIANS($D$13))))+Shape9!$E$5)+$E$13)*$AA$13*$Y$13</f>
        <v>0.48634697273127264</v>
      </c>
      <c r="AV1726">
        <f>((((-1*(Shape9!B213-Shape9!$E$5)*SIN(RADIANS($D$13)))+((Shape9!C213-Shape9!$F$5)*COS(RADIANS($D$13))))+Shape9!$F$5)+$F$13)*$AB$13*$Y$13</f>
        <v>5.8827387362654839</v>
      </c>
      <c r="AW1726" s="9">
        <f t="shared" si="388"/>
        <v>4.2681540714462063E-3</v>
      </c>
      <c r="AX1726" s="9">
        <f t="shared" si="377"/>
        <v>1.385575555023685E-3</v>
      </c>
      <c r="AY1726" s="9">
        <f t="shared" si="378"/>
        <v>1.6734625044341943E-2</v>
      </c>
      <c r="AZ1726" s="9">
        <f t="shared" si="379"/>
        <v>7.3814964633302532E-2</v>
      </c>
      <c r="BA1726" s="9">
        <f t="shared" si="380"/>
        <v>5.0602628834811657E-4</v>
      </c>
      <c r="BB1726" s="9">
        <f t="shared" si="381"/>
        <v>6.111651570777814E-3</v>
      </c>
    </row>
    <row r="1727" spans="35:54" x14ac:dyDescent="0.25">
      <c r="AI1727" s="1">
        <f>(((((Shape4!B214-Shape4!$E$5)*COS(RADIANS($D$8)))+((Shape4!C214-Shape4!$F$5)*SIN(RADIANS($D$8))))+Shape4!$E$5)+$E$8)*$AA$8*$Y$8</f>
        <v>0</v>
      </c>
      <c r="AJ1727" s="1">
        <f>((((-1*(Shape4!B214-Shape4!$E$5)*SIN(RADIANS($D$8)))+((Shape4!C214-Shape4!$F$5)*COS(RADIANS($D$8))))+Shape4!$F$5)+$F$8)*$AB$8*$Y$8</f>
        <v>0</v>
      </c>
      <c r="AK1727" s="9">
        <f t="shared" si="382"/>
        <v>0</v>
      </c>
      <c r="AL1727" s="9">
        <f t="shared" si="383"/>
        <v>0</v>
      </c>
      <c r="AM1727" s="9">
        <f t="shared" si="384"/>
        <v>0</v>
      </c>
      <c r="AN1727" s="9">
        <f t="shared" si="385"/>
        <v>0</v>
      </c>
      <c r="AO1727" s="9">
        <f t="shared" si="386"/>
        <v>0</v>
      </c>
      <c r="AP1727" s="9">
        <f t="shared" si="387"/>
        <v>0</v>
      </c>
      <c r="AU1727">
        <f>(((((Shape9!B214-Shape9!$E$5)*COS(RADIANS($D$13)))+((Shape9!C214-Shape9!$F$5)*SIN(RADIANS($D$13))))+Shape9!$E$5)+$E$13)*$AA$13*$Y$13</f>
        <v>0.48509466002233259</v>
      </c>
      <c r="AV1727">
        <f>((((-1*(Shape9!B214-Shape9!$E$5)*SIN(RADIANS($D$13)))+((Shape9!C214-Shape9!$F$5)*COS(RADIANS($D$13))))+Shape9!$F$5)+$F$13)*$AB$13*$Y$13</f>
        <v>5.8857620865917388</v>
      </c>
      <c r="AW1727" s="9">
        <f t="shared" si="388"/>
        <v>4.4187128807398057E-3</v>
      </c>
      <c r="AX1727" s="9">
        <f t="shared" si="377"/>
        <v>1.4308405518450879E-3</v>
      </c>
      <c r="AY1727" s="9">
        <f t="shared" si="378"/>
        <v>1.7333875390985402E-2</v>
      </c>
      <c r="AZ1727" s="9">
        <f t="shared" si="379"/>
        <v>7.6497649233705917E-2</v>
      </c>
      <c r="BA1727" s="9">
        <f t="shared" si="380"/>
        <v>5.2124206945252727E-4</v>
      </c>
      <c r="BB1727" s="9">
        <f t="shared" si="381"/>
        <v>6.3145673823272958E-3</v>
      </c>
    </row>
    <row r="1728" spans="35:54" x14ac:dyDescent="0.25">
      <c r="AI1728" s="1">
        <f>(((((Shape4!B215-Shape4!$E$5)*COS(RADIANS($D$8)))+((Shape4!C215-Shape4!$F$5)*SIN(RADIANS($D$8))))+Shape4!$E$5)+$E$8)*$AA$8*$Y$8</f>
        <v>0</v>
      </c>
      <c r="AJ1728" s="1">
        <f>((((-1*(Shape4!B215-Shape4!$E$5)*SIN(RADIANS($D$8)))+((Shape4!C215-Shape4!$F$5)*COS(RADIANS($D$8))))+Shape4!$F$5)+$F$8)*$AB$8*$Y$8</f>
        <v>0</v>
      </c>
      <c r="AK1728" s="9">
        <f t="shared" si="382"/>
        <v>0</v>
      </c>
      <c r="AL1728" s="9">
        <f t="shared" si="383"/>
        <v>0</v>
      </c>
      <c r="AM1728" s="9">
        <f t="shared" si="384"/>
        <v>0</v>
      </c>
      <c r="AN1728" s="9">
        <f t="shared" si="385"/>
        <v>0</v>
      </c>
      <c r="AO1728" s="9">
        <f t="shared" si="386"/>
        <v>0</v>
      </c>
      <c r="AP1728" s="9">
        <f t="shared" si="387"/>
        <v>0</v>
      </c>
      <c r="AU1728">
        <f>(((((Shape9!B215-Shape9!$E$5)*COS(RADIANS($D$13)))+((Shape9!C215-Shape9!$F$5)*SIN(RADIANS($D$13))))+Shape9!$E$5)+$E$13)*$AA$13*$Y$13</f>
        <v>0.48378977330798767</v>
      </c>
      <c r="AV1728">
        <f>((((-1*(Shape9!B215-Shape9!$E$5)*SIN(RADIANS($D$13)))+((Shape9!C215-Shape9!$F$5)*COS(RADIANS($D$13))))+Shape9!$F$5)+$F$13)*$AB$13*$Y$13</f>
        <v>5.8887631205767121</v>
      </c>
      <c r="AW1728" s="9">
        <f t="shared" si="388"/>
        <v>4.5680191556223271E-3</v>
      </c>
      <c r="AX1728" s="9">
        <f t="shared" si="377"/>
        <v>1.4752942170123955E-3</v>
      </c>
      <c r="AY1728" s="9">
        <f t="shared" si="378"/>
        <v>1.7928752231567813E-2</v>
      </c>
      <c r="AZ1728" s="9">
        <f t="shared" si="379"/>
        <v>7.9163456120565509E-2</v>
      </c>
      <c r="BA1728" s="9">
        <f t="shared" si="380"/>
        <v>5.3602142462959204E-4</v>
      </c>
      <c r="BB1728" s="9">
        <f t="shared" si="381"/>
        <v>6.5140826094756167E-3</v>
      </c>
    </row>
    <row r="1729" spans="35:54" x14ac:dyDescent="0.25">
      <c r="AI1729" s="1">
        <f>(((((Shape4!B216-Shape4!$E$5)*COS(RADIANS($D$8)))+((Shape4!C216-Shape4!$F$5)*SIN(RADIANS($D$8))))+Shape4!$E$5)+$E$8)*$AA$8*$Y$8</f>
        <v>0</v>
      </c>
      <c r="AJ1729" s="1">
        <f>((((-1*(Shape4!B216-Shape4!$E$5)*SIN(RADIANS($D$8)))+((Shape4!C216-Shape4!$F$5)*COS(RADIANS($D$8))))+Shape4!$F$5)+$F$8)*$AB$8*$Y$8</f>
        <v>0</v>
      </c>
      <c r="AK1729" s="9">
        <f t="shared" si="382"/>
        <v>0</v>
      </c>
      <c r="AL1729" s="9">
        <f t="shared" si="383"/>
        <v>0</v>
      </c>
      <c r="AM1729" s="9">
        <f t="shared" si="384"/>
        <v>0</v>
      </c>
      <c r="AN1729" s="9">
        <f t="shared" si="385"/>
        <v>0</v>
      </c>
      <c r="AO1729" s="9">
        <f t="shared" si="386"/>
        <v>0</v>
      </c>
      <c r="AP1729" s="9">
        <f t="shared" si="387"/>
        <v>0</v>
      </c>
      <c r="AU1729">
        <f>(((((Shape9!B216-Shape9!$E$5)*COS(RADIANS($D$13)))+((Shape9!C216-Shape9!$F$5)*SIN(RADIANS($D$13))))+Shape9!$E$5)+$E$13)*$AA$13*$Y$13</f>
        <v>0.48243271006937183</v>
      </c>
      <c r="AV1729">
        <f>((((-1*(Shape9!B216-Shape9!$E$5)*SIN(RADIANS($D$13)))+((Shape9!C216-Shape9!$F$5)*COS(RADIANS($D$13))))+Shape9!$F$5)+$F$13)*$AB$13*$Y$13</f>
        <v>5.8917409240763812</v>
      </c>
      <c r="AW1729" s="9">
        <f t="shared" si="388"/>
        <v>4.7160274159558924E-3</v>
      </c>
      <c r="AX1729" s="9">
        <f t="shared" si="377"/>
        <v>1.5189105738402046E-3</v>
      </c>
      <c r="AY1729" s="9">
        <f t="shared" si="378"/>
        <v>1.8519060016121087E-2</v>
      </c>
      <c r="AZ1729" s="9">
        <f t="shared" si="379"/>
        <v>8.1811449776095224E-2</v>
      </c>
      <c r="BA1729" s="9">
        <f t="shared" si="380"/>
        <v>5.5035244188706301E-4</v>
      </c>
      <c r="BB1729" s="9">
        <f t="shared" si="381"/>
        <v>6.7100737653971688E-3</v>
      </c>
    </row>
    <row r="1730" spans="35:54" x14ac:dyDescent="0.25">
      <c r="AI1730" s="1">
        <f>(((((Shape4!B217-Shape4!$E$5)*COS(RADIANS($D$8)))+((Shape4!C217-Shape4!$F$5)*SIN(RADIANS($D$8))))+Shape4!$E$5)+$E$8)*$AA$8*$Y$8</f>
        <v>0</v>
      </c>
      <c r="AJ1730" s="1">
        <f>((((-1*(Shape4!B217-Shape4!$E$5)*SIN(RADIANS($D$8)))+((Shape4!C217-Shape4!$F$5)*COS(RADIANS($D$8))))+Shape4!$F$5)+$F$8)*$AB$8*$Y$8</f>
        <v>0</v>
      </c>
      <c r="AK1730" s="9">
        <f t="shared" si="382"/>
        <v>0</v>
      </c>
      <c r="AL1730" s="9">
        <f t="shared" si="383"/>
        <v>0</v>
      </c>
      <c r="AM1730" s="9">
        <f t="shared" si="384"/>
        <v>0</v>
      </c>
      <c r="AN1730" s="9">
        <f t="shared" si="385"/>
        <v>0</v>
      </c>
      <c r="AO1730" s="9">
        <f t="shared" si="386"/>
        <v>0</v>
      </c>
      <c r="AP1730" s="9">
        <f t="shared" si="387"/>
        <v>0</v>
      </c>
      <c r="AU1730">
        <f>(((((Shape9!B217-Shape9!$E$5)*COS(RADIANS($D$13)))+((Shape9!C217-Shape9!$F$5)*SIN(RADIANS($D$13))))+Shape9!$E$5)+$E$13)*$AA$13*$Y$13</f>
        <v>0.48102388368109383</v>
      </c>
      <c r="AV1730">
        <f>((((-1*(Shape9!B217-Shape9!$E$5)*SIN(RADIANS($D$13)))+((Shape9!C217-Shape9!$F$5)*COS(RADIANS($D$13))))+Shape9!$F$5)+$F$13)*$AB$13*$Y$13</f>
        <v>5.8946945900229517</v>
      </c>
      <c r="AW1730" s="9">
        <f t="shared" si="388"/>
        <v>4.8626925769899021E-3</v>
      </c>
      <c r="AX1730" s="9">
        <f t="shared" si="377"/>
        <v>1.5616644088941216E-3</v>
      </c>
      <c r="AY1730" s="9">
        <f t="shared" si="378"/>
        <v>1.910460416119366E-2</v>
      </c>
      <c r="AZ1730" s="9">
        <f t="shared" si="379"/>
        <v>8.4440696130731199E-2</v>
      </c>
      <c r="BA1730" s="9">
        <f t="shared" si="380"/>
        <v>5.6422385413343746E-4</v>
      </c>
      <c r="BB1730" s="9">
        <f t="shared" si="381"/>
        <v>6.9024204756751211E-3</v>
      </c>
    </row>
    <row r="1731" spans="35:54" x14ac:dyDescent="0.25">
      <c r="AI1731" s="1">
        <f>(((((Shape4!B218-Shape4!$E$5)*COS(RADIANS($D$8)))+((Shape4!C218-Shape4!$F$5)*SIN(RADIANS($D$8))))+Shape4!$E$5)+$E$8)*$AA$8*$Y$8</f>
        <v>0</v>
      </c>
      <c r="AJ1731" s="1">
        <f>((((-1*(Shape4!B218-Shape4!$E$5)*SIN(RADIANS($D$8)))+((Shape4!C218-Shape4!$F$5)*COS(RADIANS($D$8))))+Shape4!$F$5)+$F$8)*$AB$8*$Y$8</f>
        <v>0</v>
      </c>
      <c r="AK1731" s="9">
        <f t="shared" si="382"/>
        <v>0</v>
      </c>
      <c r="AL1731" s="9">
        <f t="shared" si="383"/>
        <v>0</v>
      </c>
      <c r="AM1731" s="9">
        <f t="shared" si="384"/>
        <v>0</v>
      </c>
      <c r="AN1731" s="9">
        <f t="shared" si="385"/>
        <v>0</v>
      </c>
      <c r="AO1731" s="9">
        <f t="shared" si="386"/>
        <v>0</v>
      </c>
      <c r="AP1731" s="9">
        <f t="shared" si="387"/>
        <v>0</v>
      </c>
      <c r="AU1731">
        <f>(((((Shape9!B218-Shape9!$E$5)*COS(RADIANS($D$13)))+((Shape9!C218-Shape9!$F$5)*SIN(RADIANS($D$13))))+Shape9!$E$5)+$E$13)*$AA$13*$Y$13</f>
        <v>0.47956372328531899</v>
      </c>
      <c r="AV1731">
        <f>((((-1*(Shape9!B218-Shape9!$E$5)*SIN(RADIANS($D$13)))+((Shape9!C218-Shape9!$F$5)*COS(RADIANS($D$13))))+Shape9!$F$5)+$F$13)*$AB$13*$Y$13</f>
        <v>5.897623218701165</v>
      </c>
      <c r="AW1731" s="9">
        <f t="shared" si="388"/>
        <v>5.0079699630969365E-3</v>
      </c>
      <c r="AX1731" s="9">
        <f t="shared" si="377"/>
        <v>1.6035312942036537E-3</v>
      </c>
      <c r="AY1731" s="9">
        <f t="shared" si="378"/>
        <v>1.968519112712782E-2</v>
      </c>
      <c r="AZ1731" s="9">
        <f t="shared" si="379"/>
        <v>8.7050263000908068E-2</v>
      </c>
      <c r="BA1731" s="9">
        <f t="shared" si="380"/>
        <v>5.7762505311199995E-4</v>
      </c>
      <c r="BB1731" s="9">
        <f t="shared" si="381"/>
        <v>7.0910055967474102E-3</v>
      </c>
    </row>
    <row r="1732" spans="35:54" x14ac:dyDescent="0.25">
      <c r="AI1732" s="1">
        <f>(((((Shape4!B219-Shape4!$E$5)*COS(RADIANS($D$8)))+((Shape4!C219-Shape4!$F$5)*SIN(RADIANS($D$8))))+Shape4!$E$5)+$E$8)*$AA$8*$Y$8</f>
        <v>0</v>
      </c>
      <c r="AJ1732" s="1">
        <f>((((-1*(Shape4!B219-Shape4!$E$5)*SIN(RADIANS($D$8)))+((Shape4!C219-Shape4!$F$5)*COS(RADIANS($D$8))))+Shape4!$F$5)+$F$8)*$AB$8*$Y$8</f>
        <v>0</v>
      </c>
      <c r="AK1732" s="9">
        <f t="shared" si="382"/>
        <v>0</v>
      </c>
      <c r="AL1732" s="9">
        <f t="shared" si="383"/>
        <v>0</v>
      </c>
      <c r="AM1732" s="9">
        <f t="shared" si="384"/>
        <v>0</v>
      </c>
      <c r="AN1732" s="9">
        <f t="shared" si="385"/>
        <v>0</v>
      </c>
      <c r="AO1732" s="9">
        <f t="shared" si="386"/>
        <v>0</v>
      </c>
      <c r="AP1732" s="9">
        <f t="shared" si="387"/>
        <v>0</v>
      </c>
      <c r="AU1732">
        <f>(((((Shape9!B219-Shape9!$E$5)*COS(RADIANS($D$13)))+((Shape9!C219-Shape9!$F$5)*SIN(RADIANS($D$13))))+Shape9!$E$5)+$E$13)*$AA$13*$Y$13</f>
        <v>0.47805267366104887</v>
      </c>
      <c r="AV1732">
        <f>((((-1*(Shape9!B219-Shape9!$E$5)*SIN(RADIANS($D$13)))+((Shape9!C219-Shape9!$F$5)*COS(RADIANS($D$13))))+Shape9!$F$5)+$F$13)*$AB$13*$Y$13</f>
        <v>5.9005259180223542</v>
      </c>
      <c r="AW1732" s="9">
        <f t="shared" si="388"/>
        <v>5.1518153213760964E-3</v>
      </c>
      <c r="AX1732" s="9">
        <f t="shared" si="377"/>
        <v>1.6444876085964237E-3</v>
      </c>
      <c r="AY1732" s="9">
        <f t="shared" si="378"/>
        <v>2.0260628495484129E-2</v>
      </c>
      <c r="AZ1732" s="9">
        <f t="shared" si="379"/>
        <v>8.9639220531196231E-2</v>
      </c>
      <c r="BA1732" s="9">
        <f t="shared" si="380"/>
        <v>5.9054610208724399E-4</v>
      </c>
      <c r="BB1732" s="9">
        <f t="shared" si="381"/>
        <v>7.2757153308723168E-3</v>
      </c>
    </row>
    <row r="1733" spans="35:54" x14ac:dyDescent="0.25">
      <c r="AI1733" s="1">
        <f>(((((Shape4!B220-Shape4!$E$5)*COS(RADIANS($D$8)))+((Shape4!C220-Shape4!$F$5)*SIN(RADIANS($D$8))))+Shape4!$E$5)+$E$8)*$AA$8*$Y$8</f>
        <v>0</v>
      </c>
      <c r="AJ1733" s="1">
        <f>((((-1*(Shape4!B220-Shape4!$E$5)*SIN(RADIANS($D$8)))+((Shape4!C220-Shape4!$F$5)*COS(RADIANS($D$8))))+Shape4!$F$5)+$F$8)*$AB$8*$Y$8</f>
        <v>0</v>
      </c>
      <c r="AK1733" s="9">
        <f t="shared" si="382"/>
        <v>0</v>
      </c>
      <c r="AL1733" s="9">
        <f t="shared" si="383"/>
        <v>0</v>
      </c>
      <c r="AM1733" s="9">
        <f t="shared" si="384"/>
        <v>0</v>
      </c>
      <c r="AN1733" s="9">
        <f t="shared" si="385"/>
        <v>0</v>
      </c>
      <c r="AO1733" s="9">
        <f t="shared" si="386"/>
        <v>0</v>
      </c>
      <c r="AP1733" s="9">
        <f t="shared" si="387"/>
        <v>0</v>
      </c>
      <c r="AU1733">
        <f>(((((Shape9!B220-Shape9!$E$5)*COS(RADIANS($D$13)))+((Shape9!C220-Shape9!$F$5)*SIN(RADIANS($D$13))))+Shape9!$E$5)+$E$13)*$AA$13*$Y$13</f>
        <v>0.47649119508863669</v>
      </c>
      <c r="AV1733">
        <f>((((-1*(Shape9!B220-Shape9!$E$5)*SIN(RADIANS($D$13)))+((Shape9!C220-Shape9!$F$5)*COS(RADIANS($D$13))))+Shape9!$F$5)+$F$13)*$AB$13*$Y$13</f>
        <v>5.9034018037961884</v>
      </c>
      <c r="AW1733" s="9">
        <f t="shared" si="388"/>
        <v>5.2941848351399923E-3</v>
      </c>
      <c r="AX1733" s="9">
        <f t="shared" si="377"/>
        <v>1.6845105581368147E-3</v>
      </c>
      <c r="AY1733" s="9">
        <f t="shared" si="378"/>
        <v>2.0830725046646761E-2</v>
      </c>
      <c r="AZ1733" s="9">
        <f t="shared" si="379"/>
        <v>9.2206641640831533E-2</v>
      </c>
      <c r="BA1733" s="9">
        <f t="shared" si="380"/>
        <v>6.029777472660459E-4</v>
      </c>
      <c r="BB1733" s="9">
        <f t="shared" si="381"/>
        <v>7.4564393374890866E-3</v>
      </c>
    </row>
    <row r="1734" spans="35:54" x14ac:dyDescent="0.25">
      <c r="AI1734" s="1">
        <f>(((((Shape4!B221-Shape4!$E$5)*COS(RADIANS($D$8)))+((Shape4!C221-Shape4!$F$5)*SIN(RADIANS($D$8))))+Shape4!$E$5)+$E$8)*$AA$8*$Y$8</f>
        <v>0</v>
      </c>
      <c r="AJ1734" s="1">
        <f>((((-1*(Shape4!B221-Shape4!$E$5)*SIN(RADIANS($D$8)))+((Shape4!C221-Shape4!$F$5)*COS(RADIANS($D$8))))+Shape4!$F$5)+$F$8)*$AB$8*$Y$8</f>
        <v>0</v>
      </c>
      <c r="AK1734" s="9">
        <f t="shared" si="382"/>
        <v>0</v>
      </c>
      <c r="AL1734" s="9">
        <f t="shared" si="383"/>
        <v>0</v>
      </c>
      <c r="AM1734" s="9">
        <f t="shared" si="384"/>
        <v>0</v>
      </c>
      <c r="AN1734" s="9">
        <f t="shared" si="385"/>
        <v>0</v>
      </c>
      <c r="AO1734" s="9">
        <f t="shared" si="386"/>
        <v>0</v>
      </c>
      <c r="AP1734" s="9">
        <f t="shared" si="387"/>
        <v>0</v>
      </c>
      <c r="AU1734">
        <f>(((((Shape9!B221-Shape9!$E$5)*COS(RADIANS($D$13)))+((Shape9!C221-Shape9!$F$5)*SIN(RADIANS($D$13))))+Shape9!$E$5)+$E$13)*$AA$13*$Y$13</f>
        <v>0.47487976320958225</v>
      </c>
      <c r="AV1734">
        <f>((((-1*(Shape9!B221-Shape9!$E$5)*SIN(RADIANS($D$13)))+((Shape9!C221-Shape9!$F$5)*COS(RADIANS($D$13))))+Shape9!$F$5)+$F$13)*$AB$13*$Y$13</f>
        <v>5.90625</v>
      </c>
      <c r="AW1734" s="9">
        <f t="shared" si="388"/>
        <v>5.4350351372529637E-3</v>
      </c>
      <c r="AX1734" s="9">
        <f t="shared" si="377"/>
        <v>1.7235781956376145E-3</v>
      </c>
      <c r="AY1734" s="9">
        <f t="shared" si="378"/>
        <v>2.139529083745171E-2</v>
      </c>
      <c r="AZ1734" s="9">
        <f t="shared" si="379"/>
        <v>9.4751602473812924E-2</v>
      </c>
      <c r="BA1734" s="9">
        <f t="shared" si="380"/>
        <v>6.1491142793315917E-4</v>
      </c>
      <c r="BB1734" s="9">
        <f t="shared" si="381"/>
        <v>7.6330708407841459E-3</v>
      </c>
    </row>
    <row r="1735" spans="35:54" x14ac:dyDescent="0.25">
      <c r="AI1735" s="1">
        <f>(((((Shape4!B222-Shape4!$E$5)*COS(RADIANS($D$8)))+((Shape4!C222-Shape4!$F$5)*SIN(RADIANS($D$8))))+Shape4!$E$5)+$E$8)*$AA$8*$Y$8</f>
        <v>0</v>
      </c>
      <c r="AJ1735" s="1">
        <f>((((-1*(Shape4!B222-Shape4!$E$5)*SIN(RADIANS($D$8)))+((Shape4!C222-Shape4!$F$5)*COS(RADIANS($D$8))))+Shape4!$F$5)+$F$8)*$AB$8*$Y$8</f>
        <v>0</v>
      </c>
      <c r="AK1735" s="9">
        <f t="shared" si="382"/>
        <v>0</v>
      </c>
      <c r="AL1735" s="9">
        <f t="shared" si="383"/>
        <v>0</v>
      </c>
      <c r="AM1735" s="9">
        <f t="shared" si="384"/>
        <v>0</v>
      </c>
      <c r="AN1735" s="9">
        <f t="shared" si="385"/>
        <v>0</v>
      </c>
      <c r="AO1735" s="9">
        <f t="shared" si="386"/>
        <v>0</v>
      </c>
      <c r="AP1735" s="9">
        <f t="shared" si="387"/>
        <v>0</v>
      </c>
      <c r="AU1735">
        <f>(((((Shape9!B222-Shape9!$E$5)*COS(RADIANS($D$13)))+((Shape9!C222-Shape9!$F$5)*SIN(RADIANS($D$13))))+Shape9!$E$5)+$E$13)*$AA$13*$Y$13</f>
        <v>0.4732188688816461</v>
      </c>
      <c r="AV1735">
        <f>((((-1*(Shape9!B222-Shape9!$E$5)*SIN(RADIANS($D$13)))+((Shape9!C222-Shape9!$F$5)*COS(RADIANS($D$13))))+Shape9!$F$5)+$F$13)*$AB$13*$Y$13</f>
        <v>5.9090696390456348</v>
      </c>
      <c r="AW1735" s="9">
        <f t="shared" si="388"/>
        <v>5.5743233233500611E-3</v>
      </c>
      <c r="AX1735" s="9">
        <f t="shared" si="377"/>
        <v>1.761669439234141E-3</v>
      </c>
      <c r="AY1735" s="9">
        <f t="shared" si="378"/>
        <v>2.1954137278922703E-2</v>
      </c>
      <c r="AZ1735" s="9">
        <f t="shared" si="379"/>
        <v>9.7273182852813958E-2</v>
      </c>
      <c r="BA1735" s="9">
        <f t="shared" si="380"/>
        <v>6.2633928529059189E-4</v>
      </c>
      <c r="BB1735" s="9">
        <f t="shared" si="381"/>
        <v>7.8055067333653305E-3</v>
      </c>
    </row>
    <row r="1736" spans="35:54" x14ac:dyDescent="0.25">
      <c r="AI1736" s="1">
        <f>(((((Shape4!B223-Shape4!$E$5)*COS(RADIANS($D$8)))+((Shape4!C223-Shape4!$F$5)*SIN(RADIANS($D$8))))+Shape4!$E$5)+$E$8)*$AA$8*$Y$8</f>
        <v>0</v>
      </c>
      <c r="AJ1736" s="1">
        <f>((((-1*(Shape4!B223-Shape4!$E$5)*SIN(RADIANS($D$8)))+((Shape4!C223-Shape4!$F$5)*COS(RADIANS($D$8))))+Shape4!$F$5)+$F$8)*$AB$8*$Y$8</f>
        <v>0</v>
      </c>
      <c r="AK1736" s="9">
        <f t="shared" si="382"/>
        <v>0</v>
      </c>
      <c r="AL1736" s="9">
        <f t="shared" si="383"/>
        <v>0</v>
      </c>
      <c r="AM1736" s="9">
        <f t="shared" si="384"/>
        <v>0</v>
      </c>
      <c r="AN1736" s="9">
        <f t="shared" si="385"/>
        <v>0</v>
      </c>
      <c r="AO1736" s="9">
        <f t="shared" si="386"/>
        <v>0</v>
      </c>
      <c r="AP1736" s="9">
        <f t="shared" si="387"/>
        <v>0</v>
      </c>
      <c r="AU1736">
        <f>(((((Shape9!B223-Shape9!$E$5)*COS(RADIANS($D$13)))+((Shape9!C223-Shape9!$F$5)*SIN(RADIANS($D$13))))+Shape9!$E$5)+$E$13)*$AA$13*$Y$13</f>
        <v>0.47150901802932987</v>
      </c>
      <c r="AV1736">
        <f>((((-1*(Shape9!B223-Shape9!$E$5)*SIN(RADIANS($D$13)))+((Shape9!C223-Shape9!$F$5)*COS(RADIANS($D$13))))+Shape9!$F$5)+$F$13)*$AB$13*$Y$13</f>
        <v>5.9118598620437259</v>
      </c>
      <c r="AW1736" s="9">
        <f t="shared" si="388"/>
        <v>5.7120069649012617E-3</v>
      </c>
      <c r="AX1736" s="9">
        <f t="shared" si="377"/>
        <v>1.7987640899906486E-3</v>
      </c>
      <c r="AY1736" s="9">
        <f t="shared" si="378"/>
        <v>2.2507077213943072E-2</v>
      </c>
      <c r="AZ1736" s="9">
        <f t="shared" si="379"/>
        <v>9.9770466736012656E-2</v>
      </c>
      <c r="BA1736" s="9">
        <f t="shared" si="380"/>
        <v>6.3725416998583223E-4</v>
      </c>
      <c r="BB1736" s="9">
        <f t="shared" si="381"/>
        <v>7.9736476758591867E-3</v>
      </c>
    </row>
    <row r="1737" spans="35:54" x14ac:dyDescent="0.25">
      <c r="AI1737" s="1">
        <f>(((((Shape4!B224-Shape4!$E$5)*COS(RADIANS($D$8)))+((Shape4!C224-Shape4!$F$5)*SIN(RADIANS($D$8))))+Shape4!$E$5)+$E$8)*$AA$8*$Y$8</f>
        <v>0</v>
      </c>
      <c r="AJ1737" s="1">
        <f>((((-1*(Shape4!B224-Shape4!$E$5)*SIN(RADIANS($D$8)))+((Shape4!C224-Shape4!$F$5)*COS(RADIANS($D$8))))+Shape4!$F$5)+$F$8)*$AB$8*$Y$8</f>
        <v>0</v>
      </c>
      <c r="AK1737" s="9">
        <f t="shared" si="382"/>
        <v>0</v>
      </c>
      <c r="AL1737" s="9">
        <f t="shared" si="383"/>
        <v>0</v>
      </c>
      <c r="AM1737" s="9">
        <f t="shared" si="384"/>
        <v>0</v>
      </c>
      <c r="AN1737" s="9">
        <f t="shared" si="385"/>
        <v>0</v>
      </c>
      <c r="AO1737" s="9">
        <f t="shared" si="386"/>
        <v>0</v>
      </c>
      <c r="AP1737" s="9">
        <f t="shared" si="387"/>
        <v>0</v>
      </c>
      <c r="AU1737">
        <f>(((((Shape9!B224-Shape9!$E$5)*COS(RADIANS($D$13)))+((Shape9!C224-Shape9!$F$5)*SIN(RADIANS($D$13))))+Shape9!$E$5)+$E$13)*$AA$13*$Y$13</f>
        <v>0.46975073148976698</v>
      </c>
      <c r="AV1737">
        <f>((((-1*(Shape9!B224-Shape9!$E$5)*SIN(RADIANS($D$13)))+((Shape9!C224-Shape9!$F$5)*COS(RADIANS($D$13))))+Shape9!$F$5)+$F$13)*$AB$13*$Y$13</f>
        <v>5.9146198190653179</v>
      </c>
      <c r="AW1737" s="9">
        <f t="shared" si="388"/>
        <v>5.8480441221337998E-3</v>
      </c>
      <c r="AX1737" s="9">
        <f t="shared" si="377"/>
        <v>1.8348428485254289E-3</v>
      </c>
      <c r="AY1737" s="9">
        <f t="shared" si="378"/>
        <v>2.3053924994881517E-2</v>
      </c>
      <c r="AZ1737" s="9">
        <f t="shared" si="379"/>
        <v>0.10224254267677822</v>
      </c>
      <c r="BA1737" s="9">
        <f t="shared" si="380"/>
        <v>6.4764964832235113E-4</v>
      </c>
      <c r="BB1737" s="9">
        <f t="shared" si="381"/>
        <v>8.137398192319463E-3</v>
      </c>
    </row>
    <row r="1738" spans="35:54" x14ac:dyDescent="0.25">
      <c r="AI1738" s="1">
        <f>(((((Shape4!B225-Shape4!$E$5)*COS(RADIANS($D$8)))+((Shape4!C225-Shape4!$F$5)*SIN(RADIANS($D$8))))+Shape4!$E$5)+$E$8)*$AA$8*$Y$8</f>
        <v>0</v>
      </c>
      <c r="AJ1738" s="1">
        <f>((((-1*(Shape4!B225-Shape4!$E$5)*SIN(RADIANS($D$8)))+((Shape4!C225-Shape4!$F$5)*COS(RADIANS($D$8))))+Shape4!$F$5)+$F$8)*$AB$8*$Y$8</f>
        <v>0</v>
      </c>
      <c r="AK1738" s="9">
        <f t="shared" si="382"/>
        <v>0</v>
      </c>
      <c r="AL1738" s="9">
        <f t="shared" si="383"/>
        <v>0</v>
      </c>
      <c r="AM1738" s="9">
        <f t="shared" si="384"/>
        <v>0</v>
      </c>
      <c r="AN1738" s="9">
        <f t="shared" si="385"/>
        <v>0</v>
      </c>
      <c r="AO1738" s="9">
        <f t="shared" si="386"/>
        <v>0</v>
      </c>
      <c r="AP1738" s="9">
        <f t="shared" si="387"/>
        <v>0</v>
      </c>
      <c r="AU1738">
        <f>(((((Shape9!B225-Shape9!$E$5)*COS(RADIANS($D$13)))+((Shape9!C225-Shape9!$F$5)*SIN(RADIANS($D$13))))+Shape9!$E$5)+$E$13)*$AA$13*$Y$13</f>
        <v>0.46794454485407033</v>
      </c>
      <c r="AV1738">
        <f>((((-1*(Shape9!B225-Shape9!$E$5)*SIN(RADIANS($D$13)))+((Shape9!C225-Shape9!$F$5)*COS(RADIANS($D$13))))+Shape9!$F$5)+$F$13)*$AB$13*$Y$13</f>
        <v>5.9173486694007646</v>
      </c>
      <c r="AW1738" s="9">
        <f t="shared" si="388"/>
        <v>5.9823933568121657E-3</v>
      </c>
      <c r="AX1738" s="9">
        <f t="shared" si="377"/>
        <v>1.86988733063784E-3</v>
      </c>
      <c r="AY1738" s="9">
        <f t="shared" si="378"/>
        <v>2.3594496561136786E-2</v>
      </c>
      <c r="AZ1738" s="9">
        <f t="shared" si="379"/>
        <v>0.10468850428591507</v>
      </c>
      <c r="BA1738" s="9">
        <f t="shared" si="380"/>
        <v>6.5752000714713562E-4</v>
      </c>
      <c r="BB1738" s="9">
        <f t="shared" si="381"/>
        <v>8.2966667613209068E-3</v>
      </c>
    </row>
    <row r="1739" spans="35:54" x14ac:dyDescent="0.25">
      <c r="AI1739" s="1">
        <f>(((((Shape4!B226-Shape4!$E$5)*COS(RADIANS($D$8)))+((Shape4!C226-Shape4!$F$5)*SIN(RADIANS($D$8))))+Shape4!$E$5)+$E$8)*$AA$8*$Y$8</f>
        <v>0</v>
      </c>
      <c r="AJ1739" s="1">
        <f>((((-1*(Shape4!B226-Shape4!$E$5)*SIN(RADIANS($D$8)))+((Shape4!C226-Shape4!$F$5)*COS(RADIANS($D$8))))+Shape4!$F$5)+$F$8)*$AB$8*$Y$8</f>
        <v>0</v>
      </c>
      <c r="AK1739" s="9">
        <f t="shared" si="382"/>
        <v>0</v>
      </c>
      <c r="AL1739" s="9">
        <f t="shared" si="383"/>
        <v>0</v>
      </c>
      <c r="AM1739" s="9">
        <f t="shared" si="384"/>
        <v>0</v>
      </c>
      <c r="AN1739" s="9">
        <f t="shared" si="385"/>
        <v>0</v>
      </c>
      <c r="AO1739" s="9">
        <f t="shared" si="386"/>
        <v>0</v>
      </c>
      <c r="AP1739" s="9">
        <f t="shared" si="387"/>
        <v>0</v>
      </c>
      <c r="AU1739">
        <f>(((((Shape9!B226-Shape9!$E$5)*COS(RADIANS($D$13)))+((Shape9!C226-Shape9!$F$5)*SIN(RADIANS($D$13))))+Shape9!$E$5)+$E$13)*$AA$13*$Y$13</f>
        <v>0.46609100830418593</v>
      </c>
      <c r="AV1739">
        <f>((((-1*(Shape9!B226-Shape9!$E$5)*SIN(RADIANS($D$13)))+((Shape9!C226-Shape9!$F$5)*COS(RADIANS($D$13))))+Shape9!$F$5)+$F$13)*$AB$13*$Y$13</f>
        <v>5.9200455818158213</v>
      </c>
      <c r="AW1739" s="9">
        <f t="shared" si="388"/>
        <v>6.1150137448595654E-3</v>
      </c>
      <c r="AX1739" s="9">
        <f t="shared" si="377"/>
        <v>1.9038800819167481E-3</v>
      </c>
      <c r="AY1739" s="9">
        <f t="shared" si="378"/>
        <v>2.4128609516503675E-2</v>
      </c>
      <c r="AZ1739" s="9">
        <f t="shared" si="379"/>
        <v>0.10710745069588112</v>
      </c>
      <c r="BA1739" s="9">
        <f t="shared" si="380"/>
        <v>6.6686025741117822E-4</v>
      </c>
      <c r="BB1739" s="9">
        <f t="shared" si="381"/>
        <v>8.4513659025956516E-3</v>
      </c>
    </row>
    <row r="1740" spans="35:54" x14ac:dyDescent="0.25">
      <c r="AI1740" s="1">
        <f>(((((Shape4!B227-Shape4!$E$5)*COS(RADIANS($D$8)))+((Shape4!C227-Shape4!$F$5)*SIN(RADIANS($D$8))))+Shape4!$E$5)+$E$8)*$AA$8*$Y$8</f>
        <v>0</v>
      </c>
      <c r="AJ1740" s="1">
        <f>((((-1*(Shape4!B227-Shape4!$E$5)*SIN(RADIANS($D$8)))+((Shape4!C227-Shape4!$F$5)*COS(RADIANS($D$8))))+Shape4!$F$5)+$F$8)*$AB$8*$Y$8</f>
        <v>0</v>
      </c>
      <c r="AK1740" s="9">
        <f t="shared" si="382"/>
        <v>0</v>
      </c>
      <c r="AL1740" s="9">
        <f t="shared" si="383"/>
        <v>0</v>
      </c>
      <c r="AM1740" s="9">
        <f t="shared" si="384"/>
        <v>0</v>
      </c>
      <c r="AN1740" s="9">
        <f t="shared" si="385"/>
        <v>0</v>
      </c>
      <c r="AO1740" s="9">
        <f t="shared" si="386"/>
        <v>0</v>
      </c>
      <c r="AP1740" s="9">
        <f t="shared" si="387"/>
        <v>0</v>
      </c>
      <c r="AU1740">
        <f>(((((Shape9!B227-Shape9!$E$5)*COS(RADIANS($D$13)))+((Shape9!C227-Shape9!$F$5)*SIN(RADIANS($D$13))))+Shape9!$E$5)+$E$13)*$AA$13*$Y$13</f>
        <v>0.4641906864453027</v>
      </c>
      <c r="AV1740">
        <f>((((-1*(Shape9!B227-Shape9!$E$5)*SIN(RADIANS($D$13)))+((Shape9!C227-Shape9!$F$5)*COS(RADIANS($D$13))))+Shape9!$F$5)+$F$13)*$AB$13*$Y$13</f>
        <v>5.9227097348048385</v>
      </c>
      <c r="AW1740" s="9">
        <f t="shared" si="388"/>
        <v>6.2458648888186197E-3</v>
      </c>
      <c r="AX1740" s="9">
        <f t="shared" si="377"/>
        <v>1.936804591315504E-3</v>
      </c>
      <c r="AY1740" s="9">
        <f t="shared" si="378"/>
        <v>2.4656083206317004E-2</v>
      </c>
      <c r="AZ1740" s="9">
        <f t="shared" si="379"/>
        <v>0.10949848702663389</v>
      </c>
      <c r="BA1740" s="9">
        <f t="shared" si="380"/>
        <v>6.7566613640334099E-4</v>
      </c>
      <c r="BB1740" s="9">
        <f t="shared" si="381"/>
        <v>8.6014122590946634E-3</v>
      </c>
    </row>
    <row r="1741" spans="35:54" x14ac:dyDescent="0.25">
      <c r="AI1741" s="1">
        <f>(((((Shape4!B228-Shape4!$E$5)*COS(RADIANS($D$8)))+((Shape4!C228-Shape4!$F$5)*SIN(RADIANS($D$8))))+Shape4!$E$5)+$E$8)*$AA$8*$Y$8</f>
        <v>0</v>
      </c>
      <c r="AJ1741" s="1">
        <f>((((-1*(Shape4!B228-Shape4!$E$5)*SIN(RADIANS($D$8)))+((Shape4!C228-Shape4!$F$5)*COS(RADIANS($D$8))))+Shape4!$F$5)+$F$8)*$AB$8*$Y$8</f>
        <v>0</v>
      </c>
      <c r="AK1741" s="9">
        <f t="shared" si="382"/>
        <v>0</v>
      </c>
      <c r="AL1741" s="9">
        <f t="shared" si="383"/>
        <v>0</v>
      </c>
      <c r="AM1741" s="9">
        <f t="shared" si="384"/>
        <v>0</v>
      </c>
      <c r="AN1741" s="9">
        <f t="shared" si="385"/>
        <v>0</v>
      </c>
      <c r="AO1741" s="9">
        <f t="shared" si="386"/>
        <v>0</v>
      </c>
      <c r="AP1741" s="9">
        <f t="shared" si="387"/>
        <v>0</v>
      </c>
      <c r="AU1741">
        <f>(((((Shape9!B228-Shape9!$E$5)*COS(RADIANS($D$13)))+((Shape9!C228-Shape9!$F$5)*SIN(RADIANS($D$13))))+Shape9!$E$5)+$E$13)*$AA$13*$Y$13</f>
        <v>0.46224415813386743</v>
      </c>
      <c r="AV1741">
        <f>((((-1*(Shape9!B228-Shape9!$E$5)*SIN(RADIANS($D$13)))+((Shape9!C228-Shape9!$F$5)*COS(RADIANS($D$13))))+Shape9!$F$5)+$F$13)*$AB$13*$Y$13</f>
        <v>5.9253403168410088</v>
      </c>
      <c r="AW1741" s="9">
        <f t="shared" si="388"/>
        <v>6.3749069301657357E-3</v>
      </c>
      <c r="AX1741" s="9">
        <f t="shared" si="377"/>
        <v>1.9686453036849225E-3</v>
      </c>
      <c r="AY1741" s="9">
        <f t="shared" si="378"/>
        <v>2.5176738794395873E-2</v>
      </c>
      <c r="AZ1741" s="9">
        <f t="shared" si="379"/>
        <v>0.11186072485304403</v>
      </c>
      <c r="BA1741" s="9">
        <f t="shared" si="380"/>
        <v>6.8393410866268885E-4</v>
      </c>
      <c r="BB1741" s="9">
        <f t="shared" si="381"/>
        <v>8.7467266743850927E-3</v>
      </c>
    </row>
    <row r="1742" spans="35:54" x14ac:dyDescent="0.25">
      <c r="AI1742" s="1">
        <f>(((((Shape4!B229-Shape4!$E$5)*COS(RADIANS($D$8)))+((Shape4!C229-Shape4!$F$5)*SIN(RADIANS($D$8))))+Shape4!$E$5)+$E$8)*$AA$8*$Y$8</f>
        <v>0</v>
      </c>
      <c r="AJ1742" s="1">
        <f>((((-1*(Shape4!B229-Shape4!$E$5)*SIN(RADIANS($D$8)))+((Shape4!C229-Shape4!$F$5)*COS(RADIANS($D$8))))+Shape4!$F$5)+$F$8)*$AB$8*$Y$8</f>
        <v>0</v>
      </c>
      <c r="AK1742" s="9">
        <f t="shared" si="382"/>
        <v>0</v>
      </c>
      <c r="AL1742" s="9">
        <f t="shared" si="383"/>
        <v>0</v>
      </c>
      <c r="AM1742" s="9">
        <f t="shared" si="384"/>
        <v>0</v>
      </c>
      <c r="AN1742" s="9">
        <f t="shared" si="385"/>
        <v>0</v>
      </c>
      <c r="AO1742" s="9">
        <f t="shared" si="386"/>
        <v>0</v>
      </c>
      <c r="AP1742" s="9">
        <f t="shared" si="387"/>
        <v>0</v>
      </c>
      <c r="AU1742">
        <f>(((((Shape9!B229-Shape9!$E$5)*COS(RADIANS($D$13)))+((Shape9!C229-Shape9!$F$5)*SIN(RADIANS($D$13))))+Shape9!$E$5)+$E$13)*$AA$13*$Y$13</f>
        <v>0.46025201630126034</v>
      </c>
      <c r="AV1742">
        <f>((((-1*(Shape9!B229-Shape9!$E$5)*SIN(RADIANS($D$13)))+((Shape9!C229-Shape9!$F$5)*COS(RADIANS($D$13))))+Shape9!$F$5)+$F$13)*$AB$13*$Y$13</f>
        <v>5.9279365266235606</v>
      </c>
      <c r="AW1742" s="9">
        <f t="shared" si="388"/>
        <v>6.5021005614434024E-3</v>
      </c>
      <c r="AX1742" s="9">
        <f t="shared" si="377"/>
        <v>1.9993876312413448E-3</v>
      </c>
      <c r="AY1742" s="9">
        <f t="shared" si="378"/>
        <v>2.5690399339611689E-2</v>
      </c>
      <c r="AZ1742" s="9">
        <f t="shared" si="379"/>
        <v>0.11419328267293051</v>
      </c>
      <c r="BA1742" s="9">
        <f t="shared" si="380"/>
        <v>6.9166136557178551E-4</v>
      </c>
      <c r="BB1742" s="9">
        <f t="shared" si="381"/>
        <v>8.8872342652308641E-3</v>
      </c>
    </row>
    <row r="1743" spans="35:54" x14ac:dyDescent="0.25">
      <c r="AI1743" s="1">
        <f>(((((Shape4!B230-Shape4!$E$5)*COS(RADIANS($D$8)))+((Shape4!C230-Shape4!$F$5)*SIN(RADIANS($D$8))))+Shape4!$E$5)+$E$8)*$AA$8*$Y$8</f>
        <v>0</v>
      </c>
      <c r="AJ1743" s="1">
        <f>((((-1*(Shape4!B230-Shape4!$E$5)*SIN(RADIANS($D$8)))+((Shape4!C230-Shape4!$F$5)*COS(RADIANS($D$8))))+Shape4!$F$5)+$F$8)*$AB$8*$Y$8</f>
        <v>0</v>
      </c>
      <c r="AK1743" s="9">
        <f t="shared" si="382"/>
        <v>0</v>
      </c>
      <c r="AL1743" s="9">
        <f t="shared" si="383"/>
        <v>0</v>
      </c>
      <c r="AM1743" s="9">
        <f t="shared" si="384"/>
        <v>0</v>
      </c>
      <c r="AN1743" s="9">
        <f t="shared" si="385"/>
        <v>0</v>
      </c>
      <c r="AO1743" s="9">
        <f t="shared" si="386"/>
        <v>0</v>
      </c>
      <c r="AP1743" s="9">
        <f t="shared" si="387"/>
        <v>0</v>
      </c>
      <c r="AU1743">
        <f>(((((Shape9!B230-Shape9!$E$5)*COS(RADIANS($D$13)))+((Shape9!C230-Shape9!$F$5)*SIN(RADIANS($D$13))))+Shape9!$E$5)+$E$13)*$AA$13*$Y$13</f>
        <v>0.4582148677731821</v>
      </c>
      <c r="AV1743">
        <f>((((-1*(Shape9!B230-Shape9!$E$5)*SIN(RADIANS($D$13)))+((Shape9!C230-Shape9!$F$5)*COS(RADIANS($D$13))))+Shape9!$F$5)+$F$13)*$AB$13*$Y$13</f>
        <v>5.9304975733218441</v>
      </c>
      <c r="AW1743" s="9">
        <f t="shared" si="388"/>
        <v>6.6274070382394967E-3</v>
      </c>
      <c r="AX1743" s="9">
        <f t="shared" si="377"/>
        <v>2.0290179639682864E-3</v>
      </c>
      <c r="AY1743" s="9">
        <f t="shared" si="378"/>
        <v>2.6196889872159141E-2</v>
      </c>
      <c r="AZ1743" s="9">
        <f t="shared" si="379"/>
        <v>0.11649528637590152</v>
      </c>
      <c r="BA1743" s="9">
        <f t="shared" si="380"/>
        <v>6.9884582364337173E-4</v>
      </c>
      <c r="BB1743" s="9">
        <f t="shared" si="381"/>
        <v>9.0228644892994345E-3</v>
      </c>
    </row>
    <row r="1744" spans="35:54" x14ac:dyDescent="0.25">
      <c r="AI1744" s="1">
        <f>(((((Shape4!B231-Shape4!$E$5)*COS(RADIANS($D$8)))+((Shape4!C231-Shape4!$F$5)*SIN(RADIANS($D$8))))+Shape4!$E$5)+$E$8)*$AA$8*$Y$8</f>
        <v>0</v>
      </c>
      <c r="AJ1744" s="1">
        <f>((((-1*(Shape4!B231-Shape4!$E$5)*SIN(RADIANS($D$8)))+((Shape4!C231-Shape4!$F$5)*COS(RADIANS($D$8))))+Shape4!$F$5)+$F$8)*$AB$8*$Y$8</f>
        <v>0</v>
      </c>
      <c r="AK1744" s="9">
        <f t="shared" si="382"/>
        <v>0</v>
      </c>
      <c r="AL1744" s="9">
        <f t="shared" si="383"/>
        <v>0</v>
      </c>
      <c r="AM1744" s="9">
        <f t="shared" si="384"/>
        <v>0</v>
      </c>
      <c r="AN1744" s="9">
        <f t="shared" si="385"/>
        <v>0</v>
      </c>
      <c r="AO1744" s="9">
        <f t="shared" si="386"/>
        <v>0</v>
      </c>
      <c r="AP1744" s="9">
        <f t="shared" si="387"/>
        <v>0</v>
      </c>
      <c r="AU1744">
        <f>(((((Shape9!B231-Shape9!$E$5)*COS(RADIANS($D$13)))+((Shape9!C231-Shape9!$F$5)*SIN(RADIANS($D$13))))+Shape9!$E$5)+$E$13)*$AA$13*$Y$13</f>
        <v>0.45613333308480841</v>
      </c>
      <c r="AV1744">
        <f>((((-1*(Shape9!B231-Shape9!$E$5)*SIN(RADIANS($D$13)))+((Shape9!C231-Shape9!$F$5)*COS(RADIANS($D$13))))+Shape9!$F$5)+$F$13)*$AB$13*$Y$13</f>
        <v>5.9330226768162264</v>
      </c>
      <c r="AW1744" s="9">
        <f t="shared" si="388"/>
        <v>6.7507881909885104E-3</v>
      </c>
      <c r="AX1744" s="9">
        <f t="shared" si="377"/>
        <v>2.0575236789345708E-3</v>
      </c>
      <c r="AY1744" s="9">
        <f t="shared" si="378"/>
        <v>2.6696037469395046E-2</v>
      </c>
      <c r="AZ1744" s="9">
        <f t="shared" si="379"/>
        <v>0.11876586971223074</v>
      </c>
      <c r="BA1744" s="9">
        <f t="shared" si="380"/>
        <v>7.0548612150974418E-4</v>
      </c>
      <c r="BB1744" s="9">
        <f t="shared" si="381"/>
        <v>9.1535512078690009E-3</v>
      </c>
    </row>
    <row r="1745" spans="35:54" x14ac:dyDescent="0.25">
      <c r="AI1745" s="1">
        <f>(((((Shape4!B232-Shape4!$E$5)*COS(RADIANS($D$8)))+((Shape4!C232-Shape4!$F$5)*SIN(RADIANS($D$8))))+Shape4!$E$5)+$E$8)*$AA$8*$Y$8</f>
        <v>0</v>
      </c>
      <c r="AJ1745" s="1">
        <f>((((-1*(Shape4!B232-Shape4!$E$5)*SIN(RADIANS($D$8)))+((Shape4!C232-Shape4!$F$5)*COS(RADIANS($D$8))))+Shape4!$F$5)+$F$8)*$AB$8*$Y$8</f>
        <v>0</v>
      </c>
      <c r="AK1745" s="9">
        <f t="shared" si="382"/>
        <v>0</v>
      </c>
      <c r="AL1745" s="9">
        <f t="shared" si="383"/>
        <v>0</v>
      </c>
      <c r="AM1745" s="9">
        <f t="shared" si="384"/>
        <v>0</v>
      </c>
      <c r="AN1745" s="9">
        <f t="shared" si="385"/>
        <v>0</v>
      </c>
      <c r="AO1745" s="9">
        <f t="shared" si="386"/>
        <v>0</v>
      </c>
      <c r="AP1745" s="9">
        <f t="shared" si="387"/>
        <v>0</v>
      </c>
      <c r="AU1745">
        <f>(((((Shape9!B232-Shape9!$E$5)*COS(RADIANS($D$13)))+((Shape9!C232-Shape9!$F$5)*SIN(RADIANS($D$13))))+Shape9!$E$5)+$E$13)*$AA$13*$Y$13</f>
        <v>0.45400804629176972</v>
      </c>
      <c r="AV1745">
        <f>((((-1*(Shape9!B232-Shape9!$E$5)*SIN(RADIANS($D$13)))+((Shape9!C232-Shape9!$F$5)*COS(RADIANS($D$13))))+Shape9!$F$5)+$F$13)*$AB$13*$Y$13</f>
        <v>5.9355110679357201</v>
      </c>
      <c r="AW1745" s="9">
        <f t="shared" si="388"/>
        <v>6.8722064365949187E-3</v>
      </c>
      <c r="AX1745" s="9">
        <f t="shared" si="377"/>
        <v>2.0848931485210323E-3</v>
      </c>
      <c r="AY1745" s="9">
        <f t="shared" si="378"/>
        <v>2.7187671331209438E-2</v>
      </c>
      <c r="AZ1745" s="9">
        <f t="shared" si="379"/>
        <v>0.12100417476143677</v>
      </c>
      <c r="BA1745" s="9">
        <f t="shared" si="380"/>
        <v>7.1158161562972794E-4</v>
      </c>
      <c r="BB1745" s="9">
        <f t="shared" si="381"/>
        <v>9.2792327434518592E-3</v>
      </c>
    </row>
    <row r="1746" spans="35:54" x14ac:dyDescent="0.25">
      <c r="AI1746" s="1">
        <f>(((((Shape4!B233-Shape4!$E$5)*COS(RADIANS($D$8)))+((Shape4!C233-Shape4!$F$5)*SIN(RADIANS($D$8))))+Shape4!$E$5)+$E$8)*$AA$8*$Y$8</f>
        <v>0</v>
      </c>
      <c r="AJ1746" s="1">
        <f>((((-1*(Shape4!B233-Shape4!$E$5)*SIN(RADIANS($D$8)))+((Shape4!C233-Shape4!$F$5)*COS(RADIANS($D$8))))+Shape4!$F$5)+$F$8)*$AB$8*$Y$8</f>
        <v>0</v>
      </c>
      <c r="AK1746" s="9">
        <f t="shared" si="382"/>
        <v>0</v>
      </c>
      <c r="AL1746" s="9">
        <f t="shared" si="383"/>
        <v>0</v>
      </c>
      <c r="AM1746" s="9">
        <f t="shared" si="384"/>
        <v>0</v>
      </c>
      <c r="AN1746" s="9">
        <f t="shared" si="385"/>
        <v>0</v>
      </c>
      <c r="AO1746" s="9">
        <f t="shared" si="386"/>
        <v>0</v>
      </c>
      <c r="AP1746" s="9">
        <f t="shared" si="387"/>
        <v>0</v>
      </c>
      <c r="AU1746">
        <f>(((((Shape9!B233-Shape9!$E$5)*COS(RADIANS($D$13)))+((Shape9!C233-Shape9!$F$5)*SIN(RADIANS($D$13))))+Shape9!$E$5)+$E$13)*$AA$13*$Y$13</f>
        <v>0.45183965477701138</v>
      </c>
      <c r="AV1746">
        <f>((((-1*(Shape9!B233-Shape9!$E$5)*SIN(RADIANS($D$13)))+((Shape9!C233-Shape9!$F$5)*COS(RADIANS($D$13))))+Shape9!$F$5)+$F$13)*$AB$13*$Y$13</f>
        <v>5.9379619886922859</v>
      </c>
      <c r="AW1746" s="9">
        <f t="shared" si="388"/>
        <v>6.9916247898851314E-3</v>
      </c>
      <c r="AX1746" s="9">
        <f t="shared" si="377"/>
        <v>2.1111157475509818E-3</v>
      </c>
      <c r="AY1746" s="9">
        <f t="shared" si="378"/>
        <v>2.7671622854917852E-2</v>
      </c>
      <c r="AZ1746" s="9">
        <f t="shared" si="379"/>
        <v>0.12320935240033863</v>
      </c>
      <c r="BA1746" s="9">
        <f t="shared" si="380"/>
        <v>7.1713237473146558E-4</v>
      </c>
      <c r="BB1746" s="9">
        <f t="shared" si="381"/>
        <v>9.3998519322644677E-3</v>
      </c>
    </row>
    <row r="1747" spans="35:54" x14ac:dyDescent="0.25">
      <c r="AI1747" s="1">
        <f>(((((Shape4!B234-Shape4!$E$5)*COS(RADIANS($D$8)))+((Shape4!C234-Shape4!$F$5)*SIN(RADIANS($D$8))))+Shape4!$E$5)+$E$8)*$AA$8*$Y$8</f>
        <v>0</v>
      </c>
      <c r="AJ1747" s="1">
        <f>((((-1*(Shape4!B234-Shape4!$E$5)*SIN(RADIANS($D$8)))+((Shape4!C234-Shape4!$F$5)*COS(RADIANS($D$8))))+Shape4!$F$5)+$F$8)*$AB$8*$Y$8</f>
        <v>0</v>
      </c>
      <c r="AK1747" s="9">
        <f t="shared" si="382"/>
        <v>0</v>
      </c>
      <c r="AL1747" s="9">
        <f t="shared" si="383"/>
        <v>0</v>
      </c>
      <c r="AM1747" s="9">
        <f t="shared" si="384"/>
        <v>0</v>
      </c>
      <c r="AN1747" s="9">
        <f t="shared" si="385"/>
        <v>0</v>
      </c>
      <c r="AO1747" s="9">
        <f t="shared" si="386"/>
        <v>0</v>
      </c>
      <c r="AP1747" s="9">
        <f t="shared" si="387"/>
        <v>0</v>
      </c>
      <c r="AU1747">
        <f>(((((Shape9!B234-Shape9!$E$5)*COS(RADIANS($D$13)))+((Shape9!C234-Shape9!$F$5)*SIN(RADIANS($D$13))))+Shape9!$E$5)+$E$13)*$AA$13*$Y$13</f>
        <v>0.44962881905359442</v>
      </c>
      <c r="AV1747">
        <f>((((-1*(Shape9!B234-Shape9!$E$5)*SIN(RADIANS($D$13)))+((Shape9!C234-Shape9!$F$5)*COS(RADIANS($D$13))))+Shape9!$F$5)+$F$13)*$AB$13*$Y$13</f>
        <v>5.9403746925117185</v>
      </c>
      <c r="AW1747" s="9">
        <f t="shared" si="388"/>
        <v>7.109006874872259E-3</v>
      </c>
      <c r="AX1747" s="9">
        <f t="shared" si="377"/>
        <v>2.1361818593141264E-3</v>
      </c>
      <c r="AY1747" s="9">
        <f t="shared" si="378"/>
        <v>2.8147725709575529E-2</v>
      </c>
      <c r="AZ1747" s="9">
        <f t="shared" si="379"/>
        <v>0.12538056276996679</v>
      </c>
      <c r="BA1747" s="9">
        <f t="shared" si="380"/>
        <v>7.2213917300959038E-4</v>
      </c>
      <c r="BB1747" s="9">
        <f t="shared" si="381"/>
        <v>9.5153561714511163E-3</v>
      </c>
    </row>
    <row r="1748" spans="35:54" x14ac:dyDescent="0.25">
      <c r="AI1748" s="1">
        <f>(((((Shape4!B235-Shape4!$E$5)*COS(RADIANS($D$8)))+((Shape4!C235-Shape4!$F$5)*SIN(RADIANS($D$8))))+Shape4!$E$5)+$E$8)*$AA$8*$Y$8</f>
        <v>0</v>
      </c>
      <c r="AJ1748" s="1">
        <f>((((-1*(Shape4!B235-Shape4!$E$5)*SIN(RADIANS($D$8)))+((Shape4!C235-Shape4!$F$5)*COS(RADIANS($D$8))))+Shape4!$F$5)+$F$8)*$AB$8*$Y$8</f>
        <v>0</v>
      </c>
      <c r="AK1748" s="9">
        <f t="shared" si="382"/>
        <v>0</v>
      </c>
      <c r="AL1748" s="9">
        <f t="shared" si="383"/>
        <v>0</v>
      </c>
      <c r="AM1748" s="9">
        <f t="shared" si="384"/>
        <v>0</v>
      </c>
      <c r="AN1748" s="9">
        <f t="shared" si="385"/>
        <v>0</v>
      </c>
      <c r="AO1748" s="9">
        <f t="shared" si="386"/>
        <v>0</v>
      </c>
      <c r="AP1748" s="9">
        <f t="shared" si="387"/>
        <v>0</v>
      </c>
      <c r="AU1748">
        <f>(((((Shape9!B235-Shape9!$E$5)*COS(RADIANS($D$13)))+((Shape9!C235-Shape9!$F$5)*SIN(RADIANS($D$13))))+Shape9!$E$5)+$E$13)*$AA$13*$Y$13</f>
        <v>0.44737621256349713</v>
      </c>
      <c r="AV1748">
        <f>((((-1*(Shape9!B235-Shape9!$E$5)*SIN(RADIANS($D$13)))+((Shape9!C235-Shape9!$F$5)*COS(RADIANS($D$13))))+Shape9!$F$5)+$F$13)*$AB$13*$Y$13</f>
        <v>5.9427484444610617</v>
      </c>
      <c r="AW1748" s="9">
        <f t="shared" si="388"/>
        <v>7.2243169358354731E-3</v>
      </c>
      <c r="AX1748" s="9">
        <f t="shared" si="377"/>
        <v>2.1600828804803291E-3</v>
      </c>
      <c r="AY1748" s="9">
        <f t="shared" si="378"/>
        <v>2.8615815909683602E-2</v>
      </c>
      <c r="AZ1748" s="9">
        <f t="shared" si="379"/>
        <v>0.12751697574101173</v>
      </c>
      <c r="BA1748" s="9">
        <f t="shared" si="380"/>
        <v>7.2660348209984294E-4</v>
      </c>
      <c r="BB1748" s="9">
        <f t="shared" si="381"/>
        <v>9.6256974609990244E-3</v>
      </c>
    </row>
    <row r="1749" spans="35:54" x14ac:dyDescent="0.25">
      <c r="AI1749" s="1">
        <f>(((((Shape4!B236-Shape4!$E$5)*COS(RADIANS($D$8)))+((Shape4!C236-Shape4!$F$5)*SIN(RADIANS($D$8))))+Shape4!$E$5)+$E$8)*$AA$8*$Y$8</f>
        <v>0</v>
      </c>
      <c r="AJ1749" s="1">
        <f>((((-1*(Shape4!B236-Shape4!$E$5)*SIN(RADIANS($D$8)))+((Shape4!C236-Shape4!$F$5)*COS(RADIANS($D$8))))+Shape4!$F$5)+$F$8)*$AB$8*$Y$8</f>
        <v>0</v>
      </c>
      <c r="AK1749" s="9">
        <f t="shared" si="382"/>
        <v>0</v>
      </c>
      <c r="AL1749" s="9">
        <f t="shared" si="383"/>
        <v>0</v>
      </c>
      <c r="AM1749" s="9">
        <f t="shared" si="384"/>
        <v>0</v>
      </c>
      <c r="AN1749" s="9">
        <f t="shared" si="385"/>
        <v>0</v>
      </c>
      <c r="AO1749" s="9">
        <f t="shared" si="386"/>
        <v>0</v>
      </c>
      <c r="AP1749" s="9">
        <f t="shared" si="387"/>
        <v>0</v>
      </c>
      <c r="AU1749">
        <f>(((((Shape9!B236-Shape9!$E$5)*COS(RADIANS($D$13)))+((Shape9!C236-Shape9!$F$5)*SIN(RADIANS($D$13))))+Shape9!$E$5)+$E$13)*$AA$13*$Y$13</f>
        <v>0.44508252147247762</v>
      </c>
      <c r="AV1749">
        <f>((((-1*(Shape9!B236-Shape9!$E$5)*SIN(RADIANS($D$13)))+((Shape9!C236-Shape9!$F$5)*COS(RADIANS($D$13))))+Shape9!$F$5)+$F$13)*$AB$13*$Y$13</f>
        <v>5.9450825214724778</v>
      </c>
      <c r="AW1749" s="9">
        <f t="shared" si="388"/>
        <v>7.3375198482146242E-3</v>
      </c>
      <c r="AX1749" s="9">
        <f t="shared" si="377"/>
        <v>2.1828112249004869E-3</v>
      </c>
      <c r="AY1749" s="9">
        <f t="shared" si="378"/>
        <v>2.907573188825259E-2</v>
      </c>
      <c r="AZ1749" s="9">
        <f t="shared" si="379"/>
        <v>0.12961777137747257</v>
      </c>
      <c r="BA1749" s="9">
        <f t="shared" si="380"/>
        <v>7.3052746185657731E-4</v>
      </c>
      <c r="BB1749" s="9">
        <f t="shared" si="381"/>
        <v>9.7308324402878652E-3</v>
      </c>
    </row>
    <row r="1750" spans="35:54" x14ac:dyDescent="0.25">
      <c r="AI1750" s="1">
        <f>(((((Shape4!B237-Shape4!$E$5)*COS(RADIANS($D$8)))+((Shape4!C237-Shape4!$F$5)*SIN(RADIANS($D$8))))+Shape4!$E$5)+$E$8)*$AA$8*$Y$8</f>
        <v>0</v>
      </c>
      <c r="AJ1750" s="1">
        <f>((((-1*(Shape4!B237-Shape4!$E$5)*SIN(RADIANS($D$8)))+((Shape4!C237-Shape4!$F$5)*COS(RADIANS($D$8))))+Shape4!$F$5)+$F$8)*$AB$8*$Y$8</f>
        <v>0</v>
      </c>
      <c r="AK1750" s="9">
        <f t="shared" si="382"/>
        <v>0</v>
      </c>
      <c r="AL1750" s="9">
        <f t="shared" si="383"/>
        <v>0</v>
      </c>
      <c r="AM1750" s="9">
        <f t="shared" si="384"/>
        <v>0</v>
      </c>
      <c r="AN1750" s="9">
        <f t="shared" si="385"/>
        <v>0</v>
      </c>
      <c r="AO1750" s="9">
        <f t="shared" si="386"/>
        <v>0</v>
      </c>
      <c r="AP1750" s="9">
        <f t="shared" si="387"/>
        <v>0</v>
      </c>
      <c r="AU1750">
        <f>(((((Shape9!B237-Shape9!$E$5)*COS(RADIANS($D$13)))+((Shape9!C237-Shape9!$F$5)*SIN(RADIANS($D$13))))+Shape9!$E$5)+$E$13)*$AA$13*$Y$13</f>
        <v>0.44274844446106199</v>
      </c>
      <c r="AV1750">
        <f>((((-1*(Shape9!B237-Shape9!$E$5)*SIN(RADIANS($D$13)))+((Shape9!C237-Shape9!$F$5)*COS(RADIANS($D$13))))+Shape9!$F$5)+$F$13)*$AB$13*$Y$13</f>
        <v>5.9473762125634968</v>
      </c>
      <c r="AW1750" s="9">
        <f t="shared" si="388"/>
        <v>7.4485811293036885E-3</v>
      </c>
      <c r="AX1750" s="9">
        <f t="shared" si="377"/>
        <v>2.2043603262880095E-3</v>
      </c>
      <c r="AY1750" s="9">
        <f t="shared" si="378"/>
        <v>2.9527314569121062E-2</v>
      </c>
      <c r="AZ1750" s="9">
        <f t="shared" si="379"/>
        <v>0.13168214039786122</v>
      </c>
      <c r="BA1750" s="9">
        <f t="shared" si="380"/>
        <v>7.3391394995938567E-4</v>
      </c>
      <c r="BB1750" s="9">
        <f t="shared" si="381"/>
        <v>9.8307224192011444E-3</v>
      </c>
    </row>
    <row r="1751" spans="35:54" x14ac:dyDescent="0.25">
      <c r="AI1751" s="1">
        <f>(((((Shape4!B238-Shape4!$E$5)*COS(RADIANS($D$8)))+((Shape4!C238-Shape4!$F$5)*SIN(RADIANS($D$8))))+Shape4!$E$5)+$E$8)*$AA$8*$Y$8</f>
        <v>0</v>
      </c>
      <c r="AJ1751" s="1">
        <f>((((-1*(Shape4!B238-Shape4!$E$5)*SIN(RADIANS($D$8)))+((Shape4!C238-Shape4!$F$5)*COS(RADIANS($D$8))))+Shape4!$F$5)+$F$8)*$AB$8*$Y$8</f>
        <v>0</v>
      </c>
      <c r="AK1751" s="9">
        <f t="shared" si="382"/>
        <v>0</v>
      </c>
      <c r="AL1751" s="9">
        <f t="shared" si="383"/>
        <v>0</v>
      </c>
      <c r="AM1751" s="9">
        <f t="shared" si="384"/>
        <v>0</v>
      </c>
      <c r="AN1751" s="9">
        <f t="shared" si="385"/>
        <v>0</v>
      </c>
      <c r="AO1751" s="9">
        <f t="shared" si="386"/>
        <v>0</v>
      </c>
      <c r="AP1751" s="9">
        <f t="shared" si="387"/>
        <v>0</v>
      </c>
      <c r="AU1751">
        <f>(((((Shape9!B238-Shape9!$E$5)*COS(RADIANS($D$13)))+((Shape9!C238-Shape9!$F$5)*SIN(RADIANS($D$13))))+Shape9!$E$5)+$E$13)*$AA$13*$Y$13</f>
        <v>0.44037469251171846</v>
      </c>
      <c r="AV1751">
        <f>((((-1*(Shape9!B238-Shape9!$E$5)*SIN(RADIANS($D$13)))+((Shape9!C238-Shape9!$F$5)*COS(RADIANS($D$13))))+Shape9!$F$5)+$F$13)*$AB$13*$Y$13</f>
        <v>5.9496288190535944</v>
      </c>
      <c r="AW1751" s="9">
        <f t="shared" si="388"/>
        <v>7.5574669487628032E-3</v>
      </c>
      <c r="AX1751" s="9">
        <f t="shared" si="377"/>
        <v>2.2247246397865046E-3</v>
      </c>
      <c r="AY1751" s="9">
        <f t="shared" si="378"/>
        <v>2.9970407438570313E-2</v>
      </c>
      <c r="AZ1751" s="9">
        <f t="shared" si="379"/>
        <v>0.13370928463395579</v>
      </c>
      <c r="BA1751" s="9">
        <f t="shared" si="380"/>
        <v>7.3676645038109865E-4</v>
      </c>
      <c r="BB1751" s="9">
        <f t="shared" si="381"/>
        <v>9.9253334037821706E-3</v>
      </c>
    </row>
    <row r="1752" spans="35:54" x14ac:dyDescent="0.25">
      <c r="AI1752" s="1">
        <f>(((((Shape4!B239-Shape4!$E$5)*COS(RADIANS($D$8)))+((Shape4!C239-Shape4!$F$5)*SIN(RADIANS($D$8))))+Shape4!$E$5)+$E$8)*$AA$8*$Y$8</f>
        <v>0</v>
      </c>
      <c r="AJ1752" s="1">
        <f>((((-1*(Shape4!B239-Shape4!$E$5)*SIN(RADIANS($D$8)))+((Shape4!C239-Shape4!$F$5)*COS(RADIANS($D$8))))+Shape4!$F$5)+$F$8)*$AB$8*$Y$8</f>
        <v>0</v>
      </c>
      <c r="AK1752" s="9">
        <f t="shared" si="382"/>
        <v>0</v>
      </c>
      <c r="AL1752" s="9">
        <f t="shared" si="383"/>
        <v>0</v>
      </c>
      <c r="AM1752" s="9">
        <f t="shared" si="384"/>
        <v>0</v>
      </c>
      <c r="AN1752" s="9">
        <f t="shared" si="385"/>
        <v>0</v>
      </c>
      <c r="AO1752" s="9">
        <f t="shared" si="386"/>
        <v>0</v>
      </c>
      <c r="AP1752" s="9">
        <f t="shared" si="387"/>
        <v>0</v>
      </c>
      <c r="AU1752">
        <f>(((((Shape9!B239-Shape9!$E$5)*COS(RADIANS($D$13)))+((Shape9!C239-Shape9!$F$5)*SIN(RADIANS($D$13))))+Shape9!$E$5)+$E$13)*$AA$13*$Y$13</f>
        <v>0.43796198869228586</v>
      </c>
      <c r="AV1752">
        <f>((((-1*(Shape9!B239-Shape9!$E$5)*SIN(RADIANS($D$13)))+((Shape9!C239-Shape9!$F$5)*COS(RADIANS($D$13))))+Shape9!$F$5)+$F$13)*$AB$13*$Y$13</f>
        <v>5.9518396547770118</v>
      </c>
      <c r="AW1752" s="9">
        <f t="shared" si="388"/>
        <v>7.664144138915141E-3</v>
      </c>
      <c r="AX1752" s="9">
        <f t="shared" si="377"/>
        <v>2.2438996424146151E-3</v>
      </c>
      <c r="AY1752" s="9">
        <f t="shared" si="378"/>
        <v>3.0404856616064055E-2</v>
      </c>
      <c r="AZ1752" s="9">
        <f t="shared" si="379"/>
        <v>0.13569841748614997</v>
      </c>
      <c r="BA1752" s="9">
        <f t="shared" si="380"/>
        <v>7.3908912074640068E-4</v>
      </c>
      <c r="BB1752" s="9">
        <f t="shared" si="381"/>
        <v>1.0014636116353644E-2</v>
      </c>
    </row>
    <row r="1753" spans="35:54" x14ac:dyDescent="0.25">
      <c r="AI1753" s="1">
        <f>(((((Shape4!B240-Shape4!$E$5)*COS(RADIANS($D$8)))+((Shape4!C240-Shape4!$F$5)*SIN(RADIANS($D$8))))+Shape4!$E$5)+$E$8)*$AA$8*$Y$8</f>
        <v>0</v>
      </c>
      <c r="AJ1753" s="1">
        <f>((((-1*(Shape4!B240-Shape4!$E$5)*SIN(RADIANS($D$8)))+((Shape4!C240-Shape4!$F$5)*COS(RADIANS($D$8))))+Shape4!$F$5)+$F$8)*$AB$8*$Y$8</f>
        <v>0</v>
      </c>
      <c r="AK1753" s="9">
        <f t="shared" si="382"/>
        <v>0</v>
      </c>
      <c r="AL1753" s="9">
        <f t="shared" si="383"/>
        <v>0</v>
      </c>
      <c r="AM1753" s="9">
        <f t="shared" si="384"/>
        <v>0</v>
      </c>
      <c r="AN1753" s="9">
        <f t="shared" si="385"/>
        <v>0</v>
      </c>
      <c r="AO1753" s="9">
        <f t="shared" si="386"/>
        <v>0</v>
      </c>
      <c r="AP1753" s="9">
        <f t="shared" si="387"/>
        <v>0</v>
      </c>
      <c r="AU1753">
        <f>(((((Shape9!B240-Shape9!$E$5)*COS(RADIANS($D$13)))+((Shape9!C240-Shape9!$F$5)*SIN(RADIANS($D$13))))+Shape9!$E$5)+$E$13)*$AA$13*$Y$13</f>
        <v>0.43551106793572014</v>
      </c>
      <c r="AV1753">
        <f>((((-1*(Shape9!B240-Shape9!$E$5)*SIN(RADIANS($D$13)))+((Shape9!C240-Shape9!$F$5)*COS(RADIANS($D$13))))+Shape9!$F$5)+$F$13)*$AB$13*$Y$13</f>
        <v>5.9540080462917695</v>
      </c>
      <c r="AW1753" s="9">
        <f t="shared" si="388"/>
        <v>7.7685802048552688E-3</v>
      </c>
      <c r="AX1753" s="9">
        <f t="shared" si="377"/>
        <v>2.2618818323982509E-3</v>
      </c>
      <c r="AY1753" s="9">
        <f t="shared" si="378"/>
        <v>3.0830510924181515E-2</v>
      </c>
      <c r="AZ1753" s="9">
        <f t="shared" si="379"/>
        <v>0.13764876437550994</v>
      </c>
      <c r="BA1753" s="9">
        <f t="shared" si="380"/>
        <v>7.4088675861854684E-4</v>
      </c>
      <c r="BB1753" s="9">
        <f t="shared" si="381"/>
        <v>1.0098606010107451E-2</v>
      </c>
    </row>
    <row r="1754" spans="35:54" x14ac:dyDescent="0.25">
      <c r="AI1754" s="1">
        <f>(((((Shape4!B241-Shape4!$E$5)*COS(RADIANS($D$8)))+((Shape4!C241-Shape4!$F$5)*SIN(RADIANS($D$8))))+Shape4!$E$5)+$E$8)*$AA$8*$Y$8</f>
        <v>0</v>
      </c>
      <c r="AJ1754" s="1">
        <f>((((-1*(Shape4!B241-Shape4!$E$5)*SIN(RADIANS($D$8)))+((Shape4!C241-Shape4!$F$5)*COS(RADIANS($D$8))))+Shape4!$F$5)+$F$8)*$AB$8*$Y$8</f>
        <v>0</v>
      </c>
      <c r="AK1754" s="9">
        <f t="shared" si="382"/>
        <v>0</v>
      </c>
      <c r="AL1754" s="9">
        <f t="shared" si="383"/>
        <v>0</v>
      </c>
      <c r="AM1754" s="9">
        <f t="shared" si="384"/>
        <v>0</v>
      </c>
      <c r="AN1754" s="9">
        <f t="shared" si="385"/>
        <v>0</v>
      </c>
      <c r="AO1754" s="9">
        <f t="shared" si="386"/>
        <v>0</v>
      </c>
      <c r="AP1754" s="9">
        <f t="shared" si="387"/>
        <v>0</v>
      </c>
      <c r="AU1754">
        <f>(((((Shape9!B241-Shape9!$E$5)*COS(RADIANS($D$13)))+((Shape9!C241-Shape9!$F$5)*SIN(RADIANS($D$13))))+Shape9!$E$5)+$E$13)*$AA$13*$Y$13</f>
        <v>0.43302267681622619</v>
      </c>
      <c r="AV1754">
        <f>((((-1*(Shape9!B241-Shape9!$E$5)*SIN(RADIANS($D$13)))+((Shape9!C241-Shape9!$F$5)*COS(RADIANS($D$13))))+Shape9!$F$5)+$F$13)*$AB$13*$Y$13</f>
        <v>5.9561333330848081</v>
      </c>
      <c r="AW1754" s="9">
        <f t="shared" si="388"/>
        <v>7.8707433343470079E-3</v>
      </c>
      <c r="AX1754" s="9">
        <f t="shared" si="377"/>
        <v>2.2786687273872756E-3</v>
      </c>
      <c r="AY1754" s="9">
        <f t="shared" si="378"/>
        <v>3.1247221957619559E-2</v>
      </c>
      <c r="AZ1754" s="9">
        <f t="shared" si="379"/>
        <v>0.13955956319179172</v>
      </c>
      <c r="BA1754" s="9">
        <f t="shared" si="380"/>
        <v>7.4216478674897328E-4</v>
      </c>
      <c r="BB1754" s="9">
        <f t="shared" si="381"/>
        <v>1.0177223278114185E-2</v>
      </c>
    </row>
    <row r="1755" spans="35:54" x14ac:dyDescent="0.25">
      <c r="AI1755" s="1">
        <f>(((((Shape4!B242-Shape4!$E$5)*COS(RADIANS($D$8)))+((Shape4!C242-Shape4!$F$5)*SIN(RADIANS($D$8))))+Shape4!$E$5)+$E$8)*$AA$8*$Y$8</f>
        <v>0</v>
      </c>
      <c r="AJ1755" s="1">
        <f>((((-1*(Shape4!B242-Shape4!$E$5)*SIN(RADIANS($D$8)))+((Shape4!C242-Shape4!$F$5)*COS(RADIANS($D$8))))+Shape4!$F$5)+$F$8)*$AB$8*$Y$8</f>
        <v>0</v>
      </c>
      <c r="AK1755" s="9">
        <f t="shared" si="382"/>
        <v>0</v>
      </c>
      <c r="AL1755" s="9">
        <f t="shared" si="383"/>
        <v>0</v>
      </c>
      <c r="AM1755" s="9">
        <f t="shared" si="384"/>
        <v>0</v>
      </c>
      <c r="AN1755" s="9">
        <f t="shared" si="385"/>
        <v>0</v>
      </c>
      <c r="AO1755" s="9">
        <f t="shared" si="386"/>
        <v>0</v>
      </c>
      <c r="AP1755" s="9">
        <f t="shared" si="387"/>
        <v>0</v>
      </c>
      <c r="AU1755">
        <f>(((((Shape9!B242-Shape9!$E$5)*COS(RADIANS($D$13)))+((Shape9!C242-Shape9!$F$5)*SIN(RADIANS($D$13))))+Shape9!$E$5)+$E$13)*$AA$13*$Y$13</f>
        <v>0.43049757332184457</v>
      </c>
      <c r="AV1755">
        <f>((((-1*(Shape9!B242-Shape9!$E$5)*SIN(RADIANS($D$13)))+((Shape9!C242-Shape9!$F$5)*COS(RADIANS($D$13))))+Shape9!$F$5)+$F$13)*$AB$13*$Y$13</f>
        <v>5.9582148677731821</v>
      </c>
      <c r="AW1755" s="9">
        <f t="shared" si="388"/>
        <v>7.9706024075105741E-3</v>
      </c>
      <c r="AX1755" s="9">
        <f t="shared" si="377"/>
        <v>2.2942588615615465E-3</v>
      </c>
      <c r="AY1755" s="9">
        <f t="shared" si="378"/>
        <v>3.1654844151225991E-2</v>
      </c>
      <c r="AZ1755" s="9">
        <f t="shared" si="379"/>
        <v>0.1414300647370548</v>
      </c>
      <c r="BA1755" s="9">
        <f t="shared" si="380"/>
        <v>7.4292923732882828E-4</v>
      </c>
      <c r="BB1755" s="9">
        <f t="shared" si="381"/>
        <v>1.025047285673863E-2</v>
      </c>
    </row>
    <row r="1756" spans="35:54" x14ac:dyDescent="0.25">
      <c r="AI1756" s="1">
        <f>(((((Shape4!B243-Shape4!$E$5)*COS(RADIANS($D$8)))+((Shape4!C243-Shape4!$F$5)*SIN(RADIANS($D$8))))+Shape4!$E$5)+$E$8)*$AA$8*$Y$8</f>
        <v>0</v>
      </c>
      <c r="AJ1756" s="1">
        <f>((((-1*(Shape4!B243-Shape4!$E$5)*SIN(RADIANS($D$8)))+((Shape4!C243-Shape4!$F$5)*COS(RADIANS($D$8))))+Shape4!$F$5)+$F$8)*$AB$8*$Y$8</f>
        <v>0</v>
      </c>
      <c r="AK1756" s="9">
        <f t="shared" si="382"/>
        <v>0</v>
      </c>
      <c r="AL1756" s="9">
        <f t="shared" si="383"/>
        <v>0</v>
      </c>
      <c r="AM1756" s="9">
        <f t="shared" si="384"/>
        <v>0</v>
      </c>
      <c r="AN1756" s="9">
        <f t="shared" si="385"/>
        <v>0</v>
      </c>
      <c r="AO1756" s="9">
        <f t="shared" si="386"/>
        <v>0</v>
      </c>
      <c r="AP1756" s="9">
        <f t="shared" si="387"/>
        <v>0</v>
      </c>
      <c r="AU1756">
        <f>(((((Shape9!B243-Shape9!$E$5)*COS(RADIANS($D$13)))+((Shape9!C243-Shape9!$F$5)*SIN(RADIANS($D$13))))+Shape9!$E$5)+$E$13)*$AA$13*$Y$13</f>
        <v>0.42793652662356096</v>
      </c>
      <c r="AV1756">
        <f>((((-1*(Shape9!B243-Shape9!$E$5)*SIN(RADIANS($D$13)))+((Shape9!C243-Shape9!$F$5)*COS(RADIANS($D$13))))+Shape9!$F$5)+$F$13)*$AB$13*$Y$13</f>
        <v>5.9602520163012604</v>
      </c>
      <c r="AW1756" s="9">
        <f t="shared" si="388"/>
        <v>8.0681270063043264E-3</v>
      </c>
      <c r="AX1756" s="9">
        <f t="shared" si="377"/>
        <v>2.3086517816340245E-3</v>
      </c>
      <c r="AY1756" s="9">
        <f t="shared" si="378"/>
        <v>3.2053234847048258E-2</v>
      </c>
      <c r="AZ1756" s="9">
        <f t="shared" si="379"/>
        <v>0.14325953316460704</v>
      </c>
      <c r="BA1756" s="9">
        <f t="shared" si="380"/>
        <v>7.4318673528387909E-4</v>
      </c>
      <c r="BB1756" s="9">
        <f t="shared" si="381"/>
        <v>1.0318344423461948E-2</v>
      </c>
    </row>
    <row r="1757" spans="35:54" x14ac:dyDescent="0.25">
      <c r="AI1757" s="1">
        <f>(((((Shape4!B244-Shape4!$E$5)*COS(RADIANS($D$8)))+((Shape4!C244-Shape4!$F$5)*SIN(RADIANS($D$8))))+Shape4!$E$5)+$E$8)*$AA$8*$Y$8</f>
        <v>0</v>
      </c>
      <c r="AJ1757" s="1">
        <f>((((-1*(Shape4!B244-Shape4!$E$5)*SIN(RADIANS($D$8)))+((Shape4!C244-Shape4!$F$5)*COS(RADIANS($D$8))))+Shape4!$F$5)+$F$8)*$AB$8*$Y$8</f>
        <v>0</v>
      </c>
      <c r="AK1757" s="9">
        <f t="shared" si="382"/>
        <v>0</v>
      </c>
      <c r="AL1757" s="9">
        <f t="shared" si="383"/>
        <v>0</v>
      </c>
      <c r="AM1757" s="9">
        <f t="shared" si="384"/>
        <v>0</v>
      </c>
      <c r="AN1757" s="9">
        <f t="shared" si="385"/>
        <v>0</v>
      </c>
      <c r="AO1757" s="9">
        <f t="shared" si="386"/>
        <v>0</v>
      </c>
      <c r="AP1757" s="9">
        <f t="shared" si="387"/>
        <v>0</v>
      </c>
      <c r="AU1757">
        <f>(((((Shape9!B244-Shape9!$E$5)*COS(RADIANS($D$13)))+((Shape9!C244-Shape9!$F$5)*SIN(RADIANS($D$13))))+Shape9!$E$5)+$E$13)*$AA$13*$Y$13</f>
        <v>0.42534031684100904</v>
      </c>
      <c r="AV1757">
        <f>((((-1*(Shape9!B244-Shape9!$E$5)*SIN(RADIANS($D$13)))+((Shape9!C244-Shape9!$F$5)*COS(RADIANS($D$13))))+Shape9!$F$5)+$F$13)*$AB$13*$Y$13</f>
        <v>5.962244158133867</v>
      </c>
      <c r="AW1757" s="9">
        <f t="shared" si="388"/>
        <v>8.1632874237917985E-3</v>
      </c>
      <c r="AX1757" s="9">
        <f t="shared" si="377"/>
        <v>2.3218480417556957E-3</v>
      </c>
      <c r="AY1757" s="9">
        <f t="shared" si="378"/>
        <v>3.2442254360324038E-2</v>
      </c>
      <c r="AZ1757" s="9">
        <f t="shared" si="379"/>
        <v>0.14504724641275799</v>
      </c>
      <c r="BA1757" s="9">
        <f t="shared" si="380"/>
        <v>7.4294448065467475E-4</v>
      </c>
      <c r="BB1757" s="9">
        <f t="shared" si="381"/>
        <v>1.0380832389099889E-2</v>
      </c>
    </row>
    <row r="1758" spans="35:54" x14ac:dyDescent="0.25">
      <c r="AI1758" s="1">
        <f>(((((Shape4!B245-Shape4!$E$5)*COS(RADIANS($D$8)))+((Shape4!C245-Shape4!$F$5)*SIN(RADIANS($D$8))))+Shape4!$E$5)+$E$8)*$AA$8*$Y$8</f>
        <v>0</v>
      </c>
      <c r="AJ1758" s="1">
        <f>((((-1*(Shape4!B245-Shape4!$E$5)*SIN(RADIANS($D$8)))+((Shape4!C245-Shape4!$F$5)*COS(RADIANS($D$8))))+Shape4!$F$5)+$F$8)*$AB$8*$Y$8</f>
        <v>0</v>
      </c>
      <c r="AK1758" s="9">
        <f t="shared" si="382"/>
        <v>0</v>
      </c>
      <c r="AL1758" s="9">
        <f t="shared" si="383"/>
        <v>0</v>
      </c>
      <c r="AM1758" s="9">
        <f t="shared" si="384"/>
        <v>0</v>
      </c>
      <c r="AN1758" s="9">
        <f t="shared" si="385"/>
        <v>0</v>
      </c>
      <c r="AO1758" s="9">
        <f t="shared" si="386"/>
        <v>0</v>
      </c>
      <c r="AP1758" s="9">
        <f t="shared" si="387"/>
        <v>0</v>
      </c>
      <c r="AU1758">
        <f>(((((Shape9!B245-Shape9!$E$5)*COS(RADIANS($D$13)))+((Shape9!C245-Shape9!$F$5)*SIN(RADIANS($D$13))))+Shape9!$E$5)+$E$13)*$AA$13*$Y$13</f>
        <v>0.42270973480483875</v>
      </c>
      <c r="AV1758">
        <f>((((-1*(Shape9!B245-Shape9!$E$5)*SIN(RADIANS($D$13)))+((Shape9!C245-Shape9!$F$5)*COS(RADIANS($D$13))))+Shape9!$F$5)+$F$13)*$AB$13*$Y$13</f>
        <v>5.9641906864453027</v>
      </c>
      <c r="AW1758" s="9">
        <f t="shared" si="388"/>
        <v>8.2560546731871298E-3</v>
      </c>
      <c r="AX1758" s="9">
        <f t="shared" si="377"/>
        <v>2.333849197329096E-3</v>
      </c>
      <c r="AY1758" s="9">
        <f t="shared" si="378"/>
        <v>3.2821766044349887E-2</v>
      </c>
      <c r="AZ1758" s="9">
        <f t="shared" si="379"/>
        <v>0.14679249663290014</v>
      </c>
      <c r="BA1758" s="9">
        <f t="shared" si="380"/>
        <v>7.4221023010585026E-4</v>
      </c>
      <c r="BB1758" s="9">
        <f t="shared" si="381"/>
        <v>1.0437935884417578E-2</v>
      </c>
    </row>
    <row r="1759" spans="35:54" x14ac:dyDescent="0.25">
      <c r="AI1759" s="1">
        <f>(((((Shape4!B246-Shape4!$E$5)*COS(RADIANS($D$8)))+((Shape4!C246-Shape4!$F$5)*SIN(RADIANS($D$8))))+Shape4!$E$5)+$E$8)*$AA$8*$Y$8</f>
        <v>0</v>
      </c>
      <c r="AJ1759" s="1">
        <f>((((-1*(Shape4!B246-Shape4!$E$5)*SIN(RADIANS($D$8)))+((Shape4!C246-Shape4!$F$5)*COS(RADIANS($D$8))))+Shape4!$F$5)+$F$8)*$AB$8*$Y$8</f>
        <v>0</v>
      </c>
      <c r="AK1759" s="9">
        <f t="shared" si="382"/>
        <v>0</v>
      </c>
      <c r="AL1759" s="9">
        <f t="shared" si="383"/>
        <v>0</v>
      </c>
      <c r="AM1759" s="9">
        <f t="shared" si="384"/>
        <v>0</v>
      </c>
      <c r="AN1759" s="9">
        <f t="shared" si="385"/>
        <v>0</v>
      </c>
      <c r="AO1759" s="9">
        <f t="shared" si="386"/>
        <v>0</v>
      </c>
      <c r="AP1759" s="9">
        <f t="shared" si="387"/>
        <v>0</v>
      </c>
      <c r="AU1759">
        <f>(((((Shape9!B246-Shape9!$E$5)*COS(RADIANS($D$13)))+((Shape9!C246-Shape9!$F$5)*SIN(RADIANS($D$13))))+Shape9!$E$5)+$E$13)*$AA$13*$Y$13</f>
        <v>0.42004558181582119</v>
      </c>
      <c r="AV1759">
        <f>((((-1*(Shape9!B246-Shape9!$E$5)*SIN(RADIANS($D$13)))+((Shape9!C246-Shape9!$F$5)*COS(RADIANS($D$13))))+Shape9!$F$5)+$F$13)*$AB$13*$Y$13</f>
        <v>5.9660910083041863</v>
      </c>
      <c r="AW1759" s="9">
        <f t="shared" si="388"/>
        <v>8.3464004966882221E-3</v>
      </c>
      <c r="AX1759" s="9">
        <f t="shared" si="377"/>
        <v>2.3446577977431051E-3</v>
      </c>
      <c r="AY1759" s="9">
        <f t="shared" si="378"/>
        <v>3.3191636354229177E-2</v>
      </c>
      <c r="AZ1759" s="9">
        <f t="shared" si="379"/>
        <v>0.14849459061172887</v>
      </c>
      <c r="BA1759" s="9">
        <f t="shared" si="380"/>
        <v>7.4099227761152773E-4</v>
      </c>
      <c r="BB1759" s="9">
        <f t="shared" si="381"/>
        <v>1.0489658741169675E-2</v>
      </c>
    </row>
    <row r="1760" spans="35:54" x14ac:dyDescent="0.25">
      <c r="AI1760" s="1">
        <f>(((((Shape4!B247-Shape4!$E$5)*COS(RADIANS($D$8)))+((Shape4!C247-Shape4!$F$5)*SIN(RADIANS($D$8))))+Shape4!$E$5)+$E$8)*$AA$8*$Y$8</f>
        <v>0</v>
      </c>
      <c r="AJ1760" s="1">
        <f>((((-1*(Shape4!B247-Shape4!$E$5)*SIN(RADIANS($D$8)))+((Shape4!C247-Shape4!$F$5)*COS(RADIANS($D$8))))+Shape4!$F$5)+$F$8)*$AB$8*$Y$8</f>
        <v>0</v>
      </c>
      <c r="AK1760" s="9">
        <f t="shared" si="382"/>
        <v>0</v>
      </c>
      <c r="AL1760" s="9">
        <f t="shared" si="383"/>
        <v>0</v>
      </c>
      <c r="AM1760" s="9">
        <f t="shared" si="384"/>
        <v>0</v>
      </c>
      <c r="AN1760" s="9">
        <f t="shared" si="385"/>
        <v>0</v>
      </c>
      <c r="AO1760" s="9">
        <f t="shared" si="386"/>
        <v>0</v>
      </c>
      <c r="AP1760" s="9">
        <f t="shared" si="387"/>
        <v>0</v>
      </c>
      <c r="AU1760">
        <f>(((((Shape9!B247-Shape9!$E$5)*COS(RADIANS($D$13)))+((Shape9!C247-Shape9!$F$5)*SIN(RADIANS($D$13))))+Shape9!$E$5)+$E$13)*$AA$13*$Y$13</f>
        <v>0.41734866940076509</v>
      </c>
      <c r="AV1760">
        <f>((((-1*(Shape9!B247-Shape9!$E$5)*SIN(RADIANS($D$13)))+((Shape9!C247-Shape9!$F$5)*COS(RADIANS($D$13))))+Shape9!$F$5)+$F$13)*$AB$13*$Y$13</f>
        <v>5.9679445448540704</v>
      </c>
      <c r="AW1760" s="9">
        <f t="shared" si="388"/>
        <v>8.434297374081634E-3</v>
      </c>
      <c r="AX1760" s="9">
        <f t="shared" si="377"/>
        <v>2.3542773780357031E-3</v>
      </c>
      <c r="AY1760" s="9">
        <f t="shared" si="378"/>
        <v>3.3551734909399847E-2</v>
      </c>
      <c r="AZ1760" s="9">
        <f t="shared" si="379"/>
        <v>0.15015285018696342</v>
      </c>
      <c r="BA1760" s="9">
        <f t="shared" si="380"/>
        <v>7.3929943436294894E-4</v>
      </c>
      <c r="BB1760" s="9">
        <f t="shared" si="381"/>
        <v>1.053600946757024E-2</v>
      </c>
    </row>
    <row r="1761" spans="35:54" x14ac:dyDescent="0.25">
      <c r="AI1761" s="1">
        <f>(((((Shape4!B248-Shape4!$E$5)*COS(RADIANS($D$8)))+((Shape4!C248-Shape4!$F$5)*SIN(RADIANS($D$8))))+Shape4!$E$5)+$E$8)*$AA$8*$Y$8</f>
        <v>0</v>
      </c>
      <c r="AJ1761" s="1">
        <f>((((-1*(Shape4!B248-Shape4!$E$5)*SIN(RADIANS($D$8)))+((Shape4!C248-Shape4!$F$5)*COS(RADIANS($D$8))))+Shape4!$F$5)+$F$8)*$AB$8*$Y$8</f>
        <v>0</v>
      </c>
      <c r="AK1761" s="9">
        <f t="shared" si="382"/>
        <v>0</v>
      </c>
      <c r="AL1761" s="9">
        <f t="shared" si="383"/>
        <v>0</v>
      </c>
      <c r="AM1761" s="9">
        <f t="shared" si="384"/>
        <v>0</v>
      </c>
      <c r="AN1761" s="9">
        <f t="shared" si="385"/>
        <v>0</v>
      </c>
      <c r="AO1761" s="9">
        <f t="shared" si="386"/>
        <v>0</v>
      </c>
      <c r="AP1761" s="9">
        <f t="shared" si="387"/>
        <v>0</v>
      </c>
      <c r="AU1761">
        <f>(((((Shape9!B248-Shape9!$E$5)*COS(RADIANS($D$13)))+((Shape9!C248-Shape9!$F$5)*SIN(RADIANS($D$13))))+Shape9!$E$5)+$E$13)*$AA$13*$Y$13</f>
        <v>0.41461981906531764</v>
      </c>
      <c r="AV1761">
        <f>((((-1*(Shape9!B248-Shape9!$E$5)*SIN(RADIANS($D$13)))+((Shape9!C248-Shape9!$F$5)*COS(RADIANS($D$13))))+Shape9!$F$5)+$F$13)*$AB$13*$Y$13</f>
        <v>5.9697507314897669</v>
      </c>
      <c r="AW1761" s="9">
        <f t="shared" si="388"/>
        <v>8.5197185311272072E-3</v>
      </c>
      <c r="AX1761" s="9">
        <f t="shared" si="377"/>
        <v>2.3627124494994588E-3</v>
      </c>
      <c r="AY1761" s="9">
        <f t="shared" si="378"/>
        <v>3.390193455493877E-2</v>
      </c>
      <c r="AZ1761" s="9">
        <f t="shared" si="379"/>
        <v>0.15176661265636079</v>
      </c>
      <c r="BA1761" s="9">
        <f t="shared" si="380"/>
        <v>7.3714100794801429E-4</v>
      </c>
      <c r="BB1761" s="9">
        <f t="shared" si="381"/>
        <v>1.0577001218234863E-2</v>
      </c>
    </row>
    <row r="1762" spans="35:54" x14ac:dyDescent="0.25">
      <c r="AI1762" s="1">
        <f>(((((Shape4!B249-Shape4!$E$5)*COS(RADIANS($D$8)))+((Shape4!C249-Shape4!$F$5)*SIN(RADIANS($D$8))))+Shape4!$E$5)+$E$8)*$AA$8*$Y$8</f>
        <v>0</v>
      </c>
      <c r="AJ1762" s="1">
        <f>((((-1*(Shape4!B249-Shape4!$E$5)*SIN(RADIANS($D$8)))+((Shape4!C249-Shape4!$F$5)*COS(RADIANS($D$8))))+Shape4!$F$5)+$F$8)*$AB$8*$Y$8</f>
        <v>0</v>
      </c>
      <c r="AK1762" s="9">
        <f t="shared" si="382"/>
        <v>0</v>
      </c>
      <c r="AL1762" s="9">
        <f t="shared" si="383"/>
        <v>0</v>
      </c>
      <c r="AM1762" s="9">
        <f t="shared" si="384"/>
        <v>0</v>
      </c>
      <c r="AN1762" s="9">
        <f t="shared" si="385"/>
        <v>0</v>
      </c>
      <c r="AO1762" s="9">
        <f t="shared" si="386"/>
        <v>0</v>
      </c>
      <c r="AP1762" s="9">
        <f t="shared" si="387"/>
        <v>0</v>
      </c>
      <c r="AU1762">
        <f>(((((Shape9!B249-Shape9!$E$5)*COS(RADIANS($D$13)))+((Shape9!C249-Shape9!$F$5)*SIN(RADIANS($D$13))))+Shape9!$E$5)+$E$13)*$AA$13*$Y$13</f>
        <v>0.41185986204372593</v>
      </c>
      <c r="AV1762">
        <f>((((-1*(Shape9!B249-Shape9!$E$5)*SIN(RADIANS($D$13)))+((Shape9!C249-Shape9!$F$5)*COS(RADIANS($D$13))))+Shape9!$F$5)+$F$13)*$AB$13*$Y$13</f>
        <v>5.9715090180293302</v>
      </c>
      <c r="AW1762" s="9">
        <f t="shared" si="388"/>
        <v>8.6026379477130988E-3</v>
      </c>
      <c r="AX1762" s="9">
        <f t="shared" si="377"/>
        <v>2.3699684892408259E-3</v>
      </c>
      <c r="AY1762" s="9">
        <f t="shared" si="378"/>
        <v>3.4242111421570666E-2</v>
      </c>
      <c r="AZ1762" s="9">
        <f t="shared" si="379"/>
        <v>0.15333523117950917</v>
      </c>
      <c r="BA1762" s="9">
        <f t="shared" si="380"/>
        <v>7.3452678085208784E-4</v>
      </c>
      <c r="BB1762" s="9">
        <f t="shared" si="381"/>
        <v>1.0612651758623323E-2</v>
      </c>
    </row>
    <row r="1763" spans="35:54" x14ac:dyDescent="0.25">
      <c r="AI1763" s="1">
        <f>(((((Shape4!B250-Shape4!$E$5)*COS(RADIANS($D$8)))+((Shape4!C250-Shape4!$F$5)*SIN(RADIANS($D$8))))+Shape4!$E$5)+$E$8)*$AA$8*$Y$8</f>
        <v>0</v>
      </c>
      <c r="AJ1763" s="1">
        <f>((((-1*(Shape4!B250-Shape4!$E$5)*SIN(RADIANS($D$8)))+((Shape4!C250-Shape4!$F$5)*COS(RADIANS($D$8))))+Shape4!$F$5)+$F$8)*$AB$8*$Y$8</f>
        <v>0</v>
      </c>
      <c r="AK1763" s="9">
        <f t="shared" si="382"/>
        <v>0</v>
      </c>
      <c r="AL1763" s="9">
        <f t="shared" si="383"/>
        <v>0</v>
      </c>
      <c r="AM1763" s="9">
        <f t="shared" si="384"/>
        <v>0</v>
      </c>
      <c r="AN1763" s="9">
        <f t="shared" si="385"/>
        <v>0</v>
      </c>
      <c r="AO1763" s="9">
        <f t="shared" si="386"/>
        <v>0</v>
      </c>
      <c r="AP1763" s="9">
        <f t="shared" si="387"/>
        <v>0</v>
      </c>
      <c r="AU1763">
        <f>(((((Shape9!B250-Shape9!$E$5)*COS(RADIANS($D$13)))+((Shape9!C250-Shape9!$F$5)*SIN(RADIANS($D$13))))+Shape9!$E$5)+$E$13)*$AA$13*$Y$13</f>
        <v>0.4090696390456352</v>
      </c>
      <c r="AV1763">
        <f>((((-1*(Shape9!B250-Shape9!$E$5)*SIN(RADIANS($D$13)))+((Shape9!C250-Shape9!$F$5)*COS(RADIANS($D$13))))+Shape9!$F$5)+$F$13)*$AB$13*$Y$13</f>
        <v>5.9732188688816459</v>
      </c>
      <c r="AW1763" s="9">
        <f t="shared" si="388"/>
        <v>8.6830303657809971E-3</v>
      </c>
      <c r="AX1763" s="9">
        <f t="shared" si="377"/>
        <v>2.3760519287081222E-3</v>
      </c>
      <c r="AY1763" s="9">
        <f t="shared" si="378"/>
        <v>3.4572144984346354E-2</v>
      </c>
      <c r="AZ1763" s="9">
        <f t="shared" si="379"/>
        <v>0.15485807517205347</v>
      </c>
      <c r="BA1763" s="9">
        <f t="shared" si="380"/>
        <v>7.3146698833135876E-4</v>
      </c>
      <c r="BB1763" s="9">
        <f t="shared" si="381"/>
        <v>1.0642983424030396E-2</v>
      </c>
    </row>
    <row r="1764" spans="35:54" x14ac:dyDescent="0.25">
      <c r="AI1764" s="1">
        <f>(((((Shape4!B251-Shape4!$E$5)*COS(RADIANS($D$8)))+((Shape4!C251-Shape4!$F$5)*SIN(RADIANS($D$8))))+Shape4!$E$5)+$E$8)*$AA$8*$Y$8</f>
        <v>0</v>
      </c>
      <c r="AJ1764" s="1">
        <f>((((-1*(Shape4!B251-Shape4!$E$5)*SIN(RADIANS($D$8)))+((Shape4!C251-Shape4!$F$5)*COS(RADIANS($D$8))))+Shape4!$F$5)+$F$8)*$AB$8*$Y$8</f>
        <v>0</v>
      </c>
      <c r="AK1764" s="9">
        <f t="shared" si="382"/>
        <v>0</v>
      </c>
      <c r="AL1764" s="9">
        <f t="shared" si="383"/>
        <v>0</v>
      </c>
      <c r="AM1764" s="9">
        <f t="shared" si="384"/>
        <v>0</v>
      </c>
      <c r="AN1764" s="9">
        <f t="shared" si="385"/>
        <v>0</v>
      </c>
      <c r="AO1764" s="9">
        <f t="shared" si="386"/>
        <v>0</v>
      </c>
      <c r="AP1764" s="9">
        <f t="shared" si="387"/>
        <v>0</v>
      </c>
      <c r="AU1764">
        <f>(((((Shape9!B251-Shape9!$E$5)*COS(RADIANS($D$13)))+((Shape9!C251-Shape9!$F$5)*SIN(RADIANS($D$13))))+Shape9!$E$5)+$E$13)*$AA$13*$Y$13</f>
        <v>0.40625</v>
      </c>
      <c r="AV1764">
        <f>((((-1*(Shape9!B251-Shape9!$E$5)*SIN(RADIANS($D$13)))+((Shape9!C251-Shape9!$F$5)*COS(RADIANS($D$13))))+Shape9!$F$5)+$F$13)*$AB$13*$Y$13</f>
        <v>5.9748797632095823</v>
      </c>
      <c r="AW1764" s="9">
        <f t="shared" si="388"/>
        <v>8.7608712970226321E-3</v>
      </c>
      <c r="AX1764" s="9">
        <f t="shared" si="377"/>
        <v>2.3809701412045858E-3</v>
      </c>
      <c r="AY1764" s="9">
        <f t="shared" si="378"/>
        <v>3.4891918119961132E-2</v>
      </c>
      <c r="AZ1764" s="9">
        <f t="shared" si="379"/>
        <v>0.15633453069203324</v>
      </c>
      <c r="BA1764" s="9">
        <f t="shared" si="380"/>
        <v>7.2797229571112661E-4</v>
      </c>
      <c r="BB1764" s="9">
        <f t="shared" si="381"/>
        <v>1.0668023073181487E-2</v>
      </c>
    </row>
    <row r="1765" spans="35:54" x14ac:dyDescent="0.25">
      <c r="AI1765" s="1">
        <f>(((((Shape4!B252-Shape4!$E$5)*COS(RADIANS($D$8)))+((Shape4!C252-Shape4!$F$5)*SIN(RADIANS($D$8))))+Shape4!$E$5)+$E$8)*$AA$8*$Y$8</f>
        <v>0</v>
      </c>
      <c r="AJ1765" s="1">
        <f>((((-1*(Shape4!B252-Shape4!$E$5)*SIN(RADIANS($D$8)))+((Shape4!C252-Shape4!$F$5)*COS(RADIANS($D$8))))+Shape4!$F$5)+$F$8)*$AB$8*$Y$8</f>
        <v>0</v>
      </c>
      <c r="AK1765" s="9">
        <f t="shared" si="382"/>
        <v>0</v>
      </c>
      <c r="AL1765" s="9">
        <f t="shared" si="383"/>
        <v>0</v>
      </c>
      <c r="AM1765" s="9">
        <f t="shared" si="384"/>
        <v>0</v>
      </c>
      <c r="AN1765" s="9">
        <f t="shared" si="385"/>
        <v>0</v>
      </c>
      <c r="AO1765" s="9">
        <f t="shared" si="386"/>
        <v>0</v>
      </c>
      <c r="AP1765" s="9">
        <f t="shared" si="387"/>
        <v>0</v>
      </c>
      <c r="AU1765">
        <f>(((((Shape9!B252-Shape9!$E$5)*COS(RADIANS($D$13)))+((Shape9!C252-Shape9!$F$5)*SIN(RADIANS($D$13))))+Shape9!$E$5)+$E$13)*$AA$13*$Y$13</f>
        <v>0.40340180379618817</v>
      </c>
      <c r="AV1765">
        <f>((((-1*(Shape9!B252-Shape9!$E$5)*SIN(RADIANS($D$13)))+((Shape9!C252-Shape9!$F$5)*COS(RADIANS($D$13))))+Shape9!$F$5)+$F$13)*$AB$13*$Y$13</f>
        <v>5.976491195088637</v>
      </c>
      <c r="AW1765" s="9">
        <f t="shared" si="388"/>
        <v>8.8361370303358111E-3</v>
      </c>
      <c r="AX1765" s="9">
        <f t="shared" si="377"/>
        <v>2.3847314284005609E-3</v>
      </c>
      <c r="AY1765" s="9">
        <f t="shared" si="378"/>
        <v>3.5201317162632959E-2</v>
      </c>
      <c r="AZ1765" s="9">
        <f t="shared" si="379"/>
        <v>0.15776400081778899</v>
      </c>
      <c r="BA1765" s="9">
        <f t="shared" si="380"/>
        <v>7.2405377516114935E-4</v>
      </c>
      <c r="BB1765" s="9">
        <f t="shared" si="381"/>
        <v>1.0687802036481569E-2</v>
      </c>
    </row>
    <row r="1766" spans="35:54" x14ac:dyDescent="0.25">
      <c r="AI1766" s="1">
        <f>(((((Shape4!B253-Shape4!$E$5)*COS(RADIANS($D$8)))+((Shape4!C253-Shape4!$F$5)*SIN(RADIANS($D$8))))+Shape4!$E$5)+$E$8)*$AA$8*$Y$8</f>
        <v>0</v>
      </c>
      <c r="AJ1766" s="1">
        <f>((((-1*(Shape4!B253-Shape4!$E$5)*SIN(RADIANS($D$8)))+((Shape4!C253-Shape4!$F$5)*COS(RADIANS($D$8))))+Shape4!$F$5)+$F$8)*$AB$8*$Y$8</f>
        <v>0</v>
      </c>
      <c r="AK1766" s="9">
        <f t="shared" si="382"/>
        <v>0</v>
      </c>
      <c r="AL1766" s="9">
        <f t="shared" si="383"/>
        <v>0</v>
      </c>
      <c r="AM1766" s="9">
        <f t="shared" si="384"/>
        <v>0</v>
      </c>
      <c r="AN1766" s="9">
        <f t="shared" si="385"/>
        <v>0</v>
      </c>
      <c r="AO1766" s="9">
        <f t="shared" si="386"/>
        <v>0</v>
      </c>
      <c r="AP1766" s="9">
        <f t="shared" si="387"/>
        <v>0</v>
      </c>
      <c r="AU1766">
        <f>(((((Shape9!B253-Shape9!$E$5)*COS(RADIANS($D$13)))+((Shape9!C253-Shape9!$F$5)*SIN(RADIANS($D$13))))+Shape9!$E$5)+$E$13)*$AA$13*$Y$13</f>
        <v>0.4005259180223546</v>
      </c>
      <c r="AV1766">
        <f>((((-1*(Shape9!B253-Shape9!$E$5)*SIN(RADIANS($D$13)))+((Shape9!C253-Shape9!$F$5)*COS(RADIANS($D$13))))+Shape9!$F$5)+$F$13)*$AB$13*$Y$13</f>
        <v>5.9780526736610486</v>
      </c>
      <c r="AW1766" s="9">
        <f t="shared" si="388"/>
        <v>8.9088046390486397E-3</v>
      </c>
      <c r="AX1766" s="9">
        <f t="shared" si="377"/>
        <v>2.3873450058656126E-3</v>
      </c>
      <c r="AY1766" s="9">
        <f t="shared" si="378"/>
        <v>3.5500231958542551E-2</v>
      </c>
      <c r="AZ1766" s="9">
        <f t="shared" si="379"/>
        <v>0.15914590601726095</v>
      </c>
      <c r="BA1766" s="9">
        <f t="shared" si="380"/>
        <v>7.1972288200264226E-4</v>
      </c>
      <c r="BB1766" s="9">
        <f t="shared" si="381"/>
        <v>1.0702356058998641E-2</v>
      </c>
    </row>
    <row r="1767" spans="35:54" x14ac:dyDescent="0.25">
      <c r="AI1767" s="1">
        <f>(((((Shape4!B254-Shape4!$E$5)*COS(RADIANS($D$8)))+((Shape4!C254-Shape4!$F$5)*SIN(RADIANS($D$8))))+Shape4!$E$5)+$E$8)*$AA$8*$Y$8</f>
        <v>0</v>
      </c>
      <c r="AJ1767" s="1">
        <f>((((-1*(Shape4!B254-Shape4!$E$5)*SIN(RADIANS($D$8)))+((Shape4!C254-Shape4!$F$5)*COS(RADIANS($D$8))))+Shape4!$F$5)+$F$8)*$AB$8*$Y$8</f>
        <v>0</v>
      </c>
      <c r="AK1767" s="9">
        <f t="shared" si="382"/>
        <v>0</v>
      </c>
      <c r="AL1767" s="9">
        <f t="shared" si="383"/>
        <v>0</v>
      </c>
      <c r="AM1767" s="9">
        <f t="shared" si="384"/>
        <v>0</v>
      </c>
      <c r="AN1767" s="9">
        <f t="shared" si="385"/>
        <v>0</v>
      </c>
      <c r="AO1767" s="9">
        <f t="shared" si="386"/>
        <v>0</v>
      </c>
      <c r="AP1767" s="9">
        <f t="shared" si="387"/>
        <v>0</v>
      </c>
      <c r="AU1767">
        <f>(((((Shape9!B254-Shape9!$E$5)*COS(RADIANS($D$13)))+((Shape9!C254-Shape9!$F$5)*SIN(RADIANS($D$13))))+Shape9!$E$5)+$E$13)*$AA$13*$Y$13</f>
        <v>0.39762321870116502</v>
      </c>
      <c r="AV1767">
        <f>((((-1*(Shape9!B254-Shape9!$E$5)*SIN(RADIANS($D$13)))+((Shape9!C254-Shape9!$F$5)*COS(RADIANS($D$13))))+Shape9!$F$5)+$F$13)*$AB$13*$Y$13</f>
        <v>5.9795637232853194</v>
      </c>
      <c r="AW1767" s="9">
        <f t="shared" si="388"/>
        <v>8.9788519879048234E-3</v>
      </c>
      <c r="AX1767" s="9">
        <f t="shared" si="377"/>
        <v>2.3888209876381642E-3</v>
      </c>
      <c r="AY1767" s="9">
        <f t="shared" si="378"/>
        <v>3.5788555918775063E-2</v>
      </c>
      <c r="AZ1767" s="9">
        <f t="shared" si="379"/>
        <v>0.16047968450823094</v>
      </c>
      <c r="BA1767" s="9">
        <f t="shared" si="380"/>
        <v>7.1499143060074777E-4</v>
      </c>
      <c r="BB1767" s="9">
        <f t="shared" si="381"/>
        <v>1.0711725238250785E-2</v>
      </c>
    </row>
    <row r="1768" spans="35:54" x14ac:dyDescent="0.25">
      <c r="AI1768" s="1">
        <f>(((((Shape4!B255-Shape4!$E$5)*COS(RADIANS($D$8)))+((Shape4!C255-Shape4!$F$5)*SIN(RADIANS($D$8))))+Shape4!$E$5)+$E$8)*$AA$8*$Y$8</f>
        <v>0</v>
      </c>
      <c r="AJ1768" s="1">
        <f>((((-1*(Shape4!B255-Shape4!$E$5)*SIN(RADIANS($D$8)))+((Shape4!C255-Shape4!$F$5)*COS(RADIANS($D$8))))+Shape4!$F$5)+$F$8)*$AB$8*$Y$8</f>
        <v>0</v>
      </c>
      <c r="AK1768" s="9">
        <f t="shared" si="382"/>
        <v>0</v>
      </c>
      <c r="AL1768" s="9">
        <f t="shared" si="383"/>
        <v>0</v>
      </c>
      <c r="AM1768" s="9">
        <f t="shared" si="384"/>
        <v>0</v>
      </c>
      <c r="AN1768" s="9">
        <f t="shared" si="385"/>
        <v>0</v>
      </c>
      <c r="AO1768" s="9">
        <f t="shared" si="386"/>
        <v>0</v>
      </c>
      <c r="AP1768" s="9">
        <f t="shared" si="387"/>
        <v>0</v>
      </c>
      <c r="AU1768">
        <f>(((((Shape9!B255-Shape9!$E$5)*COS(RADIANS($D$13)))+((Shape9!C255-Shape9!$F$5)*SIN(RADIANS($D$13))))+Shape9!$E$5)+$E$13)*$AA$13*$Y$13</f>
        <v>0.39469459002295204</v>
      </c>
      <c r="AV1768">
        <f>((((-1*(Shape9!B255-Shape9!$E$5)*SIN(RADIANS($D$13)))+((Shape9!C255-Shape9!$F$5)*COS(RADIANS($D$13))))+Shape9!$F$5)+$F$13)*$AB$13*$Y$13</f>
        <v>5.9810238836810941</v>
      </c>
      <c r="AW1768" s="9">
        <f t="shared" si="388"/>
        <v>9.0462577398016109E-3</v>
      </c>
      <c r="AX1768" s="9">
        <f t="shared" si="377"/>
        <v>2.3891703698510651E-3</v>
      </c>
      <c r="AY1768" s="9">
        <f t="shared" si="378"/>
        <v>3.6066186070698378E-2</v>
      </c>
      <c r="AZ1768" s="9">
        <f t="shared" si="379"/>
        <v>0.16176479260903742</v>
      </c>
      <c r="BA1768" s="9">
        <f t="shared" si="380"/>
        <v>7.0987156989669618E-4</v>
      </c>
      <c r="BB1768" s="9">
        <f t="shared" si="381"/>
        <v>1.0715953956872049E-2</v>
      </c>
    </row>
    <row r="1769" spans="35:54" x14ac:dyDescent="0.25">
      <c r="AI1769" s="1">
        <f>(((((Shape4!B256-Shape4!$E$5)*COS(RADIANS($D$8)))+((Shape4!C256-Shape4!$F$5)*SIN(RADIANS($D$8))))+Shape4!$E$5)+$E$8)*$AA$8*$Y$8</f>
        <v>0</v>
      </c>
      <c r="AJ1769" s="1">
        <f>((((-1*(Shape4!B256-Shape4!$E$5)*SIN(RADIANS($D$8)))+((Shape4!C256-Shape4!$F$5)*COS(RADIANS($D$8))))+Shape4!$F$5)+$F$8)*$AB$8*$Y$8</f>
        <v>0</v>
      </c>
      <c r="AK1769" s="9">
        <f t="shared" si="382"/>
        <v>0</v>
      </c>
      <c r="AL1769" s="9">
        <f t="shared" si="383"/>
        <v>0</v>
      </c>
      <c r="AM1769" s="9">
        <f t="shared" si="384"/>
        <v>0</v>
      </c>
      <c r="AN1769" s="9">
        <f t="shared" si="385"/>
        <v>0</v>
      </c>
      <c r="AO1769" s="9">
        <f t="shared" si="386"/>
        <v>0</v>
      </c>
      <c r="AP1769" s="9">
        <f t="shared" si="387"/>
        <v>0</v>
      </c>
      <c r="AU1769">
        <f>(((((Shape9!B256-Shape9!$E$5)*COS(RADIANS($D$13)))+((Shape9!C256-Shape9!$F$5)*SIN(RADIANS($D$13))))+Shape9!$E$5)+$E$13)*$AA$13*$Y$13</f>
        <v>0.39174092407638117</v>
      </c>
      <c r="AV1769">
        <f>((((-1*(Shape9!B256-Shape9!$E$5)*SIN(RADIANS($D$13)))+((Shape9!C256-Shape9!$F$5)*COS(RADIANS($D$13))))+Shape9!$F$5)+$F$13)*$AB$13*$Y$13</f>
        <v>5.9824327100693715</v>
      </c>
      <c r="AW1769" s="9">
        <f t="shared" si="388"/>
        <v>9.1110013622952568E-3</v>
      </c>
      <c r="AX1769" s="9">
        <f t="shared" si="377"/>
        <v>2.3884050134387984E-3</v>
      </c>
      <c r="AY1769" s="9">
        <f t="shared" si="378"/>
        <v>3.633302310780688E-2</v>
      </c>
      <c r="AZ1769" s="9">
        <f t="shared" si="379"/>
        <v>0.16300070507971934</v>
      </c>
      <c r="BA1769" s="9">
        <f t="shared" si="380"/>
        <v>7.0437575863603824E-4</v>
      </c>
      <c r="BB1769" s="9">
        <f t="shared" si="381"/>
        <v>1.0715090810267404E-2</v>
      </c>
    </row>
    <row r="1770" spans="35:54" x14ac:dyDescent="0.25">
      <c r="AI1770" s="1">
        <f>(((((Shape4!B257-Shape4!$E$5)*COS(RADIANS($D$8)))+((Shape4!C257-Shape4!$F$5)*SIN(RADIANS($D$8))))+Shape4!$E$5)+$E$8)*$AA$8*$Y$8</f>
        <v>0</v>
      </c>
      <c r="AJ1770" s="1">
        <f>((((-1*(Shape4!B257-Shape4!$E$5)*SIN(RADIANS($D$8)))+((Shape4!C257-Shape4!$F$5)*COS(RADIANS($D$8))))+Shape4!$F$5)+$F$8)*$AB$8*$Y$8</f>
        <v>0</v>
      </c>
      <c r="AK1770" s="9">
        <f t="shared" si="382"/>
        <v>0</v>
      </c>
      <c r="AL1770" s="9">
        <f t="shared" si="383"/>
        <v>0</v>
      </c>
      <c r="AM1770" s="9">
        <f t="shared" si="384"/>
        <v>0</v>
      </c>
      <c r="AN1770" s="9">
        <f t="shared" si="385"/>
        <v>0</v>
      </c>
      <c r="AO1770" s="9">
        <f t="shared" si="386"/>
        <v>0</v>
      </c>
      <c r="AP1770" s="9">
        <f t="shared" si="387"/>
        <v>0</v>
      </c>
      <c r="AU1770">
        <f>(((((Shape9!B257-Shape9!$E$5)*COS(RADIANS($D$13)))+((Shape9!C257-Shape9!$F$5)*SIN(RADIANS($D$13))))+Shape9!$E$5)+$E$13)*$AA$13*$Y$13</f>
        <v>0.38876312057671258</v>
      </c>
      <c r="AV1770">
        <f>((((-1*(Shape9!B257-Shape9!$E$5)*SIN(RADIANS($D$13)))+((Shape9!C257-Shape9!$F$5)*COS(RADIANS($D$13))))+Shape9!$F$5)+$F$13)*$AB$13*$Y$13</f>
        <v>5.9837897733079881</v>
      </c>
      <c r="AW1770" s="9">
        <f t="shared" si="388"/>
        <v>9.1730631338511337E-3</v>
      </c>
      <c r="AX1770" s="9">
        <f t="shared" si="377"/>
        <v>2.3865376259429977E-3</v>
      </c>
      <c r="AY1770" s="9">
        <f t="shared" si="378"/>
        <v>3.6588971437909804E-2</v>
      </c>
      <c r="AZ1770" s="9">
        <f t="shared" si="379"/>
        <v>0.16418691545287573</v>
      </c>
      <c r="BA1770" s="9">
        <f t="shared" si="380"/>
        <v>6.9851674034649813E-4</v>
      </c>
      <c r="BB1770" s="9">
        <f t="shared" si="381"/>
        <v>1.0709188529329056E-2</v>
      </c>
    </row>
    <row r="1771" spans="35:54" x14ac:dyDescent="0.25">
      <c r="AI1771" s="1">
        <f>(((((Shape4!B258-Shape4!$E$5)*COS(RADIANS($D$8)))+((Shape4!C258-Shape4!$F$5)*SIN(RADIANS($D$8))))+Shape4!$E$5)+$E$8)*$AA$8*$Y$8</f>
        <v>0</v>
      </c>
      <c r="AJ1771" s="1">
        <f>((((-1*(Shape4!B258-Shape4!$E$5)*SIN(RADIANS($D$8)))+((Shape4!C258-Shape4!$F$5)*COS(RADIANS($D$8))))+Shape4!$F$5)+$F$8)*$AB$8*$Y$8</f>
        <v>0</v>
      </c>
      <c r="AK1771" s="9">
        <f t="shared" si="382"/>
        <v>0</v>
      </c>
      <c r="AL1771" s="9">
        <f t="shared" si="383"/>
        <v>0</v>
      </c>
      <c r="AM1771" s="9">
        <f t="shared" si="384"/>
        <v>0</v>
      </c>
      <c r="AN1771" s="9">
        <f t="shared" si="385"/>
        <v>0</v>
      </c>
      <c r="AO1771" s="9">
        <f t="shared" si="386"/>
        <v>0</v>
      </c>
      <c r="AP1771" s="9">
        <f t="shared" si="387"/>
        <v>0</v>
      </c>
      <c r="AU1771">
        <f>(((((Shape9!B258-Shape9!$E$5)*COS(RADIANS($D$13)))+((Shape9!C258-Shape9!$F$5)*SIN(RADIANS($D$13))))+Shape9!$E$5)+$E$13)*$AA$13*$Y$13</f>
        <v>0.38576208659173883</v>
      </c>
      <c r="AV1771">
        <f>((((-1*(Shape9!B258-Shape9!$E$5)*SIN(RADIANS($D$13)))+((Shape9!C258-Shape9!$F$5)*COS(RADIANS($D$13))))+Shape9!$F$5)+$F$13)*$AB$13*$Y$13</f>
        <v>5.9850946600223329</v>
      </c>
      <c r="AW1771" s="9">
        <f t="shared" si="388"/>
        <v>9.2324241498518145E-3</v>
      </c>
      <c r="AX1771" s="9">
        <f t="shared" si="377"/>
        <v>2.3835817424436635E-3</v>
      </c>
      <c r="AY1771" s="9">
        <f t="shared" si="378"/>
        <v>3.6833939229688098E-2</v>
      </c>
      <c r="AZ1771" s="9">
        <f t="shared" si="379"/>
        <v>0.16532293635418169</v>
      </c>
      <c r="BA1771" s="9">
        <f t="shared" si="380"/>
        <v>6.9230751812193313E-4</v>
      </c>
      <c r="BB1771" s="9">
        <f t="shared" si="381"/>
        <v>1.069830389833664E-2</v>
      </c>
    </row>
    <row r="1772" spans="35:54" x14ac:dyDescent="0.25">
      <c r="AI1772" s="1">
        <f>(((((Shape4!B259-Shape4!$E$5)*COS(RADIANS($D$8)))+((Shape4!C259-Shape4!$F$5)*SIN(RADIANS($D$8))))+Shape4!$E$5)+$E$8)*$AA$8*$Y$8</f>
        <v>0</v>
      </c>
      <c r="AJ1772" s="1">
        <f>((((-1*(Shape4!B259-Shape4!$E$5)*SIN(RADIANS($D$8)))+((Shape4!C259-Shape4!$F$5)*COS(RADIANS($D$8))))+Shape4!$F$5)+$F$8)*$AB$8*$Y$8</f>
        <v>0</v>
      </c>
      <c r="AK1772" s="9">
        <f t="shared" si="382"/>
        <v>0</v>
      </c>
      <c r="AL1772" s="9">
        <f t="shared" si="383"/>
        <v>0</v>
      </c>
      <c r="AM1772" s="9">
        <f t="shared" si="384"/>
        <v>0</v>
      </c>
      <c r="AN1772" s="9">
        <f t="shared" si="385"/>
        <v>0</v>
      </c>
      <c r="AO1772" s="9">
        <f t="shared" si="386"/>
        <v>0</v>
      </c>
      <c r="AP1772" s="9">
        <f t="shared" si="387"/>
        <v>0</v>
      </c>
      <c r="AU1772">
        <f>(((((Shape9!B259-Shape9!$E$5)*COS(RADIANS($D$13)))+((Shape9!C259-Shape9!$F$5)*SIN(RADIANS($D$13))))+Shape9!$E$5)+$E$13)*$AA$13*$Y$13</f>
        <v>0.38273873626548349</v>
      </c>
      <c r="AV1772">
        <f>((((-1*(Shape9!B259-Shape9!$E$5)*SIN(RADIANS($D$13)))+((Shape9!C259-Shape9!$F$5)*COS(RADIANS($D$13))))+Shape9!$F$5)+$F$13)*$AB$13*$Y$13</f>
        <v>5.9863469727312726</v>
      </c>
      <c r="AW1772" s="9">
        <f t="shared" si="388"/>
        <v>9.2890663283566877E-3</v>
      </c>
      <c r="AX1772" s="9">
        <f t="shared" si="377"/>
        <v>2.3795517056391436E-3</v>
      </c>
      <c r="AY1772" s="9">
        <f t="shared" si="378"/>
        <v>3.706783845756631E-2</v>
      </c>
      <c r="AZ1772" s="9">
        <f t="shared" si="379"/>
        <v>0.16640829981215724</v>
      </c>
      <c r="BA1772" s="9">
        <f t="shared" si="380"/>
        <v>6.8576132926720758E-4</v>
      </c>
      <c r="BB1772" s="9">
        <f t="shared" si="381"/>
        <v>1.0682497668146967E-2</v>
      </c>
    </row>
    <row r="1773" spans="35:54" x14ac:dyDescent="0.25">
      <c r="AI1773" s="1">
        <f>(((((Shape4!B260-Shape4!$E$5)*COS(RADIANS($D$8)))+((Shape4!C260-Shape4!$F$5)*SIN(RADIANS($D$8))))+Shape4!$E$5)+$E$8)*$AA$8*$Y$8</f>
        <v>0</v>
      </c>
      <c r="AJ1773" s="1">
        <f>((((-1*(Shape4!B260-Shape4!$E$5)*SIN(RADIANS($D$8)))+((Shape4!C260-Shape4!$F$5)*COS(RADIANS($D$8))))+Shape4!$F$5)+$F$8)*$AB$8*$Y$8</f>
        <v>0</v>
      </c>
      <c r="AK1773" s="9">
        <f t="shared" si="382"/>
        <v>0</v>
      </c>
      <c r="AL1773" s="9">
        <f t="shared" si="383"/>
        <v>0</v>
      </c>
      <c r="AM1773" s="9">
        <f t="shared" si="384"/>
        <v>0</v>
      </c>
      <c r="AN1773" s="9">
        <f t="shared" si="385"/>
        <v>0</v>
      </c>
      <c r="AO1773" s="9">
        <f t="shared" si="386"/>
        <v>0</v>
      </c>
      <c r="AP1773" s="9">
        <f t="shared" si="387"/>
        <v>0</v>
      </c>
      <c r="AU1773">
        <f>(((((Shape9!B260-Shape9!$E$5)*COS(RADIANS($D$13)))+((Shape9!C260-Shape9!$F$5)*SIN(RADIANS($D$13))))+Shape9!$E$5)+$E$13)*$AA$13*$Y$13</f>
        <v>0.37969399053974384</v>
      </c>
      <c r="AV1773">
        <f>((((-1*(Shape9!B260-Shape9!$E$5)*SIN(RADIANS($D$13)))+((Shape9!C260-Shape9!$F$5)*COS(RADIANS($D$13))))+Shape9!$F$5)+$F$13)*$AB$13*$Y$13</f>
        <v>5.9875463299682252</v>
      </c>
      <c r="AW1773" s="9">
        <f t="shared" si="388"/>
        <v>9.3429724156099958E-3</v>
      </c>
      <c r="AX1773" s="9">
        <f t="shared" si="377"/>
        <v>2.3744626450998502E-3</v>
      </c>
      <c r="AY1773" s="9">
        <f t="shared" si="378"/>
        <v>3.7290584944859553E-2</v>
      </c>
      <c r="AZ1773" s="9">
        <f t="shared" si="379"/>
        <v>0.16744255755685319</v>
      </c>
      <c r="BA1773" s="9">
        <f t="shared" si="380"/>
        <v>6.7889161985884268E-4</v>
      </c>
      <c r="BB1773" s="9">
        <f t="shared" si="381"/>
        <v>1.0661834464789806E-2</v>
      </c>
    </row>
    <row r="1774" spans="35:54" x14ac:dyDescent="0.25">
      <c r="AI1774" s="1">
        <f>(((((Shape4!B261-Shape4!$E$5)*COS(RADIANS($D$8)))+((Shape4!C261-Shape4!$F$5)*SIN(RADIANS($D$8))))+Shape4!$E$5)+$E$8)*$AA$8*$Y$8</f>
        <v>0</v>
      </c>
      <c r="AJ1774" s="1">
        <f>((((-1*(Shape4!B261-Shape4!$E$5)*SIN(RADIANS($D$8)))+((Shape4!C261-Shape4!$F$5)*COS(RADIANS($D$8))))+Shape4!$F$5)+$F$8)*$AB$8*$Y$8</f>
        <v>0</v>
      </c>
      <c r="AK1774" s="9">
        <f t="shared" si="382"/>
        <v>0</v>
      </c>
      <c r="AL1774" s="9">
        <f t="shared" si="383"/>
        <v>0</v>
      </c>
      <c r="AM1774" s="9">
        <f t="shared" si="384"/>
        <v>0</v>
      </c>
      <c r="AN1774" s="9">
        <f t="shared" si="385"/>
        <v>0</v>
      </c>
      <c r="AO1774" s="9">
        <f t="shared" si="386"/>
        <v>0</v>
      </c>
      <c r="AP1774" s="9">
        <f t="shared" si="387"/>
        <v>0</v>
      </c>
      <c r="AU1774">
        <f>(((((Shape9!B261-Shape9!$E$5)*COS(RADIANS($D$13)))+((Shape9!C261-Shape9!$F$5)*SIN(RADIANS($D$13))))+Shape9!$E$5)+$E$13)*$AA$13*$Y$13</f>
        <v>0.37662877687356289</v>
      </c>
      <c r="AV1774">
        <f>((((-1*(Shape9!B261-Shape9!$E$5)*SIN(RADIANS($D$13)))+((Shape9!C261-Shape9!$F$5)*COS(RADIANS($D$13))))+Shape9!$F$5)+$F$13)*$AB$13*$Y$13</f>
        <v>5.9886923663973581</v>
      </c>
      <c r="AW1774" s="9">
        <f t="shared" si="388"/>
        <v>9.3941259912957431E-3</v>
      </c>
      <c r="AX1774" s="9">
        <f t="shared" si="377"/>
        <v>2.3683304557220231E-3</v>
      </c>
      <c r="AY1774" s="9">
        <f t="shared" si="378"/>
        <v>3.7502098405163262E-2</v>
      </c>
      <c r="AZ1774" s="9">
        <f t="shared" si="379"/>
        <v>0.16842528130715317</v>
      </c>
      <c r="BA1774" s="9">
        <f t="shared" si="380"/>
        <v>6.7171201927608071E-4</v>
      </c>
      <c r="BB1774" s="9">
        <f t="shared" si="381"/>
        <v>1.0636382693594593E-2</v>
      </c>
    </row>
    <row r="1775" spans="35:54" x14ac:dyDescent="0.25">
      <c r="AI1775" s="1">
        <f>(((((Shape4!B262-Shape4!$E$5)*COS(RADIANS($D$8)))+((Shape4!C262-Shape4!$F$5)*SIN(RADIANS($D$8))))+Shape4!$E$5)+$E$8)*$AA$8*$Y$8</f>
        <v>0</v>
      </c>
      <c r="AJ1775" s="1">
        <f>((((-1*(Shape4!B262-Shape4!$E$5)*SIN(RADIANS($D$8)))+((Shape4!C262-Shape4!$F$5)*COS(RADIANS($D$8))))+Shape4!$F$5)+$F$8)*$AB$8*$Y$8</f>
        <v>0</v>
      </c>
      <c r="AK1775" s="9">
        <f t="shared" si="382"/>
        <v>0</v>
      </c>
      <c r="AL1775" s="9">
        <f t="shared" si="383"/>
        <v>0</v>
      </c>
      <c r="AM1775" s="9">
        <f t="shared" si="384"/>
        <v>0</v>
      </c>
      <c r="AN1775" s="9">
        <f t="shared" si="385"/>
        <v>0</v>
      </c>
      <c r="AO1775" s="9">
        <f t="shared" si="386"/>
        <v>0</v>
      </c>
      <c r="AP1775" s="9">
        <f t="shared" si="387"/>
        <v>0</v>
      </c>
      <c r="AU1775">
        <f>(((((Shape9!B262-Shape9!$E$5)*COS(RADIANS($D$13)))+((Shape9!C262-Shape9!$F$5)*SIN(RADIANS($D$13))))+Shape9!$E$5)+$E$13)*$AA$13*$Y$13</f>
        <v>0.37354402896071692</v>
      </c>
      <c r="AV1775">
        <f>((((-1*(Shape9!B262-Shape9!$E$5)*SIN(RADIANS($D$13)))+((Shape9!C262-Shape9!$F$5)*COS(RADIANS($D$13))))+Shape9!$F$5)+$F$13)*$AB$13*$Y$13</f>
        <v>5.9897847329248721</v>
      </c>
      <c r="AW1775" s="9">
        <f t="shared" si="388"/>
        <v>9.4425114735379179E-3</v>
      </c>
      <c r="AX1775" s="9">
        <f t="shared" si="377"/>
        <v>2.3611717754087732E-3</v>
      </c>
      <c r="AY1775" s="9">
        <f t="shared" si="378"/>
        <v>3.7702302481953782E-2</v>
      </c>
      <c r="AZ1775" s="9">
        <f t="shared" si="379"/>
        <v>0.1693560630464018</v>
      </c>
      <c r="BA1775" s="9">
        <f t="shared" si="380"/>
        <v>6.6423631475650636E-4</v>
      </c>
      <c r="BB1775" s="9">
        <f t="shared" si="381"/>
        <v>1.0606214438979238E-2</v>
      </c>
    </row>
    <row r="1776" spans="35:54" x14ac:dyDescent="0.25">
      <c r="AI1776" s="1">
        <f>(((((Shape4!B263-Shape4!$E$5)*COS(RADIANS($D$8)))+((Shape4!C263-Shape4!$F$5)*SIN(RADIANS($D$8))))+Shape4!$E$5)+$E$8)*$AA$8*$Y$8</f>
        <v>0</v>
      </c>
      <c r="AJ1776" s="1">
        <f>((((-1*(Shape4!B263-Shape4!$E$5)*SIN(RADIANS($D$8)))+((Shape4!C263-Shape4!$F$5)*COS(RADIANS($D$8))))+Shape4!$F$5)+$F$8)*$AB$8*$Y$8</f>
        <v>0</v>
      </c>
      <c r="AK1776" s="9">
        <f t="shared" si="382"/>
        <v>0</v>
      </c>
      <c r="AL1776" s="9">
        <f t="shared" si="383"/>
        <v>0</v>
      </c>
      <c r="AM1776" s="9">
        <f t="shared" si="384"/>
        <v>0</v>
      </c>
      <c r="AN1776" s="9">
        <f t="shared" si="385"/>
        <v>0</v>
      </c>
      <c r="AO1776" s="9">
        <f t="shared" si="386"/>
        <v>0</v>
      </c>
      <c r="AP1776" s="9">
        <f t="shared" si="387"/>
        <v>0</v>
      </c>
      <c r="AU1776">
        <f>(((((Shape9!B263-Shape9!$E$5)*COS(RADIANS($D$13)))+((Shape9!C263-Shape9!$F$5)*SIN(RADIANS($D$13))))+Shape9!$E$5)+$E$13)*$AA$13*$Y$13</f>
        <v>0.3704406864453027</v>
      </c>
      <c r="AV1776">
        <f>((((-1*(Shape9!B263-Shape9!$E$5)*SIN(RADIANS($D$13)))+((Shape9!C263-Shape9!$F$5)*COS(RADIANS($D$13))))+Shape9!$F$5)+$F$13)*$AB$13*$Y$13</f>
        <v>5.9908230968053413</v>
      </c>
      <c r="AW1776" s="9">
        <f t="shared" si="388"/>
        <v>9.4881141236513589E-3</v>
      </c>
      <c r="AX1776" s="9">
        <f t="shared" si="377"/>
        <v>2.3530039620081973E-3</v>
      </c>
      <c r="AY1776" s="9">
        <f t="shared" si="378"/>
        <v>3.7891124786397098E-2</v>
      </c>
      <c r="AZ1776" s="9">
        <f t="shared" si="379"/>
        <v>0.17023451528620095</v>
      </c>
      <c r="BA1776" s="9">
        <f t="shared" si="380"/>
        <v>6.5647842603023838E-4</v>
      </c>
      <c r="BB1776" s="9">
        <f t="shared" si="381"/>
        <v>1.0571405360046136E-2</v>
      </c>
    </row>
    <row r="1777" spans="35:54" x14ac:dyDescent="0.25">
      <c r="AI1777" s="1">
        <f>(((((Shape4!B264-Shape4!$E$5)*COS(RADIANS($D$8)))+((Shape4!C264-Shape4!$F$5)*SIN(RADIANS($D$8))))+Shape4!$E$5)+$E$8)*$AA$8*$Y$8</f>
        <v>0</v>
      </c>
      <c r="AJ1777" s="1">
        <f>((((-1*(Shape4!B264-Shape4!$E$5)*SIN(RADIANS($D$8)))+((Shape4!C264-Shape4!$F$5)*COS(RADIANS($D$8))))+Shape4!$F$5)+$F$8)*$AB$8*$Y$8</f>
        <v>0</v>
      </c>
      <c r="AK1777" s="9">
        <f t="shared" si="382"/>
        <v>0</v>
      </c>
      <c r="AL1777" s="9">
        <f t="shared" si="383"/>
        <v>0</v>
      </c>
      <c r="AM1777" s="9">
        <f t="shared" si="384"/>
        <v>0</v>
      </c>
      <c r="AN1777" s="9">
        <f t="shared" si="385"/>
        <v>0</v>
      </c>
      <c r="AO1777" s="9">
        <f t="shared" si="386"/>
        <v>0</v>
      </c>
      <c r="AP1777" s="9">
        <f t="shared" si="387"/>
        <v>0</v>
      </c>
      <c r="AU1777">
        <f>(((((Shape9!B264-Shape9!$E$5)*COS(RADIANS($D$13)))+((Shape9!C264-Shape9!$F$5)*SIN(RADIANS($D$13))))+Shape9!$E$5)+$E$13)*$AA$13*$Y$13</f>
        <v>0.36731969463551317</v>
      </c>
      <c r="AV1777">
        <f>((((-1*(Shape9!B264-Shape9!$E$5)*SIN(RADIANS($D$13)))+((Shape9!C264-Shape9!$F$5)*COS(RADIANS($D$13))))+Shape9!$F$5)+$F$13)*$AB$13*$Y$13</f>
        <v>5.9918071417430694</v>
      </c>
      <c r="AW1777" s="9">
        <f t="shared" si="388"/>
        <v>9.5309200506261682E-3</v>
      </c>
      <c r="AX1777" s="9">
        <f t="shared" ref="AX1777:AX1840" si="389">(AU1777+AU1776)*((AU1776*AV1777)-(AU1777*AV1776))*(1/6)</f>
        <v>2.3438450695335835E-3</v>
      </c>
      <c r="AY1777" s="9">
        <f t="shared" ref="AY1777:AY1840" si="390">(AV1777+AV1776)*((AU1776*AV1777)-(AU1777*AV1776))*(1/6)</f>
        <v>3.8068496933273487E-2</v>
      </c>
      <c r="AZ1777" s="9">
        <f t="shared" ref="AZ1777:AZ1840" si="391">(((AV1776*AV1776)+(AV1776*AV1777)+(AV1777*AV1777))*((AU1776*AV1777)-(AU1777*AV1776)))/12</f>
        <v>0.17106027131782445</v>
      </c>
      <c r="BA1777" s="9">
        <f t="shared" ref="BA1777:BA1840" si="392">(((AU1776*AU1776)+(AU1776*AU1777)+(AU1777*AU1777))*((AU1776*AV1777)-(AU1777*AV1776)))/12</f>
        <v>6.484523800843648E-4</v>
      </c>
      <c r="BB1777" s="9">
        <f t="shared" ref="BB1777:BB1840" si="393">(((AU1776*AV1777)+(2*AU1776*AV1776)+(2*AU1777*AV1777)+(AU1777*AV1776))*((AU1776*AV1777)-(AU1777*AV1776)))/24</f>
        <v>1.0532034582111091E-2</v>
      </c>
    </row>
    <row r="1778" spans="35:54" x14ac:dyDescent="0.25">
      <c r="AI1778" s="1">
        <f>(((((Shape4!B265-Shape4!$E$5)*COS(RADIANS($D$8)))+((Shape4!C265-Shape4!$F$5)*SIN(RADIANS($D$8))))+Shape4!$E$5)+$E$8)*$AA$8*$Y$8</f>
        <v>0</v>
      </c>
      <c r="AJ1778" s="1">
        <f>((((-1*(Shape4!B265-Shape4!$E$5)*SIN(RADIANS($D$8)))+((Shape4!C265-Shape4!$F$5)*COS(RADIANS($D$8))))+Shape4!$F$5)+$F$8)*$AB$8*$Y$8</f>
        <v>0</v>
      </c>
      <c r="AK1778" s="9">
        <f t="shared" ref="AK1778:AK1841" si="394">((AI1777*AJ1778)-(AI1778*AJ1777))*0.5</f>
        <v>0</v>
      </c>
      <c r="AL1778" s="9">
        <f t="shared" ref="AL1778:AL1841" si="395">(AI1778+AI1777)*((AI1777*AJ1778)-(AI1778*AJ1777))*(1/6)</f>
        <v>0</v>
      </c>
      <c r="AM1778" s="9">
        <f t="shared" ref="AM1778:AM1841" si="396">(AJ1778+AJ1777)*((AI1777*AJ1778)-(AI1778*AJ1777))*(1/6)</f>
        <v>0</v>
      </c>
      <c r="AN1778" s="9">
        <f t="shared" ref="AN1778:AN1841" si="397">(((AJ1777*AJ1777)+(AJ1777*AJ1778)+(AJ1778*AJ1778))*((AI1777*AJ1778)-(AI1778*AJ1777)))/12</f>
        <v>0</v>
      </c>
      <c r="AO1778" s="9">
        <f t="shared" ref="AO1778:AO1841" si="398">(((AI1777*AI1777)+(AI1777*AI1778)+(AI1778*AI1778))*((AI1777*AJ1778)-(AI1778*AJ1777)))/12</f>
        <v>0</v>
      </c>
      <c r="AP1778" s="9">
        <f t="shared" ref="AP1778:AP1841" si="399">(((AI1777*AJ1778)+(2*AI1777*AJ1777)+(2*AI1778*AJ1778)+(AI1778*AJ1777))*((AI1777*AJ1778)-(AI1778*AJ1777)))/24</f>
        <v>0</v>
      </c>
      <c r="AU1778">
        <f>(((((Shape9!B265-Shape9!$E$5)*COS(RADIANS($D$13)))+((Shape9!C265-Shape9!$F$5)*SIN(RADIANS($D$13))))+Shape9!$E$5)+$E$13)*$AA$13*$Y$13</f>
        <v>0.36418200421568736</v>
      </c>
      <c r="AV1778">
        <f>((((-1*(Shape9!B265-Shape9!$E$5)*SIN(RADIANS($D$13)))+((Shape9!C265-Shape9!$F$5)*COS(RADIANS($D$13))))+Shape9!$F$5)+$F$13)*$AB$13*$Y$13</f>
        <v>5.9927365679884348</v>
      </c>
      <c r="AW1778" s="9">
        <f t="shared" ref="AW1778:AW1841" si="400">((AU1777*AV1778)-(AU1778*AV1777))*0.5</f>
        <v>9.570916215362546E-3</v>
      </c>
      <c r="AX1778" s="9">
        <f t="shared" si="389"/>
        <v>2.3337138237000681E-3</v>
      </c>
      <c r="AY1778" s="9">
        <f t="shared" si="390"/>
        <v>3.8234354575063481E-2</v>
      </c>
      <c r="AZ1778" s="9">
        <f t="shared" si="391"/>
        <v>0.17183298545131934</v>
      </c>
      <c r="BA1778" s="9">
        <f t="shared" si="392"/>
        <v>6.4017228611085901E-4</v>
      </c>
      <c r="BB1778" s="9">
        <f t="shared" si="393"/>
        <v>1.0488184584335045E-2</v>
      </c>
    </row>
    <row r="1779" spans="35:54" x14ac:dyDescent="0.25">
      <c r="AI1779" s="1">
        <f>(((((Shape4!B266-Shape4!$E$5)*COS(RADIANS($D$8)))+((Shape4!C266-Shape4!$F$5)*SIN(RADIANS($D$8))))+Shape4!$E$5)+$E$8)*$AA$8*$Y$8</f>
        <v>0</v>
      </c>
      <c r="AJ1779" s="1">
        <f>((((-1*(Shape4!B266-Shape4!$E$5)*SIN(RADIANS($D$8)))+((Shape4!C266-Shape4!$F$5)*COS(RADIANS($D$8))))+Shape4!$F$5)+$F$8)*$AB$8*$Y$8</f>
        <v>0</v>
      </c>
      <c r="AK1779" s="9">
        <f t="shared" si="394"/>
        <v>0</v>
      </c>
      <c r="AL1779" s="9">
        <f t="shared" si="395"/>
        <v>0</v>
      </c>
      <c r="AM1779" s="9">
        <f t="shared" si="396"/>
        <v>0</v>
      </c>
      <c r="AN1779" s="9">
        <f t="shared" si="397"/>
        <v>0</v>
      </c>
      <c r="AO1779" s="9">
        <f t="shared" si="398"/>
        <v>0</v>
      </c>
      <c r="AP1779" s="9">
        <f t="shared" si="399"/>
        <v>0</v>
      </c>
      <c r="AU1779">
        <f>(((((Shape9!B266-Shape9!$E$5)*COS(RADIANS($D$13)))+((Shape9!C266-Shape9!$F$5)*SIN(RADIANS($D$13))))+Shape9!$E$5)+$E$13)*$AA$13*$Y$13</f>
        <v>0.36102857095672269</v>
      </c>
      <c r="AV1779">
        <f>((((-1*(Shape9!B266-Shape9!$E$5)*SIN(RADIANS($D$13)))+((Shape9!C266-Shape9!$F$5)*COS(RADIANS($D$13))))+Shape9!$F$5)+$F$13)*$AB$13*$Y$13</f>
        <v>5.9936110924291999</v>
      </c>
      <c r="AW1779" s="9">
        <f t="shared" si="400"/>
        <v>9.6080904346409479E-3</v>
      </c>
      <c r="AX1779" s="9">
        <f t="shared" si="389"/>
        <v>2.3226295968048309E-3</v>
      </c>
      <c r="AY1779" s="9">
        <f t="shared" si="390"/>
        <v>3.8388637434113193E-2</v>
      </c>
      <c r="AZ1779" s="9">
        <f t="shared" si="391"/>
        <v>0.17255233324180133</v>
      </c>
      <c r="BA1779" s="9">
        <f t="shared" si="392"/>
        <v>6.3165231068794717E-4</v>
      </c>
      <c r="BB1779" s="9">
        <f t="shared" si="393"/>
        <v>1.0439941083597954E-2</v>
      </c>
    </row>
    <row r="1780" spans="35:54" x14ac:dyDescent="0.25">
      <c r="AI1780" s="1">
        <f>(((((Shape4!B267-Shape4!$E$5)*COS(RADIANS($D$8)))+((Shape4!C267-Shape4!$F$5)*SIN(RADIANS($D$8))))+Shape4!$E$5)+$E$8)*$AA$8*$Y$8</f>
        <v>0</v>
      </c>
      <c r="AJ1780" s="1">
        <f>((((-1*(Shape4!B267-Shape4!$E$5)*SIN(RADIANS($D$8)))+((Shape4!C267-Shape4!$F$5)*COS(RADIANS($D$8))))+Shape4!$F$5)+$F$8)*$AB$8*$Y$8</f>
        <v>0</v>
      </c>
      <c r="AK1780" s="9">
        <f t="shared" si="394"/>
        <v>0</v>
      </c>
      <c r="AL1780" s="9">
        <f t="shared" si="395"/>
        <v>0</v>
      </c>
      <c r="AM1780" s="9">
        <f t="shared" si="396"/>
        <v>0</v>
      </c>
      <c r="AN1780" s="9">
        <f t="shared" si="397"/>
        <v>0</v>
      </c>
      <c r="AO1780" s="9">
        <f t="shared" si="398"/>
        <v>0</v>
      </c>
      <c r="AP1780" s="9">
        <f t="shared" si="399"/>
        <v>0</v>
      </c>
      <c r="AU1780">
        <f>(((((Shape9!B267-Shape9!$E$5)*COS(RADIANS($D$13)))+((Shape9!C267-Shape9!$F$5)*SIN(RADIANS($D$13))))+Shape9!$E$5)+$E$13)*$AA$13*$Y$13</f>
        <v>0.35786035542493766</v>
      </c>
      <c r="AV1780">
        <f>((((-1*(Shape9!B267-Shape9!$E$5)*SIN(RADIANS($D$13)))+((Shape9!C267-Shape9!$F$5)*COS(RADIANS($D$13))))+Shape9!$F$5)+$F$13)*$AB$13*$Y$13</f>
        <v>5.9944304486767495</v>
      </c>
      <c r="AW1780" s="9">
        <f t="shared" si="400"/>
        <v>9.6424313848353371E-3</v>
      </c>
      <c r="AX1780" s="9">
        <f t="shared" si="389"/>
        <v>2.310612381984367E-3</v>
      </c>
      <c r="AY1780" s="9">
        <f t="shared" si="390"/>
        <v>3.8531289332889934E-2</v>
      </c>
      <c r="AZ1780" s="9">
        <f t="shared" si="391"/>
        <v>0.17321801170287118</v>
      </c>
      <c r="BA1780" s="9">
        <f t="shared" si="392"/>
        <v>6.229066532454058E-4</v>
      </c>
      <c r="BB1780" s="9">
        <f t="shared" si="393"/>
        <v>1.0387392914785031E-2</v>
      </c>
    </row>
    <row r="1781" spans="35:54" x14ac:dyDescent="0.25">
      <c r="AI1781" s="1">
        <f>(((((Shape4!B268-Shape4!$E$5)*COS(RADIANS($D$8)))+((Shape4!C268-Shape4!$F$5)*SIN(RADIANS($D$8))))+Shape4!$E$5)+$E$8)*$AA$8*$Y$8</f>
        <v>0</v>
      </c>
      <c r="AJ1781" s="1">
        <f>((((-1*(Shape4!B268-Shape4!$E$5)*SIN(RADIANS($D$8)))+((Shape4!C268-Shape4!$F$5)*COS(RADIANS($D$8))))+Shape4!$F$5)+$F$8)*$AB$8*$Y$8</f>
        <v>0</v>
      </c>
      <c r="AK1781" s="9">
        <f t="shared" si="394"/>
        <v>0</v>
      </c>
      <c r="AL1781" s="9">
        <f t="shared" si="395"/>
        <v>0</v>
      </c>
      <c r="AM1781" s="9">
        <f t="shared" si="396"/>
        <v>0</v>
      </c>
      <c r="AN1781" s="9">
        <f t="shared" si="397"/>
        <v>0</v>
      </c>
      <c r="AO1781" s="9">
        <f t="shared" si="398"/>
        <v>0</v>
      </c>
      <c r="AP1781" s="9">
        <f t="shared" si="399"/>
        <v>0</v>
      </c>
      <c r="AU1781">
        <f>(((((Shape9!B268-Shape9!$E$5)*COS(RADIANS($D$13)))+((Shape9!C268-Shape9!$F$5)*SIN(RADIANS($D$13))))+Shape9!$E$5)+$E$13)*$AA$13*$Y$13</f>
        <v>0.35467832268947475</v>
      </c>
      <c r="AV1781">
        <f>((((-1*(Shape9!B268-Shape9!$E$5)*SIN(RADIANS($D$13)))+((Shape9!C268-Shape9!$F$5)*COS(RADIANS($D$13))))+Shape9!$F$5)+$F$13)*$AB$13*$Y$13</f>
        <v>5.9951943871472313</v>
      </c>
      <c r="AW1781" s="9">
        <f t="shared" si="400"/>
        <v>9.6739286053570961E-3</v>
      </c>
      <c r="AX1781" s="9">
        <f t="shared" si="389"/>
        <v>2.2976827668781154E-3</v>
      </c>
      <c r="AY1781" s="9">
        <f t="shared" si="390"/>
        <v>3.866225822225916E-2</v>
      </c>
      <c r="AZ1781" s="9">
        <f t="shared" si="391"/>
        <v>0.17382973950672787</v>
      </c>
      <c r="BA1781" s="9">
        <f t="shared" si="392"/>
        <v>6.1394952186168519E-4</v>
      </c>
      <c r="BB1781" s="9">
        <f t="shared" si="393"/>
        <v>1.0330631907638619E-2</v>
      </c>
    </row>
    <row r="1782" spans="35:54" x14ac:dyDescent="0.25">
      <c r="AI1782" s="1">
        <f>(((((Shape4!B269-Shape4!$E$5)*COS(RADIANS($D$8)))+((Shape4!C269-Shape4!$F$5)*SIN(RADIANS($D$8))))+Shape4!$E$5)+$E$8)*$AA$8*$Y$8</f>
        <v>0</v>
      </c>
      <c r="AJ1782" s="1">
        <f>((((-1*(Shape4!B269-Shape4!$E$5)*SIN(RADIANS($D$8)))+((Shape4!C269-Shape4!$F$5)*COS(RADIANS($D$8))))+Shape4!$F$5)+$F$8)*$AB$8*$Y$8</f>
        <v>0</v>
      </c>
      <c r="AK1782" s="9">
        <f t="shared" si="394"/>
        <v>0</v>
      </c>
      <c r="AL1782" s="9">
        <f t="shared" si="395"/>
        <v>0</v>
      </c>
      <c r="AM1782" s="9">
        <f t="shared" si="396"/>
        <v>0</v>
      </c>
      <c r="AN1782" s="9">
        <f t="shared" si="397"/>
        <v>0</v>
      </c>
      <c r="AO1782" s="9">
        <f t="shared" si="398"/>
        <v>0</v>
      </c>
      <c r="AP1782" s="9">
        <f t="shared" si="399"/>
        <v>0</v>
      </c>
      <c r="AU1782">
        <f>(((((Shape9!B269-Shape9!$E$5)*COS(RADIANS($D$13)))+((Shape9!C269-Shape9!$F$5)*SIN(RADIANS($D$13))))+Shape9!$E$5)+$E$13)*$AA$13*$Y$13</f>
        <v>0.35148344202832993</v>
      </c>
      <c r="AV1782">
        <f>((((-1*(Shape9!B269-Shape9!$E$5)*SIN(RADIANS($D$13)))+((Shape9!C269-Shape9!$F$5)*COS(RADIANS($D$13))))+Shape9!$F$5)+$F$13)*$AB$13*$Y$13</f>
        <v>5.9959026751375886</v>
      </c>
      <c r="AW1782" s="9">
        <f t="shared" si="400"/>
        <v>9.7025725018509146E-3</v>
      </c>
      <c r="AX1782" s="9">
        <f t="shared" si="389"/>
        <v>2.2838619067364957E-3</v>
      </c>
      <c r="AY1782" s="9">
        <f t="shared" si="390"/>
        <v>3.8781496207849986E-2</v>
      </c>
      <c r="AZ1782" s="9">
        <f t="shared" si="391"/>
        <v>0.17438725717117279</v>
      </c>
      <c r="BA1782" s="9">
        <f t="shared" si="392"/>
        <v>6.0479510944163272E-4</v>
      </c>
      <c r="BB1782" s="9">
        <f t="shared" si="393"/>
        <v>1.026975276037005E-2</v>
      </c>
    </row>
    <row r="1783" spans="35:54" x14ac:dyDescent="0.25">
      <c r="AI1783" s="1">
        <f>(((((Shape4!B270-Shape4!$E$5)*COS(RADIANS($D$8)))+((Shape4!C270-Shape4!$F$5)*SIN(RADIANS($D$8))))+Shape4!$E$5)+$E$8)*$AA$8*$Y$8</f>
        <v>0</v>
      </c>
      <c r="AJ1783" s="1">
        <f>((((-1*(Shape4!B270-Shape4!$E$5)*SIN(RADIANS($D$8)))+((Shape4!C270-Shape4!$F$5)*COS(RADIANS($D$8))))+Shape4!$F$5)+$F$8)*$AB$8*$Y$8</f>
        <v>0</v>
      </c>
      <c r="AK1783" s="9">
        <f t="shared" si="394"/>
        <v>0</v>
      </c>
      <c r="AL1783" s="9">
        <f t="shared" si="395"/>
        <v>0</v>
      </c>
      <c r="AM1783" s="9">
        <f t="shared" si="396"/>
        <v>0</v>
      </c>
      <c r="AN1783" s="9">
        <f t="shared" si="397"/>
        <v>0</v>
      </c>
      <c r="AO1783" s="9">
        <f t="shared" si="398"/>
        <v>0</v>
      </c>
      <c r="AP1783" s="9">
        <f t="shared" si="399"/>
        <v>0</v>
      </c>
      <c r="AU1783">
        <f>(((((Shape9!B270-Shape9!$E$5)*COS(RADIANS($D$13)))+((Shape9!C270-Shape9!$F$5)*SIN(RADIANS($D$13))))+Shape9!$E$5)+$E$13)*$AA$13*$Y$13</f>
        <v>0.34827668663310218</v>
      </c>
      <c r="AV1783">
        <f>((((-1*(Shape9!B270-Shape9!$E$5)*SIN(RADIANS($D$13)))+((Shape9!C270-Shape9!$F$5)*COS(RADIANS($D$13))))+Shape9!$F$5)+$F$13)*$AB$13*$Y$13</f>
        <v>5.9965550968964374</v>
      </c>
      <c r="AW1783" s="9">
        <f t="shared" si="400"/>
        <v>9.7283543491060165E-3</v>
      </c>
      <c r="AX1783" s="9">
        <f t="shared" si="389"/>
        <v>2.2691714969981427E-3</v>
      </c>
      <c r="AY1783" s="9">
        <f t="shared" si="390"/>
        <v>3.8888959574345822E-2</v>
      </c>
      <c r="AZ1783" s="9">
        <f t="shared" si="391"/>
        <v>0.17489032723266831</v>
      </c>
      <c r="BA1783" s="9">
        <f t="shared" si="392"/>
        <v>5.9545757031840793E-4</v>
      </c>
      <c r="BB1783" s="9">
        <f t="shared" si="393"/>
        <v>1.0204852910168189E-2</v>
      </c>
    </row>
    <row r="1784" spans="35:54" x14ac:dyDescent="0.25">
      <c r="AI1784" s="1">
        <f>(((((Shape4!B271-Shape4!$E$5)*COS(RADIANS($D$8)))+((Shape4!C271-Shape4!$F$5)*SIN(RADIANS($D$8))))+Shape4!$E$5)+$E$8)*$AA$8*$Y$8</f>
        <v>0</v>
      </c>
      <c r="AJ1784" s="1">
        <f>((((-1*(Shape4!B271-Shape4!$E$5)*SIN(RADIANS($D$8)))+((Shape4!C271-Shape4!$F$5)*COS(RADIANS($D$8))))+Shape4!$F$5)+$F$8)*$AB$8*$Y$8</f>
        <v>0</v>
      </c>
      <c r="AK1784" s="9">
        <f t="shared" si="394"/>
        <v>0</v>
      </c>
      <c r="AL1784" s="9">
        <f t="shared" si="395"/>
        <v>0</v>
      </c>
      <c r="AM1784" s="9">
        <f t="shared" si="396"/>
        <v>0</v>
      </c>
      <c r="AN1784" s="9">
        <f t="shared" si="397"/>
        <v>0</v>
      </c>
      <c r="AO1784" s="9">
        <f t="shared" si="398"/>
        <v>0</v>
      </c>
      <c r="AP1784" s="9">
        <f t="shared" si="399"/>
        <v>0</v>
      </c>
      <c r="AU1784">
        <f>(((((Shape9!B271-Shape9!$E$5)*COS(RADIANS($D$13)))+((Shape9!C271-Shape9!$F$5)*SIN(RADIANS($D$13))))+Shape9!$E$5)+$E$13)*$AA$13*$Y$13</f>
        <v>0.34505903331254939</v>
      </c>
      <c r="AV1784">
        <f>((((-1*(Shape9!B271-Shape9!$E$5)*SIN(RADIANS($D$13)))+((Shape9!C271-Shape9!$F$5)*COS(RADIANS($D$13))))+Shape9!$F$5)+$F$13)*$AB$13*$Y$13</f>
        <v>5.9971514536897894</v>
      </c>
      <c r="AW1784" s="9">
        <f t="shared" si="400"/>
        <v>9.7512662937231376E-3</v>
      </c>
      <c r="AX1784" s="9">
        <f t="shared" si="389"/>
        <v>2.2536337453800989E-3</v>
      </c>
      <c r="AY1784" s="9">
        <f t="shared" si="390"/>
        <v>3.8984608807845954E-2</v>
      </c>
      <c r="AZ1784" s="9">
        <f t="shared" si="391"/>
        <v>0.17533873440601191</v>
      </c>
      <c r="BA1784" s="9">
        <f t="shared" si="392"/>
        <v>5.859509973265973E-4</v>
      </c>
      <c r="BB1784" s="9">
        <f t="shared" si="393"/>
        <v>1.0136032400828355E-2</v>
      </c>
    </row>
    <row r="1785" spans="35:54" x14ac:dyDescent="0.25">
      <c r="AI1785" s="1">
        <f>(((((Shape4!B272-Shape4!$E$5)*COS(RADIANS($D$8)))+((Shape4!C272-Shape4!$F$5)*SIN(RADIANS($D$8))))+Shape4!$E$5)+$E$8)*$AA$8*$Y$8</f>
        <v>0</v>
      </c>
      <c r="AJ1785" s="1">
        <f>((((-1*(Shape4!B272-Shape4!$E$5)*SIN(RADIANS($D$8)))+((Shape4!C272-Shape4!$F$5)*COS(RADIANS($D$8))))+Shape4!$F$5)+$F$8)*$AB$8*$Y$8</f>
        <v>0</v>
      </c>
      <c r="AK1785" s="9">
        <f t="shared" si="394"/>
        <v>0</v>
      </c>
      <c r="AL1785" s="9">
        <f t="shared" si="395"/>
        <v>0</v>
      </c>
      <c r="AM1785" s="9">
        <f t="shared" si="396"/>
        <v>0</v>
      </c>
      <c r="AN1785" s="9">
        <f t="shared" si="397"/>
        <v>0</v>
      </c>
      <c r="AO1785" s="9">
        <f t="shared" si="398"/>
        <v>0</v>
      </c>
      <c r="AP1785" s="9">
        <f t="shared" si="399"/>
        <v>0</v>
      </c>
      <c r="AU1785">
        <f>(((((Shape9!B272-Shape9!$E$5)*COS(RADIANS($D$13)))+((Shape9!C272-Shape9!$F$5)*SIN(RADIANS($D$13))))+Shape9!$E$5)+$E$13)*$AA$13*$Y$13</f>
        <v>0.34183146219504335</v>
      </c>
      <c r="AV1785">
        <f>((((-1*(Shape9!B272-Shape9!$E$5)*SIN(RADIANS($D$13)))+((Shape9!C272-Shape9!$F$5)*COS(RADIANS($D$13))))+Shape9!$F$5)+$F$13)*$AB$13*$Y$13</f>
        <v>5.9976915638615882</v>
      </c>
      <c r="AW1785" s="9">
        <f t="shared" si="400"/>
        <v>9.7713013565008389E-3</v>
      </c>
      <c r="AX1785" s="9">
        <f t="shared" si="389"/>
        <v>2.237271343506958E-3</v>
      </c>
      <c r="AY1785" s="9">
        <f t="shared" si="390"/>
        <v>3.9068408616138132E-2</v>
      </c>
      <c r="AZ1785" s="9">
        <f t="shared" si="391"/>
        <v>0.175732285729818</v>
      </c>
      <c r="BA1785" s="9">
        <f t="shared" si="392"/>
        <v>5.7628939938700265E-4</v>
      </c>
      <c r="BB1785" s="9">
        <f t="shared" si="393"/>
        <v>1.0063393747646986E-2</v>
      </c>
    </row>
    <row r="1786" spans="35:54" x14ac:dyDescent="0.25">
      <c r="AI1786" s="1">
        <f>(((((Shape4!B273-Shape4!$E$5)*COS(RADIANS($D$8)))+((Shape4!C273-Shape4!$F$5)*SIN(RADIANS($D$8))))+Shape4!$E$5)+$E$8)*$AA$8*$Y$8</f>
        <v>0</v>
      </c>
      <c r="AJ1786" s="1">
        <f>((((-1*(Shape4!B273-Shape4!$E$5)*SIN(RADIANS($D$8)))+((Shape4!C273-Shape4!$F$5)*COS(RADIANS($D$8))))+Shape4!$F$5)+$F$8)*$AB$8*$Y$8</f>
        <v>0</v>
      </c>
      <c r="AK1786" s="9">
        <f t="shared" si="394"/>
        <v>0</v>
      </c>
      <c r="AL1786" s="9">
        <f t="shared" si="395"/>
        <v>0</v>
      </c>
      <c r="AM1786" s="9">
        <f t="shared" si="396"/>
        <v>0</v>
      </c>
      <c r="AN1786" s="9">
        <f t="shared" si="397"/>
        <v>0</v>
      </c>
      <c r="AO1786" s="9">
        <f t="shared" si="398"/>
        <v>0</v>
      </c>
      <c r="AP1786" s="9">
        <f t="shared" si="399"/>
        <v>0</v>
      </c>
      <c r="AU1786">
        <f>(((((Shape9!B273-Shape9!$E$5)*COS(RADIANS($D$13)))+((Shape9!C273-Shape9!$F$5)*SIN(RADIANS($D$13))))+Shape9!$E$5)+$E$13)*$AA$13*$Y$13</f>
        <v>0.33859495643001225</v>
      </c>
      <c r="AV1786">
        <f>((((-1*(Shape9!B273-Shape9!$E$5)*SIN(RADIANS($D$13)))+((Shape9!C273-Shape9!$F$5)*COS(RADIANS($D$13))))+Shape9!$F$5)+$F$13)*$AB$13*$Y$13</f>
        <v>5.9981752628890446</v>
      </c>
      <c r="AW1786" s="9">
        <f t="shared" si="400"/>
        <v>9.7884534345671348E-3</v>
      </c>
      <c r="AX1786" s="9">
        <f t="shared" si="389"/>
        <v>2.2201074381202135E-3</v>
      </c>
      <c r="AY1786" s="9">
        <f t="shared" si="390"/>
        <v>3.9140327946972392E-2</v>
      </c>
      <c r="AZ1786" s="9">
        <f t="shared" si="391"/>
        <v>0.17607081069813313</v>
      </c>
      <c r="BA1786" s="9">
        <f t="shared" si="392"/>
        <v>5.6648667964577883E-4</v>
      </c>
      <c r="BB1786" s="9">
        <f t="shared" si="393"/>
        <v>9.9870417997977301E-3</v>
      </c>
    </row>
    <row r="1787" spans="35:54" x14ac:dyDescent="0.25">
      <c r="AI1787" s="1">
        <f>(((((Shape4!B274-Shape4!$E$5)*COS(RADIANS($D$8)))+((Shape4!C274-Shape4!$F$5)*SIN(RADIANS($D$8))))+Shape4!$E$5)+$E$8)*$AA$8*$Y$8</f>
        <v>0</v>
      </c>
      <c r="AJ1787" s="1">
        <f>((((-1*(Shape4!B274-Shape4!$E$5)*SIN(RADIANS($D$8)))+((Shape4!C274-Shape4!$F$5)*COS(RADIANS($D$8))))+Shape4!$F$5)+$F$8)*$AB$8*$Y$8</f>
        <v>0</v>
      </c>
      <c r="AK1787" s="9">
        <f t="shared" si="394"/>
        <v>0</v>
      </c>
      <c r="AL1787" s="9">
        <f t="shared" si="395"/>
        <v>0</v>
      </c>
      <c r="AM1787" s="9">
        <f t="shared" si="396"/>
        <v>0</v>
      </c>
      <c r="AN1787" s="9">
        <f t="shared" si="397"/>
        <v>0</v>
      </c>
      <c r="AO1787" s="9">
        <f t="shared" si="398"/>
        <v>0</v>
      </c>
      <c r="AP1787" s="9">
        <f t="shared" si="399"/>
        <v>0</v>
      </c>
      <c r="AU1787">
        <f>(((((Shape9!B274-Shape9!$E$5)*COS(RADIANS($D$13)))+((Shape9!C274-Shape9!$F$5)*SIN(RADIANS($D$13))))+Shape9!$E$5)+$E$13)*$AA$13*$Y$13</f>
        <v>0.33535050188846516</v>
      </c>
      <c r="AV1787">
        <f>((((-1*(Shape9!B274-Shape9!$E$5)*SIN(RADIANS($D$13)))+((Shape9!C274-Shape9!$F$5)*COS(RADIANS($D$13))))+Shape9!$F$5)+$F$13)*$AB$13*$Y$13</f>
        <v>5.9986024034327476</v>
      </c>
      <c r="AW1787" s="9">
        <f t="shared" si="400"/>
        <v>9.802717303230013E-3</v>
      </c>
      <c r="AX1787" s="9">
        <f t="shared" si="389"/>
        <v>2.2021656018972732E-3</v>
      </c>
      <c r="AY1787" s="9">
        <f t="shared" si="390"/>
        <v>3.9200340004218667E-2</v>
      </c>
      <c r="AZ1787" s="9">
        <f t="shared" si="391"/>
        <v>0.17635416137758242</v>
      </c>
      <c r="BA1787" s="9">
        <f t="shared" si="392"/>
        <v>5.5655661420557967E-4</v>
      </c>
      <c r="BB1787" s="9">
        <f t="shared" si="393"/>
        <v>9.9070836003529467E-3</v>
      </c>
    </row>
    <row r="1788" spans="35:54" x14ac:dyDescent="0.25">
      <c r="AI1788" s="1">
        <f>(((((Shape4!B275-Shape4!$E$5)*COS(RADIANS($D$8)))+((Shape4!C275-Shape4!$F$5)*SIN(RADIANS($D$8))))+Shape4!$E$5)+$E$8)*$AA$8*$Y$8</f>
        <v>0</v>
      </c>
      <c r="AJ1788" s="1">
        <f>((((-1*(Shape4!B275-Shape4!$E$5)*SIN(RADIANS($D$8)))+((Shape4!C275-Shape4!$F$5)*COS(RADIANS($D$8))))+Shape4!$F$5)+$F$8)*$AB$8*$Y$8</f>
        <v>0</v>
      </c>
      <c r="AK1788" s="9">
        <f t="shared" si="394"/>
        <v>0</v>
      </c>
      <c r="AL1788" s="9">
        <f t="shared" si="395"/>
        <v>0</v>
      </c>
      <c r="AM1788" s="9">
        <f t="shared" si="396"/>
        <v>0</v>
      </c>
      <c r="AN1788" s="9">
        <f t="shared" si="397"/>
        <v>0</v>
      </c>
      <c r="AO1788" s="9">
        <f t="shared" si="398"/>
        <v>0</v>
      </c>
      <c r="AP1788" s="9">
        <f t="shared" si="399"/>
        <v>0</v>
      </c>
      <c r="AU1788">
        <f>(((((Shape9!B275-Shape9!$E$5)*COS(RADIANS($D$13)))+((Shape9!C275-Shape9!$F$5)*SIN(RADIANS($D$13))))+Shape9!$E$5)+$E$13)*$AA$13*$Y$13</f>
        <v>0.33209908686268497</v>
      </c>
      <c r="AV1788">
        <f>((((-1*(Shape9!B275-Shape9!$E$5)*SIN(RADIANS($D$13)))+((Shape9!C275-Shape9!$F$5)*COS(RADIANS($D$13))))+Shape9!$F$5)+$F$13)*$AB$13*$Y$13</f>
        <v>5.9989728553815516</v>
      </c>
      <c r="AW1788" s="9">
        <f t="shared" si="400"/>
        <v>9.8140886175797082E-3</v>
      </c>
      <c r="AX1788" s="9">
        <f t="shared" si="389"/>
        <v>2.1834698039236398E-3</v>
      </c>
      <c r="AY1788" s="9">
        <f t="shared" si="390"/>
        <v>3.9248422262028446E-2</v>
      </c>
      <c r="AZ1788" s="9">
        <f t="shared" si="391"/>
        <v>0.17658221251052131</v>
      </c>
      <c r="BA1788" s="9">
        <f t="shared" si="392"/>
        <v>5.465128314879954E-4</v>
      </c>
      <c r="BB1788" s="9">
        <f t="shared" si="393"/>
        <v>9.8236282441791657E-3</v>
      </c>
    </row>
    <row r="1789" spans="35:54" x14ac:dyDescent="0.25">
      <c r="AI1789" s="1">
        <f>(((((Shape4!B276-Shape4!$E$5)*COS(RADIANS($D$8)))+((Shape4!C276-Shape4!$F$5)*SIN(RADIANS($D$8))))+Shape4!$E$5)+$E$8)*$AA$8*$Y$8</f>
        <v>0</v>
      </c>
      <c r="AJ1789" s="1">
        <f>((((-1*(Shape4!B276-Shape4!$E$5)*SIN(RADIANS($D$8)))+((Shape4!C276-Shape4!$F$5)*COS(RADIANS($D$8))))+Shape4!$F$5)+$F$8)*$AB$8*$Y$8</f>
        <v>0</v>
      </c>
      <c r="AK1789" s="9">
        <f t="shared" si="394"/>
        <v>0</v>
      </c>
      <c r="AL1789" s="9">
        <f t="shared" si="395"/>
        <v>0</v>
      </c>
      <c r="AM1789" s="9">
        <f t="shared" si="396"/>
        <v>0</v>
      </c>
      <c r="AN1789" s="9">
        <f t="shared" si="397"/>
        <v>0</v>
      </c>
      <c r="AO1789" s="9">
        <f t="shared" si="398"/>
        <v>0</v>
      </c>
      <c r="AP1789" s="9">
        <f t="shared" si="399"/>
        <v>0</v>
      </c>
      <c r="AU1789">
        <f>(((((Shape9!B276-Shape9!$E$5)*COS(RADIANS($D$13)))+((Shape9!C276-Shape9!$F$5)*SIN(RADIANS($D$13))))+Shape9!$E$5)+$E$13)*$AA$13*$Y$13</f>
        <v>0.3288417017651859</v>
      </c>
      <c r="AV1789">
        <f>((((-1*(Shape9!B276-Shape9!$E$5)*SIN(RADIANS($D$13)))+((Shape9!C276-Shape9!$F$5)*COS(RADIANS($D$13))))+Shape9!$F$5)+$F$13)*$AB$13*$Y$13</f>
        <v>5.9992865058922025</v>
      </c>
      <c r="AW1789" s="9">
        <f t="shared" si="400"/>
        <v>9.8225639138012077E-3</v>
      </c>
      <c r="AX1789" s="9">
        <f t="shared" si="389"/>
        <v>2.1640443798451453E-3</v>
      </c>
      <c r="AY1789" s="9">
        <f t="shared" si="390"/>
        <v>3.9284556476825029E-2</v>
      </c>
      <c r="AZ1789" s="9">
        <f t="shared" si="391"/>
        <v>0.1767548616033455</v>
      </c>
      <c r="BA1789" s="9">
        <f t="shared" si="392"/>
        <v>5.3636879226024868E-4</v>
      </c>
      <c r="BB1789" s="9">
        <f t="shared" si="393"/>
        <v>9.7367867338615764E-3</v>
      </c>
    </row>
    <row r="1790" spans="35:54" x14ac:dyDescent="0.25">
      <c r="AI1790" s="1">
        <f>(((((Shape4!B277-Shape4!$E$5)*COS(RADIANS($D$8)))+((Shape4!C277-Shape4!$F$5)*SIN(RADIANS($D$8))))+Shape4!$E$5)+$E$8)*$AA$8*$Y$8</f>
        <v>0</v>
      </c>
      <c r="AJ1790" s="1">
        <f>((((-1*(Shape4!B277-Shape4!$E$5)*SIN(RADIANS($D$8)))+((Shape4!C277-Shape4!$F$5)*COS(RADIANS($D$8))))+Shape4!$F$5)+$F$8)*$AB$8*$Y$8</f>
        <v>0</v>
      </c>
      <c r="AK1790" s="9">
        <f t="shared" si="394"/>
        <v>0</v>
      </c>
      <c r="AL1790" s="9">
        <f t="shared" si="395"/>
        <v>0</v>
      </c>
      <c r="AM1790" s="9">
        <f t="shared" si="396"/>
        <v>0</v>
      </c>
      <c r="AN1790" s="9">
        <f t="shared" si="397"/>
        <v>0</v>
      </c>
      <c r="AO1790" s="9">
        <f t="shared" si="398"/>
        <v>0</v>
      </c>
      <c r="AP1790" s="9">
        <f t="shared" si="399"/>
        <v>0</v>
      </c>
      <c r="AU1790">
        <f>(((((Shape9!B277-Shape9!$E$5)*COS(RADIANS($D$13)))+((Shape9!C277-Shape9!$F$5)*SIN(RADIANS($D$13))))+Shape9!$E$5)+$E$13)*$AA$13*$Y$13</f>
        <v>0.3255793388270235</v>
      </c>
      <c r="AV1790">
        <f>((((-1*(Shape9!B277-Shape9!$E$5)*SIN(RADIANS($D$13)))+((Shape9!C277-Shape9!$F$5)*COS(RADIANS($D$13))))+Shape9!$F$5)+$F$13)*$AB$13*$Y$13</f>
        <v>5.9995432594237172</v>
      </c>
      <c r="AW1790" s="9">
        <f t="shared" si="400"/>
        <v>9.8281406102390667E-3</v>
      </c>
      <c r="AX1790" s="9">
        <f t="shared" si="389"/>
        <v>2.1439140017464006E-3</v>
      </c>
      <c r="AY1790" s="9">
        <f t="shared" si="390"/>
        <v>3.9308728697282226E-2</v>
      </c>
      <c r="AZ1790" s="9">
        <f t="shared" si="391"/>
        <v>0.17687202900062485</v>
      </c>
      <c r="BA1790" s="9">
        <f t="shared" si="392"/>
        <v>5.2613777036190218E-4</v>
      </c>
      <c r="BB1790" s="9">
        <f t="shared" si="393"/>
        <v>9.6466718339004946E-3</v>
      </c>
    </row>
    <row r="1791" spans="35:54" x14ac:dyDescent="0.25">
      <c r="AI1791" s="1">
        <f>(((((Shape4!B278-Shape4!$E$5)*COS(RADIANS($D$8)))+((Shape4!C278-Shape4!$F$5)*SIN(RADIANS($D$8))))+Shape4!$E$5)+$E$8)*$AA$8*$Y$8</f>
        <v>0</v>
      </c>
      <c r="AJ1791" s="1">
        <f>((((-1*(Shape4!B278-Shape4!$E$5)*SIN(RADIANS($D$8)))+((Shape4!C278-Shape4!$F$5)*COS(RADIANS($D$8))))+Shape4!$F$5)+$F$8)*$AB$8*$Y$8</f>
        <v>0</v>
      </c>
      <c r="AK1791" s="9">
        <f t="shared" si="394"/>
        <v>0</v>
      </c>
      <c r="AL1791" s="9">
        <f t="shared" si="395"/>
        <v>0</v>
      </c>
      <c r="AM1791" s="9">
        <f t="shared" si="396"/>
        <v>0</v>
      </c>
      <c r="AN1791" s="9">
        <f t="shared" si="397"/>
        <v>0</v>
      </c>
      <c r="AO1791" s="9">
        <f t="shared" si="398"/>
        <v>0</v>
      </c>
      <c r="AP1791" s="9">
        <f t="shared" si="399"/>
        <v>0</v>
      </c>
      <c r="AU1791">
        <f>(((((Shape9!B278-Shape9!$E$5)*COS(RADIANS($D$13)))+((Shape9!C278-Shape9!$F$5)*SIN(RADIANS($D$13))))+Shape9!$E$5)+$E$13)*$AA$13*$Y$13</f>
        <v>0.32231299179555206</v>
      </c>
      <c r="AV1791">
        <f>((((-1*(Shape9!B278-Shape9!$E$5)*SIN(RADIANS($D$13)))+((Shape9!C278-Shape9!$F$5)*COS(RADIANS($D$13))))+Shape9!$F$5)+$F$13)*$AB$13*$Y$13</f>
        <v>5.9997430377664829</v>
      </c>
      <c r="AW1791" s="9">
        <f t="shared" si="400"/>
        <v>9.8308170081763402E-3</v>
      </c>
      <c r="AX1791" s="9">
        <f t="shared" si="389"/>
        <v>2.1231036477838078E-3</v>
      </c>
      <c r="AY1791" s="9">
        <f t="shared" si="390"/>
        <v>3.9320929272131572E-2</v>
      </c>
      <c r="AZ1791" s="9">
        <f t="shared" si="391"/>
        <v>0.17693365794430094</v>
      </c>
      <c r="BA1791" s="9">
        <f t="shared" si="392"/>
        <v>5.1583283416064879E-4</v>
      </c>
      <c r="BB1791" s="9">
        <f t="shared" si="393"/>
        <v>9.5533979233436098E-3</v>
      </c>
    </row>
    <row r="1792" spans="35:54" x14ac:dyDescent="0.25">
      <c r="AI1792" s="1">
        <f>(((((Shape4!B279-Shape4!$E$5)*COS(RADIANS($D$8)))+((Shape4!C279-Shape4!$F$5)*SIN(RADIANS($D$8))))+Shape4!$E$5)+$E$8)*$AA$8*$Y$8</f>
        <v>0</v>
      </c>
      <c r="AJ1792" s="1">
        <f>((((-1*(Shape4!B279-Shape4!$E$5)*SIN(RADIANS($D$8)))+((Shape4!C279-Shape4!$F$5)*COS(RADIANS($D$8))))+Shape4!$F$5)+$F$8)*$AB$8*$Y$8</f>
        <v>0</v>
      </c>
      <c r="AK1792" s="9">
        <f t="shared" si="394"/>
        <v>0</v>
      </c>
      <c r="AL1792" s="9">
        <f t="shared" si="395"/>
        <v>0</v>
      </c>
      <c r="AM1792" s="9">
        <f t="shared" si="396"/>
        <v>0</v>
      </c>
      <c r="AN1792" s="9">
        <f t="shared" si="397"/>
        <v>0</v>
      </c>
      <c r="AO1792" s="9">
        <f t="shared" si="398"/>
        <v>0</v>
      </c>
      <c r="AP1792" s="9">
        <f t="shared" si="399"/>
        <v>0</v>
      </c>
      <c r="AU1792">
        <f>(((((Shape9!B279-Shape9!$E$5)*COS(RADIANS($D$13)))+((Shape9!C279-Shape9!$F$5)*SIN(RADIANS($D$13))))+Shape9!$E$5)+$E$13)*$AA$13*$Y$13</f>
        <v>0.31904365563171888</v>
      </c>
      <c r="AV1792">
        <f>((((-1*(Shape9!B279-Shape9!$E$5)*SIN(RADIANS($D$13)))+((Shape9!C279-Shape9!$F$5)*COS(RADIANS($D$13))))+Shape9!$F$5)+$F$13)*$AB$13*$Y$13</f>
        <v>5.9998857800660801</v>
      </c>
      <c r="AW1792" s="9">
        <f t="shared" si="400"/>
        <v>9.8305922923576095E-3</v>
      </c>
      <c r="AX1792" s="9">
        <f t="shared" si="389"/>
        <v>2.1016385716169485E-3</v>
      </c>
      <c r="AY1792" s="9">
        <f t="shared" si="390"/>
        <v>3.9321152855912339E-2</v>
      </c>
      <c r="AZ1792" s="9">
        <f t="shared" si="391"/>
        <v>0.17693971461842276</v>
      </c>
      <c r="BA1792" s="9">
        <f t="shared" si="392"/>
        <v>5.0546682876791724E-4</v>
      </c>
      <c r="BB1792" s="9">
        <f t="shared" si="393"/>
        <v>9.4570808470883817E-3</v>
      </c>
    </row>
    <row r="1793" spans="35:54" x14ac:dyDescent="0.25">
      <c r="AI1793" s="1">
        <f>(((((Shape4!B280-Shape4!$E$5)*COS(RADIANS($D$8)))+((Shape4!C280-Shape4!$F$5)*SIN(RADIANS($D$8))))+Shape4!$E$5)+$E$8)*$AA$8*$Y$8</f>
        <v>0</v>
      </c>
      <c r="AJ1793" s="1">
        <f>((((-1*(Shape4!B280-Shape4!$E$5)*SIN(RADIANS($D$8)))+((Shape4!C280-Shape4!$F$5)*COS(RADIANS($D$8))))+Shape4!$F$5)+$F$8)*$AB$8*$Y$8</f>
        <v>0</v>
      </c>
      <c r="AK1793" s="9">
        <f t="shared" si="394"/>
        <v>0</v>
      </c>
      <c r="AL1793" s="9">
        <f t="shared" si="395"/>
        <v>0</v>
      </c>
      <c r="AM1793" s="9">
        <f t="shared" si="396"/>
        <v>0</v>
      </c>
      <c r="AN1793" s="9">
        <f t="shared" si="397"/>
        <v>0</v>
      </c>
      <c r="AO1793" s="9">
        <f t="shared" si="398"/>
        <v>0</v>
      </c>
      <c r="AP1793" s="9">
        <f t="shared" si="399"/>
        <v>0</v>
      </c>
      <c r="AU1793">
        <f>(((((Shape9!B280-Shape9!$E$5)*COS(RADIANS($D$13)))+((Shape9!C280-Shape9!$F$5)*SIN(RADIANS($D$13))))+Shape9!$E$5)+$E$13)*$AA$13*$Y$13</f>
        <v>0.31577232620699069</v>
      </c>
      <c r="AV1793">
        <f>((((-1*(Shape9!B280-Shape9!$E$5)*SIN(RADIANS($D$13)))+((Shape9!C280-Shape9!$F$5)*COS(RADIANS($D$13))))+Shape9!$F$5)+$F$13)*$AB$13*$Y$13</f>
        <v>5.9999714428418232</v>
      </c>
      <c r="AW1793" s="9">
        <f t="shared" si="400"/>
        <v>9.8274665312314546E-3</v>
      </c>
      <c r="AX1793" s="9">
        <f t="shared" si="389"/>
        <v>2.079544271670251E-3</v>
      </c>
      <c r="AY1793" s="9">
        <f t="shared" si="390"/>
        <v>3.9309398412561147E-2</v>
      </c>
      <c r="AZ1793" s="9">
        <f t="shared" si="391"/>
        <v>0.17689018817893096</v>
      </c>
      <c r="BA1793" s="9">
        <f t="shared" si="392"/>
        <v>4.9505235903980283E-4</v>
      </c>
      <c r="BB1793" s="9">
        <f t="shared" si="393"/>
        <v>9.3578377660362023E-3</v>
      </c>
    </row>
    <row r="1794" spans="35:54" x14ac:dyDescent="0.25">
      <c r="AI1794" s="1">
        <f>(((((Shape4!B281-Shape4!$E$5)*COS(RADIANS($D$8)))+((Shape4!C281-Shape4!$F$5)*SIN(RADIANS($D$8))))+Shape4!$E$5)+$E$8)*$AA$8*$Y$8</f>
        <v>0</v>
      </c>
      <c r="AJ1794" s="1">
        <f>((((-1*(Shape4!B281-Shape4!$E$5)*SIN(RADIANS($D$8)))+((Shape4!C281-Shape4!$F$5)*COS(RADIANS($D$8))))+Shape4!$F$5)+$F$8)*$AB$8*$Y$8</f>
        <v>0</v>
      </c>
      <c r="AK1794" s="9">
        <f t="shared" si="394"/>
        <v>0</v>
      </c>
      <c r="AL1794" s="9">
        <f t="shared" si="395"/>
        <v>0</v>
      </c>
      <c r="AM1794" s="9">
        <f t="shared" si="396"/>
        <v>0</v>
      </c>
      <c r="AN1794" s="9">
        <f t="shared" si="397"/>
        <v>0</v>
      </c>
      <c r="AO1794" s="9">
        <f t="shared" si="398"/>
        <v>0</v>
      </c>
      <c r="AP1794" s="9">
        <f t="shared" si="399"/>
        <v>0</v>
      </c>
      <c r="AU1794">
        <f>(((((Shape9!B281-Shape9!$E$5)*COS(RADIANS($D$13)))+((Shape9!C281-Shape9!$F$5)*SIN(RADIANS($D$13))))+Shape9!$E$5)+$E$13)*$AA$13*$Y$13</f>
        <v>0.3125</v>
      </c>
      <c r="AV1794">
        <f>((((-1*(Shape9!B281-Shape9!$E$5)*SIN(RADIANS($D$13)))+((Shape9!C281-Shape9!$F$5)*COS(RADIANS($D$13))))+Shape9!$F$5)+$F$13)*$AB$13*$Y$13</f>
        <v>6</v>
      </c>
      <c r="AW1794" s="9">
        <f t="shared" si="400"/>
        <v>9.8214406769372431E-3</v>
      </c>
      <c r="AX1794" s="9">
        <f t="shared" si="389"/>
        <v>2.0568464602677742E-3</v>
      </c>
      <c r="AY1794" s="9">
        <f t="shared" si="390"/>
        <v>3.9285669216937324E-2</v>
      </c>
      <c r="AZ1794" s="9">
        <f t="shared" si="391"/>
        <v>0.1767850907689005</v>
      </c>
      <c r="BA1794" s="9">
        <f t="shared" si="392"/>
        <v>4.8460177338921034E-4</v>
      </c>
      <c r="BB1794" s="9">
        <f t="shared" si="393"/>
        <v>9.2557870063297871E-3</v>
      </c>
    </row>
    <row r="1795" spans="35:54" x14ac:dyDescent="0.25">
      <c r="AI1795" s="1">
        <f>(((((Shape4!B282-Shape4!$E$5)*COS(RADIANS($D$8)))+((Shape4!C282-Shape4!$F$5)*SIN(RADIANS($D$8))))+Shape4!$E$5)+$E$8)*$AA$8*$Y$8</f>
        <v>0</v>
      </c>
      <c r="AJ1795" s="1">
        <f>((((-1*(Shape4!B282-Shape4!$E$5)*SIN(RADIANS($D$8)))+((Shape4!C282-Shape4!$F$5)*COS(RADIANS($D$8))))+Shape4!$F$5)+$F$8)*$AB$8*$Y$8</f>
        <v>0</v>
      </c>
      <c r="AK1795" s="9">
        <f t="shared" si="394"/>
        <v>0</v>
      </c>
      <c r="AL1795" s="9">
        <f t="shared" si="395"/>
        <v>0</v>
      </c>
      <c r="AM1795" s="9">
        <f t="shared" si="396"/>
        <v>0</v>
      </c>
      <c r="AN1795" s="9">
        <f t="shared" si="397"/>
        <v>0</v>
      </c>
      <c r="AO1795" s="9">
        <f t="shared" si="398"/>
        <v>0</v>
      </c>
      <c r="AP1795" s="9">
        <f t="shared" si="399"/>
        <v>0</v>
      </c>
      <c r="AU1795">
        <f>(((((Shape9!B282-Shape9!$E$5)*COS(RADIANS($D$13)))+((Shape9!C282-Shape9!$F$5)*SIN(RADIANS($D$13))))+Shape9!$E$5)+$E$13)*$AA$13*$Y$13</f>
        <v>0</v>
      </c>
      <c r="AV1795">
        <f>((((-1*(Shape9!B282-Shape9!$E$5)*SIN(RADIANS($D$13)))+((Shape9!C282-Shape9!$F$5)*COS(RADIANS($D$13))))+Shape9!$F$5)+$F$13)*$AB$13*$Y$13</f>
        <v>6</v>
      </c>
      <c r="AW1795" s="9">
        <f t="shared" si="400"/>
        <v>0.9375</v>
      </c>
      <c r="AX1795" s="9">
        <f t="shared" si="389"/>
        <v>9.765625E-2</v>
      </c>
      <c r="AY1795" s="9">
        <f t="shared" si="390"/>
        <v>3.75</v>
      </c>
      <c r="AZ1795" s="9">
        <f t="shared" si="391"/>
        <v>16.875</v>
      </c>
      <c r="BA1795" s="9">
        <f t="shared" si="392"/>
        <v>1.52587890625E-2</v>
      </c>
      <c r="BB1795" s="9">
        <f t="shared" si="393"/>
        <v>0.439453125</v>
      </c>
    </row>
    <row r="1796" spans="35:54" x14ac:dyDescent="0.25">
      <c r="AI1796" s="1">
        <f>(((((Shape4!B283-Shape4!$E$5)*COS(RADIANS($D$8)))+((Shape4!C283-Shape4!$F$5)*SIN(RADIANS($D$8))))+Shape4!$E$5)+$E$8)*$AA$8*$Y$8</f>
        <v>0</v>
      </c>
      <c r="AJ1796" s="1">
        <f>((((-1*(Shape4!B283-Shape4!$E$5)*SIN(RADIANS($D$8)))+((Shape4!C283-Shape4!$F$5)*COS(RADIANS($D$8))))+Shape4!$F$5)+$F$8)*$AB$8*$Y$8</f>
        <v>0</v>
      </c>
      <c r="AK1796" s="9">
        <f t="shared" si="394"/>
        <v>0</v>
      </c>
      <c r="AL1796" s="9">
        <f t="shared" si="395"/>
        <v>0</v>
      </c>
      <c r="AM1796" s="9">
        <f t="shared" si="396"/>
        <v>0</v>
      </c>
      <c r="AN1796" s="9">
        <f t="shared" si="397"/>
        <v>0</v>
      </c>
      <c r="AO1796" s="9">
        <f t="shared" si="398"/>
        <v>0</v>
      </c>
      <c r="AP1796" s="9">
        <f t="shared" si="399"/>
        <v>0</v>
      </c>
      <c r="AU1796">
        <f>(((((Shape9!B283-Shape9!$E$5)*COS(RADIANS($D$13)))+((Shape9!C283-Shape9!$F$5)*SIN(RADIANS($D$13))))+Shape9!$E$5)+$E$13)*$AA$13*$Y$13</f>
        <v>0</v>
      </c>
      <c r="AV1796">
        <f>((((-1*(Shape9!B283-Shape9!$E$5)*SIN(RADIANS($D$13)))+((Shape9!C283-Shape9!$F$5)*COS(RADIANS($D$13))))+Shape9!$F$5)+$F$13)*$AB$13*$Y$13</f>
        <v>0</v>
      </c>
      <c r="AW1796" s="9">
        <f t="shared" si="400"/>
        <v>0</v>
      </c>
      <c r="AX1796" s="9">
        <f t="shared" si="389"/>
        <v>0</v>
      </c>
      <c r="AY1796" s="9">
        <f t="shared" si="390"/>
        <v>0</v>
      </c>
      <c r="AZ1796" s="9">
        <f t="shared" si="391"/>
        <v>0</v>
      </c>
      <c r="BA1796" s="9">
        <f t="shared" si="392"/>
        <v>0</v>
      </c>
      <c r="BB1796" s="9">
        <f t="shared" si="393"/>
        <v>0</v>
      </c>
    </row>
    <row r="1797" spans="35:54" x14ac:dyDescent="0.25">
      <c r="AI1797" s="1">
        <f>(((((Shape4!B284-Shape4!$E$5)*COS(RADIANS($D$8)))+((Shape4!C284-Shape4!$F$5)*SIN(RADIANS($D$8))))+Shape4!$E$5)+$E$8)*$AA$8*$Y$8</f>
        <v>0</v>
      </c>
      <c r="AJ1797" s="1">
        <f>((((-1*(Shape4!B284-Shape4!$E$5)*SIN(RADIANS($D$8)))+((Shape4!C284-Shape4!$F$5)*COS(RADIANS($D$8))))+Shape4!$F$5)+$F$8)*$AB$8*$Y$8</f>
        <v>0</v>
      </c>
      <c r="AK1797" s="9">
        <f t="shared" si="394"/>
        <v>0</v>
      </c>
      <c r="AL1797" s="9">
        <f t="shared" si="395"/>
        <v>0</v>
      </c>
      <c r="AM1797" s="9">
        <f t="shared" si="396"/>
        <v>0</v>
      </c>
      <c r="AN1797" s="9">
        <f t="shared" si="397"/>
        <v>0</v>
      </c>
      <c r="AO1797" s="9">
        <f t="shared" si="398"/>
        <v>0</v>
      </c>
      <c r="AP1797" s="9">
        <f t="shared" si="399"/>
        <v>0</v>
      </c>
      <c r="AU1797">
        <f>(((((Shape9!B284-Shape9!$E$5)*COS(RADIANS($D$13)))+((Shape9!C284-Shape9!$F$5)*SIN(RADIANS($D$13))))+Shape9!$E$5)+$E$13)*$AA$13*$Y$13</f>
        <v>0</v>
      </c>
      <c r="AV1797">
        <f>((((-1*(Shape9!B284-Shape9!$E$5)*SIN(RADIANS($D$13)))+((Shape9!C284-Shape9!$F$5)*COS(RADIANS($D$13))))+Shape9!$F$5)+$F$13)*$AB$13*$Y$13</f>
        <v>0</v>
      </c>
      <c r="AW1797" s="9">
        <f t="shared" si="400"/>
        <v>0</v>
      </c>
      <c r="AX1797" s="9">
        <f t="shared" si="389"/>
        <v>0</v>
      </c>
      <c r="AY1797" s="9">
        <f t="shared" si="390"/>
        <v>0</v>
      </c>
      <c r="AZ1797" s="9">
        <f t="shared" si="391"/>
        <v>0</v>
      </c>
      <c r="BA1797" s="9">
        <f t="shared" si="392"/>
        <v>0</v>
      </c>
      <c r="BB1797" s="9">
        <f t="shared" si="393"/>
        <v>0</v>
      </c>
    </row>
    <row r="1798" spans="35:54" x14ac:dyDescent="0.25">
      <c r="AI1798" s="1">
        <f>(((((Shape4!B285-Shape4!$E$5)*COS(RADIANS($D$8)))+((Shape4!C285-Shape4!$F$5)*SIN(RADIANS($D$8))))+Shape4!$E$5)+$E$8)*$AA$8*$Y$8</f>
        <v>0</v>
      </c>
      <c r="AJ1798" s="1">
        <f>((((-1*(Shape4!B285-Shape4!$E$5)*SIN(RADIANS($D$8)))+((Shape4!C285-Shape4!$F$5)*COS(RADIANS($D$8))))+Shape4!$F$5)+$F$8)*$AB$8*$Y$8</f>
        <v>0</v>
      </c>
      <c r="AK1798" s="9">
        <f t="shared" si="394"/>
        <v>0</v>
      </c>
      <c r="AL1798" s="9">
        <f t="shared" si="395"/>
        <v>0</v>
      </c>
      <c r="AM1798" s="9">
        <f t="shared" si="396"/>
        <v>0</v>
      </c>
      <c r="AN1798" s="9">
        <f t="shared" si="397"/>
        <v>0</v>
      </c>
      <c r="AO1798" s="9">
        <f t="shared" si="398"/>
        <v>0</v>
      </c>
      <c r="AP1798" s="9">
        <f t="shared" si="399"/>
        <v>0</v>
      </c>
      <c r="AU1798">
        <f>(((((Shape9!B285-Shape9!$E$5)*COS(RADIANS($D$13)))+((Shape9!C285-Shape9!$F$5)*SIN(RADIANS($D$13))))+Shape9!$E$5)+$E$13)*$AA$13*$Y$13</f>
        <v>0</v>
      </c>
      <c r="AV1798">
        <f>((((-1*(Shape9!B285-Shape9!$E$5)*SIN(RADIANS($D$13)))+((Shape9!C285-Shape9!$F$5)*COS(RADIANS($D$13))))+Shape9!$F$5)+$F$13)*$AB$13*$Y$13</f>
        <v>0</v>
      </c>
      <c r="AW1798" s="9">
        <f t="shared" si="400"/>
        <v>0</v>
      </c>
      <c r="AX1798" s="9">
        <f t="shared" si="389"/>
        <v>0</v>
      </c>
      <c r="AY1798" s="9">
        <f t="shared" si="390"/>
        <v>0</v>
      </c>
      <c r="AZ1798" s="9">
        <f t="shared" si="391"/>
        <v>0</v>
      </c>
      <c r="BA1798" s="9">
        <f t="shared" si="392"/>
        <v>0</v>
      </c>
      <c r="BB1798" s="9">
        <f t="shared" si="393"/>
        <v>0</v>
      </c>
    </row>
    <row r="1799" spans="35:54" x14ac:dyDescent="0.25">
      <c r="AI1799" s="1">
        <f>(((((Shape4!B286-Shape4!$E$5)*COS(RADIANS($D$8)))+((Shape4!C286-Shape4!$F$5)*SIN(RADIANS($D$8))))+Shape4!$E$5)+$E$8)*$AA$8*$Y$8</f>
        <v>0</v>
      </c>
      <c r="AJ1799" s="1">
        <f>((((-1*(Shape4!B286-Shape4!$E$5)*SIN(RADIANS($D$8)))+((Shape4!C286-Shape4!$F$5)*COS(RADIANS($D$8))))+Shape4!$F$5)+$F$8)*$AB$8*$Y$8</f>
        <v>0</v>
      </c>
      <c r="AK1799" s="9">
        <f t="shared" si="394"/>
        <v>0</v>
      </c>
      <c r="AL1799" s="9">
        <f t="shared" si="395"/>
        <v>0</v>
      </c>
      <c r="AM1799" s="9">
        <f t="shared" si="396"/>
        <v>0</v>
      </c>
      <c r="AN1799" s="9">
        <f t="shared" si="397"/>
        <v>0</v>
      </c>
      <c r="AO1799" s="9">
        <f t="shared" si="398"/>
        <v>0</v>
      </c>
      <c r="AP1799" s="9">
        <f t="shared" si="399"/>
        <v>0</v>
      </c>
      <c r="AU1799">
        <f>(((((Shape9!B286-Shape9!$E$5)*COS(RADIANS($D$13)))+((Shape9!C286-Shape9!$F$5)*SIN(RADIANS($D$13))))+Shape9!$E$5)+$E$13)*$AA$13*$Y$13</f>
        <v>0</v>
      </c>
      <c r="AV1799">
        <f>((((-1*(Shape9!B286-Shape9!$E$5)*SIN(RADIANS($D$13)))+((Shape9!C286-Shape9!$F$5)*COS(RADIANS($D$13))))+Shape9!$F$5)+$F$13)*$AB$13*$Y$13</f>
        <v>0</v>
      </c>
      <c r="AW1799" s="9">
        <f t="shared" si="400"/>
        <v>0</v>
      </c>
      <c r="AX1799" s="9">
        <f t="shared" si="389"/>
        <v>0</v>
      </c>
      <c r="AY1799" s="9">
        <f t="shared" si="390"/>
        <v>0</v>
      </c>
      <c r="AZ1799" s="9">
        <f t="shared" si="391"/>
        <v>0</v>
      </c>
      <c r="BA1799" s="9">
        <f t="shared" si="392"/>
        <v>0</v>
      </c>
      <c r="BB1799" s="9">
        <f t="shared" si="393"/>
        <v>0</v>
      </c>
    </row>
    <row r="1800" spans="35:54" x14ac:dyDescent="0.25">
      <c r="AI1800" s="1">
        <f>(((((Shape4!B287-Shape4!$E$5)*COS(RADIANS($D$8)))+((Shape4!C287-Shape4!$F$5)*SIN(RADIANS($D$8))))+Shape4!$E$5)+$E$8)*$AA$8*$Y$8</f>
        <v>0</v>
      </c>
      <c r="AJ1800" s="1">
        <f>((((-1*(Shape4!B287-Shape4!$E$5)*SIN(RADIANS($D$8)))+((Shape4!C287-Shape4!$F$5)*COS(RADIANS($D$8))))+Shape4!$F$5)+$F$8)*$AB$8*$Y$8</f>
        <v>0</v>
      </c>
      <c r="AK1800" s="9">
        <f t="shared" si="394"/>
        <v>0</v>
      </c>
      <c r="AL1800" s="9">
        <f t="shared" si="395"/>
        <v>0</v>
      </c>
      <c r="AM1800" s="9">
        <f t="shared" si="396"/>
        <v>0</v>
      </c>
      <c r="AN1800" s="9">
        <f t="shared" si="397"/>
        <v>0</v>
      </c>
      <c r="AO1800" s="9">
        <f t="shared" si="398"/>
        <v>0</v>
      </c>
      <c r="AP1800" s="9">
        <f t="shared" si="399"/>
        <v>0</v>
      </c>
      <c r="AU1800">
        <f>(((((Shape9!B287-Shape9!$E$5)*COS(RADIANS($D$13)))+((Shape9!C287-Shape9!$F$5)*SIN(RADIANS($D$13))))+Shape9!$E$5)+$E$13)*$AA$13*$Y$13</f>
        <v>0</v>
      </c>
      <c r="AV1800">
        <f>((((-1*(Shape9!B287-Shape9!$E$5)*SIN(RADIANS($D$13)))+((Shape9!C287-Shape9!$F$5)*COS(RADIANS($D$13))))+Shape9!$F$5)+$F$13)*$AB$13*$Y$13</f>
        <v>0</v>
      </c>
      <c r="AW1800" s="9">
        <f t="shared" si="400"/>
        <v>0</v>
      </c>
      <c r="AX1800" s="9">
        <f t="shared" si="389"/>
        <v>0</v>
      </c>
      <c r="AY1800" s="9">
        <f t="shared" si="390"/>
        <v>0</v>
      </c>
      <c r="AZ1800" s="9">
        <f t="shared" si="391"/>
        <v>0</v>
      </c>
      <c r="BA1800" s="9">
        <f t="shared" si="392"/>
        <v>0</v>
      </c>
      <c r="BB1800" s="9">
        <f t="shared" si="393"/>
        <v>0</v>
      </c>
    </row>
    <row r="1801" spans="35:54" x14ac:dyDescent="0.25">
      <c r="AI1801" s="1">
        <f>(((((Shape4!B288-Shape4!$E$5)*COS(RADIANS($D$8)))+((Shape4!C288-Shape4!$F$5)*SIN(RADIANS($D$8))))+Shape4!$E$5)+$E$8)*$AA$8*$Y$8</f>
        <v>0</v>
      </c>
      <c r="AJ1801" s="1">
        <f>((((-1*(Shape4!B288-Shape4!$E$5)*SIN(RADIANS($D$8)))+((Shape4!C288-Shape4!$F$5)*COS(RADIANS($D$8))))+Shape4!$F$5)+$F$8)*$AB$8*$Y$8</f>
        <v>0</v>
      </c>
      <c r="AK1801" s="9">
        <f t="shared" si="394"/>
        <v>0</v>
      </c>
      <c r="AL1801" s="9">
        <f t="shared" si="395"/>
        <v>0</v>
      </c>
      <c r="AM1801" s="9">
        <f t="shared" si="396"/>
        <v>0</v>
      </c>
      <c r="AN1801" s="9">
        <f t="shared" si="397"/>
        <v>0</v>
      </c>
      <c r="AO1801" s="9">
        <f t="shared" si="398"/>
        <v>0</v>
      </c>
      <c r="AP1801" s="9">
        <f t="shared" si="399"/>
        <v>0</v>
      </c>
      <c r="AU1801">
        <f>(((((Shape9!B288-Shape9!$E$5)*COS(RADIANS($D$13)))+((Shape9!C288-Shape9!$F$5)*SIN(RADIANS($D$13))))+Shape9!$E$5)+$E$13)*$AA$13*$Y$13</f>
        <v>0</v>
      </c>
      <c r="AV1801">
        <f>((((-1*(Shape9!B288-Shape9!$E$5)*SIN(RADIANS($D$13)))+((Shape9!C288-Shape9!$F$5)*COS(RADIANS($D$13))))+Shape9!$F$5)+$F$13)*$AB$13*$Y$13</f>
        <v>0</v>
      </c>
      <c r="AW1801" s="9">
        <f t="shared" si="400"/>
        <v>0</v>
      </c>
      <c r="AX1801" s="9">
        <f t="shared" si="389"/>
        <v>0</v>
      </c>
      <c r="AY1801" s="9">
        <f t="shared" si="390"/>
        <v>0</v>
      </c>
      <c r="AZ1801" s="9">
        <f t="shared" si="391"/>
        <v>0</v>
      </c>
      <c r="BA1801" s="9">
        <f t="shared" si="392"/>
        <v>0</v>
      </c>
      <c r="BB1801" s="9">
        <f t="shared" si="393"/>
        <v>0</v>
      </c>
    </row>
    <row r="1802" spans="35:54" x14ac:dyDescent="0.25">
      <c r="AI1802" s="1">
        <f>(((((Shape4!B289-Shape4!$E$5)*COS(RADIANS($D$8)))+((Shape4!C289-Shape4!$F$5)*SIN(RADIANS($D$8))))+Shape4!$E$5)+$E$8)*$AA$8*$Y$8</f>
        <v>0</v>
      </c>
      <c r="AJ1802" s="1">
        <f>((((-1*(Shape4!B289-Shape4!$E$5)*SIN(RADIANS($D$8)))+((Shape4!C289-Shape4!$F$5)*COS(RADIANS($D$8))))+Shape4!$F$5)+$F$8)*$AB$8*$Y$8</f>
        <v>0</v>
      </c>
      <c r="AK1802" s="9">
        <f t="shared" si="394"/>
        <v>0</v>
      </c>
      <c r="AL1802" s="9">
        <f t="shared" si="395"/>
        <v>0</v>
      </c>
      <c r="AM1802" s="9">
        <f t="shared" si="396"/>
        <v>0</v>
      </c>
      <c r="AN1802" s="9">
        <f t="shared" si="397"/>
        <v>0</v>
      </c>
      <c r="AO1802" s="9">
        <f t="shared" si="398"/>
        <v>0</v>
      </c>
      <c r="AP1802" s="9">
        <f t="shared" si="399"/>
        <v>0</v>
      </c>
      <c r="AU1802">
        <f>(((((Shape9!B289-Shape9!$E$5)*COS(RADIANS($D$13)))+((Shape9!C289-Shape9!$F$5)*SIN(RADIANS($D$13))))+Shape9!$E$5)+$E$13)*$AA$13*$Y$13</f>
        <v>0</v>
      </c>
      <c r="AV1802">
        <f>((((-1*(Shape9!B289-Shape9!$E$5)*SIN(RADIANS($D$13)))+((Shape9!C289-Shape9!$F$5)*COS(RADIANS($D$13))))+Shape9!$F$5)+$F$13)*$AB$13*$Y$13</f>
        <v>0</v>
      </c>
      <c r="AW1802" s="9">
        <f t="shared" si="400"/>
        <v>0</v>
      </c>
      <c r="AX1802" s="9">
        <f t="shared" si="389"/>
        <v>0</v>
      </c>
      <c r="AY1802" s="9">
        <f t="shared" si="390"/>
        <v>0</v>
      </c>
      <c r="AZ1802" s="9">
        <f t="shared" si="391"/>
        <v>0</v>
      </c>
      <c r="BA1802" s="9">
        <f t="shared" si="392"/>
        <v>0</v>
      </c>
      <c r="BB1802" s="9">
        <f t="shared" si="393"/>
        <v>0</v>
      </c>
    </row>
    <row r="1803" spans="35:54" x14ac:dyDescent="0.25">
      <c r="AI1803" s="1">
        <f>(((((Shape4!B290-Shape4!$E$5)*COS(RADIANS($D$8)))+((Shape4!C290-Shape4!$F$5)*SIN(RADIANS($D$8))))+Shape4!$E$5)+$E$8)*$AA$8*$Y$8</f>
        <v>0</v>
      </c>
      <c r="AJ1803" s="1">
        <f>((((-1*(Shape4!B290-Shape4!$E$5)*SIN(RADIANS($D$8)))+((Shape4!C290-Shape4!$F$5)*COS(RADIANS($D$8))))+Shape4!$F$5)+$F$8)*$AB$8*$Y$8</f>
        <v>0</v>
      </c>
      <c r="AK1803" s="9">
        <f t="shared" si="394"/>
        <v>0</v>
      </c>
      <c r="AL1803" s="9">
        <f t="shared" si="395"/>
        <v>0</v>
      </c>
      <c r="AM1803" s="9">
        <f t="shared" si="396"/>
        <v>0</v>
      </c>
      <c r="AN1803" s="9">
        <f t="shared" si="397"/>
        <v>0</v>
      </c>
      <c r="AO1803" s="9">
        <f t="shared" si="398"/>
        <v>0</v>
      </c>
      <c r="AP1803" s="9">
        <f t="shared" si="399"/>
        <v>0</v>
      </c>
      <c r="AU1803">
        <f>(((((Shape9!B290-Shape9!$E$5)*COS(RADIANS($D$13)))+((Shape9!C290-Shape9!$F$5)*SIN(RADIANS($D$13))))+Shape9!$E$5)+$E$13)*$AA$13*$Y$13</f>
        <v>0</v>
      </c>
      <c r="AV1803">
        <f>((((-1*(Shape9!B290-Shape9!$E$5)*SIN(RADIANS($D$13)))+((Shape9!C290-Shape9!$F$5)*COS(RADIANS($D$13))))+Shape9!$F$5)+$F$13)*$AB$13*$Y$13</f>
        <v>0</v>
      </c>
      <c r="AW1803" s="9">
        <f t="shared" si="400"/>
        <v>0</v>
      </c>
      <c r="AX1803" s="9">
        <f t="shared" si="389"/>
        <v>0</v>
      </c>
      <c r="AY1803" s="9">
        <f t="shared" si="390"/>
        <v>0</v>
      </c>
      <c r="AZ1803" s="9">
        <f t="shared" si="391"/>
        <v>0</v>
      </c>
      <c r="BA1803" s="9">
        <f t="shared" si="392"/>
        <v>0</v>
      </c>
      <c r="BB1803" s="9">
        <f t="shared" si="393"/>
        <v>0</v>
      </c>
    </row>
    <row r="1804" spans="35:54" x14ac:dyDescent="0.25">
      <c r="AI1804" s="1">
        <f>(((((Shape4!B291-Shape4!$E$5)*COS(RADIANS($D$8)))+((Shape4!C291-Shape4!$F$5)*SIN(RADIANS($D$8))))+Shape4!$E$5)+$E$8)*$AA$8*$Y$8</f>
        <v>0</v>
      </c>
      <c r="AJ1804" s="1">
        <f>((((-1*(Shape4!B291-Shape4!$E$5)*SIN(RADIANS($D$8)))+((Shape4!C291-Shape4!$F$5)*COS(RADIANS($D$8))))+Shape4!$F$5)+$F$8)*$AB$8*$Y$8</f>
        <v>0</v>
      </c>
      <c r="AK1804" s="9">
        <f t="shared" si="394"/>
        <v>0</v>
      </c>
      <c r="AL1804" s="9">
        <f t="shared" si="395"/>
        <v>0</v>
      </c>
      <c r="AM1804" s="9">
        <f t="shared" si="396"/>
        <v>0</v>
      </c>
      <c r="AN1804" s="9">
        <f t="shared" si="397"/>
        <v>0</v>
      </c>
      <c r="AO1804" s="9">
        <f t="shared" si="398"/>
        <v>0</v>
      </c>
      <c r="AP1804" s="9">
        <f t="shared" si="399"/>
        <v>0</v>
      </c>
      <c r="AU1804">
        <f>(((((Shape9!B291-Shape9!$E$5)*COS(RADIANS($D$13)))+((Shape9!C291-Shape9!$F$5)*SIN(RADIANS($D$13))))+Shape9!$E$5)+$E$13)*$AA$13*$Y$13</f>
        <v>0</v>
      </c>
      <c r="AV1804">
        <f>((((-1*(Shape9!B291-Shape9!$E$5)*SIN(RADIANS($D$13)))+((Shape9!C291-Shape9!$F$5)*COS(RADIANS($D$13))))+Shape9!$F$5)+$F$13)*$AB$13*$Y$13</f>
        <v>0</v>
      </c>
      <c r="AW1804" s="9">
        <f t="shared" si="400"/>
        <v>0</v>
      </c>
      <c r="AX1804" s="9">
        <f t="shared" si="389"/>
        <v>0</v>
      </c>
      <c r="AY1804" s="9">
        <f t="shared" si="390"/>
        <v>0</v>
      </c>
      <c r="AZ1804" s="9">
        <f t="shared" si="391"/>
        <v>0</v>
      </c>
      <c r="BA1804" s="9">
        <f t="shared" si="392"/>
        <v>0</v>
      </c>
      <c r="BB1804" s="9">
        <f t="shared" si="393"/>
        <v>0</v>
      </c>
    </row>
    <row r="1805" spans="35:54" x14ac:dyDescent="0.25">
      <c r="AI1805" s="1">
        <f>(((((Shape4!B292-Shape4!$E$5)*COS(RADIANS($D$8)))+((Shape4!C292-Shape4!$F$5)*SIN(RADIANS($D$8))))+Shape4!$E$5)+$E$8)*$AA$8*$Y$8</f>
        <v>0</v>
      </c>
      <c r="AJ1805" s="1">
        <f>((((-1*(Shape4!B292-Shape4!$E$5)*SIN(RADIANS($D$8)))+((Shape4!C292-Shape4!$F$5)*COS(RADIANS($D$8))))+Shape4!$F$5)+$F$8)*$AB$8*$Y$8</f>
        <v>0</v>
      </c>
      <c r="AK1805" s="9">
        <f t="shared" si="394"/>
        <v>0</v>
      </c>
      <c r="AL1805" s="9">
        <f t="shared" si="395"/>
        <v>0</v>
      </c>
      <c r="AM1805" s="9">
        <f t="shared" si="396"/>
        <v>0</v>
      </c>
      <c r="AN1805" s="9">
        <f t="shared" si="397"/>
        <v>0</v>
      </c>
      <c r="AO1805" s="9">
        <f t="shared" si="398"/>
        <v>0</v>
      </c>
      <c r="AP1805" s="9">
        <f t="shared" si="399"/>
        <v>0</v>
      </c>
      <c r="AU1805">
        <f>(((((Shape9!B292-Shape9!$E$5)*COS(RADIANS($D$13)))+((Shape9!C292-Shape9!$F$5)*SIN(RADIANS($D$13))))+Shape9!$E$5)+$E$13)*$AA$13*$Y$13</f>
        <v>0</v>
      </c>
      <c r="AV1805">
        <f>((((-1*(Shape9!B292-Shape9!$E$5)*SIN(RADIANS($D$13)))+((Shape9!C292-Shape9!$F$5)*COS(RADIANS($D$13))))+Shape9!$F$5)+$F$13)*$AB$13*$Y$13</f>
        <v>0</v>
      </c>
      <c r="AW1805" s="9">
        <f t="shared" si="400"/>
        <v>0</v>
      </c>
      <c r="AX1805" s="9">
        <f t="shared" si="389"/>
        <v>0</v>
      </c>
      <c r="AY1805" s="9">
        <f t="shared" si="390"/>
        <v>0</v>
      </c>
      <c r="AZ1805" s="9">
        <f t="shared" si="391"/>
        <v>0</v>
      </c>
      <c r="BA1805" s="9">
        <f t="shared" si="392"/>
        <v>0</v>
      </c>
      <c r="BB1805" s="9">
        <f t="shared" si="393"/>
        <v>0</v>
      </c>
    </row>
    <row r="1806" spans="35:54" x14ac:dyDescent="0.25">
      <c r="AI1806" s="1">
        <f>(((((Shape4!B293-Shape4!$E$5)*COS(RADIANS($D$8)))+((Shape4!C293-Shape4!$F$5)*SIN(RADIANS($D$8))))+Shape4!$E$5)+$E$8)*$AA$8*$Y$8</f>
        <v>0</v>
      </c>
      <c r="AJ1806" s="1">
        <f>((((-1*(Shape4!B293-Shape4!$E$5)*SIN(RADIANS($D$8)))+((Shape4!C293-Shape4!$F$5)*COS(RADIANS($D$8))))+Shape4!$F$5)+$F$8)*$AB$8*$Y$8</f>
        <v>0</v>
      </c>
      <c r="AK1806" s="9">
        <f t="shared" si="394"/>
        <v>0</v>
      </c>
      <c r="AL1806" s="9">
        <f t="shared" si="395"/>
        <v>0</v>
      </c>
      <c r="AM1806" s="9">
        <f t="shared" si="396"/>
        <v>0</v>
      </c>
      <c r="AN1806" s="9">
        <f t="shared" si="397"/>
        <v>0</v>
      </c>
      <c r="AO1806" s="9">
        <f t="shared" si="398"/>
        <v>0</v>
      </c>
      <c r="AP1806" s="9">
        <f t="shared" si="399"/>
        <v>0</v>
      </c>
      <c r="AU1806">
        <f>(((((Shape9!B293-Shape9!$E$5)*COS(RADIANS($D$13)))+((Shape9!C293-Shape9!$F$5)*SIN(RADIANS($D$13))))+Shape9!$E$5)+$E$13)*$AA$13*$Y$13</f>
        <v>0</v>
      </c>
      <c r="AV1806">
        <f>((((-1*(Shape9!B293-Shape9!$E$5)*SIN(RADIANS($D$13)))+((Shape9!C293-Shape9!$F$5)*COS(RADIANS($D$13))))+Shape9!$F$5)+$F$13)*$AB$13*$Y$13</f>
        <v>0</v>
      </c>
      <c r="AW1806" s="9">
        <f t="shared" si="400"/>
        <v>0</v>
      </c>
      <c r="AX1806" s="9">
        <f t="shared" si="389"/>
        <v>0</v>
      </c>
      <c r="AY1806" s="9">
        <f t="shared" si="390"/>
        <v>0</v>
      </c>
      <c r="AZ1806" s="9">
        <f t="shared" si="391"/>
        <v>0</v>
      </c>
      <c r="BA1806" s="9">
        <f t="shared" si="392"/>
        <v>0</v>
      </c>
      <c r="BB1806" s="9">
        <f t="shared" si="393"/>
        <v>0</v>
      </c>
    </row>
    <row r="1807" spans="35:54" x14ac:dyDescent="0.25">
      <c r="AI1807" s="1">
        <f>(((((Shape4!B294-Shape4!$E$5)*COS(RADIANS($D$8)))+((Shape4!C294-Shape4!$F$5)*SIN(RADIANS($D$8))))+Shape4!$E$5)+$E$8)*$AA$8*$Y$8</f>
        <v>0</v>
      </c>
      <c r="AJ1807" s="1">
        <f>((((-1*(Shape4!B294-Shape4!$E$5)*SIN(RADIANS($D$8)))+((Shape4!C294-Shape4!$F$5)*COS(RADIANS($D$8))))+Shape4!$F$5)+$F$8)*$AB$8*$Y$8</f>
        <v>0</v>
      </c>
      <c r="AK1807" s="9">
        <f t="shared" si="394"/>
        <v>0</v>
      </c>
      <c r="AL1807" s="9">
        <f t="shared" si="395"/>
        <v>0</v>
      </c>
      <c r="AM1807" s="9">
        <f t="shared" si="396"/>
        <v>0</v>
      </c>
      <c r="AN1807" s="9">
        <f t="shared" si="397"/>
        <v>0</v>
      </c>
      <c r="AO1807" s="9">
        <f t="shared" si="398"/>
        <v>0</v>
      </c>
      <c r="AP1807" s="9">
        <f t="shared" si="399"/>
        <v>0</v>
      </c>
      <c r="AU1807">
        <f>(((((Shape9!B294-Shape9!$E$5)*COS(RADIANS($D$13)))+((Shape9!C294-Shape9!$F$5)*SIN(RADIANS($D$13))))+Shape9!$E$5)+$E$13)*$AA$13*$Y$13</f>
        <v>0</v>
      </c>
      <c r="AV1807">
        <f>((((-1*(Shape9!B294-Shape9!$E$5)*SIN(RADIANS($D$13)))+((Shape9!C294-Shape9!$F$5)*COS(RADIANS($D$13))))+Shape9!$F$5)+$F$13)*$AB$13*$Y$13</f>
        <v>0</v>
      </c>
      <c r="AW1807" s="9">
        <f t="shared" si="400"/>
        <v>0</v>
      </c>
      <c r="AX1807" s="9">
        <f t="shared" si="389"/>
        <v>0</v>
      </c>
      <c r="AY1807" s="9">
        <f t="shared" si="390"/>
        <v>0</v>
      </c>
      <c r="AZ1807" s="9">
        <f t="shared" si="391"/>
        <v>0</v>
      </c>
      <c r="BA1807" s="9">
        <f t="shared" si="392"/>
        <v>0</v>
      </c>
      <c r="BB1807" s="9">
        <f t="shared" si="393"/>
        <v>0</v>
      </c>
    </row>
    <row r="1808" spans="35:54" x14ac:dyDescent="0.25">
      <c r="AI1808" s="1">
        <f>(((((Shape4!B295-Shape4!$E$5)*COS(RADIANS($D$8)))+((Shape4!C295-Shape4!$F$5)*SIN(RADIANS($D$8))))+Shape4!$E$5)+$E$8)*$AA$8*$Y$8</f>
        <v>0</v>
      </c>
      <c r="AJ1808" s="1">
        <f>((((-1*(Shape4!B295-Shape4!$E$5)*SIN(RADIANS($D$8)))+((Shape4!C295-Shape4!$F$5)*COS(RADIANS($D$8))))+Shape4!$F$5)+$F$8)*$AB$8*$Y$8</f>
        <v>0</v>
      </c>
      <c r="AK1808" s="9">
        <f t="shared" si="394"/>
        <v>0</v>
      </c>
      <c r="AL1808" s="9">
        <f t="shared" si="395"/>
        <v>0</v>
      </c>
      <c r="AM1808" s="9">
        <f t="shared" si="396"/>
        <v>0</v>
      </c>
      <c r="AN1808" s="9">
        <f t="shared" si="397"/>
        <v>0</v>
      </c>
      <c r="AO1808" s="9">
        <f t="shared" si="398"/>
        <v>0</v>
      </c>
      <c r="AP1808" s="9">
        <f t="shared" si="399"/>
        <v>0</v>
      </c>
      <c r="AU1808">
        <f>(((((Shape9!B295-Shape9!$E$5)*COS(RADIANS($D$13)))+((Shape9!C295-Shape9!$F$5)*SIN(RADIANS($D$13))))+Shape9!$E$5)+$E$13)*$AA$13*$Y$13</f>
        <v>0</v>
      </c>
      <c r="AV1808">
        <f>((((-1*(Shape9!B295-Shape9!$E$5)*SIN(RADIANS($D$13)))+((Shape9!C295-Shape9!$F$5)*COS(RADIANS($D$13))))+Shape9!$F$5)+$F$13)*$AB$13*$Y$13</f>
        <v>0</v>
      </c>
      <c r="AW1808" s="9">
        <f t="shared" si="400"/>
        <v>0</v>
      </c>
      <c r="AX1808" s="9">
        <f t="shared" si="389"/>
        <v>0</v>
      </c>
      <c r="AY1808" s="9">
        <f t="shared" si="390"/>
        <v>0</v>
      </c>
      <c r="AZ1808" s="9">
        <f t="shared" si="391"/>
        <v>0</v>
      </c>
      <c r="BA1808" s="9">
        <f t="shared" si="392"/>
        <v>0</v>
      </c>
      <c r="BB1808" s="9">
        <f t="shared" si="393"/>
        <v>0</v>
      </c>
    </row>
    <row r="1809" spans="35:54" x14ac:dyDescent="0.25">
      <c r="AI1809" s="1">
        <f>(((((Shape4!B296-Shape4!$E$5)*COS(RADIANS($D$8)))+((Shape4!C296-Shape4!$F$5)*SIN(RADIANS($D$8))))+Shape4!$E$5)+$E$8)*$AA$8*$Y$8</f>
        <v>0</v>
      </c>
      <c r="AJ1809" s="1">
        <f>((((-1*(Shape4!B296-Shape4!$E$5)*SIN(RADIANS($D$8)))+((Shape4!C296-Shape4!$F$5)*COS(RADIANS($D$8))))+Shape4!$F$5)+$F$8)*$AB$8*$Y$8</f>
        <v>0</v>
      </c>
      <c r="AK1809" s="9">
        <f t="shared" si="394"/>
        <v>0</v>
      </c>
      <c r="AL1809" s="9">
        <f t="shared" si="395"/>
        <v>0</v>
      </c>
      <c r="AM1809" s="9">
        <f t="shared" si="396"/>
        <v>0</v>
      </c>
      <c r="AN1809" s="9">
        <f t="shared" si="397"/>
        <v>0</v>
      </c>
      <c r="AO1809" s="9">
        <f t="shared" si="398"/>
        <v>0</v>
      </c>
      <c r="AP1809" s="9">
        <f t="shared" si="399"/>
        <v>0</v>
      </c>
      <c r="AU1809">
        <f>(((((Shape9!B296-Shape9!$E$5)*COS(RADIANS($D$13)))+((Shape9!C296-Shape9!$F$5)*SIN(RADIANS($D$13))))+Shape9!$E$5)+$E$13)*$AA$13*$Y$13</f>
        <v>0</v>
      </c>
      <c r="AV1809">
        <f>((((-1*(Shape9!B296-Shape9!$E$5)*SIN(RADIANS($D$13)))+((Shape9!C296-Shape9!$F$5)*COS(RADIANS($D$13))))+Shape9!$F$5)+$F$13)*$AB$13*$Y$13</f>
        <v>0</v>
      </c>
      <c r="AW1809" s="9">
        <f t="shared" si="400"/>
        <v>0</v>
      </c>
      <c r="AX1809" s="9">
        <f t="shared" si="389"/>
        <v>0</v>
      </c>
      <c r="AY1809" s="9">
        <f t="shared" si="390"/>
        <v>0</v>
      </c>
      <c r="AZ1809" s="9">
        <f t="shared" si="391"/>
        <v>0</v>
      </c>
      <c r="BA1809" s="9">
        <f t="shared" si="392"/>
        <v>0</v>
      </c>
      <c r="BB1809" s="9">
        <f t="shared" si="393"/>
        <v>0</v>
      </c>
    </row>
    <row r="1810" spans="35:54" x14ac:dyDescent="0.25">
      <c r="AI1810" s="1">
        <f>(((((Shape4!B297-Shape4!$E$5)*COS(RADIANS($D$8)))+((Shape4!C297-Shape4!$F$5)*SIN(RADIANS($D$8))))+Shape4!$E$5)+$E$8)*$AA$8*$Y$8</f>
        <v>0</v>
      </c>
      <c r="AJ1810" s="1">
        <f>((((-1*(Shape4!B297-Shape4!$E$5)*SIN(RADIANS($D$8)))+((Shape4!C297-Shape4!$F$5)*COS(RADIANS($D$8))))+Shape4!$F$5)+$F$8)*$AB$8*$Y$8</f>
        <v>0</v>
      </c>
      <c r="AK1810" s="9">
        <f t="shared" si="394"/>
        <v>0</v>
      </c>
      <c r="AL1810" s="9">
        <f t="shared" si="395"/>
        <v>0</v>
      </c>
      <c r="AM1810" s="9">
        <f t="shared" si="396"/>
        <v>0</v>
      </c>
      <c r="AN1810" s="9">
        <f t="shared" si="397"/>
        <v>0</v>
      </c>
      <c r="AO1810" s="9">
        <f t="shared" si="398"/>
        <v>0</v>
      </c>
      <c r="AP1810" s="9">
        <f t="shared" si="399"/>
        <v>0</v>
      </c>
      <c r="AU1810">
        <f>(((((Shape9!B297-Shape9!$E$5)*COS(RADIANS($D$13)))+((Shape9!C297-Shape9!$F$5)*SIN(RADIANS($D$13))))+Shape9!$E$5)+$E$13)*$AA$13*$Y$13</f>
        <v>0</v>
      </c>
      <c r="AV1810">
        <f>((((-1*(Shape9!B297-Shape9!$E$5)*SIN(RADIANS($D$13)))+((Shape9!C297-Shape9!$F$5)*COS(RADIANS($D$13))))+Shape9!$F$5)+$F$13)*$AB$13*$Y$13</f>
        <v>0</v>
      </c>
      <c r="AW1810" s="9">
        <f t="shared" si="400"/>
        <v>0</v>
      </c>
      <c r="AX1810" s="9">
        <f t="shared" si="389"/>
        <v>0</v>
      </c>
      <c r="AY1810" s="9">
        <f t="shared" si="390"/>
        <v>0</v>
      </c>
      <c r="AZ1810" s="9">
        <f t="shared" si="391"/>
        <v>0</v>
      </c>
      <c r="BA1810" s="9">
        <f t="shared" si="392"/>
        <v>0</v>
      </c>
      <c r="BB1810" s="9">
        <f t="shared" si="393"/>
        <v>0</v>
      </c>
    </row>
    <row r="1811" spans="35:54" x14ac:dyDescent="0.25">
      <c r="AI1811" s="1">
        <f>(((((Shape4!B298-Shape4!$E$5)*COS(RADIANS($D$8)))+((Shape4!C298-Shape4!$F$5)*SIN(RADIANS($D$8))))+Shape4!$E$5)+$E$8)*$AA$8*$Y$8</f>
        <v>0</v>
      </c>
      <c r="AJ1811" s="1">
        <f>((((-1*(Shape4!B298-Shape4!$E$5)*SIN(RADIANS($D$8)))+((Shape4!C298-Shape4!$F$5)*COS(RADIANS($D$8))))+Shape4!$F$5)+$F$8)*$AB$8*$Y$8</f>
        <v>0</v>
      </c>
      <c r="AK1811" s="9">
        <f t="shared" si="394"/>
        <v>0</v>
      </c>
      <c r="AL1811" s="9">
        <f t="shared" si="395"/>
        <v>0</v>
      </c>
      <c r="AM1811" s="9">
        <f t="shared" si="396"/>
        <v>0</v>
      </c>
      <c r="AN1811" s="9">
        <f t="shared" si="397"/>
        <v>0</v>
      </c>
      <c r="AO1811" s="9">
        <f t="shared" si="398"/>
        <v>0</v>
      </c>
      <c r="AP1811" s="9">
        <f t="shared" si="399"/>
        <v>0</v>
      </c>
      <c r="AU1811">
        <f>(((((Shape9!B298-Shape9!$E$5)*COS(RADIANS($D$13)))+((Shape9!C298-Shape9!$F$5)*SIN(RADIANS($D$13))))+Shape9!$E$5)+$E$13)*$AA$13*$Y$13</f>
        <v>0</v>
      </c>
      <c r="AV1811">
        <f>((((-1*(Shape9!B298-Shape9!$E$5)*SIN(RADIANS($D$13)))+((Shape9!C298-Shape9!$F$5)*COS(RADIANS($D$13))))+Shape9!$F$5)+$F$13)*$AB$13*$Y$13</f>
        <v>0</v>
      </c>
      <c r="AW1811" s="9">
        <f t="shared" si="400"/>
        <v>0</v>
      </c>
      <c r="AX1811" s="9">
        <f t="shared" si="389"/>
        <v>0</v>
      </c>
      <c r="AY1811" s="9">
        <f t="shared" si="390"/>
        <v>0</v>
      </c>
      <c r="AZ1811" s="9">
        <f t="shared" si="391"/>
        <v>0</v>
      </c>
      <c r="BA1811" s="9">
        <f t="shared" si="392"/>
        <v>0</v>
      </c>
      <c r="BB1811" s="9">
        <f t="shared" si="393"/>
        <v>0</v>
      </c>
    </row>
    <row r="1812" spans="35:54" x14ac:dyDescent="0.25">
      <c r="AI1812" s="1">
        <f>(((((Shape4!B299-Shape4!$E$5)*COS(RADIANS($D$8)))+((Shape4!C299-Shape4!$F$5)*SIN(RADIANS($D$8))))+Shape4!$E$5)+$E$8)*$AA$8*$Y$8</f>
        <v>0</v>
      </c>
      <c r="AJ1812" s="1">
        <f>((((-1*(Shape4!B299-Shape4!$E$5)*SIN(RADIANS($D$8)))+((Shape4!C299-Shape4!$F$5)*COS(RADIANS($D$8))))+Shape4!$F$5)+$F$8)*$AB$8*$Y$8</f>
        <v>0</v>
      </c>
      <c r="AK1812" s="9">
        <f t="shared" si="394"/>
        <v>0</v>
      </c>
      <c r="AL1812" s="9">
        <f t="shared" si="395"/>
        <v>0</v>
      </c>
      <c r="AM1812" s="9">
        <f t="shared" si="396"/>
        <v>0</v>
      </c>
      <c r="AN1812" s="9">
        <f t="shared" si="397"/>
        <v>0</v>
      </c>
      <c r="AO1812" s="9">
        <f t="shared" si="398"/>
        <v>0</v>
      </c>
      <c r="AP1812" s="9">
        <f t="shared" si="399"/>
        <v>0</v>
      </c>
      <c r="AU1812">
        <f>(((((Shape9!B299-Shape9!$E$5)*COS(RADIANS($D$13)))+((Shape9!C299-Shape9!$F$5)*SIN(RADIANS($D$13))))+Shape9!$E$5)+$E$13)*$AA$13*$Y$13</f>
        <v>0</v>
      </c>
      <c r="AV1812">
        <f>((((-1*(Shape9!B299-Shape9!$E$5)*SIN(RADIANS($D$13)))+((Shape9!C299-Shape9!$F$5)*COS(RADIANS($D$13))))+Shape9!$F$5)+$F$13)*$AB$13*$Y$13</f>
        <v>0</v>
      </c>
      <c r="AW1812" s="9">
        <f t="shared" si="400"/>
        <v>0</v>
      </c>
      <c r="AX1812" s="9">
        <f t="shared" si="389"/>
        <v>0</v>
      </c>
      <c r="AY1812" s="9">
        <f t="shared" si="390"/>
        <v>0</v>
      </c>
      <c r="AZ1812" s="9">
        <f t="shared" si="391"/>
        <v>0</v>
      </c>
      <c r="BA1812" s="9">
        <f t="shared" si="392"/>
        <v>0</v>
      </c>
      <c r="BB1812" s="9">
        <f t="shared" si="393"/>
        <v>0</v>
      </c>
    </row>
    <row r="1813" spans="35:54" x14ac:dyDescent="0.25">
      <c r="AI1813" s="1">
        <f>(((((Shape4!B300-Shape4!$E$5)*COS(RADIANS($D$8)))+((Shape4!C300-Shape4!$F$5)*SIN(RADIANS($D$8))))+Shape4!$E$5)+$E$8)*$AA$8*$Y$8</f>
        <v>0</v>
      </c>
      <c r="AJ1813" s="1">
        <f>((((-1*(Shape4!B300-Shape4!$E$5)*SIN(RADIANS($D$8)))+((Shape4!C300-Shape4!$F$5)*COS(RADIANS($D$8))))+Shape4!$F$5)+$F$8)*$AB$8*$Y$8</f>
        <v>0</v>
      </c>
      <c r="AK1813" s="9">
        <f t="shared" si="394"/>
        <v>0</v>
      </c>
      <c r="AL1813" s="9">
        <f t="shared" si="395"/>
        <v>0</v>
      </c>
      <c r="AM1813" s="9">
        <f t="shared" si="396"/>
        <v>0</v>
      </c>
      <c r="AN1813" s="9">
        <f t="shared" si="397"/>
        <v>0</v>
      </c>
      <c r="AO1813" s="9">
        <f t="shared" si="398"/>
        <v>0</v>
      </c>
      <c r="AP1813" s="9">
        <f t="shared" si="399"/>
        <v>0</v>
      </c>
      <c r="AU1813">
        <f>(((((Shape9!B300-Shape9!$E$5)*COS(RADIANS($D$13)))+((Shape9!C300-Shape9!$F$5)*SIN(RADIANS($D$13))))+Shape9!$E$5)+$E$13)*$AA$13*$Y$13</f>
        <v>0</v>
      </c>
      <c r="AV1813">
        <f>((((-1*(Shape9!B300-Shape9!$E$5)*SIN(RADIANS($D$13)))+((Shape9!C300-Shape9!$F$5)*COS(RADIANS($D$13))))+Shape9!$F$5)+$F$13)*$AB$13*$Y$13</f>
        <v>0</v>
      </c>
      <c r="AW1813" s="9">
        <f t="shared" si="400"/>
        <v>0</v>
      </c>
      <c r="AX1813" s="9">
        <f t="shared" si="389"/>
        <v>0</v>
      </c>
      <c r="AY1813" s="9">
        <f t="shared" si="390"/>
        <v>0</v>
      </c>
      <c r="AZ1813" s="9">
        <f t="shared" si="391"/>
        <v>0</v>
      </c>
      <c r="BA1813" s="9">
        <f t="shared" si="392"/>
        <v>0</v>
      </c>
      <c r="BB1813" s="9">
        <f t="shared" si="393"/>
        <v>0</v>
      </c>
    </row>
    <row r="1814" spans="35:54" x14ac:dyDescent="0.25">
      <c r="AI1814" s="1">
        <f>(((((Shape4!B301-Shape4!$E$5)*COS(RADIANS($D$8)))+((Shape4!C301-Shape4!$F$5)*SIN(RADIANS($D$8))))+Shape4!$E$5)+$E$8)*$AA$8*$Y$8</f>
        <v>0</v>
      </c>
      <c r="AJ1814" s="1">
        <f>((((-1*(Shape4!B301-Shape4!$E$5)*SIN(RADIANS($D$8)))+((Shape4!C301-Shape4!$F$5)*COS(RADIANS($D$8))))+Shape4!$F$5)+$F$8)*$AB$8*$Y$8</f>
        <v>0</v>
      </c>
      <c r="AK1814" s="9">
        <f t="shared" si="394"/>
        <v>0</v>
      </c>
      <c r="AL1814" s="9">
        <f t="shared" si="395"/>
        <v>0</v>
      </c>
      <c r="AM1814" s="9">
        <f t="shared" si="396"/>
        <v>0</v>
      </c>
      <c r="AN1814" s="9">
        <f t="shared" si="397"/>
        <v>0</v>
      </c>
      <c r="AO1814" s="9">
        <f t="shared" si="398"/>
        <v>0</v>
      </c>
      <c r="AP1814" s="9">
        <f t="shared" si="399"/>
        <v>0</v>
      </c>
      <c r="AU1814">
        <f>(((((Shape9!B301-Shape9!$E$5)*COS(RADIANS($D$13)))+((Shape9!C301-Shape9!$F$5)*SIN(RADIANS($D$13))))+Shape9!$E$5)+$E$13)*$AA$13*$Y$13</f>
        <v>0</v>
      </c>
      <c r="AV1814">
        <f>((((-1*(Shape9!B301-Shape9!$E$5)*SIN(RADIANS($D$13)))+((Shape9!C301-Shape9!$F$5)*COS(RADIANS($D$13))))+Shape9!$F$5)+$F$13)*$AB$13*$Y$13</f>
        <v>0</v>
      </c>
      <c r="AW1814" s="9">
        <f t="shared" si="400"/>
        <v>0</v>
      </c>
      <c r="AX1814" s="9">
        <f t="shared" si="389"/>
        <v>0</v>
      </c>
      <c r="AY1814" s="9">
        <f t="shared" si="390"/>
        <v>0</v>
      </c>
      <c r="AZ1814" s="9">
        <f t="shared" si="391"/>
        <v>0</v>
      </c>
      <c r="BA1814" s="9">
        <f t="shared" si="392"/>
        <v>0</v>
      </c>
      <c r="BB1814" s="9">
        <f t="shared" si="393"/>
        <v>0</v>
      </c>
    </row>
    <row r="1815" spans="35:54" x14ac:dyDescent="0.25">
      <c r="AI1815" s="1">
        <f>(((((Shape4!B302-Shape4!$E$5)*COS(RADIANS($D$8)))+((Shape4!C302-Shape4!$F$5)*SIN(RADIANS($D$8))))+Shape4!$E$5)+$E$8)*$AA$8*$Y$8</f>
        <v>0</v>
      </c>
      <c r="AJ1815" s="1">
        <f>((((-1*(Shape4!B302-Shape4!$E$5)*SIN(RADIANS($D$8)))+((Shape4!C302-Shape4!$F$5)*COS(RADIANS($D$8))))+Shape4!$F$5)+$F$8)*$AB$8*$Y$8</f>
        <v>0</v>
      </c>
      <c r="AK1815" s="9">
        <f t="shared" si="394"/>
        <v>0</v>
      </c>
      <c r="AL1815" s="9">
        <f t="shared" si="395"/>
        <v>0</v>
      </c>
      <c r="AM1815" s="9">
        <f t="shared" si="396"/>
        <v>0</v>
      </c>
      <c r="AN1815" s="9">
        <f t="shared" si="397"/>
        <v>0</v>
      </c>
      <c r="AO1815" s="9">
        <f t="shared" si="398"/>
        <v>0</v>
      </c>
      <c r="AP1815" s="9">
        <f t="shared" si="399"/>
        <v>0</v>
      </c>
      <c r="AU1815">
        <f>(((((Shape9!B302-Shape9!$E$5)*COS(RADIANS($D$13)))+((Shape9!C302-Shape9!$F$5)*SIN(RADIANS($D$13))))+Shape9!$E$5)+$E$13)*$AA$13*$Y$13</f>
        <v>0</v>
      </c>
      <c r="AV1815">
        <f>((((-1*(Shape9!B302-Shape9!$E$5)*SIN(RADIANS($D$13)))+((Shape9!C302-Shape9!$F$5)*COS(RADIANS($D$13))))+Shape9!$F$5)+$F$13)*$AB$13*$Y$13</f>
        <v>0</v>
      </c>
      <c r="AW1815" s="9">
        <f t="shared" si="400"/>
        <v>0</v>
      </c>
      <c r="AX1815" s="9">
        <f t="shared" si="389"/>
        <v>0</v>
      </c>
      <c r="AY1815" s="9">
        <f t="shared" si="390"/>
        <v>0</v>
      </c>
      <c r="AZ1815" s="9">
        <f t="shared" si="391"/>
        <v>0</v>
      </c>
      <c r="BA1815" s="9">
        <f t="shared" si="392"/>
        <v>0</v>
      </c>
      <c r="BB1815" s="9">
        <f t="shared" si="393"/>
        <v>0</v>
      </c>
    </row>
    <row r="1816" spans="35:54" x14ac:dyDescent="0.25">
      <c r="AI1816" s="1">
        <f>(((((Shape4!B303-Shape4!$E$5)*COS(RADIANS($D$8)))+((Shape4!C303-Shape4!$F$5)*SIN(RADIANS($D$8))))+Shape4!$E$5)+$E$8)*$AA$8*$Y$8</f>
        <v>0</v>
      </c>
      <c r="AJ1816" s="1">
        <f>((((-1*(Shape4!B303-Shape4!$E$5)*SIN(RADIANS($D$8)))+((Shape4!C303-Shape4!$F$5)*COS(RADIANS($D$8))))+Shape4!$F$5)+$F$8)*$AB$8*$Y$8</f>
        <v>0</v>
      </c>
      <c r="AK1816" s="9">
        <f t="shared" si="394"/>
        <v>0</v>
      </c>
      <c r="AL1816" s="9">
        <f t="shared" si="395"/>
        <v>0</v>
      </c>
      <c r="AM1816" s="9">
        <f t="shared" si="396"/>
        <v>0</v>
      </c>
      <c r="AN1816" s="9">
        <f t="shared" si="397"/>
        <v>0</v>
      </c>
      <c r="AO1816" s="9">
        <f t="shared" si="398"/>
        <v>0</v>
      </c>
      <c r="AP1816" s="9">
        <f t="shared" si="399"/>
        <v>0</v>
      </c>
      <c r="AU1816">
        <f>(((((Shape9!B303-Shape9!$E$5)*COS(RADIANS($D$13)))+((Shape9!C303-Shape9!$F$5)*SIN(RADIANS($D$13))))+Shape9!$E$5)+$E$13)*$AA$13*$Y$13</f>
        <v>0</v>
      </c>
      <c r="AV1816">
        <f>((((-1*(Shape9!B303-Shape9!$E$5)*SIN(RADIANS($D$13)))+((Shape9!C303-Shape9!$F$5)*COS(RADIANS($D$13))))+Shape9!$F$5)+$F$13)*$AB$13*$Y$13</f>
        <v>0</v>
      </c>
      <c r="AW1816" s="9">
        <f t="shared" si="400"/>
        <v>0</v>
      </c>
      <c r="AX1816" s="9">
        <f t="shared" si="389"/>
        <v>0</v>
      </c>
      <c r="AY1816" s="9">
        <f t="shared" si="390"/>
        <v>0</v>
      </c>
      <c r="AZ1816" s="9">
        <f t="shared" si="391"/>
        <v>0</v>
      </c>
      <c r="BA1816" s="9">
        <f t="shared" si="392"/>
        <v>0</v>
      </c>
      <c r="BB1816" s="9">
        <f t="shared" si="393"/>
        <v>0</v>
      </c>
    </row>
    <row r="1817" spans="35:54" x14ac:dyDescent="0.25">
      <c r="AI1817" s="1">
        <f>(((((Shape4!B304-Shape4!$E$5)*COS(RADIANS($D$8)))+((Shape4!C304-Shape4!$F$5)*SIN(RADIANS($D$8))))+Shape4!$E$5)+$E$8)*$AA$8*$Y$8</f>
        <v>0</v>
      </c>
      <c r="AJ1817" s="1">
        <f>((((-1*(Shape4!B304-Shape4!$E$5)*SIN(RADIANS($D$8)))+((Shape4!C304-Shape4!$F$5)*COS(RADIANS($D$8))))+Shape4!$F$5)+$F$8)*$AB$8*$Y$8</f>
        <v>0</v>
      </c>
      <c r="AK1817" s="9">
        <f t="shared" si="394"/>
        <v>0</v>
      </c>
      <c r="AL1817" s="9">
        <f t="shared" si="395"/>
        <v>0</v>
      </c>
      <c r="AM1817" s="9">
        <f t="shared" si="396"/>
        <v>0</v>
      </c>
      <c r="AN1817" s="9">
        <f t="shared" si="397"/>
        <v>0</v>
      </c>
      <c r="AO1817" s="9">
        <f t="shared" si="398"/>
        <v>0</v>
      </c>
      <c r="AP1817" s="9">
        <f t="shared" si="399"/>
        <v>0</v>
      </c>
      <c r="AU1817">
        <f>(((((Shape9!B304-Shape9!$E$5)*COS(RADIANS($D$13)))+((Shape9!C304-Shape9!$F$5)*SIN(RADIANS($D$13))))+Shape9!$E$5)+$E$13)*$AA$13*$Y$13</f>
        <v>0</v>
      </c>
      <c r="AV1817">
        <f>((((-1*(Shape9!B304-Shape9!$E$5)*SIN(RADIANS($D$13)))+((Shape9!C304-Shape9!$F$5)*COS(RADIANS($D$13))))+Shape9!$F$5)+$F$13)*$AB$13*$Y$13</f>
        <v>0</v>
      </c>
      <c r="AW1817" s="9">
        <f t="shared" si="400"/>
        <v>0</v>
      </c>
      <c r="AX1817" s="9">
        <f t="shared" si="389"/>
        <v>0</v>
      </c>
      <c r="AY1817" s="9">
        <f t="shared" si="390"/>
        <v>0</v>
      </c>
      <c r="AZ1817" s="9">
        <f t="shared" si="391"/>
        <v>0</v>
      </c>
      <c r="BA1817" s="9">
        <f t="shared" si="392"/>
        <v>0</v>
      </c>
      <c r="BB1817" s="9">
        <f t="shared" si="393"/>
        <v>0</v>
      </c>
    </row>
    <row r="1818" spans="35:54" x14ac:dyDescent="0.25">
      <c r="AI1818" s="1">
        <f>(((((Shape4!B305-Shape4!$E$5)*COS(RADIANS($D$8)))+((Shape4!C305-Shape4!$F$5)*SIN(RADIANS($D$8))))+Shape4!$E$5)+$E$8)*$AA$8*$Y$8</f>
        <v>0</v>
      </c>
      <c r="AJ1818" s="1">
        <f>((((-1*(Shape4!B305-Shape4!$E$5)*SIN(RADIANS($D$8)))+((Shape4!C305-Shape4!$F$5)*COS(RADIANS($D$8))))+Shape4!$F$5)+$F$8)*$AB$8*$Y$8</f>
        <v>0</v>
      </c>
      <c r="AK1818" s="9">
        <f t="shared" si="394"/>
        <v>0</v>
      </c>
      <c r="AL1818" s="9">
        <f t="shared" si="395"/>
        <v>0</v>
      </c>
      <c r="AM1818" s="9">
        <f t="shared" si="396"/>
        <v>0</v>
      </c>
      <c r="AN1818" s="9">
        <f t="shared" si="397"/>
        <v>0</v>
      </c>
      <c r="AO1818" s="9">
        <f t="shared" si="398"/>
        <v>0</v>
      </c>
      <c r="AP1818" s="9">
        <f t="shared" si="399"/>
        <v>0</v>
      </c>
      <c r="AU1818">
        <f>(((((Shape9!B305-Shape9!$E$5)*COS(RADIANS($D$13)))+((Shape9!C305-Shape9!$F$5)*SIN(RADIANS($D$13))))+Shape9!$E$5)+$E$13)*$AA$13*$Y$13</f>
        <v>0</v>
      </c>
      <c r="AV1818">
        <f>((((-1*(Shape9!B305-Shape9!$E$5)*SIN(RADIANS($D$13)))+((Shape9!C305-Shape9!$F$5)*COS(RADIANS($D$13))))+Shape9!$F$5)+$F$13)*$AB$13*$Y$13</f>
        <v>0</v>
      </c>
      <c r="AW1818" s="9">
        <f t="shared" si="400"/>
        <v>0</v>
      </c>
      <c r="AX1818" s="9">
        <f t="shared" si="389"/>
        <v>0</v>
      </c>
      <c r="AY1818" s="9">
        <f t="shared" si="390"/>
        <v>0</v>
      </c>
      <c r="AZ1818" s="9">
        <f t="shared" si="391"/>
        <v>0</v>
      </c>
      <c r="BA1818" s="9">
        <f t="shared" si="392"/>
        <v>0</v>
      </c>
      <c r="BB1818" s="9">
        <f t="shared" si="393"/>
        <v>0</v>
      </c>
    </row>
    <row r="1819" spans="35:54" x14ac:dyDescent="0.25">
      <c r="AI1819" s="1">
        <f>(((((Shape4!B306-Shape4!$E$5)*COS(RADIANS($D$8)))+((Shape4!C306-Shape4!$F$5)*SIN(RADIANS($D$8))))+Shape4!$E$5)+$E$8)*$AA$8*$Y$8</f>
        <v>0</v>
      </c>
      <c r="AJ1819" s="1">
        <f>((((-1*(Shape4!B306-Shape4!$E$5)*SIN(RADIANS($D$8)))+((Shape4!C306-Shape4!$F$5)*COS(RADIANS($D$8))))+Shape4!$F$5)+$F$8)*$AB$8*$Y$8</f>
        <v>0</v>
      </c>
      <c r="AK1819" s="9">
        <f t="shared" si="394"/>
        <v>0</v>
      </c>
      <c r="AL1819" s="9">
        <f t="shared" si="395"/>
        <v>0</v>
      </c>
      <c r="AM1819" s="9">
        <f t="shared" si="396"/>
        <v>0</v>
      </c>
      <c r="AN1819" s="9">
        <f t="shared" si="397"/>
        <v>0</v>
      </c>
      <c r="AO1819" s="9">
        <f t="shared" si="398"/>
        <v>0</v>
      </c>
      <c r="AP1819" s="9">
        <f t="shared" si="399"/>
        <v>0</v>
      </c>
      <c r="AU1819">
        <f>(((((Shape9!B306-Shape9!$E$5)*COS(RADIANS($D$13)))+((Shape9!C306-Shape9!$F$5)*SIN(RADIANS($D$13))))+Shape9!$E$5)+$E$13)*$AA$13*$Y$13</f>
        <v>0</v>
      </c>
      <c r="AV1819">
        <f>((((-1*(Shape9!B306-Shape9!$E$5)*SIN(RADIANS($D$13)))+((Shape9!C306-Shape9!$F$5)*COS(RADIANS($D$13))))+Shape9!$F$5)+$F$13)*$AB$13*$Y$13</f>
        <v>0</v>
      </c>
      <c r="AW1819" s="9">
        <f t="shared" si="400"/>
        <v>0</v>
      </c>
      <c r="AX1819" s="9">
        <f t="shared" si="389"/>
        <v>0</v>
      </c>
      <c r="AY1819" s="9">
        <f t="shared" si="390"/>
        <v>0</v>
      </c>
      <c r="AZ1819" s="9">
        <f t="shared" si="391"/>
        <v>0</v>
      </c>
      <c r="BA1819" s="9">
        <f t="shared" si="392"/>
        <v>0</v>
      </c>
      <c r="BB1819" s="9">
        <f t="shared" si="393"/>
        <v>0</v>
      </c>
    </row>
    <row r="1820" spans="35:54" x14ac:dyDescent="0.25">
      <c r="AI1820" s="1">
        <f>(((((Shape4!B307-Shape4!$E$5)*COS(RADIANS($D$8)))+((Shape4!C307-Shape4!$F$5)*SIN(RADIANS($D$8))))+Shape4!$E$5)+$E$8)*$AA$8*$Y$8</f>
        <v>0</v>
      </c>
      <c r="AJ1820" s="1">
        <f>((((-1*(Shape4!B307-Shape4!$E$5)*SIN(RADIANS($D$8)))+((Shape4!C307-Shape4!$F$5)*COS(RADIANS($D$8))))+Shape4!$F$5)+$F$8)*$AB$8*$Y$8</f>
        <v>0</v>
      </c>
      <c r="AK1820" s="9">
        <f t="shared" si="394"/>
        <v>0</v>
      </c>
      <c r="AL1820" s="9">
        <f t="shared" si="395"/>
        <v>0</v>
      </c>
      <c r="AM1820" s="9">
        <f t="shared" si="396"/>
        <v>0</v>
      </c>
      <c r="AN1820" s="9">
        <f t="shared" si="397"/>
        <v>0</v>
      </c>
      <c r="AO1820" s="9">
        <f t="shared" si="398"/>
        <v>0</v>
      </c>
      <c r="AP1820" s="9">
        <f t="shared" si="399"/>
        <v>0</v>
      </c>
      <c r="AU1820">
        <f>(((((Shape9!B307-Shape9!$E$5)*COS(RADIANS($D$13)))+((Shape9!C307-Shape9!$F$5)*SIN(RADIANS($D$13))))+Shape9!$E$5)+$E$13)*$AA$13*$Y$13</f>
        <v>0</v>
      </c>
      <c r="AV1820">
        <f>((((-1*(Shape9!B307-Shape9!$E$5)*SIN(RADIANS($D$13)))+((Shape9!C307-Shape9!$F$5)*COS(RADIANS($D$13))))+Shape9!$F$5)+$F$13)*$AB$13*$Y$13</f>
        <v>0</v>
      </c>
      <c r="AW1820" s="9">
        <f t="shared" si="400"/>
        <v>0</v>
      </c>
      <c r="AX1820" s="9">
        <f t="shared" si="389"/>
        <v>0</v>
      </c>
      <c r="AY1820" s="9">
        <f t="shared" si="390"/>
        <v>0</v>
      </c>
      <c r="AZ1820" s="9">
        <f t="shared" si="391"/>
        <v>0</v>
      </c>
      <c r="BA1820" s="9">
        <f t="shared" si="392"/>
        <v>0</v>
      </c>
      <c r="BB1820" s="9">
        <f t="shared" si="393"/>
        <v>0</v>
      </c>
    </row>
    <row r="1821" spans="35:54" x14ac:dyDescent="0.25">
      <c r="AI1821" s="1">
        <f>(((((Shape4!B308-Shape4!$E$5)*COS(RADIANS($D$8)))+((Shape4!C308-Shape4!$F$5)*SIN(RADIANS($D$8))))+Shape4!$E$5)+$E$8)*$AA$8*$Y$8</f>
        <v>0</v>
      </c>
      <c r="AJ1821" s="1">
        <f>((((-1*(Shape4!B308-Shape4!$E$5)*SIN(RADIANS($D$8)))+((Shape4!C308-Shape4!$F$5)*COS(RADIANS($D$8))))+Shape4!$F$5)+$F$8)*$AB$8*$Y$8</f>
        <v>0</v>
      </c>
      <c r="AK1821" s="9">
        <f t="shared" si="394"/>
        <v>0</v>
      </c>
      <c r="AL1821" s="9">
        <f t="shared" si="395"/>
        <v>0</v>
      </c>
      <c r="AM1821" s="9">
        <f t="shared" si="396"/>
        <v>0</v>
      </c>
      <c r="AN1821" s="9">
        <f t="shared" si="397"/>
        <v>0</v>
      </c>
      <c r="AO1821" s="9">
        <f t="shared" si="398"/>
        <v>0</v>
      </c>
      <c r="AP1821" s="9">
        <f t="shared" si="399"/>
        <v>0</v>
      </c>
      <c r="AU1821">
        <f>(((((Shape9!B308-Shape9!$E$5)*COS(RADIANS($D$13)))+((Shape9!C308-Shape9!$F$5)*SIN(RADIANS($D$13))))+Shape9!$E$5)+$E$13)*$AA$13*$Y$13</f>
        <v>0</v>
      </c>
      <c r="AV1821">
        <f>((((-1*(Shape9!B308-Shape9!$E$5)*SIN(RADIANS($D$13)))+((Shape9!C308-Shape9!$F$5)*COS(RADIANS($D$13))))+Shape9!$F$5)+$F$13)*$AB$13*$Y$13</f>
        <v>0</v>
      </c>
      <c r="AW1821" s="9">
        <f t="shared" si="400"/>
        <v>0</v>
      </c>
      <c r="AX1821" s="9">
        <f t="shared" si="389"/>
        <v>0</v>
      </c>
      <c r="AY1821" s="9">
        <f t="shared" si="390"/>
        <v>0</v>
      </c>
      <c r="AZ1821" s="9">
        <f t="shared" si="391"/>
        <v>0</v>
      </c>
      <c r="BA1821" s="9">
        <f t="shared" si="392"/>
        <v>0</v>
      </c>
      <c r="BB1821" s="9">
        <f t="shared" si="393"/>
        <v>0</v>
      </c>
    </row>
    <row r="1822" spans="35:54" x14ac:dyDescent="0.25">
      <c r="AI1822" s="1">
        <f>(((((Shape4!B309-Shape4!$E$5)*COS(RADIANS($D$8)))+((Shape4!C309-Shape4!$F$5)*SIN(RADIANS($D$8))))+Shape4!$E$5)+$E$8)*$AA$8*$Y$8</f>
        <v>0</v>
      </c>
      <c r="AJ1822" s="1">
        <f>((((-1*(Shape4!B309-Shape4!$E$5)*SIN(RADIANS($D$8)))+((Shape4!C309-Shape4!$F$5)*COS(RADIANS($D$8))))+Shape4!$F$5)+$F$8)*$AB$8*$Y$8</f>
        <v>0</v>
      </c>
      <c r="AK1822" s="9">
        <f t="shared" si="394"/>
        <v>0</v>
      </c>
      <c r="AL1822" s="9">
        <f t="shared" si="395"/>
        <v>0</v>
      </c>
      <c r="AM1822" s="9">
        <f t="shared" si="396"/>
        <v>0</v>
      </c>
      <c r="AN1822" s="9">
        <f t="shared" si="397"/>
        <v>0</v>
      </c>
      <c r="AO1822" s="9">
        <f t="shared" si="398"/>
        <v>0</v>
      </c>
      <c r="AP1822" s="9">
        <f t="shared" si="399"/>
        <v>0</v>
      </c>
      <c r="AU1822">
        <f>(((((Shape9!B309-Shape9!$E$5)*COS(RADIANS($D$13)))+((Shape9!C309-Shape9!$F$5)*SIN(RADIANS($D$13))))+Shape9!$E$5)+$E$13)*$AA$13*$Y$13</f>
        <v>0</v>
      </c>
      <c r="AV1822">
        <f>((((-1*(Shape9!B309-Shape9!$E$5)*SIN(RADIANS($D$13)))+((Shape9!C309-Shape9!$F$5)*COS(RADIANS($D$13))))+Shape9!$F$5)+$F$13)*$AB$13*$Y$13</f>
        <v>0</v>
      </c>
      <c r="AW1822" s="9">
        <f t="shared" si="400"/>
        <v>0</v>
      </c>
      <c r="AX1822" s="9">
        <f t="shared" si="389"/>
        <v>0</v>
      </c>
      <c r="AY1822" s="9">
        <f t="shared" si="390"/>
        <v>0</v>
      </c>
      <c r="AZ1822" s="9">
        <f t="shared" si="391"/>
        <v>0</v>
      </c>
      <c r="BA1822" s="9">
        <f t="shared" si="392"/>
        <v>0</v>
      </c>
      <c r="BB1822" s="9">
        <f t="shared" si="393"/>
        <v>0</v>
      </c>
    </row>
    <row r="1823" spans="35:54" x14ac:dyDescent="0.25">
      <c r="AI1823" s="1">
        <f>(((((Shape4!B310-Shape4!$E$5)*COS(RADIANS($D$8)))+((Shape4!C310-Shape4!$F$5)*SIN(RADIANS($D$8))))+Shape4!$E$5)+$E$8)*$AA$8*$Y$8</f>
        <v>0</v>
      </c>
      <c r="AJ1823" s="1">
        <f>((((-1*(Shape4!B310-Shape4!$E$5)*SIN(RADIANS($D$8)))+((Shape4!C310-Shape4!$F$5)*COS(RADIANS($D$8))))+Shape4!$F$5)+$F$8)*$AB$8*$Y$8</f>
        <v>0</v>
      </c>
      <c r="AK1823" s="9">
        <f t="shared" si="394"/>
        <v>0</v>
      </c>
      <c r="AL1823" s="9">
        <f t="shared" si="395"/>
        <v>0</v>
      </c>
      <c r="AM1823" s="9">
        <f t="shared" si="396"/>
        <v>0</v>
      </c>
      <c r="AN1823" s="9">
        <f t="shared" si="397"/>
        <v>0</v>
      </c>
      <c r="AO1823" s="9">
        <f t="shared" si="398"/>
        <v>0</v>
      </c>
      <c r="AP1823" s="9">
        <f t="shared" si="399"/>
        <v>0</v>
      </c>
      <c r="AU1823">
        <f>(((((Shape9!B310-Shape9!$E$5)*COS(RADIANS($D$13)))+((Shape9!C310-Shape9!$F$5)*SIN(RADIANS($D$13))))+Shape9!$E$5)+$E$13)*$AA$13*$Y$13</f>
        <v>0</v>
      </c>
      <c r="AV1823">
        <f>((((-1*(Shape9!B310-Shape9!$E$5)*SIN(RADIANS($D$13)))+((Shape9!C310-Shape9!$F$5)*COS(RADIANS($D$13))))+Shape9!$F$5)+$F$13)*$AB$13*$Y$13</f>
        <v>0</v>
      </c>
      <c r="AW1823" s="9">
        <f t="shared" si="400"/>
        <v>0</v>
      </c>
      <c r="AX1823" s="9">
        <f t="shared" si="389"/>
        <v>0</v>
      </c>
      <c r="AY1823" s="9">
        <f t="shared" si="390"/>
        <v>0</v>
      </c>
      <c r="AZ1823" s="9">
        <f t="shared" si="391"/>
        <v>0</v>
      </c>
      <c r="BA1823" s="9">
        <f t="shared" si="392"/>
        <v>0</v>
      </c>
      <c r="BB1823" s="9">
        <f t="shared" si="393"/>
        <v>0</v>
      </c>
    </row>
    <row r="1824" spans="35:54" x14ac:dyDescent="0.25">
      <c r="AI1824" s="1">
        <f>(((((Shape4!B311-Shape4!$E$5)*COS(RADIANS($D$8)))+((Shape4!C311-Shape4!$F$5)*SIN(RADIANS($D$8))))+Shape4!$E$5)+$E$8)*$AA$8*$Y$8</f>
        <v>0</v>
      </c>
      <c r="AJ1824" s="1">
        <f>((((-1*(Shape4!B311-Shape4!$E$5)*SIN(RADIANS($D$8)))+((Shape4!C311-Shape4!$F$5)*COS(RADIANS($D$8))))+Shape4!$F$5)+$F$8)*$AB$8*$Y$8</f>
        <v>0</v>
      </c>
      <c r="AK1824" s="9">
        <f t="shared" si="394"/>
        <v>0</v>
      </c>
      <c r="AL1824" s="9">
        <f t="shared" si="395"/>
        <v>0</v>
      </c>
      <c r="AM1824" s="9">
        <f t="shared" si="396"/>
        <v>0</v>
      </c>
      <c r="AN1824" s="9">
        <f t="shared" si="397"/>
        <v>0</v>
      </c>
      <c r="AO1824" s="9">
        <f t="shared" si="398"/>
        <v>0</v>
      </c>
      <c r="AP1824" s="9">
        <f t="shared" si="399"/>
        <v>0</v>
      </c>
      <c r="AU1824">
        <f>(((((Shape9!B311-Shape9!$E$5)*COS(RADIANS($D$13)))+((Shape9!C311-Shape9!$F$5)*SIN(RADIANS($D$13))))+Shape9!$E$5)+$E$13)*$AA$13*$Y$13</f>
        <v>0</v>
      </c>
      <c r="AV1824">
        <f>((((-1*(Shape9!B311-Shape9!$E$5)*SIN(RADIANS($D$13)))+((Shape9!C311-Shape9!$F$5)*COS(RADIANS($D$13))))+Shape9!$F$5)+$F$13)*$AB$13*$Y$13</f>
        <v>0</v>
      </c>
      <c r="AW1824" s="9">
        <f t="shared" si="400"/>
        <v>0</v>
      </c>
      <c r="AX1824" s="9">
        <f t="shared" si="389"/>
        <v>0</v>
      </c>
      <c r="AY1824" s="9">
        <f t="shared" si="390"/>
        <v>0</v>
      </c>
      <c r="AZ1824" s="9">
        <f t="shared" si="391"/>
        <v>0</v>
      </c>
      <c r="BA1824" s="9">
        <f t="shared" si="392"/>
        <v>0</v>
      </c>
      <c r="BB1824" s="9">
        <f t="shared" si="393"/>
        <v>0</v>
      </c>
    </row>
    <row r="1825" spans="35:54" x14ac:dyDescent="0.25">
      <c r="AI1825" s="1">
        <f>(((((Shape4!B312-Shape4!$E$5)*COS(RADIANS($D$8)))+((Shape4!C312-Shape4!$F$5)*SIN(RADIANS($D$8))))+Shape4!$E$5)+$E$8)*$AA$8*$Y$8</f>
        <v>0</v>
      </c>
      <c r="AJ1825" s="1">
        <f>((((-1*(Shape4!B312-Shape4!$E$5)*SIN(RADIANS($D$8)))+((Shape4!C312-Shape4!$F$5)*COS(RADIANS($D$8))))+Shape4!$F$5)+$F$8)*$AB$8*$Y$8</f>
        <v>0</v>
      </c>
      <c r="AK1825" s="9">
        <f t="shared" si="394"/>
        <v>0</v>
      </c>
      <c r="AL1825" s="9">
        <f t="shared" si="395"/>
        <v>0</v>
      </c>
      <c r="AM1825" s="9">
        <f t="shared" si="396"/>
        <v>0</v>
      </c>
      <c r="AN1825" s="9">
        <f t="shared" si="397"/>
        <v>0</v>
      </c>
      <c r="AO1825" s="9">
        <f t="shared" si="398"/>
        <v>0</v>
      </c>
      <c r="AP1825" s="9">
        <f t="shared" si="399"/>
        <v>0</v>
      </c>
      <c r="AU1825">
        <f>(((((Shape9!B312-Shape9!$E$5)*COS(RADIANS($D$13)))+((Shape9!C312-Shape9!$F$5)*SIN(RADIANS($D$13))))+Shape9!$E$5)+$E$13)*$AA$13*$Y$13</f>
        <v>0</v>
      </c>
      <c r="AV1825">
        <f>((((-1*(Shape9!B312-Shape9!$E$5)*SIN(RADIANS($D$13)))+((Shape9!C312-Shape9!$F$5)*COS(RADIANS($D$13))))+Shape9!$F$5)+$F$13)*$AB$13*$Y$13</f>
        <v>0</v>
      </c>
      <c r="AW1825" s="9">
        <f t="shared" si="400"/>
        <v>0</v>
      </c>
      <c r="AX1825" s="9">
        <f t="shared" si="389"/>
        <v>0</v>
      </c>
      <c r="AY1825" s="9">
        <f t="shared" si="390"/>
        <v>0</v>
      </c>
      <c r="AZ1825" s="9">
        <f t="shared" si="391"/>
        <v>0</v>
      </c>
      <c r="BA1825" s="9">
        <f t="shared" si="392"/>
        <v>0</v>
      </c>
      <c r="BB1825" s="9">
        <f t="shared" si="393"/>
        <v>0</v>
      </c>
    </row>
    <row r="1826" spans="35:54" x14ac:dyDescent="0.25">
      <c r="AI1826" s="1">
        <f>(((((Shape4!B313-Shape4!$E$5)*COS(RADIANS($D$8)))+((Shape4!C313-Shape4!$F$5)*SIN(RADIANS($D$8))))+Shape4!$E$5)+$E$8)*$AA$8*$Y$8</f>
        <v>0</v>
      </c>
      <c r="AJ1826" s="1">
        <f>((((-1*(Shape4!B313-Shape4!$E$5)*SIN(RADIANS($D$8)))+((Shape4!C313-Shape4!$F$5)*COS(RADIANS($D$8))))+Shape4!$F$5)+$F$8)*$AB$8*$Y$8</f>
        <v>0</v>
      </c>
      <c r="AK1826" s="9">
        <f t="shared" si="394"/>
        <v>0</v>
      </c>
      <c r="AL1826" s="9">
        <f t="shared" si="395"/>
        <v>0</v>
      </c>
      <c r="AM1826" s="9">
        <f t="shared" si="396"/>
        <v>0</v>
      </c>
      <c r="AN1826" s="9">
        <f t="shared" si="397"/>
        <v>0</v>
      </c>
      <c r="AO1826" s="9">
        <f t="shared" si="398"/>
        <v>0</v>
      </c>
      <c r="AP1826" s="9">
        <f t="shared" si="399"/>
        <v>0</v>
      </c>
      <c r="AU1826">
        <f>(((((Shape9!B313-Shape9!$E$5)*COS(RADIANS($D$13)))+((Shape9!C313-Shape9!$F$5)*SIN(RADIANS($D$13))))+Shape9!$E$5)+$E$13)*$AA$13*$Y$13</f>
        <v>0</v>
      </c>
      <c r="AV1826">
        <f>((((-1*(Shape9!B313-Shape9!$E$5)*SIN(RADIANS($D$13)))+((Shape9!C313-Shape9!$F$5)*COS(RADIANS($D$13))))+Shape9!$F$5)+$F$13)*$AB$13*$Y$13</f>
        <v>0</v>
      </c>
      <c r="AW1826" s="9">
        <f t="shared" si="400"/>
        <v>0</v>
      </c>
      <c r="AX1826" s="9">
        <f t="shared" si="389"/>
        <v>0</v>
      </c>
      <c r="AY1826" s="9">
        <f t="shared" si="390"/>
        <v>0</v>
      </c>
      <c r="AZ1826" s="9">
        <f t="shared" si="391"/>
        <v>0</v>
      </c>
      <c r="BA1826" s="9">
        <f t="shared" si="392"/>
        <v>0</v>
      </c>
      <c r="BB1826" s="9">
        <f t="shared" si="393"/>
        <v>0</v>
      </c>
    </row>
    <row r="1827" spans="35:54" x14ac:dyDescent="0.25">
      <c r="AI1827" s="1">
        <f>(((((Shape4!B314-Shape4!$E$5)*COS(RADIANS($D$8)))+((Shape4!C314-Shape4!$F$5)*SIN(RADIANS($D$8))))+Shape4!$E$5)+$E$8)*$AA$8*$Y$8</f>
        <v>0</v>
      </c>
      <c r="AJ1827" s="1">
        <f>((((-1*(Shape4!B314-Shape4!$E$5)*SIN(RADIANS($D$8)))+((Shape4!C314-Shape4!$F$5)*COS(RADIANS($D$8))))+Shape4!$F$5)+$F$8)*$AB$8*$Y$8</f>
        <v>0</v>
      </c>
      <c r="AK1827" s="9">
        <f t="shared" si="394"/>
        <v>0</v>
      </c>
      <c r="AL1827" s="9">
        <f t="shared" si="395"/>
        <v>0</v>
      </c>
      <c r="AM1827" s="9">
        <f t="shared" si="396"/>
        <v>0</v>
      </c>
      <c r="AN1827" s="9">
        <f t="shared" si="397"/>
        <v>0</v>
      </c>
      <c r="AO1827" s="9">
        <f t="shared" si="398"/>
        <v>0</v>
      </c>
      <c r="AP1827" s="9">
        <f t="shared" si="399"/>
        <v>0</v>
      </c>
      <c r="AU1827">
        <f>(((((Shape9!B314-Shape9!$E$5)*COS(RADIANS($D$13)))+((Shape9!C314-Shape9!$F$5)*SIN(RADIANS($D$13))))+Shape9!$E$5)+$E$13)*$AA$13*$Y$13</f>
        <v>0</v>
      </c>
      <c r="AV1827">
        <f>((((-1*(Shape9!B314-Shape9!$E$5)*SIN(RADIANS($D$13)))+((Shape9!C314-Shape9!$F$5)*COS(RADIANS($D$13))))+Shape9!$F$5)+$F$13)*$AB$13*$Y$13</f>
        <v>0</v>
      </c>
      <c r="AW1827" s="9">
        <f t="shared" si="400"/>
        <v>0</v>
      </c>
      <c r="AX1827" s="9">
        <f t="shared" si="389"/>
        <v>0</v>
      </c>
      <c r="AY1827" s="9">
        <f t="shared" si="390"/>
        <v>0</v>
      </c>
      <c r="AZ1827" s="9">
        <f t="shared" si="391"/>
        <v>0</v>
      </c>
      <c r="BA1827" s="9">
        <f t="shared" si="392"/>
        <v>0</v>
      </c>
      <c r="BB1827" s="9">
        <f t="shared" si="393"/>
        <v>0</v>
      </c>
    </row>
    <row r="1828" spans="35:54" x14ac:dyDescent="0.25">
      <c r="AI1828" s="1">
        <f>(((((Shape4!B315-Shape4!$E$5)*COS(RADIANS($D$8)))+((Shape4!C315-Shape4!$F$5)*SIN(RADIANS($D$8))))+Shape4!$E$5)+$E$8)*$AA$8*$Y$8</f>
        <v>0</v>
      </c>
      <c r="AJ1828" s="1">
        <f>((((-1*(Shape4!B315-Shape4!$E$5)*SIN(RADIANS($D$8)))+((Shape4!C315-Shape4!$F$5)*COS(RADIANS($D$8))))+Shape4!$F$5)+$F$8)*$AB$8*$Y$8</f>
        <v>0</v>
      </c>
      <c r="AK1828" s="9">
        <f t="shared" si="394"/>
        <v>0</v>
      </c>
      <c r="AL1828" s="9">
        <f t="shared" si="395"/>
        <v>0</v>
      </c>
      <c r="AM1828" s="9">
        <f t="shared" si="396"/>
        <v>0</v>
      </c>
      <c r="AN1828" s="9">
        <f t="shared" si="397"/>
        <v>0</v>
      </c>
      <c r="AO1828" s="9">
        <f t="shared" si="398"/>
        <v>0</v>
      </c>
      <c r="AP1828" s="9">
        <f t="shared" si="399"/>
        <v>0</v>
      </c>
      <c r="AU1828">
        <f>(((((Shape9!B315-Shape9!$E$5)*COS(RADIANS($D$13)))+((Shape9!C315-Shape9!$F$5)*SIN(RADIANS($D$13))))+Shape9!$E$5)+$E$13)*$AA$13*$Y$13</f>
        <v>0</v>
      </c>
      <c r="AV1828">
        <f>((((-1*(Shape9!B315-Shape9!$E$5)*SIN(RADIANS($D$13)))+((Shape9!C315-Shape9!$F$5)*COS(RADIANS($D$13))))+Shape9!$F$5)+$F$13)*$AB$13*$Y$13</f>
        <v>0</v>
      </c>
      <c r="AW1828" s="9">
        <f t="shared" si="400"/>
        <v>0</v>
      </c>
      <c r="AX1828" s="9">
        <f t="shared" si="389"/>
        <v>0</v>
      </c>
      <c r="AY1828" s="9">
        <f t="shared" si="390"/>
        <v>0</v>
      </c>
      <c r="AZ1828" s="9">
        <f t="shared" si="391"/>
        <v>0</v>
      </c>
      <c r="BA1828" s="9">
        <f t="shared" si="392"/>
        <v>0</v>
      </c>
      <c r="BB1828" s="9">
        <f t="shared" si="393"/>
        <v>0</v>
      </c>
    </row>
    <row r="1829" spans="35:54" x14ac:dyDescent="0.25">
      <c r="AI1829" s="1">
        <f>(((((Shape4!B316-Shape4!$E$5)*COS(RADIANS($D$8)))+((Shape4!C316-Shape4!$F$5)*SIN(RADIANS($D$8))))+Shape4!$E$5)+$E$8)*$AA$8*$Y$8</f>
        <v>0</v>
      </c>
      <c r="AJ1829" s="1">
        <f>((((-1*(Shape4!B316-Shape4!$E$5)*SIN(RADIANS($D$8)))+((Shape4!C316-Shape4!$F$5)*COS(RADIANS($D$8))))+Shape4!$F$5)+$F$8)*$AB$8*$Y$8</f>
        <v>0</v>
      </c>
      <c r="AK1829" s="9">
        <f t="shared" si="394"/>
        <v>0</v>
      </c>
      <c r="AL1829" s="9">
        <f t="shared" si="395"/>
        <v>0</v>
      </c>
      <c r="AM1829" s="9">
        <f t="shared" si="396"/>
        <v>0</v>
      </c>
      <c r="AN1829" s="9">
        <f t="shared" si="397"/>
        <v>0</v>
      </c>
      <c r="AO1829" s="9">
        <f t="shared" si="398"/>
        <v>0</v>
      </c>
      <c r="AP1829" s="9">
        <f t="shared" si="399"/>
        <v>0</v>
      </c>
      <c r="AU1829">
        <f>(((((Shape9!B316-Shape9!$E$5)*COS(RADIANS($D$13)))+((Shape9!C316-Shape9!$F$5)*SIN(RADIANS($D$13))))+Shape9!$E$5)+$E$13)*$AA$13*$Y$13</f>
        <v>0</v>
      </c>
      <c r="AV1829">
        <f>((((-1*(Shape9!B316-Shape9!$E$5)*SIN(RADIANS($D$13)))+((Shape9!C316-Shape9!$F$5)*COS(RADIANS($D$13))))+Shape9!$F$5)+$F$13)*$AB$13*$Y$13</f>
        <v>0</v>
      </c>
      <c r="AW1829" s="9">
        <f t="shared" si="400"/>
        <v>0</v>
      </c>
      <c r="AX1829" s="9">
        <f t="shared" si="389"/>
        <v>0</v>
      </c>
      <c r="AY1829" s="9">
        <f t="shared" si="390"/>
        <v>0</v>
      </c>
      <c r="AZ1829" s="9">
        <f t="shared" si="391"/>
        <v>0</v>
      </c>
      <c r="BA1829" s="9">
        <f t="shared" si="392"/>
        <v>0</v>
      </c>
      <c r="BB1829" s="9">
        <f t="shared" si="393"/>
        <v>0</v>
      </c>
    </row>
    <row r="1830" spans="35:54" x14ac:dyDescent="0.25">
      <c r="AI1830" s="1">
        <f>(((((Shape4!B317-Shape4!$E$5)*COS(RADIANS($D$8)))+((Shape4!C317-Shape4!$F$5)*SIN(RADIANS($D$8))))+Shape4!$E$5)+$E$8)*$AA$8*$Y$8</f>
        <v>0</v>
      </c>
      <c r="AJ1830" s="1">
        <f>((((-1*(Shape4!B317-Shape4!$E$5)*SIN(RADIANS($D$8)))+((Shape4!C317-Shape4!$F$5)*COS(RADIANS($D$8))))+Shape4!$F$5)+$F$8)*$AB$8*$Y$8</f>
        <v>0</v>
      </c>
      <c r="AK1830" s="9">
        <f t="shared" si="394"/>
        <v>0</v>
      </c>
      <c r="AL1830" s="9">
        <f t="shared" si="395"/>
        <v>0</v>
      </c>
      <c r="AM1830" s="9">
        <f t="shared" si="396"/>
        <v>0</v>
      </c>
      <c r="AN1830" s="9">
        <f t="shared" si="397"/>
        <v>0</v>
      </c>
      <c r="AO1830" s="9">
        <f t="shared" si="398"/>
        <v>0</v>
      </c>
      <c r="AP1830" s="9">
        <f t="shared" si="399"/>
        <v>0</v>
      </c>
      <c r="AU1830">
        <f>(((((Shape9!B317-Shape9!$E$5)*COS(RADIANS($D$13)))+((Shape9!C317-Shape9!$F$5)*SIN(RADIANS($D$13))))+Shape9!$E$5)+$E$13)*$AA$13*$Y$13</f>
        <v>0</v>
      </c>
      <c r="AV1830">
        <f>((((-1*(Shape9!B317-Shape9!$E$5)*SIN(RADIANS($D$13)))+((Shape9!C317-Shape9!$F$5)*COS(RADIANS($D$13))))+Shape9!$F$5)+$F$13)*$AB$13*$Y$13</f>
        <v>0</v>
      </c>
      <c r="AW1830" s="9">
        <f t="shared" si="400"/>
        <v>0</v>
      </c>
      <c r="AX1830" s="9">
        <f t="shared" si="389"/>
        <v>0</v>
      </c>
      <c r="AY1830" s="9">
        <f t="shared" si="390"/>
        <v>0</v>
      </c>
      <c r="AZ1830" s="9">
        <f t="shared" si="391"/>
        <v>0</v>
      </c>
      <c r="BA1830" s="9">
        <f t="shared" si="392"/>
        <v>0</v>
      </c>
      <c r="BB1830" s="9">
        <f t="shared" si="393"/>
        <v>0</v>
      </c>
    </row>
    <row r="1831" spans="35:54" x14ac:dyDescent="0.25">
      <c r="AI1831" s="1">
        <f>(((((Shape4!B318-Shape4!$E$5)*COS(RADIANS($D$8)))+((Shape4!C318-Shape4!$F$5)*SIN(RADIANS($D$8))))+Shape4!$E$5)+$E$8)*$AA$8*$Y$8</f>
        <v>0</v>
      </c>
      <c r="AJ1831" s="1">
        <f>((((-1*(Shape4!B318-Shape4!$E$5)*SIN(RADIANS($D$8)))+((Shape4!C318-Shape4!$F$5)*COS(RADIANS($D$8))))+Shape4!$F$5)+$F$8)*$AB$8*$Y$8</f>
        <v>0</v>
      </c>
      <c r="AK1831" s="9">
        <f t="shared" si="394"/>
        <v>0</v>
      </c>
      <c r="AL1831" s="9">
        <f t="shared" si="395"/>
        <v>0</v>
      </c>
      <c r="AM1831" s="9">
        <f t="shared" si="396"/>
        <v>0</v>
      </c>
      <c r="AN1831" s="9">
        <f t="shared" si="397"/>
        <v>0</v>
      </c>
      <c r="AO1831" s="9">
        <f t="shared" si="398"/>
        <v>0</v>
      </c>
      <c r="AP1831" s="9">
        <f t="shared" si="399"/>
        <v>0</v>
      </c>
      <c r="AU1831">
        <f>(((((Shape9!B318-Shape9!$E$5)*COS(RADIANS($D$13)))+((Shape9!C318-Shape9!$F$5)*SIN(RADIANS($D$13))))+Shape9!$E$5)+$E$13)*$AA$13*$Y$13</f>
        <v>0</v>
      </c>
      <c r="AV1831">
        <f>((((-1*(Shape9!B318-Shape9!$E$5)*SIN(RADIANS($D$13)))+((Shape9!C318-Shape9!$F$5)*COS(RADIANS($D$13))))+Shape9!$F$5)+$F$13)*$AB$13*$Y$13</f>
        <v>0</v>
      </c>
      <c r="AW1831" s="9">
        <f t="shared" si="400"/>
        <v>0</v>
      </c>
      <c r="AX1831" s="9">
        <f t="shared" si="389"/>
        <v>0</v>
      </c>
      <c r="AY1831" s="9">
        <f t="shared" si="390"/>
        <v>0</v>
      </c>
      <c r="AZ1831" s="9">
        <f t="shared" si="391"/>
        <v>0</v>
      </c>
      <c r="BA1831" s="9">
        <f t="shared" si="392"/>
        <v>0</v>
      </c>
      <c r="BB1831" s="9">
        <f t="shared" si="393"/>
        <v>0</v>
      </c>
    </row>
    <row r="1832" spans="35:54" x14ac:dyDescent="0.25">
      <c r="AI1832" s="1">
        <f>(((((Shape4!B319-Shape4!$E$5)*COS(RADIANS($D$8)))+((Shape4!C319-Shape4!$F$5)*SIN(RADIANS($D$8))))+Shape4!$E$5)+$E$8)*$AA$8*$Y$8</f>
        <v>0</v>
      </c>
      <c r="AJ1832" s="1">
        <f>((((-1*(Shape4!B319-Shape4!$E$5)*SIN(RADIANS($D$8)))+((Shape4!C319-Shape4!$F$5)*COS(RADIANS($D$8))))+Shape4!$F$5)+$F$8)*$AB$8*$Y$8</f>
        <v>0</v>
      </c>
      <c r="AK1832" s="9">
        <f t="shared" si="394"/>
        <v>0</v>
      </c>
      <c r="AL1832" s="9">
        <f t="shared" si="395"/>
        <v>0</v>
      </c>
      <c r="AM1832" s="9">
        <f t="shared" si="396"/>
        <v>0</v>
      </c>
      <c r="AN1832" s="9">
        <f t="shared" si="397"/>
        <v>0</v>
      </c>
      <c r="AO1832" s="9">
        <f t="shared" si="398"/>
        <v>0</v>
      </c>
      <c r="AP1832" s="9">
        <f t="shared" si="399"/>
        <v>0</v>
      </c>
      <c r="AU1832">
        <f>(((((Shape9!B319-Shape9!$E$5)*COS(RADIANS($D$13)))+((Shape9!C319-Shape9!$F$5)*SIN(RADIANS($D$13))))+Shape9!$E$5)+$E$13)*$AA$13*$Y$13</f>
        <v>0</v>
      </c>
      <c r="AV1832">
        <f>((((-1*(Shape9!B319-Shape9!$E$5)*SIN(RADIANS($D$13)))+((Shape9!C319-Shape9!$F$5)*COS(RADIANS($D$13))))+Shape9!$F$5)+$F$13)*$AB$13*$Y$13</f>
        <v>0</v>
      </c>
      <c r="AW1832" s="9">
        <f t="shared" si="400"/>
        <v>0</v>
      </c>
      <c r="AX1832" s="9">
        <f t="shared" si="389"/>
        <v>0</v>
      </c>
      <c r="AY1832" s="9">
        <f t="shared" si="390"/>
        <v>0</v>
      </c>
      <c r="AZ1832" s="9">
        <f t="shared" si="391"/>
        <v>0</v>
      </c>
      <c r="BA1832" s="9">
        <f t="shared" si="392"/>
        <v>0</v>
      </c>
      <c r="BB1832" s="9">
        <f t="shared" si="393"/>
        <v>0</v>
      </c>
    </row>
    <row r="1833" spans="35:54" x14ac:dyDescent="0.25">
      <c r="AI1833" s="1">
        <f>(((((Shape4!B320-Shape4!$E$5)*COS(RADIANS($D$8)))+((Shape4!C320-Shape4!$F$5)*SIN(RADIANS($D$8))))+Shape4!$E$5)+$E$8)*$AA$8*$Y$8</f>
        <v>0</v>
      </c>
      <c r="AJ1833" s="1">
        <f>((((-1*(Shape4!B320-Shape4!$E$5)*SIN(RADIANS($D$8)))+((Shape4!C320-Shape4!$F$5)*COS(RADIANS($D$8))))+Shape4!$F$5)+$F$8)*$AB$8*$Y$8</f>
        <v>0</v>
      </c>
      <c r="AK1833" s="9">
        <f t="shared" si="394"/>
        <v>0</v>
      </c>
      <c r="AL1833" s="9">
        <f t="shared" si="395"/>
        <v>0</v>
      </c>
      <c r="AM1833" s="9">
        <f t="shared" si="396"/>
        <v>0</v>
      </c>
      <c r="AN1833" s="9">
        <f t="shared" si="397"/>
        <v>0</v>
      </c>
      <c r="AO1833" s="9">
        <f t="shared" si="398"/>
        <v>0</v>
      </c>
      <c r="AP1833" s="9">
        <f t="shared" si="399"/>
        <v>0</v>
      </c>
      <c r="AU1833">
        <f>(((((Shape9!B320-Shape9!$E$5)*COS(RADIANS($D$13)))+((Shape9!C320-Shape9!$F$5)*SIN(RADIANS($D$13))))+Shape9!$E$5)+$E$13)*$AA$13*$Y$13</f>
        <v>0</v>
      </c>
      <c r="AV1833">
        <f>((((-1*(Shape9!B320-Shape9!$E$5)*SIN(RADIANS($D$13)))+((Shape9!C320-Shape9!$F$5)*COS(RADIANS($D$13))))+Shape9!$F$5)+$F$13)*$AB$13*$Y$13</f>
        <v>0</v>
      </c>
      <c r="AW1833" s="9">
        <f t="shared" si="400"/>
        <v>0</v>
      </c>
      <c r="AX1833" s="9">
        <f t="shared" si="389"/>
        <v>0</v>
      </c>
      <c r="AY1833" s="9">
        <f t="shared" si="390"/>
        <v>0</v>
      </c>
      <c r="AZ1833" s="9">
        <f t="shared" si="391"/>
        <v>0</v>
      </c>
      <c r="BA1833" s="9">
        <f t="shared" si="392"/>
        <v>0</v>
      </c>
      <c r="BB1833" s="9">
        <f t="shared" si="393"/>
        <v>0</v>
      </c>
    </row>
    <row r="1834" spans="35:54" x14ac:dyDescent="0.25">
      <c r="AI1834" s="1">
        <f>(((((Shape4!B321-Shape4!$E$5)*COS(RADIANS($D$8)))+((Shape4!C321-Shape4!$F$5)*SIN(RADIANS($D$8))))+Shape4!$E$5)+$E$8)*$AA$8*$Y$8</f>
        <v>0</v>
      </c>
      <c r="AJ1834" s="1">
        <f>((((-1*(Shape4!B321-Shape4!$E$5)*SIN(RADIANS($D$8)))+((Shape4!C321-Shape4!$F$5)*COS(RADIANS($D$8))))+Shape4!$F$5)+$F$8)*$AB$8*$Y$8</f>
        <v>0</v>
      </c>
      <c r="AK1834" s="9">
        <f t="shared" si="394"/>
        <v>0</v>
      </c>
      <c r="AL1834" s="9">
        <f t="shared" si="395"/>
        <v>0</v>
      </c>
      <c r="AM1834" s="9">
        <f t="shared" si="396"/>
        <v>0</v>
      </c>
      <c r="AN1834" s="9">
        <f t="shared" si="397"/>
        <v>0</v>
      </c>
      <c r="AO1834" s="9">
        <f t="shared" si="398"/>
        <v>0</v>
      </c>
      <c r="AP1834" s="9">
        <f t="shared" si="399"/>
        <v>0</v>
      </c>
      <c r="AU1834">
        <f>(((((Shape9!B321-Shape9!$E$5)*COS(RADIANS($D$13)))+((Shape9!C321-Shape9!$F$5)*SIN(RADIANS($D$13))))+Shape9!$E$5)+$E$13)*$AA$13*$Y$13</f>
        <v>0</v>
      </c>
      <c r="AV1834">
        <f>((((-1*(Shape9!B321-Shape9!$E$5)*SIN(RADIANS($D$13)))+((Shape9!C321-Shape9!$F$5)*COS(RADIANS($D$13))))+Shape9!$F$5)+$F$13)*$AB$13*$Y$13</f>
        <v>0</v>
      </c>
      <c r="AW1834" s="9">
        <f t="shared" si="400"/>
        <v>0</v>
      </c>
      <c r="AX1834" s="9">
        <f t="shared" si="389"/>
        <v>0</v>
      </c>
      <c r="AY1834" s="9">
        <f t="shared" si="390"/>
        <v>0</v>
      </c>
      <c r="AZ1834" s="9">
        <f t="shared" si="391"/>
        <v>0</v>
      </c>
      <c r="BA1834" s="9">
        <f t="shared" si="392"/>
        <v>0</v>
      </c>
      <c r="BB1834" s="9">
        <f t="shared" si="393"/>
        <v>0</v>
      </c>
    </row>
    <row r="1835" spans="35:54" x14ac:dyDescent="0.25">
      <c r="AI1835" s="1">
        <f>(((((Shape4!B322-Shape4!$E$5)*COS(RADIANS($D$8)))+((Shape4!C322-Shape4!$F$5)*SIN(RADIANS($D$8))))+Shape4!$E$5)+$E$8)*$AA$8*$Y$8</f>
        <v>0</v>
      </c>
      <c r="AJ1835" s="1">
        <f>((((-1*(Shape4!B322-Shape4!$E$5)*SIN(RADIANS($D$8)))+((Shape4!C322-Shape4!$F$5)*COS(RADIANS($D$8))))+Shape4!$F$5)+$F$8)*$AB$8*$Y$8</f>
        <v>0</v>
      </c>
      <c r="AK1835" s="9">
        <f t="shared" si="394"/>
        <v>0</v>
      </c>
      <c r="AL1835" s="9">
        <f t="shared" si="395"/>
        <v>0</v>
      </c>
      <c r="AM1835" s="9">
        <f t="shared" si="396"/>
        <v>0</v>
      </c>
      <c r="AN1835" s="9">
        <f t="shared" si="397"/>
        <v>0</v>
      </c>
      <c r="AO1835" s="9">
        <f t="shared" si="398"/>
        <v>0</v>
      </c>
      <c r="AP1835" s="9">
        <f t="shared" si="399"/>
        <v>0</v>
      </c>
      <c r="AU1835">
        <f>(((((Shape9!B322-Shape9!$E$5)*COS(RADIANS($D$13)))+((Shape9!C322-Shape9!$F$5)*SIN(RADIANS($D$13))))+Shape9!$E$5)+$E$13)*$AA$13*$Y$13</f>
        <v>0</v>
      </c>
      <c r="AV1835">
        <f>((((-1*(Shape9!B322-Shape9!$E$5)*SIN(RADIANS($D$13)))+((Shape9!C322-Shape9!$F$5)*COS(RADIANS($D$13))))+Shape9!$F$5)+$F$13)*$AB$13*$Y$13</f>
        <v>0</v>
      </c>
      <c r="AW1835" s="9">
        <f t="shared" si="400"/>
        <v>0</v>
      </c>
      <c r="AX1835" s="9">
        <f t="shared" si="389"/>
        <v>0</v>
      </c>
      <c r="AY1835" s="9">
        <f t="shared" si="390"/>
        <v>0</v>
      </c>
      <c r="AZ1835" s="9">
        <f t="shared" si="391"/>
        <v>0</v>
      </c>
      <c r="BA1835" s="9">
        <f t="shared" si="392"/>
        <v>0</v>
      </c>
      <c r="BB1835" s="9">
        <f t="shared" si="393"/>
        <v>0</v>
      </c>
    </row>
    <row r="1836" spans="35:54" x14ac:dyDescent="0.25">
      <c r="AI1836" s="1">
        <f>(((((Shape4!B323-Shape4!$E$5)*COS(RADIANS($D$8)))+((Shape4!C323-Shape4!$F$5)*SIN(RADIANS($D$8))))+Shape4!$E$5)+$E$8)*$AA$8*$Y$8</f>
        <v>0</v>
      </c>
      <c r="AJ1836" s="1">
        <f>((((-1*(Shape4!B323-Shape4!$E$5)*SIN(RADIANS($D$8)))+((Shape4!C323-Shape4!$F$5)*COS(RADIANS($D$8))))+Shape4!$F$5)+$F$8)*$AB$8*$Y$8</f>
        <v>0</v>
      </c>
      <c r="AK1836" s="9">
        <f t="shared" si="394"/>
        <v>0</v>
      </c>
      <c r="AL1836" s="9">
        <f t="shared" si="395"/>
        <v>0</v>
      </c>
      <c r="AM1836" s="9">
        <f t="shared" si="396"/>
        <v>0</v>
      </c>
      <c r="AN1836" s="9">
        <f t="shared" si="397"/>
        <v>0</v>
      </c>
      <c r="AO1836" s="9">
        <f t="shared" si="398"/>
        <v>0</v>
      </c>
      <c r="AP1836" s="9">
        <f t="shared" si="399"/>
        <v>0</v>
      </c>
      <c r="AU1836">
        <f>(((((Shape9!B323-Shape9!$E$5)*COS(RADIANS($D$13)))+((Shape9!C323-Shape9!$F$5)*SIN(RADIANS($D$13))))+Shape9!$E$5)+$E$13)*$AA$13*$Y$13</f>
        <v>0</v>
      </c>
      <c r="AV1836">
        <f>((((-1*(Shape9!B323-Shape9!$E$5)*SIN(RADIANS($D$13)))+((Shape9!C323-Shape9!$F$5)*COS(RADIANS($D$13))))+Shape9!$F$5)+$F$13)*$AB$13*$Y$13</f>
        <v>0</v>
      </c>
      <c r="AW1836" s="9">
        <f t="shared" si="400"/>
        <v>0</v>
      </c>
      <c r="AX1836" s="9">
        <f t="shared" si="389"/>
        <v>0</v>
      </c>
      <c r="AY1836" s="9">
        <f t="shared" si="390"/>
        <v>0</v>
      </c>
      <c r="AZ1836" s="9">
        <f t="shared" si="391"/>
        <v>0</v>
      </c>
      <c r="BA1836" s="9">
        <f t="shared" si="392"/>
        <v>0</v>
      </c>
      <c r="BB1836" s="9">
        <f t="shared" si="393"/>
        <v>0</v>
      </c>
    </row>
    <row r="1837" spans="35:54" x14ac:dyDescent="0.25">
      <c r="AI1837" s="1">
        <f>(((((Shape4!B324-Shape4!$E$5)*COS(RADIANS($D$8)))+((Shape4!C324-Shape4!$F$5)*SIN(RADIANS($D$8))))+Shape4!$E$5)+$E$8)*$AA$8*$Y$8</f>
        <v>0</v>
      </c>
      <c r="AJ1837" s="1">
        <f>((((-1*(Shape4!B324-Shape4!$E$5)*SIN(RADIANS($D$8)))+((Shape4!C324-Shape4!$F$5)*COS(RADIANS($D$8))))+Shape4!$F$5)+$F$8)*$AB$8*$Y$8</f>
        <v>0</v>
      </c>
      <c r="AK1837" s="9">
        <f t="shared" si="394"/>
        <v>0</v>
      </c>
      <c r="AL1837" s="9">
        <f t="shared" si="395"/>
        <v>0</v>
      </c>
      <c r="AM1837" s="9">
        <f t="shared" si="396"/>
        <v>0</v>
      </c>
      <c r="AN1837" s="9">
        <f t="shared" si="397"/>
        <v>0</v>
      </c>
      <c r="AO1837" s="9">
        <f t="shared" si="398"/>
        <v>0</v>
      </c>
      <c r="AP1837" s="9">
        <f t="shared" si="399"/>
        <v>0</v>
      </c>
      <c r="AU1837">
        <f>(((((Shape9!B324-Shape9!$E$5)*COS(RADIANS($D$13)))+((Shape9!C324-Shape9!$F$5)*SIN(RADIANS($D$13))))+Shape9!$E$5)+$E$13)*$AA$13*$Y$13</f>
        <v>0</v>
      </c>
      <c r="AV1837">
        <f>((((-1*(Shape9!B324-Shape9!$E$5)*SIN(RADIANS($D$13)))+((Shape9!C324-Shape9!$F$5)*COS(RADIANS($D$13))))+Shape9!$F$5)+$F$13)*$AB$13*$Y$13</f>
        <v>0</v>
      </c>
      <c r="AW1837" s="9">
        <f t="shared" si="400"/>
        <v>0</v>
      </c>
      <c r="AX1837" s="9">
        <f t="shared" si="389"/>
        <v>0</v>
      </c>
      <c r="AY1837" s="9">
        <f t="shared" si="390"/>
        <v>0</v>
      </c>
      <c r="AZ1837" s="9">
        <f t="shared" si="391"/>
        <v>0</v>
      </c>
      <c r="BA1837" s="9">
        <f t="shared" si="392"/>
        <v>0</v>
      </c>
      <c r="BB1837" s="9">
        <f t="shared" si="393"/>
        <v>0</v>
      </c>
    </row>
    <row r="1838" spans="35:54" x14ac:dyDescent="0.25">
      <c r="AI1838" s="1">
        <f>(((((Shape4!B325-Shape4!$E$5)*COS(RADIANS($D$8)))+((Shape4!C325-Shape4!$F$5)*SIN(RADIANS($D$8))))+Shape4!$E$5)+$E$8)*$AA$8*$Y$8</f>
        <v>0</v>
      </c>
      <c r="AJ1838" s="1">
        <f>((((-1*(Shape4!B325-Shape4!$E$5)*SIN(RADIANS($D$8)))+((Shape4!C325-Shape4!$F$5)*COS(RADIANS($D$8))))+Shape4!$F$5)+$F$8)*$AB$8*$Y$8</f>
        <v>0</v>
      </c>
      <c r="AK1838" s="9">
        <f t="shared" si="394"/>
        <v>0</v>
      </c>
      <c r="AL1838" s="9">
        <f t="shared" si="395"/>
        <v>0</v>
      </c>
      <c r="AM1838" s="9">
        <f t="shared" si="396"/>
        <v>0</v>
      </c>
      <c r="AN1838" s="9">
        <f t="shared" si="397"/>
        <v>0</v>
      </c>
      <c r="AO1838" s="9">
        <f t="shared" si="398"/>
        <v>0</v>
      </c>
      <c r="AP1838" s="9">
        <f t="shared" si="399"/>
        <v>0</v>
      </c>
      <c r="AU1838">
        <f>(((((Shape9!B325-Shape9!$E$5)*COS(RADIANS($D$13)))+((Shape9!C325-Shape9!$F$5)*SIN(RADIANS($D$13))))+Shape9!$E$5)+$E$13)*$AA$13*$Y$13</f>
        <v>0</v>
      </c>
      <c r="AV1838">
        <f>((((-1*(Shape9!B325-Shape9!$E$5)*SIN(RADIANS($D$13)))+((Shape9!C325-Shape9!$F$5)*COS(RADIANS($D$13))))+Shape9!$F$5)+$F$13)*$AB$13*$Y$13</f>
        <v>0</v>
      </c>
      <c r="AW1838" s="9">
        <f t="shared" si="400"/>
        <v>0</v>
      </c>
      <c r="AX1838" s="9">
        <f t="shared" si="389"/>
        <v>0</v>
      </c>
      <c r="AY1838" s="9">
        <f t="shared" si="390"/>
        <v>0</v>
      </c>
      <c r="AZ1838" s="9">
        <f t="shared" si="391"/>
        <v>0</v>
      </c>
      <c r="BA1838" s="9">
        <f t="shared" si="392"/>
        <v>0</v>
      </c>
      <c r="BB1838" s="9">
        <f t="shared" si="393"/>
        <v>0</v>
      </c>
    </row>
    <row r="1839" spans="35:54" x14ac:dyDescent="0.25">
      <c r="AI1839" s="1">
        <f>(((((Shape4!B326-Shape4!$E$5)*COS(RADIANS($D$8)))+((Shape4!C326-Shape4!$F$5)*SIN(RADIANS($D$8))))+Shape4!$E$5)+$E$8)*$AA$8*$Y$8</f>
        <v>0</v>
      </c>
      <c r="AJ1839" s="1">
        <f>((((-1*(Shape4!B326-Shape4!$E$5)*SIN(RADIANS($D$8)))+((Shape4!C326-Shape4!$F$5)*COS(RADIANS($D$8))))+Shape4!$F$5)+$F$8)*$AB$8*$Y$8</f>
        <v>0</v>
      </c>
      <c r="AK1839" s="9">
        <f t="shared" si="394"/>
        <v>0</v>
      </c>
      <c r="AL1839" s="9">
        <f t="shared" si="395"/>
        <v>0</v>
      </c>
      <c r="AM1839" s="9">
        <f t="shared" si="396"/>
        <v>0</v>
      </c>
      <c r="AN1839" s="9">
        <f t="shared" si="397"/>
        <v>0</v>
      </c>
      <c r="AO1839" s="9">
        <f t="shared" si="398"/>
        <v>0</v>
      </c>
      <c r="AP1839" s="9">
        <f t="shared" si="399"/>
        <v>0</v>
      </c>
      <c r="AU1839">
        <f>(((((Shape9!B326-Shape9!$E$5)*COS(RADIANS($D$13)))+((Shape9!C326-Shape9!$F$5)*SIN(RADIANS($D$13))))+Shape9!$E$5)+$E$13)*$AA$13*$Y$13</f>
        <v>0</v>
      </c>
      <c r="AV1839">
        <f>((((-1*(Shape9!B326-Shape9!$E$5)*SIN(RADIANS($D$13)))+((Shape9!C326-Shape9!$F$5)*COS(RADIANS($D$13))))+Shape9!$F$5)+$F$13)*$AB$13*$Y$13</f>
        <v>0</v>
      </c>
      <c r="AW1839" s="9">
        <f t="shared" si="400"/>
        <v>0</v>
      </c>
      <c r="AX1839" s="9">
        <f t="shared" si="389"/>
        <v>0</v>
      </c>
      <c r="AY1839" s="9">
        <f t="shared" si="390"/>
        <v>0</v>
      </c>
      <c r="AZ1839" s="9">
        <f t="shared" si="391"/>
        <v>0</v>
      </c>
      <c r="BA1839" s="9">
        <f t="shared" si="392"/>
        <v>0</v>
      </c>
      <c r="BB1839" s="9">
        <f t="shared" si="393"/>
        <v>0</v>
      </c>
    </row>
    <row r="1840" spans="35:54" x14ac:dyDescent="0.25">
      <c r="AI1840" s="1">
        <f>(((((Shape4!B327-Shape4!$E$5)*COS(RADIANS($D$8)))+((Shape4!C327-Shape4!$F$5)*SIN(RADIANS($D$8))))+Shape4!$E$5)+$E$8)*$AA$8*$Y$8</f>
        <v>0</v>
      </c>
      <c r="AJ1840" s="1">
        <f>((((-1*(Shape4!B327-Shape4!$E$5)*SIN(RADIANS($D$8)))+((Shape4!C327-Shape4!$F$5)*COS(RADIANS($D$8))))+Shape4!$F$5)+$F$8)*$AB$8*$Y$8</f>
        <v>0</v>
      </c>
      <c r="AK1840" s="9">
        <f t="shared" si="394"/>
        <v>0</v>
      </c>
      <c r="AL1840" s="9">
        <f t="shared" si="395"/>
        <v>0</v>
      </c>
      <c r="AM1840" s="9">
        <f t="shared" si="396"/>
        <v>0</v>
      </c>
      <c r="AN1840" s="9">
        <f t="shared" si="397"/>
        <v>0</v>
      </c>
      <c r="AO1840" s="9">
        <f t="shared" si="398"/>
        <v>0</v>
      </c>
      <c r="AP1840" s="9">
        <f t="shared" si="399"/>
        <v>0</v>
      </c>
      <c r="AU1840">
        <f>(((((Shape9!B327-Shape9!$E$5)*COS(RADIANS($D$13)))+((Shape9!C327-Shape9!$F$5)*SIN(RADIANS($D$13))))+Shape9!$E$5)+$E$13)*$AA$13*$Y$13</f>
        <v>0</v>
      </c>
      <c r="AV1840">
        <f>((((-1*(Shape9!B327-Shape9!$E$5)*SIN(RADIANS($D$13)))+((Shape9!C327-Shape9!$F$5)*COS(RADIANS($D$13))))+Shape9!$F$5)+$F$13)*$AB$13*$Y$13</f>
        <v>0</v>
      </c>
      <c r="AW1840" s="9">
        <f t="shared" si="400"/>
        <v>0</v>
      </c>
      <c r="AX1840" s="9">
        <f t="shared" si="389"/>
        <v>0</v>
      </c>
      <c r="AY1840" s="9">
        <f t="shared" si="390"/>
        <v>0</v>
      </c>
      <c r="AZ1840" s="9">
        <f t="shared" si="391"/>
        <v>0</v>
      </c>
      <c r="BA1840" s="9">
        <f t="shared" si="392"/>
        <v>0</v>
      </c>
      <c r="BB1840" s="9">
        <f t="shared" si="393"/>
        <v>0</v>
      </c>
    </row>
    <row r="1841" spans="35:54" x14ac:dyDescent="0.25">
      <c r="AI1841" s="1">
        <f>(((((Shape4!B328-Shape4!$E$5)*COS(RADIANS($D$8)))+((Shape4!C328-Shape4!$F$5)*SIN(RADIANS($D$8))))+Shape4!$E$5)+$E$8)*$AA$8*$Y$8</f>
        <v>0</v>
      </c>
      <c r="AJ1841" s="1">
        <f>((((-1*(Shape4!B328-Shape4!$E$5)*SIN(RADIANS($D$8)))+((Shape4!C328-Shape4!$F$5)*COS(RADIANS($D$8))))+Shape4!$F$5)+$F$8)*$AB$8*$Y$8</f>
        <v>0</v>
      </c>
      <c r="AK1841" s="9">
        <f t="shared" si="394"/>
        <v>0</v>
      </c>
      <c r="AL1841" s="9">
        <f t="shared" si="395"/>
        <v>0</v>
      </c>
      <c r="AM1841" s="9">
        <f t="shared" si="396"/>
        <v>0</v>
      </c>
      <c r="AN1841" s="9">
        <f t="shared" si="397"/>
        <v>0</v>
      </c>
      <c r="AO1841" s="9">
        <f t="shared" si="398"/>
        <v>0</v>
      </c>
      <c r="AP1841" s="9">
        <f t="shared" si="399"/>
        <v>0</v>
      </c>
      <c r="AU1841">
        <f>(((((Shape9!B328-Shape9!$E$5)*COS(RADIANS($D$13)))+((Shape9!C328-Shape9!$F$5)*SIN(RADIANS($D$13))))+Shape9!$E$5)+$E$13)*$AA$13*$Y$13</f>
        <v>0</v>
      </c>
      <c r="AV1841">
        <f>((((-1*(Shape9!B328-Shape9!$E$5)*SIN(RADIANS($D$13)))+((Shape9!C328-Shape9!$F$5)*COS(RADIANS($D$13))))+Shape9!$F$5)+$F$13)*$AB$13*$Y$13</f>
        <v>0</v>
      </c>
      <c r="AW1841" s="9">
        <f t="shared" si="400"/>
        <v>0</v>
      </c>
      <c r="AX1841" s="9">
        <f t="shared" ref="AX1841:AX1904" si="401">(AU1841+AU1840)*((AU1840*AV1841)-(AU1841*AV1840))*(1/6)</f>
        <v>0</v>
      </c>
      <c r="AY1841" s="9">
        <f t="shared" ref="AY1841:AY1904" si="402">(AV1841+AV1840)*((AU1840*AV1841)-(AU1841*AV1840))*(1/6)</f>
        <v>0</v>
      </c>
      <c r="AZ1841" s="9">
        <f t="shared" ref="AZ1841:AZ1904" si="403">(((AV1840*AV1840)+(AV1840*AV1841)+(AV1841*AV1841))*((AU1840*AV1841)-(AU1841*AV1840)))/12</f>
        <v>0</v>
      </c>
      <c r="BA1841" s="9">
        <f t="shared" ref="BA1841:BA1904" si="404">(((AU1840*AU1840)+(AU1840*AU1841)+(AU1841*AU1841))*((AU1840*AV1841)-(AU1841*AV1840)))/12</f>
        <v>0</v>
      </c>
      <c r="BB1841" s="9">
        <f t="shared" ref="BB1841:BB1904" si="405">(((AU1840*AV1841)+(2*AU1840*AV1840)+(2*AU1841*AV1841)+(AU1841*AV1840))*((AU1840*AV1841)-(AU1841*AV1840)))/24</f>
        <v>0</v>
      </c>
    </row>
    <row r="1842" spans="35:54" x14ac:dyDescent="0.25">
      <c r="AI1842" s="1">
        <f>(((((Shape4!B329-Shape4!$E$5)*COS(RADIANS($D$8)))+((Shape4!C329-Shape4!$F$5)*SIN(RADIANS($D$8))))+Shape4!$E$5)+$E$8)*$AA$8*$Y$8</f>
        <v>0</v>
      </c>
      <c r="AJ1842" s="1">
        <f>((((-1*(Shape4!B329-Shape4!$E$5)*SIN(RADIANS($D$8)))+((Shape4!C329-Shape4!$F$5)*COS(RADIANS($D$8))))+Shape4!$F$5)+$F$8)*$AB$8*$Y$8</f>
        <v>0</v>
      </c>
      <c r="AK1842" s="9">
        <f t="shared" ref="AK1842:AK1905" si="406">((AI1841*AJ1842)-(AI1842*AJ1841))*0.5</f>
        <v>0</v>
      </c>
      <c r="AL1842" s="9">
        <f t="shared" ref="AL1842:AL1905" si="407">(AI1842+AI1841)*((AI1841*AJ1842)-(AI1842*AJ1841))*(1/6)</f>
        <v>0</v>
      </c>
      <c r="AM1842" s="9">
        <f t="shared" ref="AM1842:AM1905" si="408">(AJ1842+AJ1841)*((AI1841*AJ1842)-(AI1842*AJ1841))*(1/6)</f>
        <v>0</v>
      </c>
      <c r="AN1842" s="9">
        <f t="shared" ref="AN1842:AN1905" si="409">(((AJ1841*AJ1841)+(AJ1841*AJ1842)+(AJ1842*AJ1842))*((AI1841*AJ1842)-(AI1842*AJ1841)))/12</f>
        <v>0</v>
      </c>
      <c r="AO1842" s="9">
        <f t="shared" ref="AO1842:AO1905" si="410">(((AI1841*AI1841)+(AI1841*AI1842)+(AI1842*AI1842))*((AI1841*AJ1842)-(AI1842*AJ1841)))/12</f>
        <v>0</v>
      </c>
      <c r="AP1842" s="9">
        <f t="shared" ref="AP1842:AP1905" si="411">(((AI1841*AJ1842)+(2*AI1841*AJ1841)+(2*AI1842*AJ1842)+(AI1842*AJ1841))*((AI1841*AJ1842)-(AI1842*AJ1841)))/24</f>
        <v>0</v>
      </c>
      <c r="AU1842">
        <f>(((((Shape9!B329-Shape9!$E$5)*COS(RADIANS($D$13)))+((Shape9!C329-Shape9!$F$5)*SIN(RADIANS($D$13))))+Shape9!$E$5)+$E$13)*$AA$13*$Y$13</f>
        <v>0</v>
      </c>
      <c r="AV1842">
        <f>((((-1*(Shape9!B329-Shape9!$E$5)*SIN(RADIANS($D$13)))+((Shape9!C329-Shape9!$F$5)*COS(RADIANS($D$13))))+Shape9!$F$5)+$F$13)*$AB$13*$Y$13</f>
        <v>0</v>
      </c>
      <c r="AW1842" s="9">
        <f t="shared" ref="AW1842:AW1905" si="412">((AU1841*AV1842)-(AU1842*AV1841))*0.5</f>
        <v>0</v>
      </c>
      <c r="AX1842" s="9">
        <f t="shared" si="401"/>
        <v>0</v>
      </c>
      <c r="AY1842" s="9">
        <f t="shared" si="402"/>
        <v>0</v>
      </c>
      <c r="AZ1842" s="9">
        <f t="shared" si="403"/>
        <v>0</v>
      </c>
      <c r="BA1842" s="9">
        <f t="shared" si="404"/>
        <v>0</v>
      </c>
      <c r="BB1842" s="9">
        <f t="shared" si="405"/>
        <v>0</v>
      </c>
    </row>
    <row r="1843" spans="35:54" x14ac:dyDescent="0.25">
      <c r="AI1843" s="1">
        <f>(((((Shape4!B330-Shape4!$E$5)*COS(RADIANS($D$8)))+((Shape4!C330-Shape4!$F$5)*SIN(RADIANS($D$8))))+Shape4!$E$5)+$E$8)*$AA$8*$Y$8</f>
        <v>0</v>
      </c>
      <c r="AJ1843" s="1">
        <f>((((-1*(Shape4!B330-Shape4!$E$5)*SIN(RADIANS($D$8)))+((Shape4!C330-Shape4!$F$5)*COS(RADIANS($D$8))))+Shape4!$F$5)+$F$8)*$AB$8*$Y$8</f>
        <v>0</v>
      </c>
      <c r="AK1843" s="9">
        <f t="shared" si="406"/>
        <v>0</v>
      </c>
      <c r="AL1843" s="9">
        <f t="shared" si="407"/>
        <v>0</v>
      </c>
      <c r="AM1843" s="9">
        <f t="shared" si="408"/>
        <v>0</v>
      </c>
      <c r="AN1843" s="9">
        <f t="shared" si="409"/>
        <v>0</v>
      </c>
      <c r="AO1843" s="9">
        <f t="shared" si="410"/>
        <v>0</v>
      </c>
      <c r="AP1843" s="9">
        <f t="shared" si="411"/>
        <v>0</v>
      </c>
      <c r="AU1843">
        <f>(((((Shape9!B330-Shape9!$E$5)*COS(RADIANS($D$13)))+((Shape9!C330-Shape9!$F$5)*SIN(RADIANS($D$13))))+Shape9!$E$5)+$E$13)*$AA$13*$Y$13</f>
        <v>0</v>
      </c>
      <c r="AV1843">
        <f>((((-1*(Shape9!B330-Shape9!$E$5)*SIN(RADIANS($D$13)))+((Shape9!C330-Shape9!$F$5)*COS(RADIANS($D$13))))+Shape9!$F$5)+$F$13)*$AB$13*$Y$13</f>
        <v>0</v>
      </c>
      <c r="AW1843" s="9">
        <f t="shared" si="412"/>
        <v>0</v>
      </c>
      <c r="AX1843" s="9">
        <f t="shared" si="401"/>
        <v>0</v>
      </c>
      <c r="AY1843" s="9">
        <f t="shared" si="402"/>
        <v>0</v>
      </c>
      <c r="AZ1843" s="9">
        <f t="shared" si="403"/>
        <v>0</v>
      </c>
      <c r="BA1843" s="9">
        <f t="shared" si="404"/>
        <v>0</v>
      </c>
      <c r="BB1843" s="9">
        <f t="shared" si="405"/>
        <v>0</v>
      </c>
    </row>
    <row r="1844" spans="35:54" x14ac:dyDescent="0.25">
      <c r="AI1844" s="1">
        <f>(((((Shape4!B331-Shape4!$E$5)*COS(RADIANS($D$8)))+((Shape4!C331-Shape4!$F$5)*SIN(RADIANS($D$8))))+Shape4!$E$5)+$E$8)*$AA$8*$Y$8</f>
        <v>0</v>
      </c>
      <c r="AJ1844" s="1">
        <f>((((-1*(Shape4!B331-Shape4!$E$5)*SIN(RADIANS($D$8)))+((Shape4!C331-Shape4!$F$5)*COS(RADIANS($D$8))))+Shape4!$F$5)+$F$8)*$AB$8*$Y$8</f>
        <v>0</v>
      </c>
      <c r="AK1844" s="9">
        <f t="shared" si="406"/>
        <v>0</v>
      </c>
      <c r="AL1844" s="9">
        <f t="shared" si="407"/>
        <v>0</v>
      </c>
      <c r="AM1844" s="9">
        <f t="shared" si="408"/>
        <v>0</v>
      </c>
      <c r="AN1844" s="9">
        <f t="shared" si="409"/>
        <v>0</v>
      </c>
      <c r="AO1844" s="9">
        <f t="shared" si="410"/>
        <v>0</v>
      </c>
      <c r="AP1844" s="9">
        <f t="shared" si="411"/>
        <v>0</v>
      </c>
      <c r="AU1844">
        <f>(((((Shape9!B331-Shape9!$E$5)*COS(RADIANS($D$13)))+((Shape9!C331-Shape9!$F$5)*SIN(RADIANS($D$13))))+Shape9!$E$5)+$E$13)*$AA$13*$Y$13</f>
        <v>0</v>
      </c>
      <c r="AV1844">
        <f>((((-1*(Shape9!B331-Shape9!$E$5)*SIN(RADIANS($D$13)))+((Shape9!C331-Shape9!$F$5)*COS(RADIANS($D$13))))+Shape9!$F$5)+$F$13)*$AB$13*$Y$13</f>
        <v>0</v>
      </c>
      <c r="AW1844" s="9">
        <f t="shared" si="412"/>
        <v>0</v>
      </c>
      <c r="AX1844" s="9">
        <f t="shared" si="401"/>
        <v>0</v>
      </c>
      <c r="AY1844" s="9">
        <f t="shared" si="402"/>
        <v>0</v>
      </c>
      <c r="AZ1844" s="9">
        <f t="shared" si="403"/>
        <v>0</v>
      </c>
      <c r="BA1844" s="9">
        <f t="shared" si="404"/>
        <v>0</v>
      </c>
      <c r="BB1844" s="9">
        <f t="shared" si="405"/>
        <v>0</v>
      </c>
    </row>
    <row r="1845" spans="35:54" x14ac:dyDescent="0.25">
      <c r="AI1845" s="1">
        <f>(((((Shape4!B332-Shape4!$E$5)*COS(RADIANS($D$8)))+((Shape4!C332-Shape4!$F$5)*SIN(RADIANS($D$8))))+Shape4!$E$5)+$E$8)*$AA$8*$Y$8</f>
        <v>0</v>
      </c>
      <c r="AJ1845" s="1">
        <f>((((-1*(Shape4!B332-Shape4!$E$5)*SIN(RADIANS($D$8)))+((Shape4!C332-Shape4!$F$5)*COS(RADIANS($D$8))))+Shape4!$F$5)+$F$8)*$AB$8*$Y$8</f>
        <v>0</v>
      </c>
      <c r="AK1845" s="9">
        <f t="shared" si="406"/>
        <v>0</v>
      </c>
      <c r="AL1845" s="9">
        <f t="shared" si="407"/>
        <v>0</v>
      </c>
      <c r="AM1845" s="9">
        <f t="shared" si="408"/>
        <v>0</v>
      </c>
      <c r="AN1845" s="9">
        <f t="shared" si="409"/>
        <v>0</v>
      </c>
      <c r="AO1845" s="9">
        <f t="shared" si="410"/>
        <v>0</v>
      </c>
      <c r="AP1845" s="9">
        <f t="shared" si="411"/>
        <v>0</v>
      </c>
      <c r="AU1845">
        <f>(((((Shape9!B332-Shape9!$E$5)*COS(RADIANS($D$13)))+((Shape9!C332-Shape9!$F$5)*SIN(RADIANS($D$13))))+Shape9!$E$5)+$E$13)*$AA$13*$Y$13</f>
        <v>0</v>
      </c>
      <c r="AV1845">
        <f>((((-1*(Shape9!B332-Shape9!$E$5)*SIN(RADIANS($D$13)))+((Shape9!C332-Shape9!$F$5)*COS(RADIANS($D$13))))+Shape9!$F$5)+$F$13)*$AB$13*$Y$13</f>
        <v>0</v>
      </c>
      <c r="AW1845" s="9">
        <f t="shared" si="412"/>
        <v>0</v>
      </c>
      <c r="AX1845" s="9">
        <f t="shared" si="401"/>
        <v>0</v>
      </c>
      <c r="AY1845" s="9">
        <f t="shared" si="402"/>
        <v>0</v>
      </c>
      <c r="AZ1845" s="9">
        <f t="shared" si="403"/>
        <v>0</v>
      </c>
      <c r="BA1845" s="9">
        <f t="shared" si="404"/>
        <v>0</v>
      </c>
      <c r="BB1845" s="9">
        <f t="shared" si="405"/>
        <v>0</v>
      </c>
    </row>
    <row r="1846" spans="35:54" x14ac:dyDescent="0.25">
      <c r="AI1846" s="1">
        <f>(((((Shape4!B333-Shape4!$E$5)*COS(RADIANS($D$8)))+((Shape4!C333-Shape4!$F$5)*SIN(RADIANS($D$8))))+Shape4!$E$5)+$E$8)*$AA$8*$Y$8</f>
        <v>0</v>
      </c>
      <c r="AJ1846" s="1">
        <f>((((-1*(Shape4!B333-Shape4!$E$5)*SIN(RADIANS($D$8)))+((Shape4!C333-Shape4!$F$5)*COS(RADIANS($D$8))))+Shape4!$F$5)+$F$8)*$AB$8*$Y$8</f>
        <v>0</v>
      </c>
      <c r="AK1846" s="9">
        <f t="shared" si="406"/>
        <v>0</v>
      </c>
      <c r="AL1846" s="9">
        <f t="shared" si="407"/>
        <v>0</v>
      </c>
      <c r="AM1846" s="9">
        <f t="shared" si="408"/>
        <v>0</v>
      </c>
      <c r="AN1846" s="9">
        <f t="shared" si="409"/>
        <v>0</v>
      </c>
      <c r="AO1846" s="9">
        <f t="shared" si="410"/>
        <v>0</v>
      </c>
      <c r="AP1846" s="9">
        <f t="shared" si="411"/>
        <v>0</v>
      </c>
      <c r="AU1846">
        <f>(((((Shape9!B333-Shape9!$E$5)*COS(RADIANS($D$13)))+((Shape9!C333-Shape9!$F$5)*SIN(RADIANS($D$13))))+Shape9!$E$5)+$E$13)*$AA$13*$Y$13</f>
        <v>0</v>
      </c>
      <c r="AV1846">
        <f>((((-1*(Shape9!B333-Shape9!$E$5)*SIN(RADIANS($D$13)))+((Shape9!C333-Shape9!$F$5)*COS(RADIANS($D$13))))+Shape9!$F$5)+$F$13)*$AB$13*$Y$13</f>
        <v>0</v>
      </c>
      <c r="AW1846" s="9">
        <f t="shared" si="412"/>
        <v>0</v>
      </c>
      <c r="AX1846" s="9">
        <f t="shared" si="401"/>
        <v>0</v>
      </c>
      <c r="AY1846" s="9">
        <f t="shared" si="402"/>
        <v>0</v>
      </c>
      <c r="AZ1846" s="9">
        <f t="shared" si="403"/>
        <v>0</v>
      </c>
      <c r="BA1846" s="9">
        <f t="shared" si="404"/>
        <v>0</v>
      </c>
      <c r="BB1846" s="9">
        <f t="shared" si="405"/>
        <v>0</v>
      </c>
    </row>
    <row r="1847" spans="35:54" x14ac:dyDescent="0.25">
      <c r="AI1847" s="1">
        <f>(((((Shape4!B334-Shape4!$E$5)*COS(RADIANS($D$8)))+((Shape4!C334-Shape4!$F$5)*SIN(RADIANS($D$8))))+Shape4!$E$5)+$E$8)*$AA$8*$Y$8</f>
        <v>0</v>
      </c>
      <c r="AJ1847" s="1">
        <f>((((-1*(Shape4!B334-Shape4!$E$5)*SIN(RADIANS($D$8)))+((Shape4!C334-Shape4!$F$5)*COS(RADIANS($D$8))))+Shape4!$F$5)+$F$8)*$AB$8*$Y$8</f>
        <v>0</v>
      </c>
      <c r="AK1847" s="9">
        <f t="shared" si="406"/>
        <v>0</v>
      </c>
      <c r="AL1847" s="9">
        <f t="shared" si="407"/>
        <v>0</v>
      </c>
      <c r="AM1847" s="9">
        <f t="shared" si="408"/>
        <v>0</v>
      </c>
      <c r="AN1847" s="9">
        <f t="shared" si="409"/>
        <v>0</v>
      </c>
      <c r="AO1847" s="9">
        <f t="shared" si="410"/>
        <v>0</v>
      </c>
      <c r="AP1847" s="9">
        <f t="shared" si="411"/>
        <v>0</v>
      </c>
      <c r="AU1847">
        <f>(((((Shape9!B334-Shape9!$E$5)*COS(RADIANS($D$13)))+((Shape9!C334-Shape9!$F$5)*SIN(RADIANS($D$13))))+Shape9!$E$5)+$E$13)*$AA$13*$Y$13</f>
        <v>0</v>
      </c>
      <c r="AV1847">
        <f>((((-1*(Shape9!B334-Shape9!$E$5)*SIN(RADIANS($D$13)))+((Shape9!C334-Shape9!$F$5)*COS(RADIANS($D$13))))+Shape9!$F$5)+$F$13)*$AB$13*$Y$13</f>
        <v>0</v>
      </c>
      <c r="AW1847" s="9">
        <f t="shared" si="412"/>
        <v>0</v>
      </c>
      <c r="AX1847" s="9">
        <f t="shared" si="401"/>
        <v>0</v>
      </c>
      <c r="AY1847" s="9">
        <f t="shared" si="402"/>
        <v>0</v>
      </c>
      <c r="AZ1847" s="9">
        <f t="shared" si="403"/>
        <v>0</v>
      </c>
      <c r="BA1847" s="9">
        <f t="shared" si="404"/>
        <v>0</v>
      </c>
      <c r="BB1847" s="9">
        <f t="shared" si="405"/>
        <v>0</v>
      </c>
    </row>
    <row r="1848" spans="35:54" x14ac:dyDescent="0.25">
      <c r="AI1848" s="1">
        <f>(((((Shape4!B335-Shape4!$E$5)*COS(RADIANS($D$8)))+((Shape4!C335-Shape4!$F$5)*SIN(RADIANS($D$8))))+Shape4!$E$5)+$E$8)*$AA$8*$Y$8</f>
        <v>0</v>
      </c>
      <c r="AJ1848" s="1">
        <f>((((-1*(Shape4!B335-Shape4!$E$5)*SIN(RADIANS($D$8)))+((Shape4!C335-Shape4!$F$5)*COS(RADIANS($D$8))))+Shape4!$F$5)+$F$8)*$AB$8*$Y$8</f>
        <v>0</v>
      </c>
      <c r="AK1848" s="9">
        <f t="shared" si="406"/>
        <v>0</v>
      </c>
      <c r="AL1848" s="9">
        <f t="shared" si="407"/>
        <v>0</v>
      </c>
      <c r="AM1848" s="9">
        <f t="shared" si="408"/>
        <v>0</v>
      </c>
      <c r="AN1848" s="9">
        <f t="shared" si="409"/>
        <v>0</v>
      </c>
      <c r="AO1848" s="9">
        <f t="shared" si="410"/>
        <v>0</v>
      </c>
      <c r="AP1848" s="9">
        <f t="shared" si="411"/>
        <v>0</v>
      </c>
      <c r="AU1848">
        <f>(((((Shape9!B335-Shape9!$E$5)*COS(RADIANS($D$13)))+((Shape9!C335-Shape9!$F$5)*SIN(RADIANS($D$13))))+Shape9!$E$5)+$E$13)*$AA$13*$Y$13</f>
        <v>0</v>
      </c>
      <c r="AV1848">
        <f>((((-1*(Shape9!B335-Shape9!$E$5)*SIN(RADIANS($D$13)))+((Shape9!C335-Shape9!$F$5)*COS(RADIANS($D$13))))+Shape9!$F$5)+$F$13)*$AB$13*$Y$13</f>
        <v>0</v>
      </c>
      <c r="AW1848" s="9">
        <f t="shared" si="412"/>
        <v>0</v>
      </c>
      <c r="AX1848" s="9">
        <f t="shared" si="401"/>
        <v>0</v>
      </c>
      <c r="AY1848" s="9">
        <f t="shared" si="402"/>
        <v>0</v>
      </c>
      <c r="AZ1848" s="9">
        <f t="shared" si="403"/>
        <v>0</v>
      </c>
      <c r="BA1848" s="9">
        <f t="shared" si="404"/>
        <v>0</v>
      </c>
      <c r="BB1848" s="9">
        <f t="shared" si="405"/>
        <v>0</v>
      </c>
    </row>
    <row r="1849" spans="35:54" x14ac:dyDescent="0.25">
      <c r="AI1849" s="1">
        <f>(((((Shape4!B336-Shape4!$E$5)*COS(RADIANS($D$8)))+((Shape4!C336-Shape4!$F$5)*SIN(RADIANS($D$8))))+Shape4!$E$5)+$E$8)*$AA$8*$Y$8</f>
        <v>0</v>
      </c>
      <c r="AJ1849" s="1">
        <f>((((-1*(Shape4!B336-Shape4!$E$5)*SIN(RADIANS($D$8)))+((Shape4!C336-Shape4!$F$5)*COS(RADIANS($D$8))))+Shape4!$F$5)+$F$8)*$AB$8*$Y$8</f>
        <v>0</v>
      </c>
      <c r="AK1849" s="9">
        <f t="shared" si="406"/>
        <v>0</v>
      </c>
      <c r="AL1849" s="9">
        <f t="shared" si="407"/>
        <v>0</v>
      </c>
      <c r="AM1849" s="9">
        <f t="shared" si="408"/>
        <v>0</v>
      </c>
      <c r="AN1849" s="9">
        <f t="shared" si="409"/>
        <v>0</v>
      </c>
      <c r="AO1849" s="9">
        <f t="shared" si="410"/>
        <v>0</v>
      </c>
      <c r="AP1849" s="9">
        <f t="shared" si="411"/>
        <v>0</v>
      </c>
      <c r="AU1849">
        <f>(((((Shape9!B336-Shape9!$E$5)*COS(RADIANS($D$13)))+((Shape9!C336-Shape9!$F$5)*SIN(RADIANS($D$13))))+Shape9!$E$5)+$E$13)*$AA$13*$Y$13</f>
        <v>0</v>
      </c>
      <c r="AV1849">
        <f>((((-1*(Shape9!B336-Shape9!$E$5)*SIN(RADIANS($D$13)))+((Shape9!C336-Shape9!$F$5)*COS(RADIANS($D$13))))+Shape9!$F$5)+$F$13)*$AB$13*$Y$13</f>
        <v>0</v>
      </c>
      <c r="AW1849" s="9">
        <f t="shared" si="412"/>
        <v>0</v>
      </c>
      <c r="AX1849" s="9">
        <f t="shared" si="401"/>
        <v>0</v>
      </c>
      <c r="AY1849" s="9">
        <f t="shared" si="402"/>
        <v>0</v>
      </c>
      <c r="AZ1849" s="9">
        <f t="shared" si="403"/>
        <v>0</v>
      </c>
      <c r="BA1849" s="9">
        <f t="shared" si="404"/>
        <v>0</v>
      </c>
      <c r="BB1849" s="9">
        <f t="shared" si="405"/>
        <v>0</v>
      </c>
    </row>
    <row r="1850" spans="35:54" x14ac:dyDescent="0.25">
      <c r="AI1850" s="1">
        <f>(((((Shape4!B337-Shape4!$E$5)*COS(RADIANS($D$8)))+((Shape4!C337-Shape4!$F$5)*SIN(RADIANS($D$8))))+Shape4!$E$5)+$E$8)*$AA$8*$Y$8</f>
        <v>0</v>
      </c>
      <c r="AJ1850" s="1">
        <f>((((-1*(Shape4!B337-Shape4!$E$5)*SIN(RADIANS($D$8)))+((Shape4!C337-Shape4!$F$5)*COS(RADIANS($D$8))))+Shape4!$F$5)+$F$8)*$AB$8*$Y$8</f>
        <v>0</v>
      </c>
      <c r="AK1850" s="9">
        <f t="shared" si="406"/>
        <v>0</v>
      </c>
      <c r="AL1850" s="9">
        <f t="shared" si="407"/>
        <v>0</v>
      </c>
      <c r="AM1850" s="9">
        <f t="shared" si="408"/>
        <v>0</v>
      </c>
      <c r="AN1850" s="9">
        <f t="shared" si="409"/>
        <v>0</v>
      </c>
      <c r="AO1850" s="9">
        <f t="shared" si="410"/>
        <v>0</v>
      </c>
      <c r="AP1850" s="9">
        <f t="shared" si="411"/>
        <v>0</v>
      </c>
      <c r="AU1850">
        <f>(((((Shape9!B337-Shape9!$E$5)*COS(RADIANS($D$13)))+((Shape9!C337-Shape9!$F$5)*SIN(RADIANS($D$13))))+Shape9!$E$5)+$E$13)*$AA$13*$Y$13</f>
        <v>0</v>
      </c>
      <c r="AV1850">
        <f>((((-1*(Shape9!B337-Shape9!$E$5)*SIN(RADIANS($D$13)))+((Shape9!C337-Shape9!$F$5)*COS(RADIANS($D$13))))+Shape9!$F$5)+$F$13)*$AB$13*$Y$13</f>
        <v>0</v>
      </c>
      <c r="AW1850" s="9">
        <f t="shared" si="412"/>
        <v>0</v>
      </c>
      <c r="AX1850" s="9">
        <f t="shared" si="401"/>
        <v>0</v>
      </c>
      <c r="AY1850" s="9">
        <f t="shared" si="402"/>
        <v>0</v>
      </c>
      <c r="AZ1850" s="9">
        <f t="shared" si="403"/>
        <v>0</v>
      </c>
      <c r="BA1850" s="9">
        <f t="shared" si="404"/>
        <v>0</v>
      </c>
      <c r="BB1850" s="9">
        <f t="shared" si="405"/>
        <v>0</v>
      </c>
    </row>
    <row r="1851" spans="35:54" x14ac:dyDescent="0.25">
      <c r="AI1851" s="1">
        <f>(((((Shape4!B338-Shape4!$E$5)*COS(RADIANS($D$8)))+((Shape4!C338-Shape4!$F$5)*SIN(RADIANS($D$8))))+Shape4!$E$5)+$E$8)*$AA$8*$Y$8</f>
        <v>0</v>
      </c>
      <c r="AJ1851" s="1">
        <f>((((-1*(Shape4!B338-Shape4!$E$5)*SIN(RADIANS($D$8)))+((Shape4!C338-Shape4!$F$5)*COS(RADIANS($D$8))))+Shape4!$F$5)+$F$8)*$AB$8*$Y$8</f>
        <v>0</v>
      </c>
      <c r="AK1851" s="9">
        <f t="shared" si="406"/>
        <v>0</v>
      </c>
      <c r="AL1851" s="9">
        <f t="shared" si="407"/>
        <v>0</v>
      </c>
      <c r="AM1851" s="9">
        <f t="shared" si="408"/>
        <v>0</v>
      </c>
      <c r="AN1851" s="9">
        <f t="shared" si="409"/>
        <v>0</v>
      </c>
      <c r="AO1851" s="9">
        <f t="shared" si="410"/>
        <v>0</v>
      </c>
      <c r="AP1851" s="9">
        <f t="shared" si="411"/>
        <v>0</v>
      </c>
      <c r="AU1851">
        <f>(((((Shape9!B338-Shape9!$E$5)*COS(RADIANS($D$13)))+((Shape9!C338-Shape9!$F$5)*SIN(RADIANS($D$13))))+Shape9!$E$5)+$E$13)*$AA$13*$Y$13</f>
        <v>0</v>
      </c>
      <c r="AV1851">
        <f>((((-1*(Shape9!B338-Shape9!$E$5)*SIN(RADIANS($D$13)))+((Shape9!C338-Shape9!$F$5)*COS(RADIANS($D$13))))+Shape9!$F$5)+$F$13)*$AB$13*$Y$13</f>
        <v>0</v>
      </c>
      <c r="AW1851" s="9">
        <f t="shared" si="412"/>
        <v>0</v>
      </c>
      <c r="AX1851" s="9">
        <f t="shared" si="401"/>
        <v>0</v>
      </c>
      <c r="AY1851" s="9">
        <f t="shared" si="402"/>
        <v>0</v>
      </c>
      <c r="AZ1851" s="9">
        <f t="shared" si="403"/>
        <v>0</v>
      </c>
      <c r="BA1851" s="9">
        <f t="shared" si="404"/>
        <v>0</v>
      </c>
      <c r="BB1851" s="9">
        <f t="shared" si="405"/>
        <v>0</v>
      </c>
    </row>
    <row r="1852" spans="35:54" x14ac:dyDescent="0.25">
      <c r="AI1852" s="1">
        <f>(((((Shape4!B339-Shape4!$E$5)*COS(RADIANS($D$8)))+((Shape4!C339-Shape4!$F$5)*SIN(RADIANS($D$8))))+Shape4!$E$5)+$E$8)*$AA$8*$Y$8</f>
        <v>0</v>
      </c>
      <c r="AJ1852" s="1">
        <f>((((-1*(Shape4!B339-Shape4!$E$5)*SIN(RADIANS($D$8)))+((Shape4!C339-Shape4!$F$5)*COS(RADIANS($D$8))))+Shape4!$F$5)+$F$8)*$AB$8*$Y$8</f>
        <v>0</v>
      </c>
      <c r="AK1852" s="9">
        <f t="shared" si="406"/>
        <v>0</v>
      </c>
      <c r="AL1852" s="9">
        <f t="shared" si="407"/>
        <v>0</v>
      </c>
      <c r="AM1852" s="9">
        <f t="shared" si="408"/>
        <v>0</v>
      </c>
      <c r="AN1852" s="9">
        <f t="shared" si="409"/>
        <v>0</v>
      </c>
      <c r="AO1852" s="9">
        <f t="shared" si="410"/>
        <v>0</v>
      </c>
      <c r="AP1852" s="9">
        <f t="shared" si="411"/>
        <v>0</v>
      </c>
      <c r="AU1852">
        <f>(((((Shape9!B339-Shape9!$E$5)*COS(RADIANS($D$13)))+((Shape9!C339-Shape9!$F$5)*SIN(RADIANS($D$13))))+Shape9!$E$5)+$E$13)*$AA$13*$Y$13</f>
        <v>0</v>
      </c>
      <c r="AV1852">
        <f>((((-1*(Shape9!B339-Shape9!$E$5)*SIN(RADIANS($D$13)))+((Shape9!C339-Shape9!$F$5)*COS(RADIANS($D$13))))+Shape9!$F$5)+$F$13)*$AB$13*$Y$13</f>
        <v>0</v>
      </c>
      <c r="AW1852" s="9">
        <f t="shared" si="412"/>
        <v>0</v>
      </c>
      <c r="AX1852" s="9">
        <f t="shared" si="401"/>
        <v>0</v>
      </c>
      <c r="AY1852" s="9">
        <f t="shared" si="402"/>
        <v>0</v>
      </c>
      <c r="AZ1852" s="9">
        <f t="shared" si="403"/>
        <v>0</v>
      </c>
      <c r="BA1852" s="9">
        <f t="shared" si="404"/>
        <v>0</v>
      </c>
      <c r="BB1852" s="9">
        <f t="shared" si="405"/>
        <v>0</v>
      </c>
    </row>
    <row r="1853" spans="35:54" x14ac:dyDescent="0.25">
      <c r="AI1853" s="1">
        <f>(((((Shape4!B340-Shape4!$E$5)*COS(RADIANS($D$8)))+((Shape4!C340-Shape4!$F$5)*SIN(RADIANS($D$8))))+Shape4!$E$5)+$E$8)*$AA$8*$Y$8</f>
        <v>0</v>
      </c>
      <c r="AJ1853" s="1">
        <f>((((-1*(Shape4!B340-Shape4!$E$5)*SIN(RADIANS($D$8)))+((Shape4!C340-Shape4!$F$5)*COS(RADIANS($D$8))))+Shape4!$F$5)+$F$8)*$AB$8*$Y$8</f>
        <v>0</v>
      </c>
      <c r="AK1853" s="9">
        <f t="shared" si="406"/>
        <v>0</v>
      </c>
      <c r="AL1853" s="9">
        <f t="shared" si="407"/>
        <v>0</v>
      </c>
      <c r="AM1853" s="9">
        <f t="shared" si="408"/>
        <v>0</v>
      </c>
      <c r="AN1853" s="9">
        <f t="shared" si="409"/>
        <v>0</v>
      </c>
      <c r="AO1853" s="9">
        <f t="shared" si="410"/>
        <v>0</v>
      </c>
      <c r="AP1853" s="9">
        <f t="shared" si="411"/>
        <v>0</v>
      </c>
      <c r="AU1853">
        <f>(((((Shape9!B340-Shape9!$E$5)*COS(RADIANS($D$13)))+((Shape9!C340-Shape9!$F$5)*SIN(RADIANS($D$13))))+Shape9!$E$5)+$E$13)*$AA$13*$Y$13</f>
        <v>0</v>
      </c>
      <c r="AV1853">
        <f>((((-1*(Shape9!B340-Shape9!$E$5)*SIN(RADIANS($D$13)))+((Shape9!C340-Shape9!$F$5)*COS(RADIANS($D$13))))+Shape9!$F$5)+$F$13)*$AB$13*$Y$13</f>
        <v>0</v>
      </c>
      <c r="AW1853" s="9">
        <f t="shared" si="412"/>
        <v>0</v>
      </c>
      <c r="AX1853" s="9">
        <f t="shared" si="401"/>
        <v>0</v>
      </c>
      <c r="AY1853" s="9">
        <f t="shared" si="402"/>
        <v>0</v>
      </c>
      <c r="AZ1853" s="9">
        <f t="shared" si="403"/>
        <v>0</v>
      </c>
      <c r="BA1853" s="9">
        <f t="shared" si="404"/>
        <v>0</v>
      </c>
      <c r="BB1853" s="9">
        <f t="shared" si="405"/>
        <v>0</v>
      </c>
    </row>
    <row r="1854" spans="35:54" x14ac:dyDescent="0.25">
      <c r="AI1854" s="1">
        <f>(((((Shape4!B341-Shape4!$E$5)*COS(RADIANS($D$8)))+((Shape4!C341-Shape4!$F$5)*SIN(RADIANS($D$8))))+Shape4!$E$5)+$E$8)*$AA$8*$Y$8</f>
        <v>0</v>
      </c>
      <c r="AJ1854" s="1">
        <f>((((-1*(Shape4!B341-Shape4!$E$5)*SIN(RADIANS($D$8)))+((Shape4!C341-Shape4!$F$5)*COS(RADIANS($D$8))))+Shape4!$F$5)+$F$8)*$AB$8*$Y$8</f>
        <v>0</v>
      </c>
      <c r="AK1854" s="9">
        <f t="shared" si="406"/>
        <v>0</v>
      </c>
      <c r="AL1854" s="9">
        <f t="shared" si="407"/>
        <v>0</v>
      </c>
      <c r="AM1854" s="9">
        <f t="shared" si="408"/>
        <v>0</v>
      </c>
      <c r="AN1854" s="9">
        <f t="shared" si="409"/>
        <v>0</v>
      </c>
      <c r="AO1854" s="9">
        <f t="shared" si="410"/>
        <v>0</v>
      </c>
      <c r="AP1854" s="9">
        <f t="shared" si="411"/>
        <v>0</v>
      </c>
      <c r="AU1854">
        <f>(((((Shape9!B341-Shape9!$E$5)*COS(RADIANS($D$13)))+((Shape9!C341-Shape9!$F$5)*SIN(RADIANS($D$13))))+Shape9!$E$5)+$E$13)*$AA$13*$Y$13</f>
        <v>0</v>
      </c>
      <c r="AV1854">
        <f>((((-1*(Shape9!B341-Shape9!$E$5)*SIN(RADIANS($D$13)))+((Shape9!C341-Shape9!$F$5)*COS(RADIANS($D$13))))+Shape9!$F$5)+$F$13)*$AB$13*$Y$13</f>
        <v>0</v>
      </c>
      <c r="AW1854" s="9">
        <f t="shared" si="412"/>
        <v>0</v>
      </c>
      <c r="AX1854" s="9">
        <f t="shared" si="401"/>
        <v>0</v>
      </c>
      <c r="AY1854" s="9">
        <f t="shared" si="402"/>
        <v>0</v>
      </c>
      <c r="AZ1854" s="9">
        <f t="shared" si="403"/>
        <v>0</v>
      </c>
      <c r="BA1854" s="9">
        <f t="shared" si="404"/>
        <v>0</v>
      </c>
      <c r="BB1854" s="9">
        <f t="shared" si="405"/>
        <v>0</v>
      </c>
    </row>
    <row r="1855" spans="35:54" x14ac:dyDescent="0.25">
      <c r="AI1855" s="1">
        <f>(((((Shape4!B342-Shape4!$E$5)*COS(RADIANS($D$8)))+((Shape4!C342-Shape4!$F$5)*SIN(RADIANS($D$8))))+Shape4!$E$5)+$E$8)*$AA$8*$Y$8</f>
        <v>0</v>
      </c>
      <c r="AJ1855" s="1">
        <f>((((-1*(Shape4!B342-Shape4!$E$5)*SIN(RADIANS($D$8)))+((Shape4!C342-Shape4!$F$5)*COS(RADIANS($D$8))))+Shape4!$F$5)+$F$8)*$AB$8*$Y$8</f>
        <v>0</v>
      </c>
      <c r="AK1855" s="9">
        <f t="shared" si="406"/>
        <v>0</v>
      </c>
      <c r="AL1855" s="9">
        <f t="shared" si="407"/>
        <v>0</v>
      </c>
      <c r="AM1855" s="9">
        <f t="shared" si="408"/>
        <v>0</v>
      </c>
      <c r="AN1855" s="9">
        <f t="shared" si="409"/>
        <v>0</v>
      </c>
      <c r="AO1855" s="9">
        <f t="shared" si="410"/>
        <v>0</v>
      </c>
      <c r="AP1855" s="9">
        <f t="shared" si="411"/>
        <v>0</v>
      </c>
      <c r="AU1855">
        <f>(((((Shape9!B342-Shape9!$E$5)*COS(RADIANS($D$13)))+((Shape9!C342-Shape9!$F$5)*SIN(RADIANS($D$13))))+Shape9!$E$5)+$E$13)*$AA$13*$Y$13</f>
        <v>0</v>
      </c>
      <c r="AV1855">
        <f>((((-1*(Shape9!B342-Shape9!$E$5)*SIN(RADIANS($D$13)))+((Shape9!C342-Shape9!$F$5)*COS(RADIANS($D$13))))+Shape9!$F$5)+$F$13)*$AB$13*$Y$13</f>
        <v>0</v>
      </c>
      <c r="AW1855" s="9">
        <f t="shared" si="412"/>
        <v>0</v>
      </c>
      <c r="AX1855" s="9">
        <f t="shared" si="401"/>
        <v>0</v>
      </c>
      <c r="AY1855" s="9">
        <f t="shared" si="402"/>
        <v>0</v>
      </c>
      <c r="AZ1855" s="9">
        <f t="shared" si="403"/>
        <v>0</v>
      </c>
      <c r="BA1855" s="9">
        <f t="shared" si="404"/>
        <v>0</v>
      </c>
      <c r="BB1855" s="9">
        <f t="shared" si="405"/>
        <v>0</v>
      </c>
    </row>
    <row r="1856" spans="35:54" x14ac:dyDescent="0.25">
      <c r="AI1856" s="1">
        <f>(((((Shape4!B343-Shape4!$E$5)*COS(RADIANS($D$8)))+((Shape4!C343-Shape4!$F$5)*SIN(RADIANS($D$8))))+Shape4!$E$5)+$E$8)*$AA$8*$Y$8</f>
        <v>0</v>
      </c>
      <c r="AJ1856" s="1">
        <f>((((-1*(Shape4!B343-Shape4!$E$5)*SIN(RADIANS($D$8)))+((Shape4!C343-Shape4!$F$5)*COS(RADIANS($D$8))))+Shape4!$F$5)+$F$8)*$AB$8*$Y$8</f>
        <v>0</v>
      </c>
      <c r="AK1856" s="9">
        <f t="shared" si="406"/>
        <v>0</v>
      </c>
      <c r="AL1856" s="9">
        <f t="shared" si="407"/>
        <v>0</v>
      </c>
      <c r="AM1856" s="9">
        <f t="shared" si="408"/>
        <v>0</v>
      </c>
      <c r="AN1856" s="9">
        <f t="shared" si="409"/>
        <v>0</v>
      </c>
      <c r="AO1856" s="9">
        <f t="shared" si="410"/>
        <v>0</v>
      </c>
      <c r="AP1856" s="9">
        <f t="shared" si="411"/>
        <v>0</v>
      </c>
      <c r="AU1856">
        <f>(((((Shape9!B343-Shape9!$E$5)*COS(RADIANS($D$13)))+((Shape9!C343-Shape9!$F$5)*SIN(RADIANS($D$13))))+Shape9!$E$5)+$E$13)*$AA$13*$Y$13</f>
        <v>0</v>
      </c>
      <c r="AV1856">
        <f>((((-1*(Shape9!B343-Shape9!$E$5)*SIN(RADIANS($D$13)))+((Shape9!C343-Shape9!$F$5)*COS(RADIANS($D$13))))+Shape9!$F$5)+$F$13)*$AB$13*$Y$13</f>
        <v>0</v>
      </c>
      <c r="AW1856" s="9">
        <f t="shared" si="412"/>
        <v>0</v>
      </c>
      <c r="AX1856" s="9">
        <f t="shared" si="401"/>
        <v>0</v>
      </c>
      <c r="AY1856" s="9">
        <f t="shared" si="402"/>
        <v>0</v>
      </c>
      <c r="AZ1856" s="9">
        <f t="shared" si="403"/>
        <v>0</v>
      </c>
      <c r="BA1856" s="9">
        <f t="shared" si="404"/>
        <v>0</v>
      </c>
      <c r="BB1856" s="9">
        <f t="shared" si="405"/>
        <v>0</v>
      </c>
    </row>
    <row r="1857" spans="35:54" x14ac:dyDescent="0.25">
      <c r="AI1857" s="1">
        <f>(((((Shape4!B344-Shape4!$E$5)*COS(RADIANS($D$8)))+((Shape4!C344-Shape4!$F$5)*SIN(RADIANS($D$8))))+Shape4!$E$5)+$E$8)*$AA$8*$Y$8</f>
        <v>0</v>
      </c>
      <c r="AJ1857" s="1">
        <f>((((-1*(Shape4!B344-Shape4!$E$5)*SIN(RADIANS($D$8)))+((Shape4!C344-Shape4!$F$5)*COS(RADIANS($D$8))))+Shape4!$F$5)+$F$8)*$AB$8*$Y$8</f>
        <v>0</v>
      </c>
      <c r="AK1857" s="9">
        <f t="shared" si="406"/>
        <v>0</v>
      </c>
      <c r="AL1857" s="9">
        <f t="shared" si="407"/>
        <v>0</v>
      </c>
      <c r="AM1857" s="9">
        <f t="shared" si="408"/>
        <v>0</v>
      </c>
      <c r="AN1857" s="9">
        <f t="shared" si="409"/>
        <v>0</v>
      </c>
      <c r="AO1857" s="9">
        <f t="shared" si="410"/>
        <v>0</v>
      </c>
      <c r="AP1857" s="9">
        <f t="shared" si="411"/>
        <v>0</v>
      </c>
      <c r="AU1857">
        <f>(((((Shape9!B344-Shape9!$E$5)*COS(RADIANS($D$13)))+((Shape9!C344-Shape9!$F$5)*SIN(RADIANS($D$13))))+Shape9!$E$5)+$E$13)*$AA$13*$Y$13</f>
        <v>0</v>
      </c>
      <c r="AV1857">
        <f>((((-1*(Shape9!B344-Shape9!$E$5)*SIN(RADIANS($D$13)))+((Shape9!C344-Shape9!$F$5)*COS(RADIANS($D$13))))+Shape9!$F$5)+$F$13)*$AB$13*$Y$13</f>
        <v>0</v>
      </c>
      <c r="AW1857" s="9">
        <f t="shared" si="412"/>
        <v>0</v>
      </c>
      <c r="AX1857" s="9">
        <f t="shared" si="401"/>
        <v>0</v>
      </c>
      <c r="AY1857" s="9">
        <f t="shared" si="402"/>
        <v>0</v>
      </c>
      <c r="AZ1857" s="9">
        <f t="shared" si="403"/>
        <v>0</v>
      </c>
      <c r="BA1857" s="9">
        <f t="shared" si="404"/>
        <v>0</v>
      </c>
      <c r="BB1857" s="9">
        <f t="shared" si="405"/>
        <v>0</v>
      </c>
    </row>
    <row r="1858" spans="35:54" x14ac:dyDescent="0.25">
      <c r="AI1858" s="1">
        <f>(((((Shape4!B345-Shape4!$E$5)*COS(RADIANS($D$8)))+((Shape4!C345-Shape4!$F$5)*SIN(RADIANS($D$8))))+Shape4!$E$5)+$E$8)*$AA$8*$Y$8</f>
        <v>0</v>
      </c>
      <c r="AJ1858" s="1">
        <f>((((-1*(Shape4!B345-Shape4!$E$5)*SIN(RADIANS($D$8)))+((Shape4!C345-Shape4!$F$5)*COS(RADIANS($D$8))))+Shape4!$F$5)+$F$8)*$AB$8*$Y$8</f>
        <v>0</v>
      </c>
      <c r="AK1858" s="9">
        <f t="shared" si="406"/>
        <v>0</v>
      </c>
      <c r="AL1858" s="9">
        <f t="shared" si="407"/>
        <v>0</v>
      </c>
      <c r="AM1858" s="9">
        <f t="shared" si="408"/>
        <v>0</v>
      </c>
      <c r="AN1858" s="9">
        <f t="shared" si="409"/>
        <v>0</v>
      </c>
      <c r="AO1858" s="9">
        <f t="shared" si="410"/>
        <v>0</v>
      </c>
      <c r="AP1858" s="9">
        <f t="shared" si="411"/>
        <v>0</v>
      </c>
      <c r="AU1858">
        <f>(((((Shape9!B345-Shape9!$E$5)*COS(RADIANS($D$13)))+((Shape9!C345-Shape9!$F$5)*SIN(RADIANS($D$13))))+Shape9!$E$5)+$E$13)*$AA$13*$Y$13</f>
        <v>0</v>
      </c>
      <c r="AV1858">
        <f>((((-1*(Shape9!B345-Shape9!$E$5)*SIN(RADIANS($D$13)))+((Shape9!C345-Shape9!$F$5)*COS(RADIANS($D$13))))+Shape9!$F$5)+$F$13)*$AB$13*$Y$13</f>
        <v>0</v>
      </c>
      <c r="AW1858" s="9">
        <f t="shared" si="412"/>
        <v>0</v>
      </c>
      <c r="AX1858" s="9">
        <f t="shared" si="401"/>
        <v>0</v>
      </c>
      <c r="AY1858" s="9">
        <f t="shared" si="402"/>
        <v>0</v>
      </c>
      <c r="AZ1858" s="9">
        <f t="shared" si="403"/>
        <v>0</v>
      </c>
      <c r="BA1858" s="9">
        <f t="shared" si="404"/>
        <v>0</v>
      </c>
      <c r="BB1858" s="9">
        <f t="shared" si="405"/>
        <v>0</v>
      </c>
    </row>
    <row r="1859" spans="35:54" x14ac:dyDescent="0.25">
      <c r="AI1859" s="1">
        <f>(((((Shape4!B346-Shape4!$E$5)*COS(RADIANS($D$8)))+((Shape4!C346-Shape4!$F$5)*SIN(RADIANS($D$8))))+Shape4!$E$5)+$E$8)*$AA$8*$Y$8</f>
        <v>0</v>
      </c>
      <c r="AJ1859" s="1">
        <f>((((-1*(Shape4!B346-Shape4!$E$5)*SIN(RADIANS($D$8)))+((Shape4!C346-Shape4!$F$5)*COS(RADIANS($D$8))))+Shape4!$F$5)+$F$8)*$AB$8*$Y$8</f>
        <v>0</v>
      </c>
      <c r="AK1859" s="9">
        <f t="shared" si="406"/>
        <v>0</v>
      </c>
      <c r="AL1859" s="9">
        <f t="shared" si="407"/>
        <v>0</v>
      </c>
      <c r="AM1859" s="9">
        <f t="shared" si="408"/>
        <v>0</v>
      </c>
      <c r="AN1859" s="9">
        <f t="shared" si="409"/>
        <v>0</v>
      </c>
      <c r="AO1859" s="9">
        <f t="shared" si="410"/>
        <v>0</v>
      </c>
      <c r="AP1859" s="9">
        <f t="shared" si="411"/>
        <v>0</v>
      </c>
      <c r="AU1859">
        <f>(((((Shape9!B346-Shape9!$E$5)*COS(RADIANS($D$13)))+((Shape9!C346-Shape9!$F$5)*SIN(RADIANS($D$13))))+Shape9!$E$5)+$E$13)*$AA$13*$Y$13</f>
        <v>0</v>
      </c>
      <c r="AV1859">
        <f>((((-1*(Shape9!B346-Shape9!$E$5)*SIN(RADIANS($D$13)))+((Shape9!C346-Shape9!$F$5)*COS(RADIANS($D$13))))+Shape9!$F$5)+$F$13)*$AB$13*$Y$13</f>
        <v>0</v>
      </c>
      <c r="AW1859" s="9">
        <f t="shared" si="412"/>
        <v>0</v>
      </c>
      <c r="AX1859" s="9">
        <f t="shared" si="401"/>
        <v>0</v>
      </c>
      <c r="AY1859" s="9">
        <f t="shared" si="402"/>
        <v>0</v>
      </c>
      <c r="AZ1859" s="9">
        <f t="shared" si="403"/>
        <v>0</v>
      </c>
      <c r="BA1859" s="9">
        <f t="shared" si="404"/>
        <v>0</v>
      </c>
      <c r="BB1859" s="9">
        <f t="shared" si="405"/>
        <v>0</v>
      </c>
    </row>
    <row r="1860" spans="35:54" x14ac:dyDescent="0.25">
      <c r="AI1860" s="1">
        <f>(((((Shape4!B347-Shape4!$E$5)*COS(RADIANS($D$8)))+((Shape4!C347-Shape4!$F$5)*SIN(RADIANS($D$8))))+Shape4!$E$5)+$E$8)*$AA$8*$Y$8</f>
        <v>0</v>
      </c>
      <c r="AJ1860" s="1">
        <f>((((-1*(Shape4!B347-Shape4!$E$5)*SIN(RADIANS($D$8)))+((Shape4!C347-Shape4!$F$5)*COS(RADIANS($D$8))))+Shape4!$F$5)+$F$8)*$AB$8*$Y$8</f>
        <v>0</v>
      </c>
      <c r="AK1860" s="9">
        <f t="shared" si="406"/>
        <v>0</v>
      </c>
      <c r="AL1860" s="9">
        <f t="shared" si="407"/>
        <v>0</v>
      </c>
      <c r="AM1860" s="9">
        <f t="shared" si="408"/>
        <v>0</v>
      </c>
      <c r="AN1860" s="9">
        <f t="shared" si="409"/>
        <v>0</v>
      </c>
      <c r="AO1860" s="9">
        <f t="shared" si="410"/>
        <v>0</v>
      </c>
      <c r="AP1860" s="9">
        <f t="shared" si="411"/>
        <v>0</v>
      </c>
      <c r="AU1860">
        <f>(((((Shape9!B347-Shape9!$E$5)*COS(RADIANS($D$13)))+((Shape9!C347-Shape9!$F$5)*SIN(RADIANS($D$13))))+Shape9!$E$5)+$E$13)*$AA$13*$Y$13</f>
        <v>0</v>
      </c>
      <c r="AV1860">
        <f>((((-1*(Shape9!B347-Shape9!$E$5)*SIN(RADIANS($D$13)))+((Shape9!C347-Shape9!$F$5)*COS(RADIANS($D$13))))+Shape9!$F$5)+$F$13)*$AB$13*$Y$13</f>
        <v>0</v>
      </c>
      <c r="AW1860" s="9">
        <f t="shared" si="412"/>
        <v>0</v>
      </c>
      <c r="AX1860" s="9">
        <f t="shared" si="401"/>
        <v>0</v>
      </c>
      <c r="AY1860" s="9">
        <f t="shared" si="402"/>
        <v>0</v>
      </c>
      <c r="AZ1860" s="9">
        <f t="shared" si="403"/>
        <v>0</v>
      </c>
      <c r="BA1860" s="9">
        <f t="shared" si="404"/>
        <v>0</v>
      </c>
      <c r="BB1860" s="9">
        <f t="shared" si="405"/>
        <v>0</v>
      </c>
    </row>
    <row r="1861" spans="35:54" x14ac:dyDescent="0.25">
      <c r="AI1861" s="1">
        <f>(((((Shape4!B348-Shape4!$E$5)*COS(RADIANS($D$8)))+((Shape4!C348-Shape4!$F$5)*SIN(RADIANS($D$8))))+Shape4!$E$5)+$E$8)*$AA$8*$Y$8</f>
        <v>0</v>
      </c>
      <c r="AJ1861" s="1">
        <f>((((-1*(Shape4!B348-Shape4!$E$5)*SIN(RADIANS($D$8)))+((Shape4!C348-Shape4!$F$5)*COS(RADIANS($D$8))))+Shape4!$F$5)+$F$8)*$AB$8*$Y$8</f>
        <v>0</v>
      </c>
      <c r="AK1861" s="9">
        <f t="shared" si="406"/>
        <v>0</v>
      </c>
      <c r="AL1861" s="9">
        <f t="shared" si="407"/>
        <v>0</v>
      </c>
      <c r="AM1861" s="9">
        <f t="shared" si="408"/>
        <v>0</v>
      </c>
      <c r="AN1861" s="9">
        <f t="shared" si="409"/>
        <v>0</v>
      </c>
      <c r="AO1861" s="9">
        <f t="shared" si="410"/>
        <v>0</v>
      </c>
      <c r="AP1861" s="9">
        <f t="shared" si="411"/>
        <v>0</v>
      </c>
      <c r="AU1861">
        <f>(((((Shape9!B348-Shape9!$E$5)*COS(RADIANS($D$13)))+((Shape9!C348-Shape9!$F$5)*SIN(RADIANS($D$13))))+Shape9!$E$5)+$E$13)*$AA$13*$Y$13</f>
        <v>0</v>
      </c>
      <c r="AV1861">
        <f>((((-1*(Shape9!B348-Shape9!$E$5)*SIN(RADIANS($D$13)))+((Shape9!C348-Shape9!$F$5)*COS(RADIANS($D$13))))+Shape9!$F$5)+$F$13)*$AB$13*$Y$13</f>
        <v>0</v>
      </c>
      <c r="AW1861" s="9">
        <f t="shared" si="412"/>
        <v>0</v>
      </c>
      <c r="AX1861" s="9">
        <f t="shared" si="401"/>
        <v>0</v>
      </c>
      <c r="AY1861" s="9">
        <f t="shared" si="402"/>
        <v>0</v>
      </c>
      <c r="AZ1861" s="9">
        <f t="shared" si="403"/>
        <v>0</v>
      </c>
      <c r="BA1861" s="9">
        <f t="shared" si="404"/>
        <v>0</v>
      </c>
      <c r="BB1861" s="9">
        <f t="shared" si="405"/>
        <v>0</v>
      </c>
    </row>
    <row r="1862" spans="35:54" x14ac:dyDescent="0.25">
      <c r="AI1862" s="1">
        <f>(((((Shape4!B349-Shape4!$E$5)*COS(RADIANS($D$8)))+((Shape4!C349-Shape4!$F$5)*SIN(RADIANS($D$8))))+Shape4!$E$5)+$E$8)*$AA$8*$Y$8</f>
        <v>0</v>
      </c>
      <c r="AJ1862" s="1">
        <f>((((-1*(Shape4!B349-Shape4!$E$5)*SIN(RADIANS($D$8)))+((Shape4!C349-Shape4!$F$5)*COS(RADIANS($D$8))))+Shape4!$F$5)+$F$8)*$AB$8*$Y$8</f>
        <v>0</v>
      </c>
      <c r="AK1862" s="9">
        <f t="shared" si="406"/>
        <v>0</v>
      </c>
      <c r="AL1862" s="9">
        <f t="shared" si="407"/>
        <v>0</v>
      </c>
      <c r="AM1862" s="9">
        <f t="shared" si="408"/>
        <v>0</v>
      </c>
      <c r="AN1862" s="9">
        <f t="shared" si="409"/>
        <v>0</v>
      </c>
      <c r="AO1862" s="9">
        <f t="shared" si="410"/>
        <v>0</v>
      </c>
      <c r="AP1862" s="9">
        <f t="shared" si="411"/>
        <v>0</v>
      </c>
      <c r="AU1862">
        <f>(((((Shape9!B349-Shape9!$E$5)*COS(RADIANS($D$13)))+((Shape9!C349-Shape9!$F$5)*SIN(RADIANS($D$13))))+Shape9!$E$5)+$E$13)*$AA$13*$Y$13</f>
        <v>0</v>
      </c>
      <c r="AV1862">
        <f>((((-1*(Shape9!B349-Shape9!$E$5)*SIN(RADIANS($D$13)))+((Shape9!C349-Shape9!$F$5)*COS(RADIANS($D$13))))+Shape9!$F$5)+$F$13)*$AB$13*$Y$13</f>
        <v>0</v>
      </c>
      <c r="AW1862" s="9">
        <f t="shared" si="412"/>
        <v>0</v>
      </c>
      <c r="AX1862" s="9">
        <f t="shared" si="401"/>
        <v>0</v>
      </c>
      <c r="AY1862" s="9">
        <f t="shared" si="402"/>
        <v>0</v>
      </c>
      <c r="AZ1862" s="9">
        <f t="shared" si="403"/>
        <v>0</v>
      </c>
      <c r="BA1862" s="9">
        <f t="shared" si="404"/>
        <v>0</v>
      </c>
      <c r="BB1862" s="9">
        <f t="shared" si="405"/>
        <v>0</v>
      </c>
    </row>
    <row r="1863" spans="35:54" x14ac:dyDescent="0.25">
      <c r="AI1863" s="1">
        <f>(((((Shape4!B350-Shape4!$E$5)*COS(RADIANS($D$8)))+((Shape4!C350-Shape4!$F$5)*SIN(RADIANS($D$8))))+Shape4!$E$5)+$E$8)*$AA$8*$Y$8</f>
        <v>0</v>
      </c>
      <c r="AJ1863" s="1">
        <f>((((-1*(Shape4!B350-Shape4!$E$5)*SIN(RADIANS($D$8)))+((Shape4!C350-Shape4!$F$5)*COS(RADIANS($D$8))))+Shape4!$F$5)+$F$8)*$AB$8*$Y$8</f>
        <v>0</v>
      </c>
      <c r="AK1863" s="9">
        <f t="shared" si="406"/>
        <v>0</v>
      </c>
      <c r="AL1863" s="9">
        <f t="shared" si="407"/>
        <v>0</v>
      </c>
      <c r="AM1863" s="9">
        <f t="shared" si="408"/>
        <v>0</v>
      </c>
      <c r="AN1863" s="9">
        <f t="shared" si="409"/>
        <v>0</v>
      </c>
      <c r="AO1863" s="9">
        <f t="shared" si="410"/>
        <v>0</v>
      </c>
      <c r="AP1863" s="9">
        <f t="shared" si="411"/>
        <v>0</v>
      </c>
      <c r="AU1863">
        <f>(((((Shape9!B350-Shape9!$E$5)*COS(RADIANS($D$13)))+((Shape9!C350-Shape9!$F$5)*SIN(RADIANS($D$13))))+Shape9!$E$5)+$E$13)*$AA$13*$Y$13</f>
        <v>0</v>
      </c>
      <c r="AV1863">
        <f>((((-1*(Shape9!B350-Shape9!$E$5)*SIN(RADIANS($D$13)))+((Shape9!C350-Shape9!$F$5)*COS(RADIANS($D$13))))+Shape9!$F$5)+$F$13)*$AB$13*$Y$13</f>
        <v>0</v>
      </c>
      <c r="AW1863" s="9">
        <f t="shared" si="412"/>
        <v>0</v>
      </c>
      <c r="AX1863" s="9">
        <f t="shared" si="401"/>
        <v>0</v>
      </c>
      <c r="AY1863" s="9">
        <f t="shared" si="402"/>
        <v>0</v>
      </c>
      <c r="AZ1863" s="9">
        <f t="shared" si="403"/>
        <v>0</v>
      </c>
      <c r="BA1863" s="9">
        <f t="shared" si="404"/>
        <v>0</v>
      </c>
      <c r="BB1863" s="9">
        <f t="shared" si="405"/>
        <v>0</v>
      </c>
    </row>
    <row r="1864" spans="35:54" x14ac:dyDescent="0.25">
      <c r="AI1864" s="1">
        <f>(((((Shape4!B351-Shape4!$E$5)*COS(RADIANS($D$8)))+((Shape4!C351-Shape4!$F$5)*SIN(RADIANS($D$8))))+Shape4!$E$5)+$E$8)*$AA$8*$Y$8</f>
        <v>0</v>
      </c>
      <c r="AJ1864" s="1">
        <f>((((-1*(Shape4!B351-Shape4!$E$5)*SIN(RADIANS($D$8)))+((Shape4!C351-Shape4!$F$5)*COS(RADIANS($D$8))))+Shape4!$F$5)+$F$8)*$AB$8*$Y$8</f>
        <v>0</v>
      </c>
      <c r="AK1864" s="9">
        <f t="shared" si="406"/>
        <v>0</v>
      </c>
      <c r="AL1864" s="9">
        <f t="shared" si="407"/>
        <v>0</v>
      </c>
      <c r="AM1864" s="9">
        <f t="shared" si="408"/>
        <v>0</v>
      </c>
      <c r="AN1864" s="9">
        <f t="shared" si="409"/>
        <v>0</v>
      </c>
      <c r="AO1864" s="9">
        <f t="shared" si="410"/>
        <v>0</v>
      </c>
      <c r="AP1864" s="9">
        <f t="shared" si="411"/>
        <v>0</v>
      </c>
      <c r="AU1864">
        <f>(((((Shape9!B351-Shape9!$E$5)*COS(RADIANS($D$13)))+((Shape9!C351-Shape9!$F$5)*SIN(RADIANS($D$13))))+Shape9!$E$5)+$E$13)*$AA$13*$Y$13</f>
        <v>0</v>
      </c>
      <c r="AV1864">
        <f>((((-1*(Shape9!B351-Shape9!$E$5)*SIN(RADIANS($D$13)))+((Shape9!C351-Shape9!$F$5)*COS(RADIANS($D$13))))+Shape9!$F$5)+$F$13)*$AB$13*$Y$13</f>
        <v>0</v>
      </c>
      <c r="AW1864" s="9">
        <f t="shared" si="412"/>
        <v>0</v>
      </c>
      <c r="AX1864" s="9">
        <f t="shared" si="401"/>
        <v>0</v>
      </c>
      <c r="AY1864" s="9">
        <f t="shared" si="402"/>
        <v>0</v>
      </c>
      <c r="AZ1864" s="9">
        <f t="shared" si="403"/>
        <v>0</v>
      </c>
      <c r="BA1864" s="9">
        <f t="shared" si="404"/>
        <v>0</v>
      </c>
      <c r="BB1864" s="9">
        <f t="shared" si="405"/>
        <v>0</v>
      </c>
    </row>
    <row r="1865" spans="35:54" x14ac:dyDescent="0.25">
      <c r="AI1865" s="1">
        <f>(((((Shape4!B352-Shape4!$E$5)*COS(RADIANS($D$8)))+((Shape4!C352-Shape4!$F$5)*SIN(RADIANS($D$8))))+Shape4!$E$5)+$E$8)*$AA$8*$Y$8</f>
        <v>0</v>
      </c>
      <c r="AJ1865" s="1">
        <f>((((-1*(Shape4!B352-Shape4!$E$5)*SIN(RADIANS($D$8)))+((Shape4!C352-Shape4!$F$5)*COS(RADIANS($D$8))))+Shape4!$F$5)+$F$8)*$AB$8*$Y$8</f>
        <v>0</v>
      </c>
      <c r="AK1865" s="9">
        <f t="shared" si="406"/>
        <v>0</v>
      </c>
      <c r="AL1865" s="9">
        <f t="shared" si="407"/>
        <v>0</v>
      </c>
      <c r="AM1865" s="9">
        <f t="shared" si="408"/>
        <v>0</v>
      </c>
      <c r="AN1865" s="9">
        <f t="shared" si="409"/>
        <v>0</v>
      </c>
      <c r="AO1865" s="9">
        <f t="shared" si="410"/>
        <v>0</v>
      </c>
      <c r="AP1865" s="9">
        <f t="shared" si="411"/>
        <v>0</v>
      </c>
      <c r="AU1865">
        <f>(((((Shape9!B352-Shape9!$E$5)*COS(RADIANS($D$13)))+((Shape9!C352-Shape9!$F$5)*SIN(RADIANS($D$13))))+Shape9!$E$5)+$E$13)*$AA$13*$Y$13</f>
        <v>0</v>
      </c>
      <c r="AV1865">
        <f>((((-1*(Shape9!B352-Shape9!$E$5)*SIN(RADIANS($D$13)))+((Shape9!C352-Shape9!$F$5)*COS(RADIANS($D$13))))+Shape9!$F$5)+$F$13)*$AB$13*$Y$13</f>
        <v>0</v>
      </c>
      <c r="AW1865" s="9">
        <f t="shared" si="412"/>
        <v>0</v>
      </c>
      <c r="AX1865" s="9">
        <f t="shared" si="401"/>
        <v>0</v>
      </c>
      <c r="AY1865" s="9">
        <f t="shared" si="402"/>
        <v>0</v>
      </c>
      <c r="AZ1865" s="9">
        <f t="shared" si="403"/>
        <v>0</v>
      </c>
      <c r="BA1865" s="9">
        <f t="shared" si="404"/>
        <v>0</v>
      </c>
      <c r="BB1865" s="9">
        <f t="shared" si="405"/>
        <v>0</v>
      </c>
    </row>
    <row r="1866" spans="35:54" x14ac:dyDescent="0.25">
      <c r="AI1866" s="1">
        <f>(((((Shape4!B353-Shape4!$E$5)*COS(RADIANS($D$8)))+((Shape4!C353-Shape4!$F$5)*SIN(RADIANS($D$8))))+Shape4!$E$5)+$E$8)*$AA$8*$Y$8</f>
        <v>0</v>
      </c>
      <c r="AJ1866" s="1">
        <f>((((-1*(Shape4!B353-Shape4!$E$5)*SIN(RADIANS($D$8)))+((Shape4!C353-Shape4!$F$5)*COS(RADIANS($D$8))))+Shape4!$F$5)+$F$8)*$AB$8*$Y$8</f>
        <v>0</v>
      </c>
      <c r="AK1866" s="9">
        <f t="shared" si="406"/>
        <v>0</v>
      </c>
      <c r="AL1866" s="9">
        <f t="shared" si="407"/>
        <v>0</v>
      </c>
      <c r="AM1866" s="9">
        <f t="shared" si="408"/>
        <v>0</v>
      </c>
      <c r="AN1866" s="9">
        <f t="shared" si="409"/>
        <v>0</v>
      </c>
      <c r="AO1866" s="9">
        <f t="shared" si="410"/>
        <v>0</v>
      </c>
      <c r="AP1866" s="9">
        <f t="shared" si="411"/>
        <v>0</v>
      </c>
      <c r="AU1866">
        <f>(((((Shape9!B353-Shape9!$E$5)*COS(RADIANS($D$13)))+((Shape9!C353-Shape9!$F$5)*SIN(RADIANS($D$13))))+Shape9!$E$5)+$E$13)*$AA$13*$Y$13</f>
        <v>0</v>
      </c>
      <c r="AV1866">
        <f>((((-1*(Shape9!B353-Shape9!$E$5)*SIN(RADIANS($D$13)))+((Shape9!C353-Shape9!$F$5)*COS(RADIANS($D$13))))+Shape9!$F$5)+$F$13)*$AB$13*$Y$13</f>
        <v>0</v>
      </c>
      <c r="AW1866" s="9">
        <f t="shared" si="412"/>
        <v>0</v>
      </c>
      <c r="AX1866" s="9">
        <f t="shared" si="401"/>
        <v>0</v>
      </c>
      <c r="AY1866" s="9">
        <f t="shared" si="402"/>
        <v>0</v>
      </c>
      <c r="AZ1866" s="9">
        <f t="shared" si="403"/>
        <v>0</v>
      </c>
      <c r="BA1866" s="9">
        <f t="shared" si="404"/>
        <v>0</v>
      </c>
      <c r="BB1866" s="9">
        <f t="shared" si="405"/>
        <v>0</v>
      </c>
    </row>
    <row r="1867" spans="35:54" x14ac:dyDescent="0.25">
      <c r="AI1867" s="1">
        <f>(((((Shape4!B354-Shape4!$E$5)*COS(RADIANS($D$8)))+((Shape4!C354-Shape4!$F$5)*SIN(RADIANS($D$8))))+Shape4!$E$5)+$E$8)*$AA$8*$Y$8</f>
        <v>0</v>
      </c>
      <c r="AJ1867" s="1">
        <f>((((-1*(Shape4!B354-Shape4!$E$5)*SIN(RADIANS($D$8)))+((Shape4!C354-Shape4!$F$5)*COS(RADIANS($D$8))))+Shape4!$F$5)+$F$8)*$AB$8*$Y$8</f>
        <v>0</v>
      </c>
      <c r="AK1867" s="9">
        <f t="shared" si="406"/>
        <v>0</v>
      </c>
      <c r="AL1867" s="9">
        <f t="shared" si="407"/>
        <v>0</v>
      </c>
      <c r="AM1867" s="9">
        <f t="shared" si="408"/>
        <v>0</v>
      </c>
      <c r="AN1867" s="9">
        <f t="shared" si="409"/>
        <v>0</v>
      </c>
      <c r="AO1867" s="9">
        <f t="shared" si="410"/>
        <v>0</v>
      </c>
      <c r="AP1867" s="9">
        <f t="shared" si="411"/>
        <v>0</v>
      </c>
      <c r="AU1867">
        <f>(((((Shape9!B354-Shape9!$E$5)*COS(RADIANS($D$13)))+((Shape9!C354-Shape9!$F$5)*SIN(RADIANS($D$13))))+Shape9!$E$5)+$E$13)*$AA$13*$Y$13</f>
        <v>0</v>
      </c>
      <c r="AV1867">
        <f>((((-1*(Shape9!B354-Shape9!$E$5)*SIN(RADIANS($D$13)))+((Shape9!C354-Shape9!$F$5)*COS(RADIANS($D$13))))+Shape9!$F$5)+$F$13)*$AB$13*$Y$13</f>
        <v>0</v>
      </c>
      <c r="AW1867" s="9">
        <f t="shared" si="412"/>
        <v>0</v>
      </c>
      <c r="AX1867" s="9">
        <f t="shared" si="401"/>
        <v>0</v>
      </c>
      <c r="AY1867" s="9">
        <f t="shared" si="402"/>
        <v>0</v>
      </c>
      <c r="AZ1867" s="9">
        <f t="shared" si="403"/>
        <v>0</v>
      </c>
      <c r="BA1867" s="9">
        <f t="shared" si="404"/>
        <v>0</v>
      </c>
      <c r="BB1867" s="9">
        <f t="shared" si="405"/>
        <v>0</v>
      </c>
    </row>
    <row r="1868" spans="35:54" x14ac:dyDescent="0.25">
      <c r="AI1868" s="1">
        <f>(((((Shape4!B355-Shape4!$E$5)*COS(RADIANS($D$8)))+((Shape4!C355-Shape4!$F$5)*SIN(RADIANS($D$8))))+Shape4!$E$5)+$E$8)*$AA$8*$Y$8</f>
        <v>0</v>
      </c>
      <c r="AJ1868" s="1">
        <f>((((-1*(Shape4!B355-Shape4!$E$5)*SIN(RADIANS($D$8)))+((Shape4!C355-Shape4!$F$5)*COS(RADIANS($D$8))))+Shape4!$F$5)+$F$8)*$AB$8*$Y$8</f>
        <v>0</v>
      </c>
      <c r="AK1868" s="9">
        <f t="shared" si="406"/>
        <v>0</v>
      </c>
      <c r="AL1868" s="9">
        <f t="shared" si="407"/>
        <v>0</v>
      </c>
      <c r="AM1868" s="9">
        <f t="shared" si="408"/>
        <v>0</v>
      </c>
      <c r="AN1868" s="9">
        <f t="shared" si="409"/>
        <v>0</v>
      </c>
      <c r="AO1868" s="9">
        <f t="shared" si="410"/>
        <v>0</v>
      </c>
      <c r="AP1868" s="9">
        <f t="shared" si="411"/>
        <v>0</v>
      </c>
      <c r="AU1868">
        <f>(((((Shape9!B355-Shape9!$E$5)*COS(RADIANS($D$13)))+((Shape9!C355-Shape9!$F$5)*SIN(RADIANS($D$13))))+Shape9!$E$5)+$E$13)*$AA$13*$Y$13</f>
        <v>0</v>
      </c>
      <c r="AV1868">
        <f>((((-1*(Shape9!B355-Shape9!$E$5)*SIN(RADIANS($D$13)))+((Shape9!C355-Shape9!$F$5)*COS(RADIANS($D$13))))+Shape9!$F$5)+$F$13)*$AB$13*$Y$13</f>
        <v>0</v>
      </c>
      <c r="AW1868" s="9">
        <f t="shared" si="412"/>
        <v>0</v>
      </c>
      <c r="AX1868" s="9">
        <f t="shared" si="401"/>
        <v>0</v>
      </c>
      <c r="AY1868" s="9">
        <f t="shared" si="402"/>
        <v>0</v>
      </c>
      <c r="AZ1868" s="9">
        <f t="shared" si="403"/>
        <v>0</v>
      </c>
      <c r="BA1868" s="9">
        <f t="shared" si="404"/>
        <v>0</v>
      </c>
      <c r="BB1868" s="9">
        <f t="shared" si="405"/>
        <v>0</v>
      </c>
    </row>
    <row r="1869" spans="35:54" x14ac:dyDescent="0.25">
      <c r="AI1869" s="1">
        <f>(((((Shape4!B356-Shape4!$E$5)*COS(RADIANS($D$8)))+((Shape4!C356-Shape4!$F$5)*SIN(RADIANS($D$8))))+Shape4!$E$5)+$E$8)*$AA$8*$Y$8</f>
        <v>0</v>
      </c>
      <c r="AJ1869" s="1">
        <f>((((-1*(Shape4!B356-Shape4!$E$5)*SIN(RADIANS($D$8)))+((Shape4!C356-Shape4!$F$5)*COS(RADIANS($D$8))))+Shape4!$F$5)+$F$8)*$AB$8*$Y$8</f>
        <v>0</v>
      </c>
      <c r="AK1869" s="9">
        <f t="shared" si="406"/>
        <v>0</v>
      </c>
      <c r="AL1869" s="9">
        <f t="shared" si="407"/>
        <v>0</v>
      </c>
      <c r="AM1869" s="9">
        <f t="shared" si="408"/>
        <v>0</v>
      </c>
      <c r="AN1869" s="9">
        <f t="shared" si="409"/>
        <v>0</v>
      </c>
      <c r="AO1869" s="9">
        <f t="shared" si="410"/>
        <v>0</v>
      </c>
      <c r="AP1869" s="9">
        <f t="shared" si="411"/>
        <v>0</v>
      </c>
      <c r="AU1869">
        <f>(((((Shape9!B356-Shape9!$E$5)*COS(RADIANS($D$13)))+((Shape9!C356-Shape9!$F$5)*SIN(RADIANS($D$13))))+Shape9!$E$5)+$E$13)*$AA$13*$Y$13</f>
        <v>0</v>
      </c>
      <c r="AV1869">
        <f>((((-1*(Shape9!B356-Shape9!$E$5)*SIN(RADIANS($D$13)))+((Shape9!C356-Shape9!$F$5)*COS(RADIANS($D$13))))+Shape9!$F$5)+$F$13)*$AB$13*$Y$13</f>
        <v>0</v>
      </c>
      <c r="AW1869" s="9">
        <f t="shared" si="412"/>
        <v>0</v>
      </c>
      <c r="AX1869" s="9">
        <f t="shared" si="401"/>
        <v>0</v>
      </c>
      <c r="AY1869" s="9">
        <f t="shared" si="402"/>
        <v>0</v>
      </c>
      <c r="AZ1869" s="9">
        <f t="shared" si="403"/>
        <v>0</v>
      </c>
      <c r="BA1869" s="9">
        <f t="shared" si="404"/>
        <v>0</v>
      </c>
      <c r="BB1869" s="9">
        <f t="shared" si="405"/>
        <v>0</v>
      </c>
    </row>
    <row r="1870" spans="35:54" x14ac:dyDescent="0.25">
      <c r="AI1870" s="1">
        <f>(((((Shape4!B357-Shape4!$E$5)*COS(RADIANS($D$8)))+((Shape4!C357-Shape4!$F$5)*SIN(RADIANS($D$8))))+Shape4!$E$5)+$E$8)*$AA$8*$Y$8</f>
        <v>0</v>
      </c>
      <c r="AJ1870" s="1">
        <f>((((-1*(Shape4!B357-Shape4!$E$5)*SIN(RADIANS($D$8)))+((Shape4!C357-Shape4!$F$5)*COS(RADIANS($D$8))))+Shape4!$F$5)+$F$8)*$AB$8*$Y$8</f>
        <v>0</v>
      </c>
      <c r="AK1870" s="9">
        <f t="shared" si="406"/>
        <v>0</v>
      </c>
      <c r="AL1870" s="9">
        <f t="shared" si="407"/>
        <v>0</v>
      </c>
      <c r="AM1870" s="9">
        <f t="shared" si="408"/>
        <v>0</v>
      </c>
      <c r="AN1870" s="9">
        <f t="shared" si="409"/>
        <v>0</v>
      </c>
      <c r="AO1870" s="9">
        <f t="shared" si="410"/>
        <v>0</v>
      </c>
      <c r="AP1870" s="9">
        <f t="shared" si="411"/>
        <v>0</v>
      </c>
      <c r="AU1870">
        <f>(((((Shape9!B357-Shape9!$E$5)*COS(RADIANS($D$13)))+((Shape9!C357-Shape9!$F$5)*SIN(RADIANS($D$13))))+Shape9!$E$5)+$E$13)*$AA$13*$Y$13</f>
        <v>0</v>
      </c>
      <c r="AV1870">
        <f>((((-1*(Shape9!B357-Shape9!$E$5)*SIN(RADIANS($D$13)))+((Shape9!C357-Shape9!$F$5)*COS(RADIANS($D$13))))+Shape9!$F$5)+$F$13)*$AB$13*$Y$13</f>
        <v>0</v>
      </c>
      <c r="AW1870" s="9">
        <f t="shared" si="412"/>
        <v>0</v>
      </c>
      <c r="AX1870" s="9">
        <f t="shared" si="401"/>
        <v>0</v>
      </c>
      <c r="AY1870" s="9">
        <f t="shared" si="402"/>
        <v>0</v>
      </c>
      <c r="AZ1870" s="9">
        <f t="shared" si="403"/>
        <v>0</v>
      </c>
      <c r="BA1870" s="9">
        <f t="shared" si="404"/>
        <v>0</v>
      </c>
      <c r="BB1870" s="9">
        <f t="shared" si="405"/>
        <v>0</v>
      </c>
    </row>
    <row r="1871" spans="35:54" x14ac:dyDescent="0.25">
      <c r="AI1871" s="1">
        <f>(((((Shape4!B358-Shape4!$E$5)*COS(RADIANS($D$8)))+((Shape4!C358-Shape4!$F$5)*SIN(RADIANS($D$8))))+Shape4!$E$5)+$E$8)*$AA$8*$Y$8</f>
        <v>0</v>
      </c>
      <c r="AJ1871" s="1">
        <f>((((-1*(Shape4!B358-Shape4!$E$5)*SIN(RADIANS($D$8)))+((Shape4!C358-Shape4!$F$5)*COS(RADIANS($D$8))))+Shape4!$F$5)+$F$8)*$AB$8*$Y$8</f>
        <v>0</v>
      </c>
      <c r="AK1871" s="9">
        <f t="shared" si="406"/>
        <v>0</v>
      </c>
      <c r="AL1871" s="9">
        <f t="shared" si="407"/>
        <v>0</v>
      </c>
      <c r="AM1871" s="9">
        <f t="shared" si="408"/>
        <v>0</v>
      </c>
      <c r="AN1871" s="9">
        <f t="shared" si="409"/>
        <v>0</v>
      </c>
      <c r="AO1871" s="9">
        <f t="shared" si="410"/>
        <v>0</v>
      </c>
      <c r="AP1871" s="9">
        <f t="shared" si="411"/>
        <v>0</v>
      </c>
      <c r="AU1871">
        <f>(((((Shape9!B358-Shape9!$E$5)*COS(RADIANS($D$13)))+((Shape9!C358-Shape9!$F$5)*SIN(RADIANS($D$13))))+Shape9!$E$5)+$E$13)*$AA$13*$Y$13</f>
        <v>0</v>
      </c>
      <c r="AV1871">
        <f>((((-1*(Shape9!B358-Shape9!$E$5)*SIN(RADIANS($D$13)))+((Shape9!C358-Shape9!$F$5)*COS(RADIANS($D$13))))+Shape9!$F$5)+$F$13)*$AB$13*$Y$13</f>
        <v>0</v>
      </c>
      <c r="AW1871" s="9">
        <f t="shared" si="412"/>
        <v>0</v>
      </c>
      <c r="AX1871" s="9">
        <f t="shared" si="401"/>
        <v>0</v>
      </c>
      <c r="AY1871" s="9">
        <f t="shared" si="402"/>
        <v>0</v>
      </c>
      <c r="AZ1871" s="9">
        <f t="shared" si="403"/>
        <v>0</v>
      </c>
      <c r="BA1871" s="9">
        <f t="shared" si="404"/>
        <v>0</v>
      </c>
      <c r="BB1871" s="9">
        <f t="shared" si="405"/>
        <v>0</v>
      </c>
    </row>
    <row r="1872" spans="35:54" x14ac:dyDescent="0.25">
      <c r="AI1872" s="1">
        <f>(((((Shape4!B359-Shape4!$E$5)*COS(RADIANS($D$8)))+((Shape4!C359-Shape4!$F$5)*SIN(RADIANS($D$8))))+Shape4!$E$5)+$E$8)*$AA$8*$Y$8</f>
        <v>0</v>
      </c>
      <c r="AJ1872" s="1">
        <f>((((-1*(Shape4!B359-Shape4!$E$5)*SIN(RADIANS($D$8)))+((Shape4!C359-Shape4!$F$5)*COS(RADIANS($D$8))))+Shape4!$F$5)+$F$8)*$AB$8*$Y$8</f>
        <v>0</v>
      </c>
      <c r="AK1872" s="9">
        <f t="shared" si="406"/>
        <v>0</v>
      </c>
      <c r="AL1872" s="9">
        <f t="shared" si="407"/>
        <v>0</v>
      </c>
      <c r="AM1872" s="9">
        <f t="shared" si="408"/>
        <v>0</v>
      </c>
      <c r="AN1872" s="9">
        <f t="shared" si="409"/>
        <v>0</v>
      </c>
      <c r="AO1872" s="9">
        <f t="shared" si="410"/>
        <v>0</v>
      </c>
      <c r="AP1872" s="9">
        <f t="shared" si="411"/>
        <v>0</v>
      </c>
      <c r="AU1872">
        <f>(((((Shape9!B359-Shape9!$E$5)*COS(RADIANS($D$13)))+((Shape9!C359-Shape9!$F$5)*SIN(RADIANS($D$13))))+Shape9!$E$5)+$E$13)*$AA$13*$Y$13</f>
        <v>0</v>
      </c>
      <c r="AV1872">
        <f>((((-1*(Shape9!B359-Shape9!$E$5)*SIN(RADIANS($D$13)))+((Shape9!C359-Shape9!$F$5)*COS(RADIANS($D$13))))+Shape9!$F$5)+$F$13)*$AB$13*$Y$13</f>
        <v>0</v>
      </c>
      <c r="AW1872" s="9">
        <f t="shared" si="412"/>
        <v>0</v>
      </c>
      <c r="AX1872" s="9">
        <f t="shared" si="401"/>
        <v>0</v>
      </c>
      <c r="AY1872" s="9">
        <f t="shared" si="402"/>
        <v>0</v>
      </c>
      <c r="AZ1872" s="9">
        <f t="shared" si="403"/>
        <v>0</v>
      </c>
      <c r="BA1872" s="9">
        <f t="shared" si="404"/>
        <v>0</v>
      </c>
      <c r="BB1872" s="9">
        <f t="shared" si="405"/>
        <v>0</v>
      </c>
    </row>
    <row r="1873" spans="35:54" x14ac:dyDescent="0.25">
      <c r="AI1873" s="1">
        <f>(((((Shape4!B360-Shape4!$E$5)*COS(RADIANS($D$8)))+((Shape4!C360-Shape4!$F$5)*SIN(RADIANS($D$8))))+Shape4!$E$5)+$E$8)*$AA$8*$Y$8</f>
        <v>0</v>
      </c>
      <c r="AJ1873" s="1">
        <f>((((-1*(Shape4!B360-Shape4!$E$5)*SIN(RADIANS($D$8)))+((Shape4!C360-Shape4!$F$5)*COS(RADIANS($D$8))))+Shape4!$F$5)+$F$8)*$AB$8*$Y$8</f>
        <v>0</v>
      </c>
      <c r="AK1873" s="9">
        <f t="shared" si="406"/>
        <v>0</v>
      </c>
      <c r="AL1873" s="9">
        <f t="shared" si="407"/>
        <v>0</v>
      </c>
      <c r="AM1873" s="9">
        <f t="shared" si="408"/>
        <v>0</v>
      </c>
      <c r="AN1873" s="9">
        <f t="shared" si="409"/>
        <v>0</v>
      </c>
      <c r="AO1873" s="9">
        <f t="shared" si="410"/>
        <v>0</v>
      </c>
      <c r="AP1873" s="9">
        <f t="shared" si="411"/>
        <v>0</v>
      </c>
      <c r="AU1873">
        <f>(((((Shape9!B360-Shape9!$E$5)*COS(RADIANS($D$13)))+((Shape9!C360-Shape9!$F$5)*SIN(RADIANS($D$13))))+Shape9!$E$5)+$E$13)*$AA$13*$Y$13</f>
        <v>0</v>
      </c>
      <c r="AV1873">
        <f>((((-1*(Shape9!B360-Shape9!$E$5)*SIN(RADIANS($D$13)))+((Shape9!C360-Shape9!$F$5)*COS(RADIANS($D$13))))+Shape9!$F$5)+$F$13)*$AB$13*$Y$13</f>
        <v>0</v>
      </c>
      <c r="AW1873" s="9">
        <f t="shared" si="412"/>
        <v>0</v>
      </c>
      <c r="AX1873" s="9">
        <f t="shared" si="401"/>
        <v>0</v>
      </c>
      <c r="AY1873" s="9">
        <f t="shared" si="402"/>
        <v>0</v>
      </c>
      <c r="AZ1873" s="9">
        <f t="shared" si="403"/>
        <v>0</v>
      </c>
      <c r="BA1873" s="9">
        <f t="shared" si="404"/>
        <v>0</v>
      </c>
      <c r="BB1873" s="9">
        <f t="shared" si="405"/>
        <v>0</v>
      </c>
    </row>
    <row r="1874" spans="35:54" x14ac:dyDescent="0.25">
      <c r="AI1874" s="1">
        <f>(((((Shape4!B361-Shape4!$E$5)*COS(RADIANS($D$8)))+((Shape4!C361-Shape4!$F$5)*SIN(RADIANS($D$8))))+Shape4!$E$5)+$E$8)*$AA$8*$Y$8</f>
        <v>0</v>
      </c>
      <c r="AJ1874" s="1">
        <f>((((-1*(Shape4!B361-Shape4!$E$5)*SIN(RADIANS($D$8)))+((Shape4!C361-Shape4!$F$5)*COS(RADIANS($D$8))))+Shape4!$F$5)+$F$8)*$AB$8*$Y$8</f>
        <v>0</v>
      </c>
      <c r="AK1874" s="9">
        <f t="shared" si="406"/>
        <v>0</v>
      </c>
      <c r="AL1874" s="9">
        <f t="shared" si="407"/>
        <v>0</v>
      </c>
      <c r="AM1874" s="9">
        <f t="shared" si="408"/>
        <v>0</v>
      </c>
      <c r="AN1874" s="9">
        <f t="shared" si="409"/>
        <v>0</v>
      </c>
      <c r="AO1874" s="9">
        <f t="shared" si="410"/>
        <v>0</v>
      </c>
      <c r="AP1874" s="9">
        <f t="shared" si="411"/>
        <v>0</v>
      </c>
      <c r="AU1874">
        <f>(((((Shape9!B361-Shape9!$E$5)*COS(RADIANS($D$13)))+((Shape9!C361-Shape9!$F$5)*SIN(RADIANS($D$13))))+Shape9!$E$5)+$E$13)*$AA$13*$Y$13</f>
        <v>0</v>
      </c>
      <c r="AV1874">
        <f>((((-1*(Shape9!B361-Shape9!$E$5)*SIN(RADIANS($D$13)))+((Shape9!C361-Shape9!$F$5)*COS(RADIANS($D$13))))+Shape9!$F$5)+$F$13)*$AB$13*$Y$13</f>
        <v>0</v>
      </c>
      <c r="AW1874" s="9">
        <f t="shared" si="412"/>
        <v>0</v>
      </c>
      <c r="AX1874" s="9">
        <f t="shared" si="401"/>
        <v>0</v>
      </c>
      <c r="AY1874" s="9">
        <f t="shared" si="402"/>
        <v>0</v>
      </c>
      <c r="AZ1874" s="9">
        <f t="shared" si="403"/>
        <v>0</v>
      </c>
      <c r="BA1874" s="9">
        <f t="shared" si="404"/>
        <v>0</v>
      </c>
      <c r="BB1874" s="9">
        <f t="shared" si="405"/>
        <v>0</v>
      </c>
    </row>
    <row r="1875" spans="35:54" x14ac:dyDescent="0.25">
      <c r="AI1875" s="1">
        <f>(((((Shape4!B362-Shape4!$E$5)*COS(RADIANS($D$8)))+((Shape4!C362-Shape4!$F$5)*SIN(RADIANS($D$8))))+Shape4!$E$5)+$E$8)*$AA$8*$Y$8</f>
        <v>0</v>
      </c>
      <c r="AJ1875" s="1">
        <f>((((-1*(Shape4!B362-Shape4!$E$5)*SIN(RADIANS($D$8)))+((Shape4!C362-Shape4!$F$5)*COS(RADIANS($D$8))))+Shape4!$F$5)+$F$8)*$AB$8*$Y$8</f>
        <v>0</v>
      </c>
      <c r="AK1875" s="9">
        <f t="shared" si="406"/>
        <v>0</v>
      </c>
      <c r="AL1875" s="9">
        <f t="shared" si="407"/>
        <v>0</v>
      </c>
      <c r="AM1875" s="9">
        <f t="shared" si="408"/>
        <v>0</v>
      </c>
      <c r="AN1875" s="9">
        <f t="shared" si="409"/>
        <v>0</v>
      </c>
      <c r="AO1875" s="9">
        <f t="shared" si="410"/>
        <v>0</v>
      </c>
      <c r="AP1875" s="9">
        <f t="shared" si="411"/>
        <v>0</v>
      </c>
      <c r="AU1875">
        <f>(((((Shape9!B362-Shape9!$E$5)*COS(RADIANS($D$13)))+((Shape9!C362-Shape9!$F$5)*SIN(RADIANS($D$13))))+Shape9!$E$5)+$E$13)*$AA$13*$Y$13</f>
        <v>0</v>
      </c>
      <c r="AV1875">
        <f>((((-1*(Shape9!B362-Shape9!$E$5)*SIN(RADIANS($D$13)))+((Shape9!C362-Shape9!$F$5)*COS(RADIANS($D$13))))+Shape9!$F$5)+$F$13)*$AB$13*$Y$13</f>
        <v>0</v>
      </c>
      <c r="AW1875" s="9">
        <f t="shared" si="412"/>
        <v>0</v>
      </c>
      <c r="AX1875" s="9">
        <f t="shared" si="401"/>
        <v>0</v>
      </c>
      <c r="AY1875" s="9">
        <f t="shared" si="402"/>
        <v>0</v>
      </c>
      <c r="AZ1875" s="9">
        <f t="shared" si="403"/>
        <v>0</v>
      </c>
      <c r="BA1875" s="9">
        <f t="shared" si="404"/>
        <v>0</v>
      </c>
      <c r="BB1875" s="9">
        <f t="shared" si="405"/>
        <v>0</v>
      </c>
    </row>
    <row r="1876" spans="35:54" x14ac:dyDescent="0.25">
      <c r="AI1876" s="1">
        <f>(((((Shape4!B363-Shape4!$E$5)*COS(RADIANS($D$8)))+((Shape4!C363-Shape4!$F$5)*SIN(RADIANS($D$8))))+Shape4!$E$5)+$E$8)*$AA$8*$Y$8</f>
        <v>0</v>
      </c>
      <c r="AJ1876" s="1">
        <f>((((-1*(Shape4!B363-Shape4!$E$5)*SIN(RADIANS($D$8)))+((Shape4!C363-Shape4!$F$5)*COS(RADIANS($D$8))))+Shape4!$F$5)+$F$8)*$AB$8*$Y$8</f>
        <v>0</v>
      </c>
      <c r="AK1876" s="9">
        <f t="shared" si="406"/>
        <v>0</v>
      </c>
      <c r="AL1876" s="9">
        <f t="shared" si="407"/>
        <v>0</v>
      </c>
      <c r="AM1876" s="9">
        <f t="shared" si="408"/>
        <v>0</v>
      </c>
      <c r="AN1876" s="9">
        <f t="shared" si="409"/>
        <v>0</v>
      </c>
      <c r="AO1876" s="9">
        <f t="shared" si="410"/>
        <v>0</v>
      </c>
      <c r="AP1876" s="9">
        <f t="shared" si="411"/>
        <v>0</v>
      </c>
      <c r="AU1876">
        <f>(((((Shape9!B363-Shape9!$E$5)*COS(RADIANS($D$13)))+((Shape9!C363-Shape9!$F$5)*SIN(RADIANS($D$13))))+Shape9!$E$5)+$E$13)*$AA$13*$Y$13</f>
        <v>0</v>
      </c>
      <c r="AV1876">
        <f>((((-1*(Shape9!B363-Shape9!$E$5)*SIN(RADIANS($D$13)))+((Shape9!C363-Shape9!$F$5)*COS(RADIANS($D$13))))+Shape9!$F$5)+$F$13)*$AB$13*$Y$13</f>
        <v>0</v>
      </c>
      <c r="AW1876" s="9">
        <f t="shared" si="412"/>
        <v>0</v>
      </c>
      <c r="AX1876" s="9">
        <f t="shared" si="401"/>
        <v>0</v>
      </c>
      <c r="AY1876" s="9">
        <f t="shared" si="402"/>
        <v>0</v>
      </c>
      <c r="AZ1876" s="9">
        <f t="shared" si="403"/>
        <v>0</v>
      </c>
      <c r="BA1876" s="9">
        <f t="shared" si="404"/>
        <v>0</v>
      </c>
      <c r="BB1876" s="9">
        <f t="shared" si="405"/>
        <v>0</v>
      </c>
    </row>
    <row r="1877" spans="35:54" x14ac:dyDescent="0.25">
      <c r="AI1877" s="1">
        <f>(((((Shape4!B364-Shape4!$E$5)*COS(RADIANS($D$8)))+((Shape4!C364-Shape4!$F$5)*SIN(RADIANS($D$8))))+Shape4!$E$5)+$E$8)*$AA$8*$Y$8</f>
        <v>0</v>
      </c>
      <c r="AJ1877" s="1">
        <f>((((-1*(Shape4!B364-Shape4!$E$5)*SIN(RADIANS($D$8)))+((Shape4!C364-Shape4!$F$5)*COS(RADIANS($D$8))))+Shape4!$F$5)+$F$8)*$AB$8*$Y$8</f>
        <v>0</v>
      </c>
      <c r="AK1877" s="9">
        <f t="shared" si="406"/>
        <v>0</v>
      </c>
      <c r="AL1877" s="9">
        <f t="shared" si="407"/>
        <v>0</v>
      </c>
      <c r="AM1877" s="9">
        <f t="shared" si="408"/>
        <v>0</v>
      </c>
      <c r="AN1877" s="9">
        <f t="shared" si="409"/>
        <v>0</v>
      </c>
      <c r="AO1877" s="9">
        <f t="shared" si="410"/>
        <v>0</v>
      </c>
      <c r="AP1877" s="9">
        <f t="shared" si="411"/>
        <v>0</v>
      </c>
      <c r="AU1877">
        <f>(((((Shape9!B364-Shape9!$E$5)*COS(RADIANS($D$13)))+((Shape9!C364-Shape9!$F$5)*SIN(RADIANS($D$13))))+Shape9!$E$5)+$E$13)*$AA$13*$Y$13</f>
        <v>0</v>
      </c>
      <c r="AV1877">
        <f>((((-1*(Shape9!B364-Shape9!$E$5)*SIN(RADIANS($D$13)))+((Shape9!C364-Shape9!$F$5)*COS(RADIANS($D$13))))+Shape9!$F$5)+$F$13)*$AB$13*$Y$13</f>
        <v>0</v>
      </c>
      <c r="AW1877" s="9">
        <f t="shared" si="412"/>
        <v>0</v>
      </c>
      <c r="AX1877" s="9">
        <f t="shared" si="401"/>
        <v>0</v>
      </c>
      <c r="AY1877" s="9">
        <f t="shared" si="402"/>
        <v>0</v>
      </c>
      <c r="AZ1877" s="9">
        <f t="shared" si="403"/>
        <v>0</v>
      </c>
      <c r="BA1877" s="9">
        <f t="shared" si="404"/>
        <v>0</v>
      </c>
      <c r="BB1877" s="9">
        <f t="shared" si="405"/>
        <v>0</v>
      </c>
    </row>
    <row r="1878" spans="35:54" x14ac:dyDescent="0.25">
      <c r="AI1878" s="1">
        <f>(((((Shape4!B365-Shape4!$E$5)*COS(RADIANS($D$8)))+((Shape4!C365-Shape4!$F$5)*SIN(RADIANS($D$8))))+Shape4!$E$5)+$E$8)*$AA$8*$Y$8</f>
        <v>0</v>
      </c>
      <c r="AJ1878" s="1">
        <f>((((-1*(Shape4!B365-Shape4!$E$5)*SIN(RADIANS($D$8)))+((Shape4!C365-Shape4!$F$5)*COS(RADIANS($D$8))))+Shape4!$F$5)+$F$8)*$AB$8*$Y$8</f>
        <v>0</v>
      </c>
      <c r="AK1878" s="9">
        <f t="shared" si="406"/>
        <v>0</v>
      </c>
      <c r="AL1878" s="9">
        <f t="shared" si="407"/>
        <v>0</v>
      </c>
      <c r="AM1878" s="9">
        <f t="shared" si="408"/>
        <v>0</v>
      </c>
      <c r="AN1878" s="9">
        <f t="shared" si="409"/>
        <v>0</v>
      </c>
      <c r="AO1878" s="9">
        <f t="shared" si="410"/>
        <v>0</v>
      </c>
      <c r="AP1878" s="9">
        <f t="shared" si="411"/>
        <v>0</v>
      </c>
      <c r="AU1878">
        <f>(((((Shape9!B365-Shape9!$E$5)*COS(RADIANS($D$13)))+((Shape9!C365-Shape9!$F$5)*SIN(RADIANS($D$13))))+Shape9!$E$5)+$E$13)*$AA$13*$Y$13</f>
        <v>0</v>
      </c>
      <c r="AV1878">
        <f>((((-1*(Shape9!B365-Shape9!$E$5)*SIN(RADIANS($D$13)))+((Shape9!C365-Shape9!$F$5)*COS(RADIANS($D$13))))+Shape9!$F$5)+$F$13)*$AB$13*$Y$13</f>
        <v>0</v>
      </c>
      <c r="AW1878" s="9">
        <f t="shared" si="412"/>
        <v>0</v>
      </c>
      <c r="AX1878" s="9">
        <f t="shared" si="401"/>
        <v>0</v>
      </c>
      <c r="AY1878" s="9">
        <f t="shared" si="402"/>
        <v>0</v>
      </c>
      <c r="AZ1878" s="9">
        <f t="shared" si="403"/>
        <v>0</v>
      </c>
      <c r="BA1878" s="9">
        <f t="shared" si="404"/>
        <v>0</v>
      </c>
      <c r="BB1878" s="9">
        <f t="shared" si="405"/>
        <v>0</v>
      </c>
    </row>
    <row r="1879" spans="35:54" x14ac:dyDescent="0.25">
      <c r="AI1879" s="1">
        <f>(((((Shape4!B366-Shape4!$E$5)*COS(RADIANS($D$8)))+((Shape4!C366-Shape4!$F$5)*SIN(RADIANS($D$8))))+Shape4!$E$5)+$E$8)*$AA$8*$Y$8</f>
        <v>0</v>
      </c>
      <c r="AJ1879" s="1">
        <f>((((-1*(Shape4!B366-Shape4!$E$5)*SIN(RADIANS($D$8)))+((Shape4!C366-Shape4!$F$5)*COS(RADIANS($D$8))))+Shape4!$F$5)+$F$8)*$AB$8*$Y$8</f>
        <v>0</v>
      </c>
      <c r="AK1879" s="9">
        <f t="shared" si="406"/>
        <v>0</v>
      </c>
      <c r="AL1879" s="9">
        <f t="shared" si="407"/>
        <v>0</v>
      </c>
      <c r="AM1879" s="9">
        <f t="shared" si="408"/>
        <v>0</v>
      </c>
      <c r="AN1879" s="9">
        <f t="shared" si="409"/>
        <v>0</v>
      </c>
      <c r="AO1879" s="9">
        <f t="shared" si="410"/>
        <v>0</v>
      </c>
      <c r="AP1879" s="9">
        <f t="shared" si="411"/>
        <v>0</v>
      </c>
      <c r="AU1879">
        <f>(((((Shape9!B366-Shape9!$E$5)*COS(RADIANS($D$13)))+((Shape9!C366-Shape9!$F$5)*SIN(RADIANS($D$13))))+Shape9!$E$5)+$E$13)*$AA$13*$Y$13</f>
        <v>0</v>
      </c>
      <c r="AV1879">
        <f>((((-1*(Shape9!B366-Shape9!$E$5)*SIN(RADIANS($D$13)))+((Shape9!C366-Shape9!$F$5)*COS(RADIANS($D$13))))+Shape9!$F$5)+$F$13)*$AB$13*$Y$13</f>
        <v>0</v>
      </c>
      <c r="AW1879" s="9">
        <f t="shared" si="412"/>
        <v>0</v>
      </c>
      <c r="AX1879" s="9">
        <f t="shared" si="401"/>
        <v>0</v>
      </c>
      <c r="AY1879" s="9">
        <f t="shared" si="402"/>
        <v>0</v>
      </c>
      <c r="AZ1879" s="9">
        <f t="shared" si="403"/>
        <v>0</v>
      </c>
      <c r="BA1879" s="9">
        <f t="shared" si="404"/>
        <v>0</v>
      </c>
      <c r="BB1879" s="9">
        <f t="shared" si="405"/>
        <v>0</v>
      </c>
    </row>
    <row r="1880" spans="35:54" x14ac:dyDescent="0.25">
      <c r="AI1880" s="1">
        <f>(((((Shape4!B367-Shape4!$E$5)*COS(RADIANS($D$8)))+((Shape4!C367-Shape4!$F$5)*SIN(RADIANS($D$8))))+Shape4!$E$5)+$E$8)*$AA$8*$Y$8</f>
        <v>0</v>
      </c>
      <c r="AJ1880" s="1">
        <f>((((-1*(Shape4!B367-Shape4!$E$5)*SIN(RADIANS($D$8)))+((Shape4!C367-Shape4!$F$5)*COS(RADIANS($D$8))))+Shape4!$F$5)+$F$8)*$AB$8*$Y$8</f>
        <v>0</v>
      </c>
      <c r="AK1880" s="9">
        <f t="shared" si="406"/>
        <v>0</v>
      </c>
      <c r="AL1880" s="9">
        <f t="shared" si="407"/>
        <v>0</v>
      </c>
      <c r="AM1880" s="9">
        <f t="shared" si="408"/>
        <v>0</v>
      </c>
      <c r="AN1880" s="9">
        <f t="shared" si="409"/>
        <v>0</v>
      </c>
      <c r="AO1880" s="9">
        <f t="shared" si="410"/>
        <v>0</v>
      </c>
      <c r="AP1880" s="9">
        <f t="shared" si="411"/>
        <v>0</v>
      </c>
      <c r="AU1880">
        <f>(((((Shape9!B367-Shape9!$E$5)*COS(RADIANS($D$13)))+((Shape9!C367-Shape9!$F$5)*SIN(RADIANS($D$13))))+Shape9!$E$5)+$E$13)*$AA$13*$Y$13</f>
        <v>0</v>
      </c>
      <c r="AV1880">
        <f>((((-1*(Shape9!B367-Shape9!$E$5)*SIN(RADIANS($D$13)))+((Shape9!C367-Shape9!$F$5)*COS(RADIANS($D$13))))+Shape9!$F$5)+$F$13)*$AB$13*$Y$13</f>
        <v>0</v>
      </c>
      <c r="AW1880" s="9">
        <f t="shared" si="412"/>
        <v>0</v>
      </c>
      <c r="AX1880" s="9">
        <f t="shared" si="401"/>
        <v>0</v>
      </c>
      <c r="AY1880" s="9">
        <f t="shared" si="402"/>
        <v>0</v>
      </c>
      <c r="AZ1880" s="9">
        <f t="shared" si="403"/>
        <v>0</v>
      </c>
      <c r="BA1880" s="9">
        <f t="shared" si="404"/>
        <v>0</v>
      </c>
      <c r="BB1880" s="9">
        <f t="shared" si="405"/>
        <v>0</v>
      </c>
    </row>
    <row r="1881" spans="35:54" x14ac:dyDescent="0.25">
      <c r="AI1881" s="1">
        <f>(((((Shape4!B368-Shape4!$E$5)*COS(RADIANS($D$8)))+((Shape4!C368-Shape4!$F$5)*SIN(RADIANS($D$8))))+Shape4!$E$5)+$E$8)*$AA$8*$Y$8</f>
        <v>0</v>
      </c>
      <c r="AJ1881" s="1">
        <f>((((-1*(Shape4!B368-Shape4!$E$5)*SIN(RADIANS($D$8)))+((Shape4!C368-Shape4!$F$5)*COS(RADIANS($D$8))))+Shape4!$F$5)+$F$8)*$AB$8*$Y$8</f>
        <v>0</v>
      </c>
      <c r="AK1881" s="9">
        <f t="shared" si="406"/>
        <v>0</v>
      </c>
      <c r="AL1881" s="9">
        <f t="shared" si="407"/>
        <v>0</v>
      </c>
      <c r="AM1881" s="9">
        <f t="shared" si="408"/>
        <v>0</v>
      </c>
      <c r="AN1881" s="9">
        <f t="shared" si="409"/>
        <v>0</v>
      </c>
      <c r="AO1881" s="9">
        <f t="shared" si="410"/>
        <v>0</v>
      </c>
      <c r="AP1881" s="9">
        <f t="shared" si="411"/>
        <v>0</v>
      </c>
      <c r="AU1881">
        <f>(((((Shape9!B368-Shape9!$E$5)*COS(RADIANS($D$13)))+((Shape9!C368-Shape9!$F$5)*SIN(RADIANS($D$13))))+Shape9!$E$5)+$E$13)*$AA$13*$Y$13</f>
        <v>0</v>
      </c>
      <c r="AV1881">
        <f>((((-1*(Shape9!B368-Shape9!$E$5)*SIN(RADIANS($D$13)))+((Shape9!C368-Shape9!$F$5)*COS(RADIANS($D$13))))+Shape9!$F$5)+$F$13)*$AB$13*$Y$13</f>
        <v>0</v>
      </c>
      <c r="AW1881" s="9">
        <f t="shared" si="412"/>
        <v>0</v>
      </c>
      <c r="AX1881" s="9">
        <f t="shared" si="401"/>
        <v>0</v>
      </c>
      <c r="AY1881" s="9">
        <f t="shared" si="402"/>
        <v>0</v>
      </c>
      <c r="AZ1881" s="9">
        <f t="shared" si="403"/>
        <v>0</v>
      </c>
      <c r="BA1881" s="9">
        <f t="shared" si="404"/>
        <v>0</v>
      </c>
      <c r="BB1881" s="9">
        <f t="shared" si="405"/>
        <v>0</v>
      </c>
    </row>
    <row r="1882" spans="35:54" x14ac:dyDescent="0.25">
      <c r="AI1882" s="1">
        <f>(((((Shape4!B369-Shape4!$E$5)*COS(RADIANS($D$8)))+((Shape4!C369-Shape4!$F$5)*SIN(RADIANS($D$8))))+Shape4!$E$5)+$E$8)*$AA$8*$Y$8</f>
        <v>0</v>
      </c>
      <c r="AJ1882" s="1">
        <f>((((-1*(Shape4!B369-Shape4!$E$5)*SIN(RADIANS($D$8)))+((Shape4!C369-Shape4!$F$5)*COS(RADIANS($D$8))))+Shape4!$F$5)+$F$8)*$AB$8*$Y$8</f>
        <v>0</v>
      </c>
      <c r="AK1882" s="9">
        <f t="shared" si="406"/>
        <v>0</v>
      </c>
      <c r="AL1882" s="9">
        <f t="shared" si="407"/>
        <v>0</v>
      </c>
      <c r="AM1882" s="9">
        <f t="shared" si="408"/>
        <v>0</v>
      </c>
      <c r="AN1882" s="9">
        <f t="shared" si="409"/>
        <v>0</v>
      </c>
      <c r="AO1882" s="9">
        <f t="shared" si="410"/>
        <v>0</v>
      </c>
      <c r="AP1882" s="9">
        <f t="shared" si="411"/>
        <v>0</v>
      </c>
      <c r="AU1882">
        <f>(((((Shape9!B369-Shape9!$E$5)*COS(RADIANS($D$13)))+((Shape9!C369-Shape9!$F$5)*SIN(RADIANS($D$13))))+Shape9!$E$5)+$E$13)*$AA$13*$Y$13</f>
        <v>0</v>
      </c>
      <c r="AV1882">
        <f>((((-1*(Shape9!B369-Shape9!$E$5)*SIN(RADIANS($D$13)))+((Shape9!C369-Shape9!$F$5)*COS(RADIANS($D$13))))+Shape9!$F$5)+$F$13)*$AB$13*$Y$13</f>
        <v>0</v>
      </c>
      <c r="AW1882" s="9">
        <f t="shared" si="412"/>
        <v>0</v>
      </c>
      <c r="AX1882" s="9">
        <f t="shared" si="401"/>
        <v>0</v>
      </c>
      <c r="AY1882" s="9">
        <f t="shared" si="402"/>
        <v>0</v>
      </c>
      <c r="AZ1882" s="9">
        <f t="shared" si="403"/>
        <v>0</v>
      </c>
      <c r="BA1882" s="9">
        <f t="shared" si="404"/>
        <v>0</v>
      </c>
      <c r="BB1882" s="9">
        <f t="shared" si="405"/>
        <v>0</v>
      </c>
    </row>
    <row r="1883" spans="35:54" x14ac:dyDescent="0.25">
      <c r="AI1883" s="1">
        <f>(((((Shape4!B370-Shape4!$E$5)*COS(RADIANS($D$8)))+((Shape4!C370-Shape4!$F$5)*SIN(RADIANS($D$8))))+Shape4!$E$5)+$E$8)*$AA$8*$Y$8</f>
        <v>0</v>
      </c>
      <c r="AJ1883" s="1">
        <f>((((-1*(Shape4!B370-Shape4!$E$5)*SIN(RADIANS($D$8)))+((Shape4!C370-Shape4!$F$5)*COS(RADIANS($D$8))))+Shape4!$F$5)+$F$8)*$AB$8*$Y$8</f>
        <v>0</v>
      </c>
      <c r="AK1883" s="9">
        <f t="shared" si="406"/>
        <v>0</v>
      </c>
      <c r="AL1883" s="9">
        <f t="shared" si="407"/>
        <v>0</v>
      </c>
      <c r="AM1883" s="9">
        <f t="shared" si="408"/>
        <v>0</v>
      </c>
      <c r="AN1883" s="9">
        <f t="shared" si="409"/>
        <v>0</v>
      </c>
      <c r="AO1883" s="9">
        <f t="shared" si="410"/>
        <v>0</v>
      </c>
      <c r="AP1883" s="9">
        <f t="shared" si="411"/>
        <v>0</v>
      </c>
      <c r="AU1883">
        <f>(((((Shape9!B370-Shape9!$E$5)*COS(RADIANS($D$13)))+((Shape9!C370-Shape9!$F$5)*SIN(RADIANS($D$13))))+Shape9!$E$5)+$E$13)*$AA$13*$Y$13</f>
        <v>0</v>
      </c>
      <c r="AV1883">
        <f>((((-1*(Shape9!B370-Shape9!$E$5)*SIN(RADIANS($D$13)))+((Shape9!C370-Shape9!$F$5)*COS(RADIANS($D$13))))+Shape9!$F$5)+$F$13)*$AB$13*$Y$13</f>
        <v>0</v>
      </c>
      <c r="AW1883" s="9">
        <f t="shared" si="412"/>
        <v>0</v>
      </c>
      <c r="AX1883" s="9">
        <f t="shared" si="401"/>
        <v>0</v>
      </c>
      <c r="AY1883" s="9">
        <f t="shared" si="402"/>
        <v>0</v>
      </c>
      <c r="AZ1883" s="9">
        <f t="shared" si="403"/>
        <v>0</v>
      </c>
      <c r="BA1883" s="9">
        <f t="shared" si="404"/>
        <v>0</v>
      </c>
      <c r="BB1883" s="9">
        <f t="shared" si="405"/>
        <v>0</v>
      </c>
    </row>
    <row r="1884" spans="35:54" x14ac:dyDescent="0.25">
      <c r="AI1884" s="1">
        <f>(((((Shape4!B371-Shape4!$E$5)*COS(RADIANS($D$8)))+((Shape4!C371-Shape4!$F$5)*SIN(RADIANS($D$8))))+Shape4!$E$5)+$E$8)*$AA$8*$Y$8</f>
        <v>0</v>
      </c>
      <c r="AJ1884" s="1">
        <f>((((-1*(Shape4!B371-Shape4!$E$5)*SIN(RADIANS($D$8)))+((Shape4!C371-Shape4!$F$5)*COS(RADIANS($D$8))))+Shape4!$F$5)+$F$8)*$AB$8*$Y$8</f>
        <v>0</v>
      </c>
      <c r="AK1884" s="9">
        <f t="shared" si="406"/>
        <v>0</v>
      </c>
      <c r="AL1884" s="9">
        <f t="shared" si="407"/>
        <v>0</v>
      </c>
      <c r="AM1884" s="9">
        <f t="shared" si="408"/>
        <v>0</v>
      </c>
      <c r="AN1884" s="9">
        <f t="shared" si="409"/>
        <v>0</v>
      </c>
      <c r="AO1884" s="9">
        <f t="shared" si="410"/>
        <v>0</v>
      </c>
      <c r="AP1884" s="9">
        <f t="shared" si="411"/>
        <v>0</v>
      </c>
      <c r="AU1884">
        <f>(((((Shape9!B371-Shape9!$E$5)*COS(RADIANS($D$13)))+((Shape9!C371-Shape9!$F$5)*SIN(RADIANS($D$13))))+Shape9!$E$5)+$E$13)*$AA$13*$Y$13</f>
        <v>0</v>
      </c>
      <c r="AV1884">
        <f>((((-1*(Shape9!B371-Shape9!$E$5)*SIN(RADIANS($D$13)))+((Shape9!C371-Shape9!$F$5)*COS(RADIANS($D$13))))+Shape9!$F$5)+$F$13)*$AB$13*$Y$13</f>
        <v>0</v>
      </c>
      <c r="AW1884" s="9">
        <f t="shared" si="412"/>
        <v>0</v>
      </c>
      <c r="AX1884" s="9">
        <f t="shared" si="401"/>
        <v>0</v>
      </c>
      <c r="AY1884" s="9">
        <f t="shared" si="402"/>
        <v>0</v>
      </c>
      <c r="AZ1884" s="9">
        <f t="shared" si="403"/>
        <v>0</v>
      </c>
      <c r="BA1884" s="9">
        <f t="shared" si="404"/>
        <v>0</v>
      </c>
      <c r="BB1884" s="9">
        <f t="shared" si="405"/>
        <v>0</v>
      </c>
    </row>
    <row r="1885" spans="35:54" x14ac:dyDescent="0.25">
      <c r="AI1885" s="1">
        <f>(((((Shape4!B372-Shape4!$E$5)*COS(RADIANS($D$8)))+((Shape4!C372-Shape4!$F$5)*SIN(RADIANS($D$8))))+Shape4!$E$5)+$E$8)*$AA$8*$Y$8</f>
        <v>0</v>
      </c>
      <c r="AJ1885" s="1">
        <f>((((-1*(Shape4!B372-Shape4!$E$5)*SIN(RADIANS($D$8)))+((Shape4!C372-Shape4!$F$5)*COS(RADIANS($D$8))))+Shape4!$F$5)+$F$8)*$AB$8*$Y$8</f>
        <v>0</v>
      </c>
      <c r="AK1885" s="9">
        <f t="shared" si="406"/>
        <v>0</v>
      </c>
      <c r="AL1885" s="9">
        <f t="shared" si="407"/>
        <v>0</v>
      </c>
      <c r="AM1885" s="9">
        <f t="shared" si="408"/>
        <v>0</v>
      </c>
      <c r="AN1885" s="9">
        <f t="shared" si="409"/>
        <v>0</v>
      </c>
      <c r="AO1885" s="9">
        <f t="shared" si="410"/>
        <v>0</v>
      </c>
      <c r="AP1885" s="9">
        <f t="shared" si="411"/>
        <v>0</v>
      </c>
      <c r="AU1885">
        <f>(((((Shape9!B372-Shape9!$E$5)*COS(RADIANS($D$13)))+((Shape9!C372-Shape9!$F$5)*SIN(RADIANS($D$13))))+Shape9!$E$5)+$E$13)*$AA$13*$Y$13</f>
        <v>0</v>
      </c>
      <c r="AV1885">
        <f>((((-1*(Shape9!B372-Shape9!$E$5)*SIN(RADIANS($D$13)))+((Shape9!C372-Shape9!$F$5)*COS(RADIANS($D$13))))+Shape9!$F$5)+$F$13)*$AB$13*$Y$13</f>
        <v>0</v>
      </c>
      <c r="AW1885" s="9">
        <f t="shared" si="412"/>
        <v>0</v>
      </c>
      <c r="AX1885" s="9">
        <f t="shared" si="401"/>
        <v>0</v>
      </c>
      <c r="AY1885" s="9">
        <f t="shared" si="402"/>
        <v>0</v>
      </c>
      <c r="AZ1885" s="9">
        <f t="shared" si="403"/>
        <v>0</v>
      </c>
      <c r="BA1885" s="9">
        <f t="shared" si="404"/>
        <v>0</v>
      </c>
      <c r="BB1885" s="9">
        <f t="shared" si="405"/>
        <v>0</v>
      </c>
    </row>
    <row r="1886" spans="35:54" x14ac:dyDescent="0.25">
      <c r="AI1886" s="1">
        <f>(((((Shape4!B373-Shape4!$E$5)*COS(RADIANS($D$8)))+((Shape4!C373-Shape4!$F$5)*SIN(RADIANS($D$8))))+Shape4!$E$5)+$E$8)*$AA$8*$Y$8</f>
        <v>0</v>
      </c>
      <c r="AJ1886" s="1">
        <f>((((-1*(Shape4!B373-Shape4!$E$5)*SIN(RADIANS($D$8)))+((Shape4!C373-Shape4!$F$5)*COS(RADIANS($D$8))))+Shape4!$F$5)+$F$8)*$AB$8*$Y$8</f>
        <v>0</v>
      </c>
      <c r="AK1886" s="9">
        <f t="shared" si="406"/>
        <v>0</v>
      </c>
      <c r="AL1886" s="9">
        <f t="shared" si="407"/>
        <v>0</v>
      </c>
      <c r="AM1886" s="9">
        <f t="shared" si="408"/>
        <v>0</v>
      </c>
      <c r="AN1886" s="9">
        <f t="shared" si="409"/>
        <v>0</v>
      </c>
      <c r="AO1886" s="9">
        <f t="shared" si="410"/>
        <v>0</v>
      </c>
      <c r="AP1886" s="9">
        <f t="shared" si="411"/>
        <v>0</v>
      </c>
      <c r="AU1886">
        <f>(((((Shape9!B373-Shape9!$E$5)*COS(RADIANS($D$13)))+((Shape9!C373-Shape9!$F$5)*SIN(RADIANS($D$13))))+Shape9!$E$5)+$E$13)*$AA$13*$Y$13</f>
        <v>0</v>
      </c>
      <c r="AV1886">
        <f>((((-1*(Shape9!B373-Shape9!$E$5)*SIN(RADIANS($D$13)))+((Shape9!C373-Shape9!$F$5)*COS(RADIANS($D$13))))+Shape9!$F$5)+$F$13)*$AB$13*$Y$13</f>
        <v>0</v>
      </c>
      <c r="AW1886" s="9">
        <f t="shared" si="412"/>
        <v>0</v>
      </c>
      <c r="AX1886" s="9">
        <f t="shared" si="401"/>
        <v>0</v>
      </c>
      <c r="AY1886" s="9">
        <f t="shared" si="402"/>
        <v>0</v>
      </c>
      <c r="AZ1886" s="9">
        <f t="shared" si="403"/>
        <v>0</v>
      </c>
      <c r="BA1886" s="9">
        <f t="shared" si="404"/>
        <v>0</v>
      </c>
      <c r="BB1886" s="9">
        <f t="shared" si="405"/>
        <v>0</v>
      </c>
    </row>
    <row r="1887" spans="35:54" x14ac:dyDescent="0.25">
      <c r="AI1887" s="1">
        <f>(((((Shape4!B374-Shape4!$E$5)*COS(RADIANS($D$8)))+((Shape4!C374-Shape4!$F$5)*SIN(RADIANS($D$8))))+Shape4!$E$5)+$E$8)*$AA$8*$Y$8</f>
        <v>0</v>
      </c>
      <c r="AJ1887" s="1">
        <f>((((-1*(Shape4!B374-Shape4!$E$5)*SIN(RADIANS($D$8)))+((Shape4!C374-Shape4!$F$5)*COS(RADIANS($D$8))))+Shape4!$F$5)+$F$8)*$AB$8*$Y$8</f>
        <v>0</v>
      </c>
      <c r="AK1887" s="9">
        <f t="shared" si="406"/>
        <v>0</v>
      </c>
      <c r="AL1887" s="9">
        <f t="shared" si="407"/>
        <v>0</v>
      </c>
      <c r="AM1887" s="9">
        <f t="shared" si="408"/>
        <v>0</v>
      </c>
      <c r="AN1887" s="9">
        <f t="shared" si="409"/>
        <v>0</v>
      </c>
      <c r="AO1887" s="9">
        <f t="shared" si="410"/>
        <v>0</v>
      </c>
      <c r="AP1887" s="9">
        <f t="shared" si="411"/>
        <v>0</v>
      </c>
      <c r="AU1887">
        <f>(((((Shape9!B374-Shape9!$E$5)*COS(RADIANS($D$13)))+((Shape9!C374-Shape9!$F$5)*SIN(RADIANS($D$13))))+Shape9!$E$5)+$E$13)*$AA$13*$Y$13</f>
        <v>0</v>
      </c>
      <c r="AV1887">
        <f>((((-1*(Shape9!B374-Shape9!$E$5)*SIN(RADIANS($D$13)))+((Shape9!C374-Shape9!$F$5)*COS(RADIANS($D$13))))+Shape9!$F$5)+$F$13)*$AB$13*$Y$13</f>
        <v>0</v>
      </c>
      <c r="AW1887" s="9">
        <f t="shared" si="412"/>
        <v>0</v>
      </c>
      <c r="AX1887" s="9">
        <f t="shared" si="401"/>
        <v>0</v>
      </c>
      <c r="AY1887" s="9">
        <f t="shared" si="402"/>
        <v>0</v>
      </c>
      <c r="AZ1887" s="9">
        <f t="shared" si="403"/>
        <v>0</v>
      </c>
      <c r="BA1887" s="9">
        <f t="shared" si="404"/>
        <v>0</v>
      </c>
      <c r="BB1887" s="9">
        <f t="shared" si="405"/>
        <v>0</v>
      </c>
    </row>
    <row r="1888" spans="35:54" x14ac:dyDescent="0.25">
      <c r="AI1888" s="1">
        <f>(((((Shape4!B375-Shape4!$E$5)*COS(RADIANS($D$8)))+((Shape4!C375-Shape4!$F$5)*SIN(RADIANS($D$8))))+Shape4!$E$5)+$E$8)*$AA$8*$Y$8</f>
        <v>0</v>
      </c>
      <c r="AJ1888" s="1">
        <f>((((-1*(Shape4!B375-Shape4!$E$5)*SIN(RADIANS($D$8)))+((Shape4!C375-Shape4!$F$5)*COS(RADIANS($D$8))))+Shape4!$F$5)+$F$8)*$AB$8*$Y$8</f>
        <v>0</v>
      </c>
      <c r="AK1888" s="9">
        <f t="shared" si="406"/>
        <v>0</v>
      </c>
      <c r="AL1888" s="9">
        <f t="shared" si="407"/>
        <v>0</v>
      </c>
      <c r="AM1888" s="9">
        <f t="shared" si="408"/>
        <v>0</v>
      </c>
      <c r="AN1888" s="9">
        <f t="shared" si="409"/>
        <v>0</v>
      </c>
      <c r="AO1888" s="9">
        <f t="shared" si="410"/>
        <v>0</v>
      </c>
      <c r="AP1888" s="9">
        <f t="shared" si="411"/>
        <v>0</v>
      </c>
      <c r="AU1888">
        <f>(((((Shape9!B375-Shape9!$E$5)*COS(RADIANS($D$13)))+((Shape9!C375-Shape9!$F$5)*SIN(RADIANS($D$13))))+Shape9!$E$5)+$E$13)*$AA$13*$Y$13</f>
        <v>0</v>
      </c>
      <c r="AV1888">
        <f>((((-1*(Shape9!B375-Shape9!$E$5)*SIN(RADIANS($D$13)))+((Shape9!C375-Shape9!$F$5)*COS(RADIANS($D$13))))+Shape9!$F$5)+$F$13)*$AB$13*$Y$13</f>
        <v>0</v>
      </c>
      <c r="AW1888" s="9">
        <f t="shared" si="412"/>
        <v>0</v>
      </c>
      <c r="AX1888" s="9">
        <f t="shared" si="401"/>
        <v>0</v>
      </c>
      <c r="AY1888" s="9">
        <f t="shared" si="402"/>
        <v>0</v>
      </c>
      <c r="AZ1888" s="9">
        <f t="shared" si="403"/>
        <v>0</v>
      </c>
      <c r="BA1888" s="9">
        <f t="shared" si="404"/>
        <v>0</v>
      </c>
      <c r="BB1888" s="9">
        <f t="shared" si="405"/>
        <v>0</v>
      </c>
    </row>
    <row r="1889" spans="35:54" x14ac:dyDescent="0.25">
      <c r="AI1889" s="1">
        <f>(((((Shape4!B376-Shape4!$E$5)*COS(RADIANS($D$8)))+((Shape4!C376-Shape4!$F$5)*SIN(RADIANS($D$8))))+Shape4!$E$5)+$E$8)*$AA$8*$Y$8</f>
        <v>0</v>
      </c>
      <c r="AJ1889" s="1">
        <f>((((-1*(Shape4!B376-Shape4!$E$5)*SIN(RADIANS($D$8)))+((Shape4!C376-Shape4!$F$5)*COS(RADIANS($D$8))))+Shape4!$F$5)+$F$8)*$AB$8*$Y$8</f>
        <v>0</v>
      </c>
      <c r="AK1889" s="9">
        <f t="shared" si="406"/>
        <v>0</v>
      </c>
      <c r="AL1889" s="9">
        <f t="shared" si="407"/>
        <v>0</v>
      </c>
      <c r="AM1889" s="9">
        <f t="shared" si="408"/>
        <v>0</v>
      </c>
      <c r="AN1889" s="9">
        <f t="shared" si="409"/>
        <v>0</v>
      </c>
      <c r="AO1889" s="9">
        <f t="shared" si="410"/>
        <v>0</v>
      </c>
      <c r="AP1889" s="9">
        <f t="shared" si="411"/>
        <v>0</v>
      </c>
      <c r="AU1889">
        <f>(((((Shape9!B376-Shape9!$E$5)*COS(RADIANS($D$13)))+((Shape9!C376-Shape9!$F$5)*SIN(RADIANS($D$13))))+Shape9!$E$5)+$E$13)*$AA$13*$Y$13</f>
        <v>0</v>
      </c>
      <c r="AV1889">
        <f>((((-1*(Shape9!B376-Shape9!$E$5)*SIN(RADIANS($D$13)))+((Shape9!C376-Shape9!$F$5)*COS(RADIANS($D$13))))+Shape9!$F$5)+$F$13)*$AB$13*$Y$13</f>
        <v>0</v>
      </c>
      <c r="AW1889" s="9">
        <f t="shared" si="412"/>
        <v>0</v>
      </c>
      <c r="AX1889" s="9">
        <f t="shared" si="401"/>
        <v>0</v>
      </c>
      <c r="AY1889" s="9">
        <f t="shared" si="402"/>
        <v>0</v>
      </c>
      <c r="AZ1889" s="9">
        <f t="shared" si="403"/>
        <v>0</v>
      </c>
      <c r="BA1889" s="9">
        <f t="shared" si="404"/>
        <v>0</v>
      </c>
      <c r="BB1889" s="9">
        <f t="shared" si="405"/>
        <v>0</v>
      </c>
    </row>
    <row r="1890" spans="35:54" x14ac:dyDescent="0.25">
      <c r="AI1890" s="1">
        <f>(((((Shape4!B377-Shape4!$E$5)*COS(RADIANS($D$8)))+((Shape4!C377-Shape4!$F$5)*SIN(RADIANS($D$8))))+Shape4!$E$5)+$E$8)*$AA$8*$Y$8</f>
        <v>0</v>
      </c>
      <c r="AJ1890" s="1">
        <f>((((-1*(Shape4!B377-Shape4!$E$5)*SIN(RADIANS($D$8)))+((Shape4!C377-Shape4!$F$5)*COS(RADIANS($D$8))))+Shape4!$F$5)+$F$8)*$AB$8*$Y$8</f>
        <v>0</v>
      </c>
      <c r="AK1890" s="9">
        <f t="shared" si="406"/>
        <v>0</v>
      </c>
      <c r="AL1890" s="9">
        <f t="shared" si="407"/>
        <v>0</v>
      </c>
      <c r="AM1890" s="9">
        <f t="shared" si="408"/>
        <v>0</v>
      </c>
      <c r="AN1890" s="9">
        <f t="shared" si="409"/>
        <v>0</v>
      </c>
      <c r="AO1890" s="9">
        <f t="shared" si="410"/>
        <v>0</v>
      </c>
      <c r="AP1890" s="9">
        <f t="shared" si="411"/>
        <v>0</v>
      </c>
      <c r="AU1890">
        <f>(((((Shape9!B377-Shape9!$E$5)*COS(RADIANS($D$13)))+((Shape9!C377-Shape9!$F$5)*SIN(RADIANS($D$13))))+Shape9!$E$5)+$E$13)*$AA$13*$Y$13</f>
        <v>0</v>
      </c>
      <c r="AV1890">
        <f>((((-1*(Shape9!B377-Shape9!$E$5)*SIN(RADIANS($D$13)))+((Shape9!C377-Shape9!$F$5)*COS(RADIANS($D$13))))+Shape9!$F$5)+$F$13)*$AB$13*$Y$13</f>
        <v>0</v>
      </c>
      <c r="AW1890" s="9">
        <f t="shared" si="412"/>
        <v>0</v>
      </c>
      <c r="AX1890" s="9">
        <f t="shared" si="401"/>
        <v>0</v>
      </c>
      <c r="AY1890" s="9">
        <f t="shared" si="402"/>
        <v>0</v>
      </c>
      <c r="AZ1890" s="9">
        <f t="shared" si="403"/>
        <v>0</v>
      </c>
      <c r="BA1890" s="9">
        <f t="shared" si="404"/>
        <v>0</v>
      </c>
      <c r="BB1890" s="9">
        <f t="shared" si="405"/>
        <v>0</v>
      </c>
    </row>
    <row r="1891" spans="35:54" x14ac:dyDescent="0.25">
      <c r="AI1891" s="1">
        <f>(((((Shape4!B378-Shape4!$E$5)*COS(RADIANS($D$8)))+((Shape4!C378-Shape4!$F$5)*SIN(RADIANS($D$8))))+Shape4!$E$5)+$E$8)*$AA$8*$Y$8</f>
        <v>0</v>
      </c>
      <c r="AJ1891" s="1">
        <f>((((-1*(Shape4!B378-Shape4!$E$5)*SIN(RADIANS($D$8)))+((Shape4!C378-Shape4!$F$5)*COS(RADIANS($D$8))))+Shape4!$F$5)+$F$8)*$AB$8*$Y$8</f>
        <v>0</v>
      </c>
      <c r="AK1891" s="9">
        <f t="shared" si="406"/>
        <v>0</v>
      </c>
      <c r="AL1891" s="9">
        <f t="shared" si="407"/>
        <v>0</v>
      </c>
      <c r="AM1891" s="9">
        <f t="shared" si="408"/>
        <v>0</v>
      </c>
      <c r="AN1891" s="9">
        <f t="shared" si="409"/>
        <v>0</v>
      </c>
      <c r="AO1891" s="9">
        <f t="shared" si="410"/>
        <v>0</v>
      </c>
      <c r="AP1891" s="9">
        <f t="shared" si="411"/>
        <v>0</v>
      </c>
      <c r="AU1891">
        <f>(((((Shape9!B378-Shape9!$E$5)*COS(RADIANS($D$13)))+((Shape9!C378-Shape9!$F$5)*SIN(RADIANS($D$13))))+Shape9!$E$5)+$E$13)*$AA$13*$Y$13</f>
        <v>0</v>
      </c>
      <c r="AV1891">
        <f>((((-1*(Shape9!B378-Shape9!$E$5)*SIN(RADIANS($D$13)))+((Shape9!C378-Shape9!$F$5)*COS(RADIANS($D$13))))+Shape9!$F$5)+$F$13)*$AB$13*$Y$13</f>
        <v>0</v>
      </c>
      <c r="AW1891" s="9">
        <f t="shared" si="412"/>
        <v>0</v>
      </c>
      <c r="AX1891" s="9">
        <f t="shared" si="401"/>
        <v>0</v>
      </c>
      <c r="AY1891" s="9">
        <f t="shared" si="402"/>
        <v>0</v>
      </c>
      <c r="AZ1891" s="9">
        <f t="shared" si="403"/>
        <v>0</v>
      </c>
      <c r="BA1891" s="9">
        <f t="shared" si="404"/>
        <v>0</v>
      </c>
      <c r="BB1891" s="9">
        <f t="shared" si="405"/>
        <v>0</v>
      </c>
    </row>
    <row r="1892" spans="35:54" x14ac:dyDescent="0.25">
      <c r="AI1892" s="1">
        <f>(((((Shape4!B379-Shape4!$E$5)*COS(RADIANS($D$8)))+((Shape4!C379-Shape4!$F$5)*SIN(RADIANS($D$8))))+Shape4!$E$5)+$E$8)*$AA$8*$Y$8</f>
        <v>0</v>
      </c>
      <c r="AJ1892" s="1">
        <f>((((-1*(Shape4!B379-Shape4!$E$5)*SIN(RADIANS($D$8)))+((Shape4!C379-Shape4!$F$5)*COS(RADIANS($D$8))))+Shape4!$F$5)+$F$8)*$AB$8*$Y$8</f>
        <v>0</v>
      </c>
      <c r="AK1892" s="9">
        <f t="shared" si="406"/>
        <v>0</v>
      </c>
      <c r="AL1892" s="9">
        <f t="shared" si="407"/>
        <v>0</v>
      </c>
      <c r="AM1892" s="9">
        <f t="shared" si="408"/>
        <v>0</v>
      </c>
      <c r="AN1892" s="9">
        <f t="shared" si="409"/>
        <v>0</v>
      </c>
      <c r="AO1892" s="9">
        <f t="shared" si="410"/>
        <v>0</v>
      </c>
      <c r="AP1892" s="9">
        <f t="shared" si="411"/>
        <v>0</v>
      </c>
      <c r="AU1892">
        <f>(((((Shape9!B379-Shape9!$E$5)*COS(RADIANS($D$13)))+((Shape9!C379-Shape9!$F$5)*SIN(RADIANS($D$13))))+Shape9!$E$5)+$E$13)*$AA$13*$Y$13</f>
        <v>0</v>
      </c>
      <c r="AV1892">
        <f>((((-1*(Shape9!B379-Shape9!$E$5)*SIN(RADIANS($D$13)))+((Shape9!C379-Shape9!$F$5)*COS(RADIANS($D$13))))+Shape9!$F$5)+$F$13)*$AB$13*$Y$13</f>
        <v>0</v>
      </c>
      <c r="AW1892" s="9">
        <f t="shared" si="412"/>
        <v>0</v>
      </c>
      <c r="AX1892" s="9">
        <f t="shared" si="401"/>
        <v>0</v>
      </c>
      <c r="AY1892" s="9">
        <f t="shared" si="402"/>
        <v>0</v>
      </c>
      <c r="AZ1892" s="9">
        <f t="shared" si="403"/>
        <v>0</v>
      </c>
      <c r="BA1892" s="9">
        <f t="shared" si="404"/>
        <v>0</v>
      </c>
      <c r="BB1892" s="9">
        <f t="shared" si="405"/>
        <v>0</v>
      </c>
    </row>
    <row r="1893" spans="35:54" x14ac:dyDescent="0.25">
      <c r="AI1893" s="1">
        <f>(((((Shape4!B380-Shape4!$E$5)*COS(RADIANS($D$8)))+((Shape4!C380-Shape4!$F$5)*SIN(RADIANS($D$8))))+Shape4!$E$5)+$E$8)*$AA$8*$Y$8</f>
        <v>0</v>
      </c>
      <c r="AJ1893" s="1">
        <f>((((-1*(Shape4!B380-Shape4!$E$5)*SIN(RADIANS($D$8)))+((Shape4!C380-Shape4!$F$5)*COS(RADIANS($D$8))))+Shape4!$F$5)+$F$8)*$AB$8*$Y$8</f>
        <v>0</v>
      </c>
      <c r="AK1893" s="9">
        <f t="shared" si="406"/>
        <v>0</v>
      </c>
      <c r="AL1893" s="9">
        <f t="shared" si="407"/>
        <v>0</v>
      </c>
      <c r="AM1893" s="9">
        <f t="shared" si="408"/>
        <v>0</v>
      </c>
      <c r="AN1893" s="9">
        <f t="shared" si="409"/>
        <v>0</v>
      </c>
      <c r="AO1893" s="9">
        <f t="shared" si="410"/>
        <v>0</v>
      </c>
      <c r="AP1893" s="9">
        <f t="shared" si="411"/>
        <v>0</v>
      </c>
      <c r="AU1893">
        <f>(((((Shape9!B380-Shape9!$E$5)*COS(RADIANS($D$13)))+((Shape9!C380-Shape9!$F$5)*SIN(RADIANS($D$13))))+Shape9!$E$5)+$E$13)*$AA$13*$Y$13</f>
        <v>0</v>
      </c>
      <c r="AV1893">
        <f>((((-1*(Shape9!B380-Shape9!$E$5)*SIN(RADIANS($D$13)))+((Shape9!C380-Shape9!$F$5)*COS(RADIANS($D$13))))+Shape9!$F$5)+$F$13)*$AB$13*$Y$13</f>
        <v>0</v>
      </c>
      <c r="AW1893" s="9">
        <f t="shared" si="412"/>
        <v>0</v>
      </c>
      <c r="AX1893" s="9">
        <f t="shared" si="401"/>
        <v>0</v>
      </c>
      <c r="AY1893" s="9">
        <f t="shared" si="402"/>
        <v>0</v>
      </c>
      <c r="AZ1893" s="9">
        <f t="shared" si="403"/>
        <v>0</v>
      </c>
      <c r="BA1893" s="9">
        <f t="shared" si="404"/>
        <v>0</v>
      </c>
      <c r="BB1893" s="9">
        <f t="shared" si="405"/>
        <v>0</v>
      </c>
    </row>
    <row r="1894" spans="35:54" x14ac:dyDescent="0.25">
      <c r="AI1894" s="1">
        <f>(((((Shape4!B381-Shape4!$E$5)*COS(RADIANS($D$8)))+((Shape4!C381-Shape4!$F$5)*SIN(RADIANS($D$8))))+Shape4!$E$5)+$E$8)*$AA$8*$Y$8</f>
        <v>0</v>
      </c>
      <c r="AJ1894" s="1">
        <f>((((-1*(Shape4!B381-Shape4!$E$5)*SIN(RADIANS($D$8)))+((Shape4!C381-Shape4!$F$5)*COS(RADIANS($D$8))))+Shape4!$F$5)+$F$8)*$AB$8*$Y$8</f>
        <v>0</v>
      </c>
      <c r="AK1894" s="9">
        <f t="shared" si="406"/>
        <v>0</v>
      </c>
      <c r="AL1894" s="9">
        <f t="shared" si="407"/>
        <v>0</v>
      </c>
      <c r="AM1894" s="9">
        <f t="shared" si="408"/>
        <v>0</v>
      </c>
      <c r="AN1894" s="9">
        <f t="shared" si="409"/>
        <v>0</v>
      </c>
      <c r="AO1894" s="9">
        <f t="shared" si="410"/>
        <v>0</v>
      </c>
      <c r="AP1894" s="9">
        <f t="shared" si="411"/>
        <v>0</v>
      </c>
      <c r="AU1894">
        <f>(((((Shape9!B381-Shape9!$E$5)*COS(RADIANS($D$13)))+((Shape9!C381-Shape9!$F$5)*SIN(RADIANS($D$13))))+Shape9!$E$5)+$E$13)*$AA$13*$Y$13</f>
        <v>0</v>
      </c>
      <c r="AV1894">
        <f>((((-1*(Shape9!B381-Shape9!$E$5)*SIN(RADIANS($D$13)))+((Shape9!C381-Shape9!$F$5)*COS(RADIANS($D$13))))+Shape9!$F$5)+$F$13)*$AB$13*$Y$13</f>
        <v>0</v>
      </c>
      <c r="AW1894" s="9">
        <f t="shared" si="412"/>
        <v>0</v>
      </c>
      <c r="AX1894" s="9">
        <f t="shared" si="401"/>
        <v>0</v>
      </c>
      <c r="AY1894" s="9">
        <f t="shared" si="402"/>
        <v>0</v>
      </c>
      <c r="AZ1894" s="9">
        <f t="shared" si="403"/>
        <v>0</v>
      </c>
      <c r="BA1894" s="9">
        <f t="shared" si="404"/>
        <v>0</v>
      </c>
      <c r="BB1894" s="9">
        <f t="shared" si="405"/>
        <v>0</v>
      </c>
    </row>
    <row r="1895" spans="35:54" x14ac:dyDescent="0.25">
      <c r="AI1895" s="1">
        <f>(((((Shape4!B382-Shape4!$E$5)*COS(RADIANS($D$8)))+((Shape4!C382-Shape4!$F$5)*SIN(RADIANS($D$8))))+Shape4!$E$5)+$E$8)*$AA$8*$Y$8</f>
        <v>0</v>
      </c>
      <c r="AJ1895" s="1">
        <f>((((-1*(Shape4!B382-Shape4!$E$5)*SIN(RADIANS($D$8)))+((Shape4!C382-Shape4!$F$5)*COS(RADIANS($D$8))))+Shape4!$F$5)+$F$8)*$AB$8*$Y$8</f>
        <v>0</v>
      </c>
      <c r="AK1895" s="9">
        <f t="shared" si="406"/>
        <v>0</v>
      </c>
      <c r="AL1895" s="9">
        <f t="shared" si="407"/>
        <v>0</v>
      </c>
      <c r="AM1895" s="9">
        <f t="shared" si="408"/>
        <v>0</v>
      </c>
      <c r="AN1895" s="9">
        <f t="shared" si="409"/>
        <v>0</v>
      </c>
      <c r="AO1895" s="9">
        <f t="shared" si="410"/>
        <v>0</v>
      </c>
      <c r="AP1895" s="9">
        <f t="shared" si="411"/>
        <v>0</v>
      </c>
      <c r="AU1895">
        <f>(((((Shape9!B382-Shape9!$E$5)*COS(RADIANS($D$13)))+((Shape9!C382-Shape9!$F$5)*SIN(RADIANS($D$13))))+Shape9!$E$5)+$E$13)*$AA$13*$Y$13</f>
        <v>0</v>
      </c>
      <c r="AV1895">
        <f>((((-1*(Shape9!B382-Shape9!$E$5)*SIN(RADIANS($D$13)))+((Shape9!C382-Shape9!$F$5)*COS(RADIANS($D$13))))+Shape9!$F$5)+$F$13)*$AB$13*$Y$13</f>
        <v>0</v>
      </c>
      <c r="AW1895" s="9">
        <f t="shared" si="412"/>
        <v>0</v>
      </c>
      <c r="AX1895" s="9">
        <f t="shared" si="401"/>
        <v>0</v>
      </c>
      <c r="AY1895" s="9">
        <f t="shared" si="402"/>
        <v>0</v>
      </c>
      <c r="AZ1895" s="9">
        <f t="shared" si="403"/>
        <v>0</v>
      </c>
      <c r="BA1895" s="9">
        <f t="shared" si="404"/>
        <v>0</v>
      </c>
      <c r="BB1895" s="9">
        <f t="shared" si="405"/>
        <v>0</v>
      </c>
    </row>
    <row r="1896" spans="35:54" x14ac:dyDescent="0.25">
      <c r="AI1896" s="1">
        <f>(((((Shape4!B383-Shape4!$E$5)*COS(RADIANS($D$8)))+((Shape4!C383-Shape4!$F$5)*SIN(RADIANS($D$8))))+Shape4!$E$5)+$E$8)*$AA$8*$Y$8</f>
        <v>0</v>
      </c>
      <c r="AJ1896" s="1">
        <f>((((-1*(Shape4!B383-Shape4!$E$5)*SIN(RADIANS($D$8)))+((Shape4!C383-Shape4!$F$5)*COS(RADIANS($D$8))))+Shape4!$F$5)+$F$8)*$AB$8*$Y$8</f>
        <v>0</v>
      </c>
      <c r="AK1896" s="9">
        <f t="shared" si="406"/>
        <v>0</v>
      </c>
      <c r="AL1896" s="9">
        <f t="shared" si="407"/>
        <v>0</v>
      </c>
      <c r="AM1896" s="9">
        <f t="shared" si="408"/>
        <v>0</v>
      </c>
      <c r="AN1896" s="9">
        <f t="shared" si="409"/>
        <v>0</v>
      </c>
      <c r="AO1896" s="9">
        <f t="shared" si="410"/>
        <v>0</v>
      </c>
      <c r="AP1896" s="9">
        <f t="shared" si="411"/>
        <v>0</v>
      </c>
      <c r="AU1896">
        <f>(((((Shape9!B383-Shape9!$E$5)*COS(RADIANS($D$13)))+((Shape9!C383-Shape9!$F$5)*SIN(RADIANS($D$13))))+Shape9!$E$5)+$E$13)*$AA$13*$Y$13</f>
        <v>0</v>
      </c>
      <c r="AV1896">
        <f>((((-1*(Shape9!B383-Shape9!$E$5)*SIN(RADIANS($D$13)))+((Shape9!C383-Shape9!$F$5)*COS(RADIANS($D$13))))+Shape9!$F$5)+$F$13)*$AB$13*$Y$13</f>
        <v>0</v>
      </c>
      <c r="AW1896" s="9">
        <f t="shared" si="412"/>
        <v>0</v>
      </c>
      <c r="AX1896" s="9">
        <f t="shared" si="401"/>
        <v>0</v>
      </c>
      <c r="AY1896" s="9">
        <f t="shared" si="402"/>
        <v>0</v>
      </c>
      <c r="AZ1896" s="9">
        <f t="shared" si="403"/>
        <v>0</v>
      </c>
      <c r="BA1896" s="9">
        <f t="shared" si="404"/>
        <v>0</v>
      </c>
      <c r="BB1896" s="9">
        <f t="shared" si="405"/>
        <v>0</v>
      </c>
    </row>
    <row r="1897" spans="35:54" x14ac:dyDescent="0.25">
      <c r="AI1897" s="1">
        <f>(((((Shape4!B384-Shape4!$E$5)*COS(RADIANS($D$8)))+((Shape4!C384-Shape4!$F$5)*SIN(RADIANS($D$8))))+Shape4!$E$5)+$E$8)*$AA$8*$Y$8</f>
        <v>0</v>
      </c>
      <c r="AJ1897" s="1">
        <f>((((-1*(Shape4!B384-Shape4!$E$5)*SIN(RADIANS($D$8)))+((Shape4!C384-Shape4!$F$5)*COS(RADIANS($D$8))))+Shape4!$F$5)+$F$8)*$AB$8*$Y$8</f>
        <v>0</v>
      </c>
      <c r="AK1897" s="9">
        <f t="shared" si="406"/>
        <v>0</v>
      </c>
      <c r="AL1897" s="9">
        <f t="shared" si="407"/>
        <v>0</v>
      </c>
      <c r="AM1897" s="9">
        <f t="shared" si="408"/>
        <v>0</v>
      </c>
      <c r="AN1897" s="9">
        <f t="shared" si="409"/>
        <v>0</v>
      </c>
      <c r="AO1897" s="9">
        <f t="shared" si="410"/>
        <v>0</v>
      </c>
      <c r="AP1897" s="9">
        <f t="shared" si="411"/>
        <v>0</v>
      </c>
      <c r="AU1897">
        <f>(((((Shape9!B384-Shape9!$E$5)*COS(RADIANS($D$13)))+((Shape9!C384-Shape9!$F$5)*SIN(RADIANS($D$13))))+Shape9!$E$5)+$E$13)*$AA$13*$Y$13</f>
        <v>0</v>
      </c>
      <c r="AV1897">
        <f>((((-1*(Shape9!B384-Shape9!$E$5)*SIN(RADIANS($D$13)))+((Shape9!C384-Shape9!$F$5)*COS(RADIANS($D$13))))+Shape9!$F$5)+$F$13)*$AB$13*$Y$13</f>
        <v>0</v>
      </c>
      <c r="AW1897" s="9">
        <f t="shared" si="412"/>
        <v>0</v>
      </c>
      <c r="AX1897" s="9">
        <f t="shared" si="401"/>
        <v>0</v>
      </c>
      <c r="AY1897" s="9">
        <f t="shared" si="402"/>
        <v>0</v>
      </c>
      <c r="AZ1897" s="9">
        <f t="shared" si="403"/>
        <v>0</v>
      </c>
      <c r="BA1897" s="9">
        <f t="shared" si="404"/>
        <v>0</v>
      </c>
      <c r="BB1897" s="9">
        <f t="shared" si="405"/>
        <v>0</v>
      </c>
    </row>
    <row r="1898" spans="35:54" x14ac:dyDescent="0.25">
      <c r="AI1898" s="1">
        <f>(((((Shape4!B385-Shape4!$E$5)*COS(RADIANS($D$8)))+((Shape4!C385-Shape4!$F$5)*SIN(RADIANS($D$8))))+Shape4!$E$5)+$E$8)*$AA$8*$Y$8</f>
        <v>0</v>
      </c>
      <c r="AJ1898" s="1">
        <f>((((-1*(Shape4!B385-Shape4!$E$5)*SIN(RADIANS($D$8)))+((Shape4!C385-Shape4!$F$5)*COS(RADIANS($D$8))))+Shape4!$F$5)+$F$8)*$AB$8*$Y$8</f>
        <v>0</v>
      </c>
      <c r="AK1898" s="9">
        <f t="shared" si="406"/>
        <v>0</v>
      </c>
      <c r="AL1898" s="9">
        <f t="shared" si="407"/>
        <v>0</v>
      </c>
      <c r="AM1898" s="9">
        <f t="shared" si="408"/>
        <v>0</v>
      </c>
      <c r="AN1898" s="9">
        <f t="shared" si="409"/>
        <v>0</v>
      </c>
      <c r="AO1898" s="9">
        <f t="shared" si="410"/>
        <v>0</v>
      </c>
      <c r="AP1898" s="9">
        <f t="shared" si="411"/>
        <v>0</v>
      </c>
      <c r="AU1898">
        <f>(((((Shape9!B385-Shape9!$E$5)*COS(RADIANS($D$13)))+((Shape9!C385-Shape9!$F$5)*SIN(RADIANS($D$13))))+Shape9!$E$5)+$E$13)*$AA$13*$Y$13</f>
        <v>0</v>
      </c>
      <c r="AV1898">
        <f>((((-1*(Shape9!B385-Shape9!$E$5)*SIN(RADIANS($D$13)))+((Shape9!C385-Shape9!$F$5)*COS(RADIANS($D$13))))+Shape9!$F$5)+$F$13)*$AB$13*$Y$13</f>
        <v>0</v>
      </c>
      <c r="AW1898" s="9">
        <f t="shared" si="412"/>
        <v>0</v>
      </c>
      <c r="AX1898" s="9">
        <f t="shared" si="401"/>
        <v>0</v>
      </c>
      <c r="AY1898" s="9">
        <f t="shared" si="402"/>
        <v>0</v>
      </c>
      <c r="AZ1898" s="9">
        <f t="shared" si="403"/>
        <v>0</v>
      </c>
      <c r="BA1898" s="9">
        <f t="shared" si="404"/>
        <v>0</v>
      </c>
      <c r="BB1898" s="9">
        <f t="shared" si="405"/>
        <v>0</v>
      </c>
    </row>
    <row r="1899" spans="35:54" x14ac:dyDescent="0.25">
      <c r="AI1899" s="1">
        <f>(((((Shape4!B386-Shape4!$E$5)*COS(RADIANS($D$8)))+((Shape4!C386-Shape4!$F$5)*SIN(RADIANS($D$8))))+Shape4!$E$5)+$E$8)*$AA$8*$Y$8</f>
        <v>0</v>
      </c>
      <c r="AJ1899" s="1">
        <f>((((-1*(Shape4!B386-Shape4!$E$5)*SIN(RADIANS($D$8)))+((Shape4!C386-Shape4!$F$5)*COS(RADIANS($D$8))))+Shape4!$F$5)+$F$8)*$AB$8*$Y$8</f>
        <v>0</v>
      </c>
      <c r="AK1899" s="9">
        <f t="shared" si="406"/>
        <v>0</v>
      </c>
      <c r="AL1899" s="9">
        <f t="shared" si="407"/>
        <v>0</v>
      </c>
      <c r="AM1899" s="9">
        <f t="shared" si="408"/>
        <v>0</v>
      </c>
      <c r="AN1899" s="9">
        <f t="shared" si="409"/>
        <v>0</v>
      </c>
      <c r="AO1899" s="9">
        <f t="shared" si="410"/>
        <v>0</v>
      </c>
      <c r="AP1899" s="9">
        <f t="shared" si="411"/>
        <v>0</v>
      </c>
      <c r="AU1899">
        <f>(((((Shape9!B386-Shape9!$E$5)*COS(RADIANS($D$13)))+((Shape9!C386-Shape9!$F$5)*SIN(RADIANS($D$13))))+Shape9!$E$5)+$E$13)*$AA$13*$Y$13</f>
        <v>0</v>
      </c>
      <c r="AV1899">
        <f>((((-1*(Shape9!B386-Shape9!$E$5)*SIN(RADIANS($D$13)))+((Shape9!C386-Shape9!$F$5)*COS(RADIANS($D$13))))+Shape9!$F$5)+$F$13)*$AB$13*$Y$13</f>
        <v>0</v>
      </c>
      <c r="AW1899" s="9">
        <f t="shared" si="412"/>
        <v>0</v>
      </c>
      <c r="AX1899" s="9">
        <f t="shared" si="401"/>
        <v>0</v>
      </c>
      <c r="AY1899" s="9">
        <f t="shared" si="402"/>
        <v>0</v>
      </c>
      <c r="AZ1899" s="9">
        <f t="shared" si="403"/>
        <v>0</v>
      </c>
      <c r="BA1899" s="9">
        <f t="shared" si="404"/>
        <v>0</v>
      </c>
      <c r="BB1899" s="9">
        <f t="shared" si="405"/>
        <v>0</v>
      </c>
    </row>
    <row r="1900" spans="35:54" x14ac:dyDescent="0.25">
      <c r="AI1900" s="1">
        <f>(((((Shape4!B387-Shape4!$E$5)*COS(RADIANS($D$8)))+((Shape4!C387-Shape4!$F$5)*SIN(RADIANS($D$8))))+Shape4!$E$5)+$E$8)*$AA$8*$Y$8</f>
        <v>0</v>
      </c>
      <c r="AJ1900" s="1">
        <f>((((-1*(Shape4!B387-Shape4!$E$5)*SIN(RADIANS($D$8)))+((Shape4!C387-Shape4!$F$5)*COS(RADIANS($D$8))))+Shape4!$F$5)+$F$8)*$AB$8*$Y$8</f>
        <v>0</v>
      </c>
      <c r="AK1900" s="9">
        <f t="shared" si="406"/>
        <v>0</v>
      </c>
      <c r="AL1900" s="9">
        <f t="shared" si="407"/>
        <v>0</v>
      </c>
      <c r="AM1900" s="9">
        <f t="shared" si="408"/>
        <v>0</v>
      </c>
      <c r="AN1900" s="9">
        <f t="shared" si="409"/>
        <v>0</v>
      </c>
      <c r="AO1900" s="9">
        <f t="shared" si="410"/>
        <v>0</v>
      </c>
      <c r="AP1900" s="9">
        <f t="shared" si="411"/>
        <v>0</v>
      </c>
      <c r="AU1900">
        <f>(((((Shape9!B387-Shape9!$E$5)*COS(RADIANS($D$13)))+((Shape9!C387-Shape9!$F$5)*SIN(RADIANS($D$13))))+Shape9!$E$5)+$E$13)*$AA$13*$Y$13</f>
        <v>0</v>
      </c>
      <c r="AV1900">
        <f>((((-1*(Shape9!B387-Shape9!$E$5)*SIN(RADIANS($D$13)))+((Shape9!C387-Shape9!$F$5)*COS(RADIANS($D$13))))+Shape9!$F$5)+$F$13)*$AB$13*$Y$13</f>
        <v>0</v>
      </c>
      <c r="AW1900" s="9">
        <f t="shared" si="412"/>
        <v>0</v>
      </c>
      <c r="AX1900" s="9">
        <f t="shared" si="401"/>
        <v>0</v>
      </c>
      <c r="AY1900" s="9">
        <f t="shared" si="402"/>
        <v>0</v>
      </c>
      <c r="AZ1900" s="9">
        <f t="shared" si="403"/>
        <v>0</v>
      </c>
      <c r="BA1900" s="9">
        <f t="shared" si="404"/>
        <v>0</v>
      </c>
      <c r="BB1900" s="9">
        <f t="shared" si="405"/>
        <v>0</v>
      </c>
    </row>
    <row r="1901" spans="35:54" x14ac:dyDescent="0.25">
      <c r="AI1901" s="1">
        <f>(((((Shape4!B388-Shape4!$E$5)*COS(RADIANS($D$8)))+((Shape4!C388-Shape4!$F$5)*SIN(RADIANS($D$8))))+Shape4!$E$5)+$E$8)*$AA$8*$Y$8</f>
        <v>0</v>
      </c>
      <c r="AJ1901" s="1">
        <f>((((-1*(Shape4!B388-Shape4!$E$5)*SIN(RADIANS($D$8)))+((Shape4!C388-Shape4!$F$5)*COS(RADIANS($D$8))))+Shape4!$F$5)+$F$8)*$AB$8*$Y$8</f>
        <v>0</v>
      </c>
      <c r="AK1901" s="9">
        <f t="shared" si="406"/>
        <v>0</v>
      </c>
      <c r="AL1901" s="9">
        <f t="shared" si="407"/>
        <v>0</v>
      </c>
      <c r="AM1901" s="9">
        <f t="shared" si="408"/>
        <v>0</v>
      </c>
      <c r="AN1901" s="9">
        <f t="shared" si="409"/>
        <v>0</v>
      </c>
      <c r="AO1901" s="9">
        <f t="shared" si="410"/>
        <v>0</v>
      </c>
      <c r="AP1901" s="9">
        <f t="shared" si="411"/>
        <v>0</v>
      </c>
      <c r="AU1901">
        <f>(((((Shape9!B388-Shape9!$E$5)*COS(RADIANS($D$13)))+((Shape9!C388-Shape9!$F$5)*SIN(RADIANS($D$13))))+Shape9!$E$5)+$E$13)*$AA$13*$Y$13</f>
        <v>0</v>
      </c>
      <c r="AV1901">
        <f>((((-1*(Shape9!B388-Shape9!$E$5)*SIN(RADIANS($D$13)))+((Shape9!C388-Shape9!$F$5)*COS(RADIANS($D$13))))+Shape9!$F$5)+$F$13)*$AB$13*$Y$13</f>
        <v>0</v>
      </c>
      <c r="AW1901" s="9">
        <f t="shared" si="412"/>
        <v>0</v>
      </c>
      <c r="AX1901" s="9">
        <f t="shared" si="401"/>
        <v>0</v>
      </c>
      <c r="AY1901" s="9">
        <f t="shared" si="402"/>
        <v>0</v>
      </c>
      <c r="AZ1901" s="9">
        <f t="shared" si="403"/>
        <v>0</v>
      </c>
      <c r="BA1901" s="9">
        <f t="shared" si="404"/>
        <v>0</v>
      </c>
      <c r="BB1901" s="9">
        <f t="shared" si="405"/>
        <v>0</v>
      </c>
    </row>
    <row r="1902" spans="35:54" x14ac:dyDescent="0.25">
      <c r="AI1902" s="1">
        <f>(((((Shape4!B389-Shape4!$E$5)*COS(RADIANS($D$8)))+((Shape4!C389-Shape4!$F$5)*SIN(RADIANS($D$8))))+Shape4!$E$5)+$E$8)*$AA$8*$Y$8</f>
        <v>0</v>
      </c>
      <c r="AJ1902" s="1">
        <f>((((-1*(Shape4!B389-Shape4!$E$5)*SIN(RADIANS($D$8)))+((Shape4!C389-Shape4!$F$5)*COS(RADIANS($D$8))))+Shape4!$F$5)+$F$8)*$AB$8*$Y$8</f>
        <v>0</v>
      </c>
      <c r="AK1902" s="9">
        <f t="shared" si="406"/>
        <v>0</v>
      </c>
      <c r="AL1902" s="9">
        <f t="shared" si="407"/>
        <v>0</v>
      </c>
      <c r="AM1902" s="9">
        <f t="shared" si="408"/>
        <v>0</v>
      </c>
      <c r="AN1902" s="9">
        <f t="shared" si="409"/>
        <v>0</v>
      </c>
      <c r="AO1902" s="9">
        <f t="shared" si="410"/>
        <v>0</v>
      </c>
      <c r="AP1902" s="9">
        <f t="shared" si="411"/>
        <v>0</v>
      </c>
      <c r="AU1902">
        <f>(((((Shape9!B389-Shape9!$E$5)*COS(RADIANS($D$13)))+((Shape9!C389-Shape9!$F$5)*SIN(RADIANS($D$13))))+Shape9!$E$5)+$E$13)*$AA$13*$Y$13</f>
        <v>0</v>
      </c>
      <c r="AV1902">
        <f>((((-1*(Shape9!B389-Shape9!$E$5)*SIN(RADIANS($D$13)))+((Shape9!C389-Shape9!$F$5)*COS(RADIANS($D$13))))+Shape9!$F$5)+$F$13)*$AB$13*$Y$13</f>
        <v>0</v>
      </c>
      <c r="AW1902" s="9">
        <f t="shared" si="412"/>
        <v>0</v>
      </c>
      <c r="AX1902" s="9">
        <f t="shared" si="401"/>
        <v>0</v>
      </c>
      <c r="AY1902" s="9">
        <f t="shared" si="402"/>
        <v>0</v>
      </c>
      <c r="AZ1902" s="9">
        <f t="shared" si="403"/>
        <v>0</v>
      </c>
      <c r="BA1902" s="9">
        <f t="shared" si="404"/>
        <v>0</v>
      </c>
      <c r="BB1902" s="9">
        <f t="shared" si="405"/>
        <v>0</v>
      </c>
    </row>
    <row r="1903" spans="35:54" x14ac:dyDescent="0.25">
      <c r="AI1903" s="1">
        <f>(((((Shape4!B390-Shape4!$E$5)*COS(RADIANS($D$8)))+((Shape4!C390-Shape4!$F$5)*SIN(RADIANS($D$8))))+Shape4!$E$5)+$E$8)*$AA$8*$Y$8</f>
        <v>0</v>
      </c>
      <c r="AJ1903" s="1">
        <f>((((-1*(Shape4!B390-Shape4!$E$5)*SIN(RADIANS($D$8)))+((Shape4!C390-Shape4!$F$5)*COS(RADIANS($D$8))))+Shape4!$F$5)+$F$8)*$AB$8*$Y$8</f>
        <v>0</v>
      </c>
      <c r="AK1903" s="9">
        <f t="shared" si="406"/>
        <v>0</v>
      </c>
      <c r="AL1903" s="9">
        <f t="shared" si="407"/>
        <v>0</v>
      </c>
      <c r="AM1903" s="9">
        <f t="shared" si="408"/>
        <v>0</v>
      </c>
      <c r="AN1903" s="9">
        <f t="shared" si="409"/>
        <v>0</v>
      </c>
      <c r="AO1903" s="9">
        <f t="shared" si="410"/>
        <v>0</v>
      </c>
      <c r="AP1903" s="9">
        <f t="shared" si="411"/>
        <v>0</v>
      </c>
      <c r="AU1903">
        <f>(((((Shape9!B390-Shape9!$E$5)*COS(RADIANS($D$13)))+((Shape9!C390-Shape9!$F$5)*SIN(RADIANS($D$13))))+Shape9!$E$5)+$E$13)*$AA$13*$Y$13</f>
        <v>0</v>
      </c>
      <c r="AV1903">
        <f>((((-1*(Shape9!B390-Shape9!$E$5)*SIN(RADIANS($D$13)))+((Shape9!C390-Shape9!$F$5)*COS(RADIANS($D$13))))+Shape9!$F$5)+$F$13)*$AB$13*$Y$13</f>
        <v>0</v>
      </c>
      <c r="AW1903" s="9">
        <f t="shared" si="412"/>
        <v>0</v>
      </c>
      <c r="AX1903" s="9">
        <f t="shared" si="401"/>
        <v>0</v>
      </c>
      <c r="AY1903" s="9">
        <f t="shared" si="402"/>
        <v>0</v>
      </c>
      <c r="AZ1903" s="9">
        <f t="shared" si="403"/>
        <v>0</v>
      </c>
      <c r="BA1903" s="9">
        <f t="shared" si="404"/>
        <v>0</v>
      </c>
      <c r="BB1903" s="9">
        <f t="shared" si="405"/>
        <v>0</v>
      </c>
    </row>
    <row r="1904" spans="35:54" x14ac:dyDescent="0.25">
      <c r="AI1904" s="1">
        <f>(((((Shape4!B391-Shape4!$E$5)*COS(RADIANS($D$8)))+((Shape4!C391-Shape4!$F$5)*SIN(RADIANS($D$8))))+Shape4!$E$5)+$E$8)*$AA$8*$Y$8</f>
        <v>0</v>
      </c>
      <c r="AJ1904" s="1">
        <f>((((-1*(Shape4!B391-Shape4!$E$5)*SIN(RADIANS($D$8)))+((Shape4!C391-Shape4!$F$5)*COS(RADIANS($D$8))))+Shape4!$F$5)+$F$8)*$AB$8*$Y$8</f>
        <v>0</v>
      </c>
      <c r="AK1904" s="9">
        <f t="shared" si="406"/>
        <v>0</v>
      </c>
      <c r="AL1904" s="9">
        <f t="shared" si="407"/>
        <v>0</v>
      </c>
      <c r="AM1904" s="9">
        <f t="shared" si="408"/>
        <v>0</v>
      </c>
      <c r="AN1904" s="9">
        <f t="shared" si="409"/>
        <v>0</v>
      </c>
      <c r="AO1904" s="9">
        <f t="shared" si="410"/>
        <v>0</v>
      </c>
      <c r="AP1904" s="9">
        <f t="shared" si="411"/>
        <v>0</v>
      </c>
      <c r="AU1904">
        <f>(((((Shape9!B391-Shape9!$E$5)*COS(RADIANS($D$13)))+((Shape9!C391-Shape9!$F$5)*SIN(RADIANS($D$13))))+Shape9!$E$5)+$E$13)*$AA$13*$Y$13</f>
        <v>0</v>
      </c>
      <c r="AV1904">
        <f>((((-1*(Shape9!B391-Shape9!$E$5)*SIN(RADIANS($D$13)))+((Shape9!C391-Shape9!$F$5)*COS(RADIANS($D$13))))+Shape9!$F$5)+$F$13)*$AB$13*$Y$13</f>
        <v>0</v>
      </c>
      <c r="AW1904" s="9">
        <f t="shared" si="412"/>
        <v>0</v>
      </c>
      <c r="AX1904" s="9">
        <f t="shared" si="401"/>
        <v>0</v>
      </c>
      <c r="AY1904" s="9">
        <f t="shared" si="402"/>
        <v>0</v>
      </c>
      <c r="AZ1904" s="9">
        <f t="shared" si="403"/>
        <v>0</v>
      </c>
      <c r="BA1904" s="9">
        <f t="shared" si="404"/>
        <v>0</v>
      </c>
      <c r="BB1904" s="9">
        <f t="shared" si="405"/>
        <v>0</v>
      </c>
    </row>
    <row r="1905" spans="35:54" x14ac:dyDescent="0.25">
      <c r="AI1905" s="1">
        <f>(((((Shape4!B392-Shape4!$E$5)*COS(RADIANS($D$8)))+((Shape4!C392-Shape4!$F$5)*SIN(RADIANS($D$8))))+Shape4!$E$5)+$E$8)*$AA$8*$Y$8</f>
        <v>0</v>
      </c>
      <c r="AJ1905" s="1">
        <f>((((-1*(Shape4!B392-Shape4!$E$5)*SIN(RADIANS($D$8)))+((Shape4!C392-Shape4!$F$5)*COS(RADIANS($D$8))))+Shape4!$F$5)+$F$8)*$AB$8*$Y$8</f>
        <v>0</v>
      </c>
      <c r="AK1905" s="9">
        <f t="shared" si="406"/>
        <v>0</v>
      </c>
      <c r="AL1905" s="9">
        <f t="shared" si="407"/>
        <v>0</v>
      </c>
      <c r="AM1905" s="9">
        <f t="shared" si="408"/>
        <v>0</v>
      </c>
      <c r="AN1905" s="9">
        <f t="shared" si="409"/>
        <v>0</v>
      </c>
      <c r="AO1905" s="9">
        <f t="shared" si="410"/>
        <v>0</v>
      </c>
      <c r="AP1905" s="9">
        <f t="shared" si="411"/>
        <v>0</v>
      </c>
      <c r="AU1905">
        <f>(((((Shape9!B392-Shape9!$E$5)*COS(RADIANS($D$13)))+((Shape9!C392-Shape9!$F$5)*SIN(RADIANS($D$13))))+Shape9!$E$5)+$E$13)*$AA$13*$Y$13</f>
        <v>0</v>
      </c>
      <c r="AV1905">
        <f>((((-1*(Shape9!B392-Shape9!$E$5)*SIN(RADIANS($D$13)))+((Shape9!C392-Shape9!$F$5)*COS(RADIANS($D$13))))+Shape9!$F$5)+$F$13)*$AB$13*$Y$13</f>
        <v>0</v>
      </c>
      <c r="AW1905" s="9">
        <f t="shared" si="412"/>
        <v>0</v>
      </c>
      <c r="AX1905" s="9">
        <f t="shared" ref="AX1905:AX1968" si="413">(AU1905+AU1904)*((AU1904*AV1905)-(AU1905*AV1904))*(1/6)</f>
        <v>0</v>
      </c>
      <c r="AY1905" s="9">
        <f t="shared" ref="AY1905:AY1968" si="414">(AV1905+AV1904)*((AU1904*AV1905)-(AU1905*AV1904))*(1/6)</f>
        <v>0</v>
      </c>
      <c r="AZ1905" s="9">
        <f t="shared" ref="AZ1905:AZ1968" si="415">(((AV1904*AV1904)+(AV1904*AV1905)+(AV1905*AV1905))*((AU1904*AV1905)-(AU1905*AV1904)))/12</f>
        <v>0</v>
      </c>
      <c r="BA1905" s="9">
        <f t="shared" ref="BA1905:BA1968" si="416">(((AU1904*AU1904)+(AU1904*AU1905)+(AU1905*AU1905))*((AU1904*AV1905)-(AU1905*AV1904)))/12</f>
        <v>0</v>
      </c>
      <c r="BB1905" s="9">
        <f t="shared" ref="BB1905:BB1968" si="417">(((AU1904*AV1905)+(2*AU1904*AV1904)+(2*AU1905*AV1905)+(AU1905*AV1904))*((AU1904*AV1905)-(AU1905*AV1904)))/24</f>
        <v>0</v>
      </c>
    </row>
    <row r="1906" spans="35:54" x14ac:dyDescent="0.25">
      <c r="AI1906" s="1">
        <f>(((((Shape4!B393-Shape4!$E$5)*COS(RADIANS($D$8)))+((Shape4!C393-Shape4!$F$5)*SIN(RADIANS($D$8))))+Shape4!$E$5)+$E$8)*$AA$8*$Y$8</f>
        <v>0</v>
      </c>
      <c r="AJ1906" s="1">
        <f>((((-1*(Shape4!B393-Shape4!$E$5)*SIN(RADIANS($D$8)))+((Shape4!C393-Shape4!$F$5)*COS(RADIANS($D$8))))+Shape4!$F$5)+$F$8)*$AB$8*$Y$8</f>
        <v>0</v>
      </c>
      <c r="AK1906" s="9">
        <f t="shared" ref="AK1906:AK1969" si="418">((AI1905*AJ1906)-(AI1906*AJ1905))*0.5</f>
        <v>0</v>
      </c>
      <c r="AL1906" s="9">
        <f t="shared" ref="AL1906:AL1969" si="419">(AI1906+AI1905)*((AI1905*AJ1906)-(AI1906*AJ1905))*(1/6)</f>
        <v>0</v>
      </c>
      <c r="AM1906" s="9">
        <f t="shared" ref="AM1906:AM1969" si="420">(AJ1906+AJ1905)*((AI1905*AJ1906)-(AI1906*AJ1905))*(1/6)</f>
        <v>0</v>
      </c>
      <c r="AN1906" s="9">
        <f t="shared" ref="AN1906:AN1969" si="421">(((AJ1905*AJ1905)+(AJ1905*AJ1906)+(AJ1906*AJ1906))*((AI1905*AJ1906)-(AI1906*AJ1905)))/12</f>
        <v>0</v>
      </c>
      <c r="AO1906" s="9">
        <f t="shared" ref="AO1906:AO1969" si="422">(((AI1905*AI1905)+(AI1905*AI1906)+(AI1906*AI1906))*((AI1905*AJ1906)-(AI1906*AJ1905)))/12</f>
        <v>0</v>
      </c>
      <c r="AP1906" s="9">
        <f t="shared" ref="AP1906:AP1969" si="423">(((AI1905*AJ1906)+(2*AI1905*AJ1905)+(2*AI1906*AJ1906)+(AI1906*AJ1905))*((AI1905*AJ1906)-(AI1906*AJ1905)))/24</f>
        <v>0</v>
      </c>
      <c r="AU1906">
        <f>(((((Shape9!B393-Shape9!$E$5)*COS(RADIANS($D$13)))+((Shape9!C393-Shape9!$F$5)*SIN(RADIANS($D$13))))+Shape9!$E$5)+$E$13)*$AA$13*$Y$13</f>
        <v>0</v>
      </c>
      <c r="AV1906">
        <f>((((-1*(Shape9!B393-Shape9!$E$5)*SIN(RADIANS($D$13)))+((Shape9!C393-Shape9!$F$5)*COS(RADIANS($D$13))))+Shape9!$F$5)+$F$13)*$AB$13*$Y$13</f>
        <v>0</v>
      </c>
      <c r="AW1906" s="9">
        <f t="shared" ref="AW1906:AW1969" si="424">((AU1905*AV1906)-(AU1906*AV1905))*0.5</f>
        <v>0</v>
      </c>
      <c r="AX1906" s="9">
        <f t="shared" si="413"/>
        <v>0</v>
      </c>
      <c r="AY1906" s="9">
        <f t="shared" si="414"/>
        <v>0</v>
      </c>
      <c r="AZ1906" s="9">
        <f t="shared" si="415"/>
        <v>0</v>
      </c>
      <c r="BA1906" s="9">
        <f t="shared" si="416"/>
        <v>0</v>
      </c>
      <c r="BB1906" s="9">
        <f t="shared" si="417"/>
        <v>0</v>
      </c>
    </row>
    <row r="1907" spans="35:54" x14ac:dyDescent="0.25">
      <c r="AI1907" s="1">
        <f>(((((Shape4!B394-Shape4!$E$5)*COS(RADIANS($D$8)))+((Shape4!C394-Shape4!$F$5)*SIN(RADIANS($D$8))))+Shape4!$E$5)+$E$8)*$AA$8*$Y$8</f>
        <v>0</v>
      </c>
      <c r="AJ1907" s="1">
        <f>((((-1*(Shape4!B394-Shape4!$E$5)*SIN(RADIANS($D$8)))+((Shape4!C394-Shape4!$F$5)*COS(RADIANS($D$8))))+Shape4!$F$5)+$F$8)*$AB$8*$Y$8</f>
        <v>0</v>
      </c>
      <c r="AK1907" s="9">
        <f t="shared" si="418"/>
        <v>0</v>
      </c>
      <c r="AL1907" s="9">
        <f t="shared" si="419"/>
        <v>0</v>
      </c>
      <c r="AM1907" s="9">
        <f t="shared" si="420"/>
        <v>0</v>
      </c>
      <c r="AN1907" s="9">
        <f t="shared" si="421"/>
        <v>0</v>
      </c>
      <c r="AO1907" s="9">
        <f t="shared" si="422"/>
        <v>0</v>
      </c>
      <c r="AP1907" s="9">
        <f t="shared" si="423"/>
        <v>0</v>
      </c>
      <c r="AU1907">
        <f>(((((Shape9!B394-Shape9!$E$5)*COS(RADIANS($D$13)))+((Shape9!C394-Shape9!$F$5)*SIN(RADIANS($D$13))))+Shape9!$E$5)+$E$13)*$AA$13*$Y$13</f>
        <v>0</v>
      </c>
      <c r="AV1907">
        <f>((((-1*(Shape9!B394-Shape9!$E$5)*SIN(RADIANS($D$13)))+((Shape9!C394-Shape9!$F$5)*COS(RADIANS($D$13))))+Shape9!$F$5)+$F$13)*$AB$13*$Y$13</f>
        <v>0</v>
      </c>
      <c r="AW1907" s="9">
        <f t="shared" si="424"/>
        <v>0</v>
      </c>
      <c r="AX1907" s="9">
        <f t="shared" si="413"/>
        <v>0</v>
      </c>
      <c r="AY1907" s="9">
        <f t="shared" si="414"/>
        <v>0</v>
      </c>
      <c r="AZ1907" s="9">
        <f t="shared" si="415"/>
        <v>0</v>
      </c>
      <c r="BA1907" s="9">
        <f t="shared" si="416"/>
        <v>0</v>
      </c>
      <c r="BB1907" s="9">
        <f t="shared" si="417"/>
        <v>0</v>
      </c>
    </row>
    <row r="1908" spans="35:54" x14ac:dyDescent="0.25">
      <c r="AI1908" s="1">
        <f>(((((Shape4!B395-Shape4!$E$5)*COS(RADIANS($D$8)))+((Shape4!C395-Shape4!$F$5)*SIN(RADIANS($D$8))))+Shape4!$E$5)+$E$8)*$AA$8*$Y$8</f>
        <v>0</v>
      </c>
      <c r="AJ1908" s="1">
        <f>((((-1*(Shape4!B395-Shape4!$E$5)*SIN(RADIANS($D$8)))+((Shape4!C395-Shape4!$F$5)*COS(RADIANS($D$8))))+Shape4!$F$5)+$F$8)*$AB$8*$Y$8</f>
        <v>0</v>
      </c>
      <c r="AK1908" s="9">
        <f t="shared" si="418"/>
        <v>0</v>
      </c>
      <c r="AL1908" s="9">
        <f t="shared" si="419"/>
        <v>0</v>
      </c>
      <c r="AM1908" s="9">
        <f t="shared" si="420"/>
        <v>0</v>
      </c>
      <c r="AN1908" s="9">
        <f t="shared" si="421"/>
        <v>0</v>
      </c>
      <c r="AO1908" s="9">
        <f t="shared" si="422"/>
        <v>0</v>
      </c>
      <c r="AP1908" s="9">
        <f t="shared" si="423"/>
        <v>0</v>
      </c>
      <c r="AU1908">
        <f>(((((Shape9!B395-Shape9!$E$5)*COS(RADIANS($D$13)))+((Shape9!C395-Shape9!$F$5)*SIN(RADIANS($D$13))))+Shape9!$E$5)+$E$13)*$AA$13*$Y$13</f>
        <v>0</v>
      </c>
      <c r="AV1908">
        <f>((((-1*(Shape9!B395-Shape9!$E$5)*SIN(RADIANS($D$13)))+((Shape9!C395-Shape9!$F$5)*COS(RADIANS($D$13))))+Shape9!$F$5)+$F$13)*$AB$13*$Y$13</f>
        <v>0</v>
      </c>
      <c r="AW1908" s="9">
        <f t="shared" si="424"/>
        <v>0</v>
      </c>
      <c r="AX1908" s="9">
        <f t="shared" si="413"/>
        <v>0</v>
      </c>
      <c r="AY1908" s="9">
        <f t="shared" si="414"/>
        <v>0</v>
      </c>
      <c r="AZ1908" s="9">
        <f t="shared" si="415"/>
        <v>0</v>
      </c>
      <c r="BA1908" s="9">
        <f t="shared" si="416"/>
        <v>0</v>
      </c>
      <c r="BB1908" s="9">
        <f t="shared" si="417"/>
        <v>0</v>
      </c>
    </row>
    <row r="1909" spans="35:54" x14ac:dyDescent="0.25">
      <c r="AI1909" s="1">
        <f>(((((Shape4!B396-Shape4!$E$5)*COS(RADIANS($D$8)))+((Shape4!C396-Shape4!$F$5)*SIN(RADIANS($D$8))))+Shape4!$E$5)+$E$8)*$AA$8*$Y$8</f>
        <v>0</v>
      </c>
      <c r="AJ1909" s="1">
        <f>((((-1*(Shape4!B396-Shape4!$E$5)*SIN(RADIANS($D$8)))+((Shape4!C396-Shape4!$F$5)*COS(RADIANS($D$8))))+Shape4!$F$5)+$F$8)*$AB$8*$Y$8</f>
        <v>0</v>
      </c>
      <c r="AK1909" s="9">
        <f t="shared" si="418"/>
        <v>0</v>
      </c>
      <c r="AL1909" s="9">
        <f t="shared" si="419"/>
        <v>0</v>
      </c>
      <c r="AM1909" s="9">
        <f t="shared" si="420"/>
        <v>0</v>
      </c>
      <c r="AN1909" s="9">
        <f t="shared" si="421"/>
        <v>0</v>
      </c>
      <c r="AO1909" s="9">
        <f t="shared" si="422"/>
        <v>0</v>
      </c>
      <c r="AP1909" s="9">
        <f t="shared" si="423"/>
        <v>0</v>
      </c>
      <c r="AU1909">
        <f>(((((Shape9!B396-Shape9!$E$5)*COS(RADIANS($D$13)))+((Shape9!C396-Shape9!$F$5)*SIN(RADIANS($D$13))))+Shape9!$E$5)+$E$13)*$AA$13*$Y$13</f>
        <v>0</v>
      </c>
      <c r="AV1909">
        <f>((((-1*(Shape9!B396-Shape9!$E$5)*SIN(RADIANS($D$13)))+((Shape9!C396-Shape9!$F$5)*COS(RADIANS($D$13))))+Shape9!$F$5)+$F$13)*$AB$13*$Y$13</f>
        <v>0</v>
      </c>
      <c r="AW1909" s="9">
        <f t="shared" si="424"/>
        <v>0</v>
      </c>
      <c r="AX1909" s="9">
        <f t="shared" si="413"/>
        <v>0</v>
      </c>
      <c r="AY1909" s="9">
        <f t="shared" si="414"/>
        <v>0</v>
      </c>
      <c r="AZ1909" s="9">
        <f t="shared" si="415"/>
        <v>0</v>
      </c>
      <c r="BA1909" s="9">
        <f t="shared" si="416"/>
        <v>0</v>
      </c>
      <c r="BB1909" s="9">
        <f t="shared" si="417"/>
        <v>0</v>
      </c>
    </row>
    <row r="1910" spans="35:54" x14ac:dyDescent="0.25">
      <c r="AI1910" s="1">
        <f>(((((Shape4!B397-Shape4!$E$5)*COS(RADIANS($D$8)))+((Shape4!C397-Shape4!$F$5)*SIN(RADIANS($D$8))))+Shape4!$E$5)+$E$8)*$AA$8*$Y$8</f>
        <v>0</v>
      </c>
      <c r="AJ1910" s="1">
        <f>((((-1*(Shape4!B397-Shape4!$E$5)*SIN(RADIANS($D$8)))+((Shape4!C397-Shape4!$F$5)*COS(RADIANS($D$8))))+Shape4!$F$5)+$F$8)*$AB$8*$Y$8</f>
        <v>0</v>
      </c>
      <c r="AK1910" s="9">
        <f t="shared" si="418"/>
        <v>0</v>
      </c>
      <c r="AL1910" s="9">
        <f t="shared" si="419"/>
        <v>0</v>
      </c>
      <c r="AM1910" s="9">
        <f t="shared" si="420"/>
        <v>0</v>
      </c>
      <c r="AN1910" s="9">
        <f t="shared" si="421"/>
        <v>0</v>
      </c>
      <c r="AO1910" s="9">
        <f t="shared" si="422"/>
        <v>0</v>
      </c>
      <c r="AP1910" s="9">
        <f t="shared" si="423"/>
        <v>0</v>
      </c>
      <c r="AU1910">
        <f>(((((Shape9!B397-Shape9!$E$5)*COS(RADIANS($D$13)))+((Shape9!C397-Shape9!$F$5)*SIN(RADIANS($D$13))))+Shape9!$E$5)+$E$13)*$AA$13*$Y$13</f>
        <v>0</v>
      </c>
      <c r="AV1910">
        <f>((((-1*(Shape9!B397-Shape9!$E$5)*SIN(RADIANS($D$13)))+((Shape9!C397-Shape9!$F$5)*COS(RADIANS($D$13))))+Shape9!$F$5)+$F$13)*$AB$13*$Y$13</f>
        <v>0</v>
      </c>
      <c r="AW1910" s="9">
        <f t="shared" si="424"/>
        <v>0</v>
      </c>
      <c r="AX1910" s="9">
        <f t="shared" si="413"/>
        <v>0</v>
      </c>
      <c r="AY1910" s="9">
        <f t="shared" si="414"/>
        <v>0</v>
      </c>
      <c r="AZ1910" s="9">
        <f t="shared" si="415"/>
        <v>0</v>
      </c>
      <c r="BA1910" s="9">
        <f t="shared" si="416"/>
        <v>0</v>
      </c>
      <c r="BB1910" s="9">
        <f t="shared" si="417"/>
        <v>0</v>
      </c>
    </row>
    <row r="1911" spans="35:54" x14ac:dyDescent="0.25">
      <c r="AI1911" s="1">
        <f>(((((Shape4!B398-Shape4!$E$5)*COS(RADIANS($D$8)))+((Shape4!C398-Shape4!$F$5)*SIN(RADIANS($D$8))))+Shape4!$E$5)+$E$8)*$AA$8*$Y$8</f>
        <v>0</v>
      </c>
      <c r="AJ1911" s="1">
        <f>((((-1*(Shape4!B398-Shape4!$E$5)*SIN(RADIANS($D$8)))+((Shape4!C398-Shape4!$F$5)*COS(RADIANS($D$8))))+Shape4!$F$5)+$F$8)*$AB$8*$Y$8</f>
        <v>0</v>
      </c>
      <c r="AK1911" s="9">
        <f t="shared" si="418"/>
        <v>0</v>
      </c>
      <c r="AL1911" s="9">
        <f t="shared" si="419"/>
        <v>0</v>
      </c>
      <c r="AM1911" s="9">
        <f t="shared" si="420"/>
        <v>0</v>
      </c>
      <c r="AN1911" s="9">
        <f t="shared" si="421"/>
        <v>0</v>
      </c>
      <c r="AO1911" s="9">
        <f t="shared" si="422"/>
        <v>0</v>
      </c>
      <c r="AP1911" s="9">
        <f t="shared" si="423"/>
        <v>0</v>
      </c>
      <c r="AU1911">
        <f>(((((Shape9!B398-Shape9!$E$5)*COS(RADIANS($D$13)))+((Shape9!C398-Shape9!$F$5)*SIN(RADIANS($D$13))))+Shape9!$E$5)+$E$13)*$AA$13*$Y$13</f>
        <v>0</v>
      </c>
      <c r="AV1911">
        <f>((((-1*(Shape9!B398-Shape9!$E$5)*SIN(RADIANS($D$13)))+((Shape9!C398-Shape9!$F$5)*COS(RADIANS($D$13))))+Shape9!$F$5)+$F$13)*$AB$13*$Y$13</f>
        <v>0</v>
      </c>
      <c r="AW1911" s="9">
        <f t="shared" si="424"/>
        <v>0</v>
      </c>
      <c r="AX1911" s="9">
        <f t="shared" si="413"/>
        <v>0</v>
      </c>
      <c r="AY1911" s="9">
        <f t="shared" si="414"/>
        <v>0</v>
      </c>
      <c r="AZ1911" s="9">
        <f t="shared" si="415"/>
        <v>0</v>
      </c>
      <c r="BA1911" s="9">
        <f t="shared" si="416"/>
        <v>0</v>
      </c>
      <c r="BB1911" s="9">
        <f t="shared" si="417"/>
        <v>0</v>
      </c>
    </row>
    <row r="1912" spans="35:54" x14ac:dyDescent="0.25">
      <c r="AI1912" s="1">
        <f>(((((Shape4!B399-Shape4!$E$5)*COS(RADIANS($D$8)))+((Shape4!C399-Shape4!$F$5)*SIN(RADIANS($D$8))))+Shape4!$E$5)+$E$8)*$AA$8*$Y$8</f>
        <v>0</v>
      </c>
      <c r="AJ1912" s="1">
        <f>((((-1*(Shape4!B399-Shape4!$E$5)*SIN(RADIANS($D$8)))+((Shape4!C399-Shape4!$F$5)*COS(RADIANS($D$8))))+Shape4!$F$5)+$F$8)*$AB$8*$Y$8</f>
        <v>0</v>
      </c>
      <c r="AK1912" s="9">
        <f t="shared" si="418"/>
        <v>0</v>
      </c>
      <c r="AL1912" s="9">
        <f t="shared" si="419"/>
        <v>0</v>
      </c>
      <c r="AM1912" s="9">
        <f t="shared" si="420"/>
        <v>0</v>
      </c>
      <c r="AN1912" s="9">
        <f t="shared" si="421"/>
        <v>0</v>
      </c>
      <c r="AO1912" s="9">
        <f t="shared" si="422"/>
        <v>0</v>
      </c>
      <c r="AP1912" s="9">
        <f t="shared" si="423"/>
        <v>0</v>
      </c>
      <c r="AU1912">
        <f>(((((Shape9!B399-Shape9!$E$5)*COS(RADIANS($D$13)))+((Shape9!C399-Shape9!$F$5)*SIN(RADIANS($D$13))))+Shape9!$E$5)+$E$13)*$AA$13*$Y$13</f>
        <v>0</v>
      </c>
      <c r="AV1912">
        <f>((((-1*(Shape9!B399-Shape9!$E$5)*SIN(RADIANS($D$13)))+((Shape9!C399-Shape9!$F$5)*COS(RADIANS($D$13))))+Shape9!$F$5)+$F$13)*$AB$13*$Y$13</f>
        <v>0</v>
      </c>
      <c r="AW1912" s="9">
        <f t="shared" si="424"/>
        <v>0</v>
      </c>
      <c r="AX1912" s="9">
        <f t="shared" si="413"/>
        <v>0</v>
      </c>
      <c r="AY1912" s="9">
        <f t="shared" si="414"/>
        <v>0</v>
      </c>
      <c r="AZ1912" s="9">
        <f t="shared" si="415"/>
        <v>0</v>
      </c>
      <c r="BA1912" s="9">
        <f t="shared" si="416"/>
        <v>0</v>
      </c>
      <c r="BB1912" s="9">
        <f t="shared" si="417"/>
        <v>0</v>
      </c>
    </row>
    <row r="1913" spans="35:54" x14ac:dyDescent="0.25">
      <c r="AI1913" s="1">
        <f>(((((Shape4!B400-Shape4!$E$5)*COS(RADIANS($D$8)))+((Shape4!C400-Shape4!$F$5)*SIN(RADIANS($D$8))))+Shape4!$E$5)+$E$8)*$AA$8*$Y$8</f>
        <v>0</v>
      </c>
      <c r="AJ1913" s="1">
        <f>((((-1*(Shape4!B400-Shape4!$E$5)*SIN(RADIANS($D$8)))+((Shape4!C400-Shape4!$F$5)*COS(RADIANS($D$8))))+Shape4!$F$5)+$F$8)*$AB$8*$Y$8</f>
        <v>0</v>
      </c>
      <c r="AK1913" s="9">
        <f t="shared" si="418"/>
        <v>0</v>
      </c>
      <c r="AL1913" s="9">
        <f t="shared" si="419"/>
        <v>0</v>
      </c>
      <c r="AM1913" s="9">
        <f t="shared" si="420"/>
        <v>0</v>
      </c>
      <c r="AN1913" s="9">
        <f t="shared" si="421"/>
        <v>0</v>
      </c>
      <c r="AO1913" s="9">
        <f t="shared" si="422"/>
        <v>0</v>
      </c>
      <c r="AP1913" s="9">
        <f t="shared" si="423"/>
        <v>0</v>
      </c>
      <c r="AU1913">
        <f>(((((Shape9!B400-Shape9!$E$5)*COS(RADIANS($D$13)))+((Shape9!C400-Shape9!$F$5)*SIN(RADIANS($D$13))))+Shape9!$E$5)+$E$13)*$AA$13*$Y$13</f>
        <v>0</v>
      </c>
      <c r="AV1913">
        <f>((((-1*(Shape9!B400-Shape9!$E$5)*SIN(RADIANS($D$13)))+((Shape9!C400-Shape9!$F$5)*COS(RADIANS($D$13))))+Shape9!$F$5)+$F$13)*$AB$13*$Y$13</f>
        <v>0</v>
      </c>
      <c r="AW1913" s="9">
        <f t="shared" si="424"/>
        <v>0</v>
      </c>
      <c r="AX1913" s="9">
        <f t="shared" si="413"/>
        <v>0</v>
      </c>
      <c r="AY1913" s="9">
        <f t="shared" si="414"/>
        <v>0</v>
      </c>
      <c r="AZ1913" s="9">
        <f t="shared" si="415"/>
        <v>0</v>
      </c>
      <c r="BA1913" s="9">
        <f t="shared" si="416"/>
        <v>0</v>
      </c>
      <c r="BB1913" s="9">
        <f t="shared" si="417"/>
        <v>0</v>
      </c>
    </row>
    <row r="1914" spans="35:54" x14ac:dyDescent="0.25">
      <c r="AI1914" s="1">
        <f>(((((Shape4!B401-Shape4!$E$5)*COS(RADIANS($D$8)))+((Shape4!C401-Shape4!$F$5)*SIN(RADIANS($D$8))))+Shape4!$E$5)+$E$8)*$AA$8*$Y$8</f>
        <v>0</v>
      </c>
      <c r="AJ1914" s="1">
        <f>((((-1*(Shape4!B401-Shape4!$E$5)*SIN(RADIANS($D$8)))+((Shape4!C401-Shape4!$F$5)*COS(RADIANS($D$8))))+Shape4!$F$5)+$F$8)*$AB$8*$Y$8</f>
        <v>0</v>
      </c>
      <c r="AK1914" s="9">
        <f t="shared" si="418"/>
        <v>0</v>
      </c>
      <c r="AL1914" s="9">
        <f t="shared" si="419"/>
        <v>0</v>
      </c>
      <c r="AM1914" s="9">
        <f t="shared" si="420"/>
        <v>0</v>
      </c>
      <c r="AN1914" s="9">
        <f t="shared" si="421"/>
        <v>0</v>
      </c>
      <c r="AO1914" s="9">
        <f t="shared" si="422"/>
        <v>0</v>
      </c>
      <c r="AP1914" s="9">
        <f t="shared" si="423"/>
        <v>0</v>
      </c>
      <c r="AU1914">
        <f>(((((Shape9!B401-Shape9!$E$5)*COS(RADIANS($D$13)))+((Shape9!C401-Shape9!$F$5)*SIN(RADIANS($D$13))))+Shape9!$E$5)+$E$13)*$AA$13*$Y$13</f>
        <v>0</v>
      </c>
      <c r="AV1914">
        <f>((((-1*(Shape9!B401-Shape9!$E$5)*SIN(RADIANS($D$13)))+((Shape9!C401-Shape9!$F$5)*COS(RADIANS($D$13))))+Shape9!$F$5)+$F$13)*$AB$13*$Y$13</f>
        <v>0</v>
      </c>
      <c r="AW1914" s="9">
        <f t="shared" si="424"/>
        <v>0</v>
      </c>
      <c r="AX1914" s="9">
        <f t="shared" si="413"/>
        <v>0</v>
      </c>
      <c r="AY1914" s="9">
        <f t="shared" si="414"/>
        <v>0</v>
      </c>
      <c r="AZ1914" s="9">
        <f t="shared" si="415"/>
        <v>0</v>
      </c>
      <c r="BA1914" s="9">
        <f t="shared" si="416"/>
        <v>0</v>
      </c>
      <c r="BB1914" s="9">
        <f t="shared" si="417"/>
        <v>0</v>
      </c>
    </row>
    <row r="1915" spans="35:54" x14ac:dyDescent="0.25">
      <c r="AI1915" s="1">
        <f>(((((Shape4!B402-Shape4!$E$5)*COS(RADIANS($D$8)))+((Shape4!C402-Shape4!$F$5)*SIN(RADIANS($D$8))))+Shape4!$E$5)+$E$8)*$AA$8*$Y$8</f>
        <v>0</v>
      </c>
      <c r="AJ1915" s="1">
        <f>((((-1*(Shape4!B402-Shape4!$E$5)*SIN(RADIANS($D$8)))+((Shape4!C402-Shape4!$F$5)*COS(RADIANS($D$8))))+Shape4!$F$5)+$F$8)*$AB$8*$Y$8</f>
        <v>0</v>
      </c>
      <c r="AK1915" s="9">
        <f t="shared" si="418"/>
        <v>0</v>
      </c>
      <c r="AL1915" s="9">
        <f t="shared" si="419"/>
        <v>0</v>
      </c>
      <c r="AM1915" s="9">
        <f t="shared" si="420"/>
        <v>0</v>
      </c>
      <c r="AN1915" s="9">
        <f t="shared" si="421"/>
        <v>0</v>
      </c>
      <c r="AO1915" s="9">
        <f t="shared" si="422"/>
        <v>0</v>
      </c>
      <c r="AP1915" s="9">
        <f t="shared" si="423"/>
        <v>0</v>
      </c>
      <c r="AU1915">
        <f>(((((Shape9!B402-Shape9!$E$5)*COS(RADIANS($D$13)))+((Shape9!C402-Shape9!$F$5)*SIN(RADIANS($D$13))))+Shape9!$E$5)+$E$13)*$AA$13*$Y$13</f>
        <v>0</v>
      </c>
      <c r="AV1915">
        <f>((((-1*(Shape9!B402-Shape9!$E$5)*SIN(RADIANS($D$13)))+((Shape9!C402-Shape9!$F$5)*COS(RADIANS($D$13))))+Shape9!$F$5)+$F$13)*$AB$13*$Y$13</f>
        <v>0</v>
      </c>
      <c r="AW1915" s="9">
        <f t="shared" si="424"/>
        <v>0</v>
      </c>
      <c r="AX1915" s="9">
        <f t="shared" si="413"/>
        <v>0</v>
      </c>
      <c r="AY1915" s="9">
        <f t="shared" si="414"/>
        <v>0</v>
      </c>
      <c r="AZ1915" s="9">
        <f t="shared" si="415"/>
        <v>0</v>
      </c>
      <c r="BA1915" s="9">
        <f t="shared" si="416"/>
        <v>0</v>
      </c>
      <c r="BB1915" s="9">
        <f t="shared" si="417"/>
        <v>0</v>
      </c>
    </row>
    <row r="1916" spans="35:54" x14ac:dyDescent="0.25">
      <c r="AI1916" s="1">
        <f>(((((Shape4!B403-Shape4!$E$5)*COS(RADIANS($D$8)))+((Shape4!C403-Shape4!$F$5)*SIN(RADIANS($D$8))))+Shape4!$E$5)+$E$8)*$AA$8*$Y$8</f>
        <v>0</v>
      </c>
      <c r="AJ1916" s="1">
        <f>((((-1*(Shape4!B403-Shape4!$E$5)*SIN(RADIANS($D$8)))+((Shape4!C403-Shape4!$F$5)*COS(RADIANS($D$8))))+Shape4!$F$5)+$F$8)*$AB$8*$Y$8</f>
        <v>0</v>
      </c>
      <c r="AK1916" s="9">
        <f t="shared" si="418"/>
        <v>0</v>
      </c>
      <c r="AL1916" s="9">
        <f t="shared" si="419"/>
        <v>0</v>
      </c>
      <c r="AM1916" s="9">
        <f t="shared" si="420"/>
        <v>0</v>
      </c>
      <c r="AN1916" s="9">
        <f t="shared" si="421"/>
        <v>0</v>
      </c>
      <c r="AO1916" s="9">
        <f t="shared" si="422"/>
        <v>0</v>
      </c>
      <c r="AP1916" s="9">
        <f t="shared" si="423"/>
        <v>0</v>
      </c>
      <c r="AU1916">
        <f>(((((Shape9!B403-Shape9!$E$5)*COS(RADIANS($D$13)))+((Shape9!C403-Shape9!$F$5)*SIN(RADIANS($D$13))))+Shape9!$E$5)+$E$13)*$AA$13*$Y$13</f>
        <v>0</v>
      </c>
      <c r="AV1916">
        <f>((((-1*(Shape9!B403-Shape9!$E$5)*SIN(RADIANS($D$13)))+((Shape9!C403-Shape9!$F$5)*COS(RADIANS($D$13))))+Shape9!$F$5)+$F$13)*$AB$13*$Y$13</f>
        <v>0</v>
      </c>
      <c r="AW1916" s="9">
        <f t="shared" si="424"/>
        <v>0</v>
      </c>
      <c r="AX1916" s="9">
        <f t="shared" si="413"/>
        <v>0</v>
      </c>
      <c r="AY1916" s="9">
        <f t="shared" si="414"/>
        <v>0</v>
      </c>
      <c r="AZ1916" s="9">
        <f t="shared" si="415"/>
        <v>0</v>
      </c>
      <c r="BA1916" s="9">
        <f t="shared" si="416"/>
        <v>0</v>
      </c>
      <c r="BB1916" s="9">
        <f t="shared" si="417"/>
        <v>0</v>
      </c>
    </row>
    <row r="1917" spans="35:54" x14ac:dyDescent="0.25">
      <c r="AI1917" s="1">
        <f>(((((Shape4!B404-Shape4!$E$5)*COS(RADIANS($D$8)))+((Shape4!C404-Shape4!$F$5)*SIN(RADIANS($D$8))))+Shape4!$E$5)+$E$8)*$AA$8*$Y$8</f>
        <v>0</v>
      </c>
      <c r="AJ1917" s="1">
        <f>((((-1*(Shape4!B404-Shape4!$E$5)*SIN(RADIANS($D$8)))+((Shape4!C404-Shape4!$F$5)*COS(RADIANS($D$8))))+Shape4!$F$5)+$F$8)*$AB$8*$Y$8</f>
        <v>0</v>
      </c>
      <c r="AK1917" s="9">
        <f t="shared" si="418"/>
        <v>0</v>
      </c>
      <c r="AL1917" s="9">
        <f t="shared" si="419"/>
        <v>0</v>
      </c>
      <c r="AM1917" s="9">
        <f t="shared" si="420"/>
        <v>0</v>
      </c>
      <c r="AN1917" s="9">
        <f t="shared" si="421"/>
        <v>0</v>
      </c>
      <c r="AO1917" s="9">
        <f t="shared" si="422"/>
        <v>0</v>
      </c>
      <c r="AP1917" s="9">
        <f t="shared" si="423"/>
        <v>0</v>
      </c>
      <c r="AU1917">
        <f>(((((Shape9!B404-Shape9!$E$5)*COS(RADIANS($D$13)))+((Shape9!C404-Shape9!$F$5)*SIN(RADIANS($D$13))))+Shape9!$E$5)+$E$13)*$AA$13*$Y$13</f>
        <v>0</v>
      </c>
      <c r="AV1917">
        <f>((((-1*(Shape9!B404-Shape9!$E$5)*SIN(RADIANS($D$13)))+((Shape9!C404-Shape9!$F$5)*COS(RADIANS($D$13))))+Shape9!$F$5)+$F$13)*$AB$13*$Y$13</f>
        <v>0</v>
      </c>
      <c r="AW1917" s="9">
        <f t="shared" si="424"/>
        <v>0</v>
      </c>
      <c r="AX1917" s="9">
        <f t="shared" si="413"/>
        <v>0</v>
      </c>
      <c r="AY1917" s="9">
        <f t="shared" si="414"/>
        <v>0</v>
      </c>
      <c r="AZ1917" s="9">
        <f t="shared" si="415"/>
        <v>0</v>
      </c>
      <c r="BA1917" s="9">
        <f t="shared" si="416"/>
        <v>0</v>
      </c>
      <c r="BB1917" s="9">
        <f t="shared" si="417"/>
        <v>0</v>
      </c>
    </row>
    <row r="1918" spans="35:54" x14ac:dyDescent="0.25">
      <c r="AI1918" s="1">
        <f>(((((Shape4!B405-Shape4!$E$5)*COS(RADIANS($D$8)))+((Shape4!C405-Shape4!$F$5)*SIN(RADIANS($D$8))))+Shape4!$E$5)+$E$8)*$AA$8*$Y$8</f>
        <v>0</v>
      </c>
      <c r="AJ1918" s="1">
        <f>((((-1*(Shape4!B405-Shape4!$E$5)*SIN(RADIANS($D$8)))+((Shape4!C405-Shape4!$F$5)*COS(RADIANS($D$8))))+Shape4!$F$5)+$F$8)*$AB$8*$Y$8</f>
        <v>0</v>
      </c>
      <c r="AK1918" s="9">
        <f t="shared" si="418"/>
        <v>0</v>
      </c>
      <c r="AL1918" s="9">
        <f t="shared" si="419"/>
        <v>0</v>
      </c>
      <c r="AM1918" s="9">
        <f t="shared" si="420"/>
        <v>0</v>
      </c>
      <c r="AN1918" s="9">
        <f t="shared" si="421"/>
        <v>0</v>
      </c>
      <c r="AO1918" s="9">
        <f t="shared" si="422"/>
        <v>0</v>
      </c>
      <c r="AP1918" s="9">
        <f t="shared" si="423"/>
        <v>0</v>
      </c>
      <c r="AU1918">
        <f>(((((Shape9!B405-Shape9!$E$5)*COS(RADIANS($D$13)))+((Shape9!C405-Shape9!$F$5)*SIN(RADIANS($D$13))))+Shape9!$E$5)+$E$13)*$AA$13*$Y$13</f>
        <v>0</v>
      </c>
      <c r="AV1918">
        <f>((((-1*(Shape9!B405-Shape9!$E$5)*SIN(RADIANS($D$13)))+((Shape9!C405-Shape9!$F$5)*COS(RADIANS($D$13))))+Shape9!$F$5)+$F$13)*$AB$13*$Y$13</f>
        <v>0</v>
      </c>
      <c r="AW1918" s="9">
        <f t="shared" si="424"/>
        <v>0</v>
      </c>
      <c r="AX1918" s="9">
        <f t="shared" si="413"/>
        <v>0</v>
      </c>
      <c r="AY1918" s="9">
        <f t="shared" si="414"/>
        <v>0</v>
      </c>
      <c r="AZ1918" s="9">
        <f t="shared" si="415"/>
        <v>0</v>
      </c>
      <c r="BA1918" s="9">
        <f t="shared" si="416"/>
        <v>0</v>
      </c>
      <c r="BB1918" s="9">
        <f t="shared" si="417"/>
        <v>0</v>
      </c>
    </row>
    <row r="1919" spans="35:54" x14ac:dyDescent="0.25">
      <c r="AI1919" s="1">
        <f>(((((Shape4!B406-Shape4!$E$5)*COS(RADIANS($D$8)))+((Shape4!C406-Shape4!$F$5)*SIN(RADIANS($D$8))))+Shape4!$E$5)+$E$8)*$AA$8*$Y$8</f>
        <v>0</v>
      </c>
      <c r="AJ1919" s="1">
        <f>((((-1*(Shape4!B406-Shape4!$E$5)*SIN(RADIANS($D$8)))+((Shape4!C406-Shape4!$F$5)*COS(RADIANS($D$8))))+Shape4!$F$5)+$F$8)*$AB$8*$Y$8</f>
        <v>0</v>
      </c>
      <c r="AK1919" s="9">
        <f t="shared" si="418"/>
        <v>0</v>
      </c>
      <c r="AL1919" s="9">
        <f t="shared" si="419"/>
        <v>0</v>
      </c>
      <c r="AM1919" s="9">
        <f t="shared" si="420"/>
        <v>0</v>
      </c>
      <c r="AN1919" s="9">
        <f t="shared" si="421"/>
        <v>0</v>
      </c>
      <c r="AO1919" s="9">
        <f t="shared" si="422"/>
        <v>0</v>
      </c>
      <c r="AP1919" s="9">
        <f t="shared" si="423"/>
        <v>0</v>
      </c>
      <c r="AU1919">
        <f>(((((Shape9!B406-Shape9!$E$5)*COS(RADIANS($D$13)))+((Shape9!C406-Shape9!$F$5)*SIN(RADIANS($D$13))))+Shape9!$E$5)+$E$13)*$AA$13*$Y$13</f>
        <v>0</v>
      </c>
      <c r="AV1919">
        <f>((((-1*(Shape9!B406-Shape9!$E$5)*SIN(RADIANS($D$13)))+((Shape9!C406-Shape9!$F$5)*COS(RADIANS($D$13))))+Shape9!$F$5)+$F$13)*$AB$13*$Y$13</f>
        <v>0</v>
      </c>
      <c r="AW1919" s="9">
        <f t="shared" si="424"/>
        <v>0</v>
      </c>
      <c r="AX1919" s="9">
        <f t="shared" si="413"/>
        <v>0</v>
      </c>
      <c r="AY1919" s="9">
        <f t="shared" si="414"/>
        <v>0</v>
      </c>
      <c r="AZ1919" s="9">
        <f t="shared" si="415"/>
        <v>0</v>
      </c>
      <c r="BA1919" s="9">
        <f t="shared" si="416"/>
        <v>0</v>
      </c>
      <c r="BB1919" s="9">
        <f t="shared" si="417"/>
        <v>0</v>
      </c>
    </row>
    <row r="1920" spans="35:54" x14ac:dyDescent="0.25">
      <c r="AI1920" s="1">
        <f>(((((Shape4!B407-Shape4!$E$5)*COS(RADIANS($D$8)))+((Shape4!C407-Shape4!$F$5)*SIN(RADIANS($D$8))))+Shape4!$E$5)+$E$8)*$AA$8*$Y$8</f>
        <v>0</v>
      </c>
      <c r="AJ1920" s="1">
        <f>((((-1*(Shape4!B407-Shape4!$E$5)*SIN(RADIANS($D$8)))+((Shape4!C407-Shape4!$F$5)*COS(RADIANS($D$8))))+Shape4!$F$5)+$F$8)*$AB$8*$Y$8</f>
        <v>0</v>
      </c>
      <c r="AK1920" s="9">
        <f t="shared" si="418"/>
        <v>0</v>
      </c>
      <c r="AL1920" s="9">
        <f t="shared" si="419"/>
        <v>0</v>
      </c>
      <c r="AM1920" s="9">
        <f t="shared" si="420"/>
        <v>0</v>
      </c>
      <c r="AN1920" s="9">
        <f t="shared" si="421"/>
        <v>0</v>
      </c>
      <c r="AO1920" s="9">
        <f t="shared" si="422"/>
        <v>0</v>
      </c>
      <c r="AP1920" s="9">
        <f t="shared" si="423"/>
        <v>0</v>
      </c>
      <c r="AU1920">
        <f>(((((Shape9!B407-Shape9!$E$5)*COS(RADIANS($D$13)))+((Shape9!C407-Shape9!$F$5)*SIN(RADIANS($D$13))))+Shape9!$E$5)+$E$13)*$AA$13*$Y$13</f>
        <v>0</v>
      </c>
      <c r="AV1920">
        <f>((((-1*(Shape9!B407-Shape9!$E$5)*SIN(RADIANS($D$13)))+((Shape9!C407-Shape9!$F$5)*COS(RADIANS($D$13))))+Shape9!$F$5)+$F$13)*$AB$13*$Y$13</f>
        <v>0</v>
      </c>
      <c r="AW1920" s="9">
        <f t="shared" si="424"/>
        <v>0</v>
      </c>
      <c r="AX1920" s="9">
        <f t="shared" si="413"/>
        <v>0</v>
      </c>
      <c r="AY1920" s="9">
        <f t="shared" si="414"/>
        <v>0</v>
      </c>
      <c r="AZ1920" s="9">
        <f t="shared" si="415"/>
        <v>0</v>
      </c>
      <c r="BA1920" s="9">
        <f t="shared" si="416"/>
        <v>0</v>
      </c>
      <c r="BB1920" s="9">
        <f t="shared" si="417"/>
        <v>0</v>
      </c>
    </row>
    <row r="1921" spans="35:54" x14ac:dyDescent="0.25">
      <c r="AI1921" s="1">
        <f>(((((Shape4!B408-Shape4!$E$5)*COS(RADIANS($D$8)))+((Shape4!C408-Shape4!$F$5)*SIN(RADIANS($D$8))))+Shape4!$E$5)+$E$8)*$AA$8*$Y$8</f>
        <v>0</v>
      </c>
      <c r="AJ1921" s="1">
        <f>((((-1*(Shape4!B408-Shape4!$E$5)*SIN(RADIANS($D$8)))+((Shape4!C408-Shape4!$F$5)*COS(RADIANS($D$8))))+Shape4!$F$5)+$F$8)*$AB$8*$Y$8</f>
        <v>0</v>
      </c>
      <c r="AK1921" s="9">
        <f t="shared" si="418"/>
        <v>0</v>
      </c>
      <c r="AL1921" s="9">
        <f t="shared" si="419"/>
        <v>0</v>
      </c>
      <c r="AM1921" s="9">
        <f t="shared" si="420"/>
        <v>0</v>
      </c>
      <c r="AN1921" s="9">
        <f t="shared" si="421"/>
        <v>0</v>
      </c>
      <c r="AO1921" s="9">
        <f t="shared" si="422"/>
        <v>0</v>
      </c>
      <c r="AP1921" s="9">
        <f t="shared" si="423"/>
        <v>0</v>
      </c>
      <c r="AU1921">
        <f>(((((Shape9!B408-Shape9!$E$5)*COS(RADIANS($D$13)))+((Shape9!C408-Shape9!$F$5)*SIN(RADIANS($D$13))))+Shape9!$E$5)+$E$13)*$AA$13*$Y$13</f>
        <v>0</v>
      </c>
      <c r="AV1921">
        <f>((((-1*(Shape9!B408-Shape9!$E$5)*SIN(RADIANS($D$13)))+((Shape9!C408-Shape9!$F$5)*COS(RADIANS($D$13))))+Shape9!$F$5)+$F$13)*$AB$13*$Y$13</f>
        <v>0</v>
      </c>
      <c r="AW1921" s="9">
        <f t="shared" si="424"/>
        <v>0</v>
      </c>
      <c r="AX1921" s="9">
        <f t="shared" si="413"/>
        <v>0</v>
      </c>
      <c r="AY1921" s="9">
        <f t="shared" si="414"/>
        <v>0</v>
      </c>
      <c r="AZ1921" s="9">
        <f t="shared" si="415"/>
        <v>0</v>
      </c>
      <c r="BA1921" s="9">
        <f t="shared" si="416"/>
        <v>0</v>
      </c>
      <c r="BB1921" s="9">
        <f t="shared" si="417"/>
        <v>0</v>
      </c>
    </row>
    <row r="1922" spans="35:54" x14ac:dyDescent="0.25">
      <c r="AI1922" s="1">
        <f>(((((Shape4!B409-Shape4!$E$5)*COS(RADIANS($D$8)))+((Shape4!C409-Shape4!$F$5)*SIN(RADIANS($D$8))))+Shape4!$E$5)+$E$8)*$AA$8*$Y$8</f>
        <v>0</v>
      </c>
      <c r="AJ1922" s="1">
        <f>((((-1*(Shape4!B409-Shape4!$E$5)*SIN(RADIANS($D$8)))+((Shape4!C409-Shape4!$F$5)*COS(RADIANS($D$8))))+Shape4!$F$5)+$F$8)*$AB$8*$Y$8</f>
        <v>0</v>
      </c>
      <c r="AK1922" s="9">
        <f t="shared" si="418"/>
        <v>0</v>
      </c>
      <c r="AL1922" s="9">
        <f t="shared" si="419"/>
        <v>0</v>
      </c>
      <c r="AM1922" s="9">
        <f t="shared" si="420"/>
        <v>0</v>
      </c>
      <c r="AN1922" s="9">
        <f t="shared" si="421"/>
        <v>0</v>
      </c>
      <c r="AO1922" s="9">
        <f t="shared" si="422"/>
        <v>0</v>
      </c>
      <c r="AP1922" s="9">
        <f t="shared" si="423"/>
        <v>0</v>
      </c>
      <c r="AU1922">
        <f>(((((Shape9!B409-Shape9!$E$5)*COS(RADIANS($D$13)))+((Shape9!C409-Shape9!$F$5)*SIN(RADIANS($D$13))))+Shape9!$E$5)+$E$13)*$AA$13*$Y$13</f>
        <v>0</v>
      </c>
      <c r="AV1922">
        <f>((((-1*(Shape9!B409-Shape9!$E$5)*SIN(RADIANS($D$13)))+((Shape9!C409-Shape9!$F$5)*COS(RADIANS($D$13))))+Shape9!$F$5)+$F$13)*$AB$13*$Y$13</f>
        <v>0</v>
      </c>
      <c r="AW1922" s="9">
        <f t="shared" si="424"/>
        <v>0</v>
      </c>
      <c r="AX1922" s="9">
        <f t="shared" si="413"/>
        <v>0</v>
      </c>
      <c r="AY1922" s="9">
        <f t="shared" si="414"/>
        <v>0</v>
      </c>
      <c r="AZ1922" s="9">
        <f t="shared" si="415"/>
        <v>0</v>
      </c>
      <c r="BA1922" s="9">
        <f t="shared" si="416"/>
        <v>0</v>
      </c>
      <c r="BB1922" s="9">
        <f t="shared" si="417"/>
        <v>0</v>
      </c>
    </row>
    <row r="1923" spans="35:54" x14ac:dyDescent="0.25">
      <c r="AI1923" s="1">
        <f>(((((Shape4!B410-Shape4!$E$5)*COS(RADIANS($D$8)))+((Shape4!C410-Shape4!$F$5)*SIN(RADIANS($D$8))))+Shape4!$E$5)+$E$8)*$AA$8*$Y$8</f>
        <v>0</v>
      </c>
      <c r="AJ1923" s="1">
        <f>((((-1*(Shape4!B410-Shape4!$E$5)*SIN(RADIANS($D$8)))+((Shape4!C410-Shape4!$F$5)*COS(RADIANS($D$8))))+Shape4!$F$5)+$F$8)*$AB$8*$Y$8</f>
        <v>0</v>
      </c>
      <c r="AK1923" s="9">
        <f t="shared" si="418"/>
        <v>0</v>
      </c>
      <c r="AL1923" s="9">
        <f t="shared" si="419"/>
        <v>0</v>
      </c>
      <c r="AM1923" s="9">
        <f t="shared" si="420"/>
        <v>0</v>
      </c>
      <c r="AN1923" s="9">
        <f t="shared" si="421"/>
        <v>0</v>
      </c>
      <c r="AO1923" s="9">
        <f t="shared" si="422"/>
        <v>0</v>
      </c>
      <c r="AP1923" s="9">
        <f t="shared" si="423"/>
        <v>0</v>
      </c>
      <c r="AU1923">
        <f>(((((Shape9!B410-Shape9!$E$5)*COS(RADIANS($D$13)))+((Shape9!C410-Shape9!$F$5)*SIN(RADIANS($D$13))))+Shape9!$E$5)+$E$13)*$AA$13*$Y$13</f>
        <v>0</v>
      </c>
      <c r="AV1923">
        <f>((((-1*(Shape9!B410-Shape9!$E$5)*SIN(RADIANS($D$13)))+((Shape9!C410-Shape9!$F$5)*COS(RADIANS($D$13))))+Shape9!$F$5)+$F$13)*$AB$13*$Y$13</f>
        <v>0</v>
      </c>
      <c r="AW1923" s="9">
        <f t="shared" si="424"/>
        <v>0</v>
      </c>
      <c r="AX1923" s="9">
        <f t="shared" si="413"/>
        <v>0</v>
      </c>
      <c r="AY1923" s="9">
        <f t="shared" si="414"/>
        <v>0</v>
      </c>
      <c r="AZ1923" s="9">
        <f t="shared" si="415"/>
        <v>0</v>
      </c>
      <c r="BA1923" s="9">
        <f t="shared" si="416"/>
        <v>0</v>
      </c>
      <c r="BB1923" s="9">
        <f t="shared" si="417"/>
        <v>0</v>
      </c>
    </row>
    <row r="1924" spans="35:54" x14ac:dyDescent="0.25">
      <c r="AI1924" s="1">
        <f>(((((Shape4!B411-Shape4!$E$5)*COS(RADIANS($D$8)))+((Shape4!C411-Shape4!$F$5)*SIN(RADIANS($D$8))))+Shape4!$E$5)+$E$8)*$AA$8*$Y$8</f>
        <v>0</v>
      </c>
      <c r="AJ1924" s="1">
        <f>((((-1*(Shape4!B411-Shape4!$E$5)*SIN(RADIANS($D$8)))+((Shape4!C411-Shape4!$F$5)*COS(RADIANS($D$8))))+Shape4!$F$5)+$F$8)*$AB$8*$Y$8</f>
        <v>0</v>
      </c>
      <c r="AK1924" s="9">
        <f t="shared" si="418"/>
        <v>0</v>
      </c>
      <c r="AL1924" s="9">
        <f t="shared" si="419"/>
        <v>0</v>
      </c>
      <c r="AM1924" s="9">
        <f t="shared" si="420"/>
        <v>0</v>
      </c>
      <c r="AN1924" s="9">
        <f t="shared" si="421"/>
        <v>0</v>
      </c>
      <c r="AO1924" s="9">
        <f t="shared" si="422"/>
        <v>0</v>
      </c>
      <c r="AP1924" s="9">
        <f t="shared" si="423"/>
        <v>0</v>
      </c>
      <c r="AU1924">
        <f>(((((Shape9!B411-Shape9!$E$5)*COS(RADIANS($D$13)))+((Shape9!C411-Shape9!$F$5)*SIN(RADIANS($D$13))))+Shape9!$E$5)+$E$13)*$AA$13*$Y$13</f>
        <v>0</v>
      </c>
      <c r="AV1924">
        <f>((((-1*(Shape9!B411-Shape9!$E$5)*SIN(RADIANS($D$13)))+((Shape9!C411-Shape9!$F$5)*COS(RADIANS($D$13))))+Shape9!$F$5)+$F$13)*$AB$13*$Y$13</f>
        <v>0</v>
      </c>
      <c r="AW1924" s="9">
        <f t="shared" si="424"/>
        <v>0</v>
      </c>
      <c r="AX1924" s="9">
        <f t="shared" si="413"/>
        <v>0</v>
      </c>
      <c r="AY1924" s="9">
        <f t="shared" si="414"/>
        <v>0</v>
      </c>
      <c r="AZ1924" s="9">
        <f t="shared" si="415"/>
        <v>0</v>
      </c>
      <c r="BA1924" s="9">
        <f t="shared" si="416"/>
        <v>0</v>
      </c>
      <c r="BB1924" s="9">
        <f t="shared" si="417"/>
        <v>0</v>
      </c>
    </row>
    <row r="1925" spans="35:54" x14ac:dyDescent="0.25">
      <c r="AI1925" s="1">
        <f>(((((Shape4!B412-Shape4!$E$5)*COS(RADIANS($D$8)))+((Shape4!C412-Shape4!$F$5)*SIN(RADIANS($D$8))))+Shape4!$E$5)+$E$8)*$AA$8*$Y$8</f>
        <v>0</v>
      </c>
      <c r="AJ1925" s="1">
        <f>((((-1*(Shape4!B412-Shape4!$E$5)*SIN(RADIANS($D$8)))+((Shape4!C412-Shape4!$F$5)*COS(RADIANS($D$8))))+Shape4!$F$5)+$F$8)*$AB$8*$Y$8</f>
        <v>0</v>
      </c>
      <c r="AK1925" s="9">
        <f t="shared" si="418"/>
        <v>0</v>
      </c>
      <c r="AL1925" s="9">
        <f t="shared" si="419"/>
        <v>0</v>
      </c>
      <c r="AM1925" s="9">
        <f t="shared" si="420"/>
        <v>0</v>
      </c>
      <c r="AN1925" s="9">
        <f t="shared" si="421"/>
        <v>0</v>
      </c>
      <c r="AO1925" s="9">
        <f t="shared" si="422"/>
        <v>0</v>
      </c>
      <c r="AP1925" s="9">
        <f t="shared" si="423"/>
        <v>0</v>
      </c>
      <c r="AU1925">
        <f>(((((Shape9!B412-Shape9!$E$5)*COS(RADIANS($D$13)))+((Shape9!C412-Shape9!$F$5)*SIN(RADIANS($D$13))))+Shape9!$E$5)+$E$13)*$AA$13*$Y$13</f>
        <v>0</v>
      </c>
      <c r="AV1925">
        <f>((((-1*(Shape9!B412-Shape9!$E$5)*SIN(RADIANS($D$13)))+((Shape9!C412-Shape9!$F$5)*COS(RADIANS($D$13))))+Shape9!$F$5)+$F$13)*$AB$13*$Y$13</f>
        <v>0</v>
      </c>
      <c r="AW1925" s="9">
        <f t="shared" si="424"/>
        <v>0</v>
      </c>
      <c r="AX1925" s="9">
        <f t="shared" si="413"/>
        <v>0</v>
      </c>
      <c r="AY1925" s="9">
        <f t="shared" si="414"/>
        <v>0</v>
      </c>
      <c r="AZ1925" s="9">
        <f t="shared" si="415"/>
        <v>0</v>
      </c>
      <c r="BA1925" s="9">
        <f t="shared" si="416"/>
        <v>0</v>
      </c>
      <c r="BB1925" s="9">
        <f t="shared" si="417"/>
        <v>0</v>
      </c>
    </row>
    <row r="1926" spans="35:54" x14ac:dyDescent="0.25">
      <c r="AI1926" s="1">
        <f>(((((Shape4!B413-Shape4!$E$5)*COS(RADIANS($D$8)))+((Shape4!C413-Shape4!$F$5)*SIN(RADIANS($D$8))))+Shape4!$E$5)+$E$8)*$AA$8*$Y$8</f>
        <v>0</v>
      </c>
      <c r="AJ1926" s="1">
        <f>((((-1*(Shape4!B413-Shape4!$E$5)*SIN(RADIANS($D$8)))+((Shape4!C413-Shape4!$F$5)*COS(RADIANS($D$8))))+Shape4!$F$5)+$F$8)*$AB$8*$Y$8</f>
        <v>0</v>
      </c>
      <c r="AK1926" s="9">
        <f t="shared" si="418"/>
        <v>0</v>
      </c>
      <c r="AL1926" s="9">
        <f t="shared" si="419"/>
        <v>0</v>
      </c>
      <c r="AM1926" s="9">
        <f t="shared" si="420"/>
        <v>0</v>
      </c>
      <c r="AN1926" s="9">
        <f t="shared" si="421"/>
        <v>0</v>
      </c>
      <c r="AO1926" s="9">
        <f t="shared" si="422"/>
        <v>0</v>
      </c>
      <c r="AP1926" s="9">
        <f t="shared" si="423"/>
        <v>0</v>
      </c>
      <c r="AU1926">
        <f>(((((Shape9!B413-Shape9!$E$5)*COS(RADIANS($D$13)))+((Shape9!C413-Shape9!$F$5)*SIN(RADIANS($D$13))))+Shape9!$E$5)+$E$13)*$AA$13*$Y$13</f>
        <v>0</v>
      </c>
      <c r="AV1926">
        <f>((((-1*(Shape9!B413-Shape9!$E$5)*SIN(RADIANS($D$13)))+((Shape9!C413-Shape9!$F$5)*COS(RADIANS($D$13))))+Shape9!$F$5)+$F$13)*$AB$13*$Y$13</f>
        <v>0</v>
      </c>
      <c r="AW1926" s="9">
        <f t="shared" si="424"/>
        <v>0</v>
      </c>
      <c r="AX1926" s="9">
        <f t="shared" si="413"/>
        <v>0</v>
      </c>
      <c r="AY1926" s="9">
        <f t="shared" si="414"/>
        <v>0</v>
      </c>
      <c r="AZ1926" s="9">
        <f t="shared" si="415"/>
        <v>0</v>
      </c>
      <c r="BA1926" s="9">
        <f t="shared" si="416"/>
        <v>0</v>
      </c>
      <c r="BB1926" s="9">
        <f t="shared" si="417"/>
        <v>0</v>
      </c>
    </row>
    <row r="1927" spans="35:54" x14ac:dyDescent="0.25">
      <c r="AI1927" s="1">
        <f>(((((Shape4!B414-Shape4!$E$5)*COS(RADIANS($D$8)))+((Shape4!C414-Shape4!$F$5)*SIN(RADIANS($D$8))))+Shape4!$E$5)+$E$8)*$AA$8*$Y$8</f>
        <v>0</v>
      </c>
      <c r="AJ1927" s="1">
        <f>((((-1*(Shape4!B414-Shape4!$E$5)*SIN(RADIANS($D$8)))+((Shape4!C414-Shape4!$F$5)*COS(RADIANS($D$8))))+Shape4!$F$5)+$F$8)*$AB$8*$Y$8</f>
        <v>0</v>
      </c>
      <c r="AK1927" s="9">
        <f t="shared" si="418"/>
        <v>0</v>
      </c>
      <c r="AL1927" s="9">
        <f t="shared" si="419"/>
        <v>0</v>
      </c>
      <c r="AM1927" s="9">
        <f t="shared" si="420"/>
        <v>0</v>
      </c>
      <c r="AN1927" s="9">
        <f t="shared" si="421"/>
        <v>0</v>
      </c>
      <c r="AO1927" s="9">
        <f t="shared" si="422"/>
        <v>0</v>
      </c>
      <c r="AP1927" s="9">
        <f t="shared" si="423"/>
        <v>0</v>
      </c>
      <c r="AU1927">
        <f>(((((Shape9!B414-Shape9!$E$5)*COS(RADIANS($D$13)))+((Shape9!C414-Shape9!$F$5)*SIN(RADIANS($D$13))))+Shape9!$E$5)+$E$13)*$AA$13*$Y$13</f>
        <v>0</v>
      </c>
      <c r="AV1927">
        <f>((((-1*(Shape9!B414-Shape9!$E$5)*SIN(RADIANS($D$13)))+((Shape9!C414-Shape9!$F$5)*COS(RADIANS($D$13))))+Shape9!$F$5)+$F$13)*$AB$13*$Y$13</f>
        <v>0</v>
      </c>
      <c r="AW1927" s="9">
        <f t="shared" si="424"/>
        <v>0</v>
      </c>
      <c r="AX1927" s="9">
        <f t="shared" si="413"/>
        <v>0</v>
      </c>
      <c r="AY1927" s="9">
        <f t="shared" si="414"/>
        <v>0</v>
      </c>
      <c r="AZ1927" s="9">
        <f t="shared" si="415"/>
        <v>0</v>
      </c>
      <c r="BA1927" s="9">
        <f t="shared" si="416"/>
        <v>0</v>
      </c>
      <c r="BB1927" s="9">
        <f t="shared" si="417"/>
        <v>0</v>
      </c>
    </row>
    <row r="1928" spans="35:54" x14ac:dyDescent="0.25">
      <c r="AI1928" s="1">
        <f>(((((Shape4!B415-Shape4!$E$5)*COS(RADIANS($D$8)))+((Shape4!C415-Shape4!$F$5)*SIN(RADIANS($D$8))))+Shape4!$E$5)+$E$8)*$AA$8*$Y$8</f>
        <v>0</v>
      </c>
      <c r="AJ1928" s="1">
        <f>((((-1*(Shape4!B415-Shape4!$E$5)*SIN(RADIANS($D$8)))+((Shape4!C415-Shape4!$F$5)*COS(RADIANS($D$8))))+Shape4!$F$5)+$F$8)*$AB$8*$Y$8</f>
        <v>0</v>
      </c>
      <c r="AK1928" s="9">
        <f t="shared" si="418"/>
        <v>0</v>
      </c>
      <c r="AL1928" s="9">
        <f t="shared" si="419"/>
        <v>0</v>
      </c>
      <c r="AM1928" s="9">
        <f t="shared" si="420"/>
        <v>0</v>
      </c>
      <c r="AN1928" s="9">
        <f t="shared" si="421"/>
        <v>0</v>
      </c>
      <c r="AO1928" s="9">
        <f t="shared" si="422"/>
        <v>0</v>
      </c>
      <c r="AP1928" s="9">
        <f t="shared" si="423"/>
        <v>0</v>
      </c>
      <c r="AU1928">
        <f>(((((Shape9!B415-Shape9!$E$5)*COS(RADIANS($D$13)))+((Shape9!C415-Shape9!$F$5)*SIN(RADIANS($D$13))))+Shape9!$E$5)+$E$13)*$AA$13*$Y$13</f>
        <v>0</v>
      </c>
      <c r="AV1928">
        <f>((((-1*(Shape9!B415-Shape9!$E$5)*SIN(RADIANS($D$13)))+((Shape9!C415-Shape9!$F$5)*COS(RADIANS($D$13))))+Shape9!$F$5)+$F$13)*$AB$13*$Y$13</f>
        <v>0</v>
      </c>
      <c r="AW1928" s="9">
        <f t="shared" si="424"/>
        <v>0</v>
      </c>
      <c r="AX1928" s="9">
        <f t="shared" si="413"/>
        <v>0</v>
      </c>
      <c r="AY1928" s="9">
        <f t="shared" si="414"/>
        <v>0</v>
      </c>
      <c r="AZ1928" s="9">
        <f t="shared" si="415"/>
        <v>0</v>
      </c>
      <c r="BA1928" s="9">
        <f t="shared" si="416"/>
        <v>0</v>
      </c>
      <c r="BB1928" s="9">
        <f t="shared" si="417"/>
        <v>0</v>
      </c>
    </row>
    <row r="1929" spans="35:54" x14ac:dyDescent="0.25">
      <c r="AI1929" s="1">
        <f>(((((Shape4!B416-Shape4!$E$5)*COS(RADIANS($D$8)))+((Shape4!C416-Shape4!$F$5)*SIN(RADIANS($D$8))))+Shape4!$E$5)+$E$8)*$AA$8*$Y$8</f>
        <v>0</v>
      </c>
      <c r="AJ1929" s="1">
        <f>((((-1*(Shape4!B416-Shape4!$E$5)*SIN(RADIANS($D$8)))+((Shape4!C416-Shape4!$F$5)*COS(RADIANS($D$8))))+Shape4!$F$5)+$F$8)*$AB$8*$Y$8</f>
        <v>0</v>
      </c>
      <c r="AK1929" s="9">
        <f t="shared" si="418"/>
        <v>0</v>
      </c>
      <c r="AL1929" s="9">
        <f t="shared" si="419"/>
        <v>0</v>
      </c>
      <c r="AM1929" s="9">
        <f t="shared" si="420"/>
        <v>0</v>
      </c>
      <c r="AN1929" s="9">
        <f t="shared" si="421"/>
        <v>0</v>
      </c>
      <c r="AO1929" s="9">
        <f t="shared" si="422"/>
        <v>0</v>
      </c>
      <c r="AP1929" s="9">
        <f t="shared" si="423"/>
        <v>0</v>
      </c>
      <c r="AU1929">
        <f>(((((Shape9!B416-Shape9!$E$5)*COS(RADIANS($D$13)))+((Shape9!C416-Shape9!$F$5)*SIN(RADIANS($D$13))))+Shape9!$E$5)+$E$13)*$AA$13*$Y$13</f>
        <v>0</v>
      </c>
      <c r="AV1929">
        <f>((((-1*(Shape9!B416-Shape9!$E$5)*SIN(RADIANS($D$13)))+((Shape9!C416-Shape9!$F$5)*COS(RADIANS($D$13))))+Shape9!$F$5)+$F$13)*$AB$13*$Y$13</f>
        <v>0</v>
      </c>
      <c r="AW1929" s="9">
        <f t="shared" si="424"/>
        <v>0</v>
      </c>
      <c r="AX1929" s="9">
        <f t="shared" si="413"/>
        <v>0</v>
      </c>
      <c r="AY1929" s="9">
        <f t="shared" si="414"/>
        <v>0</v>
      </c>
      <c r="AZ1929" s="9">
        <f t="shared" si="415"/>
        <v>0</v>
      </c>
      <c r="BA1929" s="9">
        <f t="shared" si="416"/>
        <v>0</v>
      </c>
      <c r="BB1929" s="9">
        <f t="shared" si="417"/>
        <v>0</v>
      </c>
    </row>
    <row r="1930" spans="35:54" x14ac:dyDescent="0.25">
      <c r="AI1930" s="1">
        <f>(((((Shape4!B417-Shape4!$E$5)*COS(RADIANS($D$8)))+((Shape4!C417-Shape4!$F$5)*SIN(RADIANS($D$8))))+Shape4!$E$5)+$E$8)*$AA$8*$Y$8</f>
        <v>0</v>
      </c>
      <c r="AJ1930" s="1">
        <f>((((-1*(Shape4!B417-Shape4!$E$5)*SIN(RADIANS($D$8)))+((Shape4!C417-Shape4!$F$5)*COS(RADIANS($D$8))))+Shape4!$F$5)+$F$8)*$AB$8*$Y$8</f>
        <v>0</v>
      </c>
      <c r="AK1930" s="9">
        <f t="shared" si="418"/>
        <v>0</v>
      </c>
      <c r="AL1930" s="9">
        <f t="shared" si="419"/>
        <v>0</v>
      </c>
      <c r="AM1930" s="9">
        <f t="shared" si="420"/>
        <v>0</v>
      </c>
      <c r="AN1930" s="9">
        <f t="shared" si="421"/>
        <v>0</v>
      </c>
      <c r="AO1930" s="9">
        <f t="shared" si="422"/>
        <v>0</v>
      </c>
      <c r="AP1930" s="9">
        <f t="shared" si="423"/>
        <v>0</v>
      </c>
      <c r="AU1930">
        <f>(((((Shape9!B417-Shape9!$E$5)*COS(RADIANS($D$13)))+((Shape9!C417-Shape9!$F$5)*SIN(RADIANS($D$13))))+Shape9!$E$5)+$E$13)*$AA$13*$Y$13</f>
        <v>0</v>
      </c>
      <c r="AV1930">
        <f>((((-1*(Shape9!B417-Shape9!$E$5)*SIN(RADIANS($D$13)))+((Shape9!C417-Shape9!$F$5)*COS(RADIANS($D$13))))+Shape9!$F$5)+$F$13)*$AB$13*$Y$13</f>
        <v>0</v>
      </c>
      <c r="AW1930" s="9">
        <f t="shared" si="424"/>
        <v>0</v>
      </c>
      <c r="AX1930" s="9">
        <f t="shared" si="413"/>
        <v>0</v>
      </c>
      <c r="AY1930" s="9">
        <f t="shared" si="414"/>
        <v>0</v>
      </c>
      <c r="AZ1930" s="9">
        <f t="shared" si="415"/>
        <v>0</v>
      </c>
      <c r="BA1930" s="9">
        <f t="shared" si="416"/>
        <v>0</v>
      </c>
      <c r="BB1930" s="9">
        <f t="shared" si="417"/>
        <v>0</v>
      </c>
    </row>
    <row r="1931" spans="35:54" x14ac:dyDescent="0.25">
      <c r="AI1931" s="1">
        <f>(((((Shape4!B418-Shape4!$E$5)*COS(RADIANS($D$8)))+((Shape4!C418-Shape4!$F$5)*SIN(RADIANS($D$8))))+Shape4!$E$5)+$E$8)*$AA$8*$Y$8</f>
        <v>0</v>
      </c>
      <c r="AJ1931" s="1">
        <f>((((-1*(Shape4!B418-Shape4!$E$5)*SIN(RADIANS($D$8)))+((Shape4!C418-Shape4!$F$5)*COS(RADIANS($D$8))))+Shape4!$F$5)+$F$8)*$AB$8*$Y$8</f>
        <v>0</v>
      </c>
      <c r="AK1931" s="9">
        <f t="shared" si="418"/>
        <v>0</v>
      </c>
      <c r="AL1931" s="9">
        <f t="shared" si="419"/>
        <v>0</v>
      </c>
      <c r="AM1931" s="9">
        <f t="shared" si="420"/>
        <v>0</v>
      </c>
      <c r="AN1931" s="9">
        <f t="shared" si="421"/>
        <v>0</v>
      </c>
      <c r="AO1931" s="9">
        <f t="shared" si="422"/>
        <v>0</v>
      </c>
      <c r="AP1931" s="9">
        <f t="shared" si="423"/>
        <v>0</v>
      </c>
      <c r="AU1931">
        <f>(((((Shape9!B418-Shape9!$E$5)*COS(RADIANS($D$13)))+((Shape9!C418-Shape9!$F$5)*SIN(RADIANS($D$13))))+Shape9!$E$5)+$E$13)*$AA$13*$Y$13</f>
        <v>0</v>
      </c>
      <c r="AV1931">
        <f>((((-1*(Shape9!B418-Shape9!$E$5)*SIN(RADIANS($D$13)))+((Shape9!C418-Shape9!$F$5)*COS(RADIANS($D$13))))+Shape9!$F$5)+$F$13)*$AB$13*$Y$13</f>
        <v>0</v>
      </c>
      <c r="AW1931" s="9">
        <f t="shared" si="424"/>
        <v>0</v>
      </c>
      <c r="AX1931" s="9">
        <f t="shared" si="413"/>
        <v>0</v>
      </c>
      <c r="AY1931" s="9">
        <f t="shared" si="414"/>
        <v>0</v>
      </c>
      <c r="AZ1931" s="9">
        <f t="shared" si="415"/>
        <v>0</v>
      </c>
      <c r="BA1931" s="9">
        <f t="shared" si="416"/>
        <v>0</v>
      </c>
      <c r="BB1931" s="9">
        <f t="shared" si="417"/>
        <v>0</v>
      </c>
    </row>
    <row r="1932" spans="35:54" x14ac:dyDescent="0.25">
      <c r="AI1932" s="1">
        <f>(((((Shape4!B419-Shape4!$E$5)*COS(RADIANS($D$8)))+((Shape4!C419-Shape4!$F$5)*SIN(RADIANS($D$8))))+Shape4!$E$5)+$E$8)*$AA$8*$Y$8</f>
        <v>0</v>
      </c>
      <c r="AJ1932" s="1">
        <f>((((-1*(Shape4!B419-Shape4!$E$5)*SIN(RADIANS($D$8)))+((Shape4!C419-Shape4!$F$5)*COS(RADIANS($D$8))))+Shape4!$F$5)+$F$8)*$AB$8*$Y$8</f>
        <v>0</v>
      </c>
      <c r="AK1932" s="9">
        <f t="shared" si="418"/>
        <v>0</v>
      </c>
      <c r="AL1932" s="9">
        <f t="shared" si="419"/>
        <v>0</v>
      </c>
      <c r="AM1932" s="9">
        <f t="shared" si="420"/>
        <v>0</v>
      </c>
      <c r="AN1932" s="9">
        <f t="shared" si="421"/>
        <v>0</v>
      </c>
      <c r="AO1932" s="9">
        <f t="shared" si="422"/>
        <v>0</v>
      </c>
      <c r="AP1932" s="9">
        <f t="shared" si="423"/>
        <v>0</v>
      </c>
      <c r="AU1932">
        <f>(((((Shape9!B419-Shape9!$E$5)*COS(RADIANS($D$13)))+((Shape9!C419-Shape9!$F$5)*SIN(RADIANS($D$13))))+Shape9!$E$5)+$E$13)*$AA$13*$Y$13</f>
        <v>0</v>
      </c>
      <c r="AV1932">
        <f>((((-1*(Shape9!B419-Shape9!$E$5)*SIN(RADIANS($D$13)))+((Shape9!C419-Shape9!$F$5)*COS(RADIANS($D$13))))+Shape9!$F$5)+$F$13)*$AB$13*$Y$13</f>
        <v>0</v>
      </c>
      <c r="AW1932" s="9">
        <f t="shared" si="424"/>
        <v>0</v>
      </c>
      <c r="AX1932" s="9">
        <f t="shared" si="413"/>
        <v>0</v>
      </c>
      <c r="AY1932" s="9">
        <f t="shared" si="414"/>
        <v>0</v>
      </c>
      <c r="AZ1932" s="9">
        <f t="shared" si="415"/>
        <v>0</v>
      </c>
      <c r="BA1932" s="9">
        <f t="shared" si="416"/>
        <v>0</v>
      </c>
      <c r="BB1932" s="9">
        <f t="shared" si="417"/>
        <v>0</v>
      </c>
    </row>
    <row r="1933" spans="35:54" x14ac:dyDescent="0.25">
      <c r="AI1933" s="1">
        <f>(((((Shape4!B420-Shape4!$E$5)*COS(RADIANS($D$8)))+((Shape4!C420-Shape4!$F$5)*SIN(RADIANS($D$8))))+Shape4!$E$5)+$E$8)*$AA$8*$Y$8</f>
        <v>0</v>
      </c>
      <c r="AJ1933" s="1">
        <f>((((-1*(Shape4!B420-Shape4!$E$5)*SIN(RADIANS($D$8)))+((Shape4!C420-Shape4!$F$5)*COS(RADIANS($D$8))))+Shape4!$F$5)+$F$8)*$AB$8*$Y$8</f>
        <v>0</v>
      </c>
      <c r="AK1933" s="9">
        <f t="shared" si="418"/>
        <v>0</v>
      </c>
      <c r="AL1933" s="9">
        <f t="shared" si="419"/>
        <v>0</v>
      </c>
      <c r="AM1933" s="9">
        <f t="shared" si="420"/>
        <v>0</v>
      </c>
      <c r="AN1933" s="9">
        <f t="shared" si="421"/>
        <v>0</v>
      </c>
      <c r="AO1933" s="9">
        <f t="shared" si="422"/>
        <v>0</v>
      </c>
      <c r="AP1933" s="9">
        <f t="shared" si="423"/>
        <v>0</v>
      </c>
      <c r="AU1933">
        <f>(((((Shape9!B420-Shape9!$E$5)*COS(RADIANS($D$13)))+((Shape9!C420-Shape9!$F$5)*SIN(RADIANS($D$13))))+Shape9!$E$5)+$E$13)*$AA$13*$Y$13</f>
        <v>0</v>
      </c>
      <c r="AV1933">
        <f>((((-1*(Shape9!B420-Shape9!$E$5)*SIN(RADIANS($D$13)))+((Shape9!C420-Shape9!$F$5)*COS(RADIANS($D$13))))+Shape9!$F$5)+$F$13)*$AB$13*$Y$13</f>
        <v>0</v>
      </c>
      <c r="AW1933" s="9">
        <f t="shared" si="424"/>
        <v>0</v>
      </c>
      <c r="AX1933" s="9">
        <f t="shared" si="413"/>
        <v>0</v>
      </c>
      <c r="AY1933" s="9">
        <f t="shared" si="414"/>
        <v>0</v>
      </c>
      <c r="AZ1933" s="9">
        <f t="shared" si="415"/>
        <v>0</v>
      </c>
      <c r="BA1933" s="9">
        <f t="shared" si="416"/>
        <v>0</v>
      </c>
      <c r="BB1933" s="9">
        <f t="shared" si="417"/>
        <v>0</v>
      </c>
    </row>
    <row r="1934" spans="35:54" x14ac:dyDescent="0.25">
      <c r="AI1934" s="1">
        <f>(((((Shape4!B421-Shape4!$E$5)*COS(RADIANS($D$8)))+((Shape4!C421-Shape4!$F$5)*SIN(RADIANS($D$8))))+Shape4!$E$5)+$E$8)*$AA$8*$Y$8</f>
        <v>0</v>
      </c>
      <c r="AJ1934" s="1">
        <f>((((-1*(Shape4!B421-Shape4!$E$5)*SIN(RADIANS($D$8)))+((Shape4!C421-Shape4!$F$5)*COS(RADIANS($D$8))))+Shape4!$F$5)+$F$8)*$AB$8*$Y$8</f>
        <v>0</v>
      </c>
      <c r="AK1934" s="9">
        <f t="shared" si="418"/>
        <v>0</v>
      </c>
      <c r="AL1934" s="9">
        <f t="shared" si="419"/>
        <v>0</v>
      </c>
      <c r="AM1934" s="9">
        <f t="shared" si="420"/>
        <v>0</v>
      </c>
      <c r="AN1934" s="9">
        <f t="shared" si="421"/>
        <v>0</v>
      </c>
      <c r="AO1934" s="9">
        <f t="shared" si="422"/>
        <v>0</v>
      </c>
      <c r="AP1934" s="9">
        <f t="shared" si="423"/>
        <v>0</v>
      </c>
      <c r="AU1934">
        <f>(((((Shape9!B421-Shape9!$E$5)*COS(RADIANS($D$13)))+((Shape9!C421-Shape9!$F$5)*SIN(RADIANS($D$13))))+Shape9!$E$5)+$E$13)*$AA$13*$Y$13</f>
        <v>0</v>
      </c>
      <c r="AV1934">
        <f>((((-1*(Shape9!B421-Shape9!$E$5)*SIN(RADIANS($D$13)))+((Shape9!C421-Shape9!$F$5)*COS(RADIANS($D$13))))+Shape9!$F$5)+$F$13)*$AB$13*$Y$13</f>
        <v>0</v>
      </c>
      <c r="AW1934" s="9">
        <f t="shared" si="424"/>
        <v>0</v>
      </c>
      <c r="AX1934" s="9">
        <f t="shared" si="413"/>
        <v>0</v>
      </c>
      <c r="AY1934" s="9">
        <f t="shared" si="414"/>
        <v>0</v>
      </c>
      <c r="AZ1934" s="9">
        <f t="shared" si="415"/>
        <v>0</v>
      </c>
      <c r="BA1934" s="9">
        <f t="shared" si="416"/>
        <v>0</v>
      </c>
      <c r="BB1934" s="9">
        <f t="shared" si="417"/>
        <v>0</v>
      </c>
    </row>
    <row r="1935" spans="35:54" x14ac:dyDescent="0.25">
      <c r="AI1935" s="1">
        <f>(((((Shape4!B422-Shape4!$E$5)*COS(RADIANS($D$8)))+((Shape4!C422-Shape4!$F$5)*SIN(RADIANS($D$8))))+Shape4!$E$5)+$E$8)*$AA$8*$Y$8</f>
        <v>0</v>
      </c>
      <c r="AJ1935" s="1">
        <f>((((-1*(Shape4!B422-Shape4!$E$5)*SIN(RADIANS($D$8)))+((Shape4!C422-Shape4!$F$5)*COS(RADIANS($D$8))))+Shape4!$F$5)+$F$8)*$AB$8*$Y$8</f>
        <v>0</v>
      </c>
      <c r="AK1935" s="9">
        <f t="shared" si="418"/>
        <v>0</v>
      </c>
      <c r="AL1935" s="9">
        <f t="shared" si="419"/>
        <v>0</v>
      </c>
      <c r="AM1935" s="9">
        <f t="shared" si="420"/>
        <v>0</v>
      </c>
      <c r="AN1935" s="9">
        <f t="shared" si="421"/>
        <v>0</v>
      </c>
      <c r="AO1935" s="9">
        <f t="shared" si="422"/>
        <v>0</v>
      </c>
      <c r="AP1935" s="9">
        <f t="shared" si="423"/>
        <v>0</v>
      </c>
      <c r="AU1935">
        <f>(((((Shape9!B422-Shape9!$E$5)*COS(RADIANS($D$13)))+((Shape9!C422-Shape9!$F$5)*SIN(RADIANS($D$13))))+Shape9!$E$5)+$E$13)*$AA$13*$Y$13</f>
        <v>0</v>
      </c>
      <c r="AV1935">
        <f>((((-1*(Shape9!B422-Shape9!$E$5)*SIN(RADIANS($D$13)))+((Shape9!C422-Shape9!$F$5)*COS(RADIANS($D$13))))+Shape9!$F$5)+$F$13)*$AB$13*$Y$13</f>
        <v>0</v>
      </c>
      <c r="AW1935" s="9">
        <f t="shared" si="424"/>
        <v>0</v>
      </c>
      <c r="AX1935" s="9">
        <f t="shared" si="413"/>
        <v>0</v>
      </c>
      <c r="AY1935" s="9">
        <f t="shared" si="414"/>
        <v>0</v>
      </c>
      <c r="AZ1935" s="9">
        <f t="shared" si="415"/>
        <v>0</v>
      </c>
      <c r="BA1935" s="9">
        <f t="shared" si="416"/>
        <v>0</v>
      </c>
      <c r="BB1935" s="9">
        <f t="shared" si="417"/>
        <v>0</v>
      </c>
    </row>
    <row r="1936" spans="35:54" x14ac:dyDescent="0.25">
      <c r="AI1936" s="1">
        <f>(((((Shape4!B423-Shape4!$E$5)*COS(RADIANS($D$8)))+((Shape4!C423-Shape4!$F$5)*SIN(RADIANS($D$8))))+Shape4!$E$5)+$E$8)*$AA$8*$Y$8</f>
        <v>0</v>
      </c>
      <c r="AJ1936" s="1">
        <f>((((-1*(Shape4!B423-Shape4!$E$5)*SIN(RADIANS($D$8)))+((Shape4!C423-Shape4!$F$5)*COS(RADIANS($D$8))))+Shape4!$F$5)+$F$8)*$AB$8*$Y$8</f>
        <v>0</v>
      </c>
      <c r="AK1936" s="9">
        <f t="shared" si="418"/>
        <v>0</v>
      </c>
      <c r="AL1936" s="9">
        <f t="shared" si="419"/>
        <v>0</v>
      </c>
      <c r="AM1936" s="9">
        <f t="shared" si="420"/>
        <v>0</v>
      </c>
      <c r="AN1936" s="9">
        <f t="shared" si="421"/>
        <v>0</v>
      </c>
      <c r="AO1936" s="9">
        <f t="shared" si="422"/>
        <v>0</v>
      </c>
      <c r="AP1936" s="9">
        <f t="shared" si="423"/>
        <v>0</v>
      </c>
      <c r="AU1936">
        <f>(((((Shape9!B423-Shape9!$E$5)*COS(RADIANS($D$13)))+((Shape9!C423-Shape9!$F$5)*SIN(RADIANS($D$13))))+Shape9!$E$5)+$E$13)*$AA$13*$Y$13</f>
        <v>0</v>
      </c>
      <c r="AV1936">
        <f>((((-1*(Shape9!B423-Shape9!$E$5)*SIN(RADIANS($D$13)))+((Shape9!C423-Shape9!$F$5)*COS(RADIANS($D$13))))+Shape9!$F$5)+$F$13)*$AB$13*$Y$13</f>
        <v>0</v>
      </c>
      <c r="AW1936" s="9">
        <f t="shared" si="424"/>
        <v>0</v>
      </c>
      <c r="AX1936" s="9">
        <f t="shared" si="413"/>
        <v>0</v>
      </c>
      <c r="AY1936" s="9">
        <f t="shared" si="414"/>
        <v>0</v>
      </c>
      <c r="AZ1936" s="9">
        <f t="shared" si="415"/>
        <v>0</v>
      </c>
      <c r="BA1936" s="9">
        <f t="shared" si="416"/>
        <v>0</v>
      </c>
      <c r="BB1936" s="9">
        <f t="shared" si="417"/>
        <v>0</v>
      </c>
    </row>
    <row r="1937" spans="35:54" x14ac:dyDescent="0.25">
      <c r="AI1937" s="1">
        <f>(((((Shape4!B424-Shape4!$E$5)*COS(RADIANS($D$8)))+((Shape4!C424-Shape4!$F$5)*SIN(RADIANS($D$8))))+Shape4!$E$5)+$E$8)*$AA$8*$Y$8</f>
        <v>0</v>
      </c>
      <c r="AJ1937" s="1">
        <f>((((-1*(Shape4!B424-Shape4!$E$5)*SIN(RADIANS($D$8)))+((Shape4!C424-Shape4!$F$5)*COS(RADIANS($D$8))))+Shape4!$F$5)+$F$8)*$AB$8*$Y$8</f>
        <v>0</v>
      </c>
      <c r="AK1937" s="9">
        <f t="shared" si="418"/>
        <v>0</v>
      </c>
      <c r="AL1937" s="9">
        <f t="shared" si="419"/>
        <v>0</v>
      </c>
      <c r="AM1937" s="9">
        <f t="shared" si="420"/>
        <v>0</v>
      </c>
      <c r="AN1937" s="9">
        <f t="shared" si="421"/>
        <v>0</v>
      </c>
      <c r="AO1937" s="9">
        <f t="shared" si="422"/>
        <v>0</v>
      </c>
      <c r="AP1937" s="9">
        <f t="shared" si="423"/>
        <v>0</v>
      </c>
      <c r="AU1937">
        <f>(((((Shape9!B424-Shape9!$E$5)*COS(RADIANS($D$13)))+((Shape9!C424-Shape9!$F$5)*SIN(RADIANS($D$13))))+Shape9!$E$5)+$E$13)*$AA$13*$Y$13</f>
        <v>0</v>
      </c>
      <c r="AV1937">
        <f>((((-1*(Shape9!B424-Shape9!$E$5)*SIN(RADIANS($D$13)))+((Shape9!C424-Shape9!$F$5)*COS(RADIANS($D$13))))+Shape9!$F$5)+$F$13)*$AB$13*$Y$13</f>
        <v>0</v>
      </c>
      <c r="AW1937" s="9">
        <f t="shared" si="424"/>
        <v>0</v>
      </c>
      <c r="AX1937" s="9">
        <f t="shared" si="413"/>
        <v>0</v>
      </c>
      <c r="AY1937" s="9">
        <f t="shared" si="414"/>
        <v>0</v>
      </c>
      <c r="AZ1937" s="9">
        <f t="shared" si="415"/>
        <v>0</v>
      </c>
      <c r="BA1937" s="9">
        <f t="shared" si="416"/>
        <v>0</v>
      </c>
      <c r="BB1937" s="9">
        <f t="shared" si="417"/>
        <v>0</v>
      </c>
    </row>
    <row r="1938" spans="35:54" x14ac:dyDescent="0.25">
      <c r="AI1938" s="1">
        <f>(((((Shape4!B425-Shape4!$E$5)*COS(RADIANS($D$8)))+((Shape4!C425-Shape4!$F$5)*SIN(RADIANS($D$8))))+Shape4!$E$5)+$E$8)*$AA$8*$Y$8</f>
        <v>0</v>
      </c>
      <c r="AJ1938" s="1">
        <f>((((-1*(Shape4!B425-Shape4!$E$5)*SIN(RADIANS($D$8)))+((Shape4!C425-Shape4!$F$5)*COS(RADIANS($D$8))))+Shape4!$F$5)+$F$8)*$AB$8*$Y$8</f>
        <v>0</v>
      </c>
      <c r="AK1938" s="9">
        <f t="shared" si="418"/>
        <v>0</v>
      </c>
      <c r="AL1938" s="9">
        <f t="shared" si="419"/>
        <v>0</v>
      </c>
      <c r="AM1938" s="9">
        <f t="shared" si="420"/>
        <v>0</v>
      </c>
      <c r="AN1938" s="9">
        <f t="shared" si="421"/>
        <v>0</v>
      </c>
      <c r="AO1938" s="9">
        <f t="shared" si="422"/>
        <v>0</v>
      </c>
      <c r="AP1938" s="9">
        <f t="shared" si="423"/>
        <v>0</v>
      </c>
      <c r="AU1938">
        <f>(((((Shape9!B425-Shape9!$E$5)*COS(RADIANS($D$13)))+((Shape9!C425-Shape9!$F$5)*SIN(RADIANS($D$13))))+Shape9!$E$5)+$E$13)*$AA$13*$Y$13</f>
        <v>0</v>
      </c>
      <c r="AV1938">
        <f>((((-1*(Shape9!B425-Shape9!$E$5)*SIN(RADIANS($D$13)))+((Shape9!C425-Shape9!$F$5)*COS(RADIANS($D$13))))+Shape9!$F$5)+$F$13)*$AB$13*$Y$13</f>
        <v>0</v>
      </c>
      <c r="AW1938" s="9">
        <f t="shared" si="424"/>
        <v>0</v>
      </c>
      <c r="AX1938" s="9">
        <f t="shared" si="413"/>
        <v>0</v>
      </c>
      <c r="AY1938" s="9">
        <f t="shared" si="414"/>
        <v>0</v>
      </c>
      <c r="AZ1938" s="9">
        <f t="shared" si="415"/>
        <v>0</v>
      </c>
      <c r="BA1938" s="9">
        <f t="shared" si="416"/>
        <v>0</v>
      </c>
      <c r="BB1938" s="9">
        <f t="shared" si="417"/>
        <v>0</v>
      </c>
    </row>
    <row r="1939" spans="35:54" x14ac:dyDescent="0.25">
      <c r="AI1939" s="1">
        <f>(((((Shape4!B426-Shape4!$E$5)*COS(RADIANS($D$8)))+((Shape4!C426-Shape4!$F$5)*SIN(RADIANS($D$8))))+Shape4!$E$5)+$E$8)*$AA$8*$Y$8</f>
        <v>0</v>
      </c>
      <c r="AJ1939" s="1">
        <f>((((-1*(Shape4!B426-Shape4!$E$5)*SIN(RADIANS($D$8)))+((Shape4!C426-Shape4!$F$5)*COS(RADIANS($D$8))))+Shape4!$F$5)+$F$8)*$AB$8*$Y$8</f>
        <v>0</v>
      </c>
      <c r="AK1939" s="9">
        <f t="shared" si="418"/>
        <v>0</v>
      </c>
      <c r="AL1939" s="9">
        <f t="shared" si="419"/>
        <v>0</v>
      </c>
      <c r="AM1939" s="9">
        <f t="shared" si="420"/>
        <v>0</v>
      </c>
      <c r="AN1939" s="9">
        <f t="shared" si="421"/>
        <v>0</v>
      </c>
      <c r="AO1939" s="9">
        <f t="shared" si="422"/>
        <v>0</v>
      </c>
      <c r="AP1939" s="9">
        <f t="shared" si="423"/>
        <v>0</v>
      </c>
      <c r="AU1939">
        <f>(((((Shape9!B426-Shape9!$E$5)*COS(RADIANS($D$13)))+((Shape9!C426-Shape9!$F$5)*SIN(RADIANS($D$13))))+Shape9!$E$5)+$E$13)*$AA$13*$Y$13</f>
        <v>0</v>
      </c>
      <c r="AV1939">
        <f>((((-1*(Shape9!B426-Shape9!$E$5)*SIN(RADIANS($D$13)))+((Shape9!C426-Shape9!$F$5)*COS(RADIANS($D$13))))+Shape9!$F$5)+$F$13)*$AB$13*$Y$13</f>
        <v>0</v>
      </c>
      <c r="AW1939" s="9">
        <f t="shared" si="424"/>
        <v>0</v>
      </c>
      <c r="AX1939" s="9">
        <f t="shared" si="413"/>
        <v>0</v>
      </c>
      <c r="AY1939" s="9">
        <f t="shared" si="414"/>
        <v>0</v>
      </c>
      <c r="AZ1939" s="9">
        <f t="shared" si="415"/>
        <v>0</v>
      </c>
      <c r="BA1939" s="9">
        <f t="shared" si="416"/>
        <v>0</v>
      </c>
      <c r="BB1939" s="9">
        <f t="shared" si="417"/>
        <v>0</v>
      </c>
    </row>
    <row r="1940" spans="35:54" x14ac:dyDescent="0.25">
      <c r="AI1940" s="1">
        <f>(((((Shape4!B427-Shape4!$E$5)*COS(RADIANS($D$8)))+((Shape4!C427-Shape4!$F$5)*SIN(RADIANS($D$8))))+Shape4!$E$5)+$E$8)*$AA$8*$Y$8</f>
        <v>0</v>
      </c>
      <c r="AJ1940" s="1">
        <f>((((-1*(Shape4!B427-Shape4!$E$5)*SIN(RADIANS($D$8)))+((Shape4!C427-Shape4!$F$5)*COS(RADIANS($D$8))))+Shape4!$F$5)+$F$8)*$AB$8*$Y$8</f>
        <v>0</v>
      </c>
      <c r="AK1940" s="9">
        <f t="shared" si="418"/>
        <v>0</v>
      </c>
      <c r="AL1940" s="9">
        <f t="shared" si="419"/>
        <v>0</v>
      </c>
      <c r="AM1940" s="9">
        <f t="shared" si="420"/>
        <v>0</v>
      </c>
      <c r="AN1940" s="9">
        <f t="shared" si="421"/>
        <v>0</v>
      </c>
      <c r="AO1940" s="9">
        <f t="shared" si="422"/>
        <v>0</v>
      </c>
      <c r="AP1940" s="9">
        <f t="shared" si="423"/>
        <v>0</v>
      </c>
      <c r="AU1940">
        <f>(((((Shape9!B427-Shape9!$E$5)*COS(RADIANS($D$13)))+((Shape9!C427-Shape9!$F$5)*SIN(RADIANS($D$13))))+Shape9!$E$5)+$E$13)*$AA$13*$Y$13</f>
        <v>0</v>
      </c>
      <c r="AV1940">
        <f>((((-1*(Shape9!B427-Shape9!$E$5)*SIN(RADIANS($D$13)))+((Shape9!C427-Shape9!$F$5)*COS(RADIANS($D$13))))+Shape9!$F$5)+$F$13)*$AB$13*$Y$13</f>
        <v>0</v>
      </c>
      <c r="AW1940" s="9">
        <f t="shared" si="424"/>
        <v>0</v>
      </c>
      <c r="AX1940" s="9">
        <f t="shared" si="413"/>
        <v>0</v>
      </c>
      <c r="AY1940" s="9">
        <f t="shared" si="414"/>
        <v>0</v>
      </c>
      <c r="AZ1940" s="9">
        <f t="shared" si="415"/>
        <v>0</v>
      </c>
      <c r="BA1940" s="9">
        <f t="shared" si="416"/>
        <v>0</v>
      </c>
      <c r="BB1940" s="9">
        <f t="shared" si="417"/>
        <v>0</v>
      </c>
    </row>
    <row r="1941" spans="35:54" x14ac:dyDescent="0.25">
      <c r="AI1941" s="1">
        <f>(((((Shape4!B428-Shape4!$E$5)*COS(RADIANS($D$8)))+((Shape4!C428-Shape4!$F$5)*SIN(RADIANS($D$8))))+Shape4!$E$5)+$E$8)*$AA$8*$Y$8</f>
        <v>0</v>
      </c>
      <c r="AJ1941" s="1">
        <f>((((-1*(Shape4!B428-Shape4!$E$5)*SIN(RADIANS($D$8)))+((Shape4!C428-Shape4!$F$5)*COS(RADIANS($D$8))))+Shape4!$F$5)+$F$8)*$AB$8*$Y$8</f>
        <v>0</v>
      </c>
      <c r="AK1941" s="9">
        <f t="shared" si="418"/>
        <v>0</v>
      </c>
      <c r="AL1941" s="9">
        <f t="shared" si="419"/>
        <v>0</v>
      </c>
      <c r="AM1941" s="9">
        <f t="shared" si="420"/>
        <v>0</v>
      </c>
      <c r="AN1941" s="9">
        <f t="shared" si="421"/>
        <v>0</v>
      </c>
      <c r="AO1941" s="9">
        <f t="shared" si="422"/>
        <v>0</v>
      </c>
      <c r="AP1941" s="9">
        <f t="shared" si="423"/>
        <v>0</v>
      </c>
      <c r="AU1941">
        <f>(((((Shape9!B428-Shape9!$E$5)*COS(RADIANS($D$13)))+((Shape9!C428-Shape9!$F$5)*SIN(RADIANS($D$13))))+Shape9!$E$5)+$E$13)*$AA$13*$Y$13</f>
        <v>0</v>
      </c>
      <c r="AV1941">
        <f>((((-1*(Shape9!B428-Shape9!$E$5)*SIN(RADIANS($D$13)))+((Shape9!C428-Shape9!$F$5)*COS(RADIANS($D$13))))+Shape9!$F$5)+$F$13)*$AB$13*$Y$13</f>
        <v>0</v>
      </c>
      <c r="AW1941" s="9">
        <f t="shared" si="424"/>
        <v>0</v>
      </c>
      <c r="AX1941" s="9">
        <f t="shared" si="413"/>
        <v>0</v>
      </c>
      <c r="AY1941" s="9">
        <f t="shared" si="414"/>
        <v>0</v>
      </c>
      <c r="AZ1941" s="9">
        <f t="shared" si="415"/>
        <v>0</v>
      </c>
      <c r="BA1941" s="9">
        <f t="shared" si="416"/>
        <v>0</v>
      </c>
      <c r="BB1941" s="9">
        <f t="shared" si="417"/>
        <v>0</v>
      </c>
    </row>
    <row r="1942" spans="35:54" x14ac:dyDescent="0.25">
      <c r="AI1942" s="1">
        <f>(((((Shape4!B429-Shape4!$E$5)*COS(RADIANS($D$8)))+((Shape4!C429-Shape4!$F$5)*SIN(RADIANS($D$8))))+Shape4!$E$5)+$E$8)*$AA$8*$Y$8</f>
        <v>0</v>
      </c>
      <c r="AJ1942" s="1">
        <f>((((-1*(Shape4!B429-Shape4!$E$5)*SIN(RADIANS($D$8)))+((Shape4!C429-Shape4!$F$5)*COS(RADIANS($D$8))))+Shape4!$F$5)+$F$8)*$AB$8*$Y$8</f>
        <v>0</v>
      </c>
      <c r="AK1942" s="9">
        <f t="shared" si="418"/>
        <v>0</v>
      </c>
      <c r="AL1942" s="9">
        <f t="shared" si="419"/>
        <v>0</v>
      </c>
      <c r="AM1942" s="9">
        <f t="shared" si="420"/>
        <v>0</v>
      </c>
      <c r="AN1942" s="9">
        <f t="shared" si="421"/>
        <v>0</v>
      </c>
      <c r="AO1942" s="9">
        <f t="shared" si="422"/>
        <v>0</v>
      </c>
      <c r="AP1942" s="9">
        <f t="shared" si="423"/>
        <v>0</v>
      </c>
      <c r="AU1942">
        <f>(((((Shape9!B429-Shape9!$E$5)*COS(RADIANS($D$13)))+((Shape9!C429-Shape9!$F$5)*SIN(RADIANS($D$13))))+Shape9!$E$5)+$E$13)*$AA$13*$Y$13</f>
        <v>0</v>
      </c>
      <c r="AV1942">
        <f>((((-1*(Shape9!B429-Shape9!$E$5)*SIN(RADIANS($D$13)))+((Shape9!C429-Shape9!$F$5)*COS(RADIANS($D$13))))+Shape9!$F$5)+$F$13)*$AB$13*$Y$13</f>
        <v>0</v>
      </c>
      <c r="AW1942" s="9">
        <f t="shared" si="424"/>
        <v>0</v>
      </c>
      <c r="AX1942" s="9">
        <f t="shared" si="413"/>
        <v>0</v>
      </c>
      <c r="AY1942" s="9">
        <f t="shared" si="414"/>
        <v>0</v>
      </c>
      <c r="AZ1942" s="9">
        <f t="shared" si="415"/>
        <v>0</v>
      </c>
      <c r="BA1942" s="9">
        <f t="shared" si="416"/>
        <v>0</v>
      </c>
      <c r="BB1942" s="9">
        <f t="shared" si="417"/>
        <v>0</v>
      </c>
    </row>
    <row r="1943" spans="35:54" x14ac:dyDescent="0.25">
      <c r="AI1943" s="1">
        <f>(((((Shape4!B430-Shape4!$E$5)*COS(RADIANS($D$8)))+((Shape4!C430-Shape4!$F$5)*SIN(RADIANS($D$8))))+Shape4!$E$5)+$E$8)*$AA$8*$Y$8</f>
        <v>0</v>
      </c>
      <c r="AJ1943" s="1">
        <f>((((-1*(Shape4!B430-Shape4!$E$5)*SIN(RADIANS($D$8)))+((Shape4!C430-Shape4!$F$5)*COS(RADIANS($D$8))))+Shape4!$F$5)+$F$8)*$AB$8*$Y$8</f>
        <v>0</v>
      </c>
      <c r="AK1943" s="9">
        <f t="shared" si="418"/>
        <v>0</v>
      </c>
      <c r="AL1943" s="9">
        <f t="shared" si="419"/>
        <v>0</v>
      </c>
      <c r="AM1943" s="9">
        <f t="shared" si="420"/>
        <v>0</v>
      </c>
      <c r="AN1943" s="9">
        <f t="shared" si="421"/>
        <v>0</v>
      </c>
      <c r="AO1943" s="9">
        <f t="shared" si="422"/>
        <v>0</v>
      </c>
      <c r="AP1943" s="9">
        <f t="shared" si="423"/>
        <v>0</v>
      </c>
      <c r="AU1943">
        <f>(((((Shape9!B430-Shape9!$E$5)*COS(RADIANS($D$13)))+((Shape9!C430-Shape9!$F$5)*SIN(RADIANS($D$13))))+Shape9!$E$5)+$E$13)*$AA$13*$Y$13</f>
        <v>0</v>
      </c>
      <c r="AV1943">
        <f>((((-1*(Shape9!B430-Shape9!$E$5)*SIN(RADIANS($D$13)))+((Shape9!C430-Shape9!$F$5)*COS(RADIANS($D$13))))+Shape9!$F$5)+$F$13)*$AB$13*$Y$13</f>
        <v>0</v>
      </c>
      <c r="AW1943" s="9">
        <f t="shared" si="424"/>
        <v>0</v>
      </c>
      <c r="AX1943" s="9">
        <f t="shared" si="413"/>
        <v>0</v>
      </c>
      <c r="AY1943" s="9">
        <f t="shared" si="414"/>
        <v>0</v>
      </c>
      <c r="AZ1943" s="9">
        <f t="shared" si="415"/>
        <v>0</v>
      </c>
      <c r="BA1943" s="9">
        <f t="shared" si="416"/>
        <v>0</v>
      </c>
      <c r="BB1943" s="9">
        <f t="shared" si="417"/>
        <v>0</v>
      </c>
    </row>
    <row r="1944" spans="35:54" x14ac:dyDescent="0.25">
      <c r="AI1944" s="1">
        <f>(((((Shape4!B431-Shape4!$E$5)*COS(RADIANS($D$8)))+((Shape4!C431-Shape4!$F$5)*SIN(RADIANS($D$8))))+Shape4!$E$5)+$E$8)*$AA$8*$Y$8</f>
        <v>0</v>
      </c>
      <c r="AJ1944" s="1">
        <f>((((-1*(Shape4!B431-Shape4!$E$5)*SIN(RADIANS($D$8)))+((Shape4!C431-Shape4!$F$5)*COS(RADIANS($D$8))))+Shape4!$F$5)+$F$8)*$AB$8*$Y$8</f>
        <v>0</v>
      </c>
      <c r="AK1944" s="9">
        <f t="shared" si="418"/>
        <v>0</v>
      </c>
      <c r="AL1944" s="9">
        <f t="shared" si="419"/>
        <v>0</v>
      </c>
      <c r="AM1944" s="9">
        <f t="shared" si="420"/>
        <v>0</v>
      </c>
      <c r="AN1944" s="9">
        <f t="shared" si="421"/>
        <v>0</v>
      </c>
      <c r="AO1944" s="9">
        <f t="shared" si="422"/>
        <v>0</v>
      </c>
      <c r="AP1944" s="9">
        <f t="shared" si="423"/>
        <v>0</v>
      </c>
      <c r="AU1944">
        <f>(((((Shape9!B431-Shape9!$E$5)*COS(RADIANS($D$13)))+((Shape9!C431-Shape9!$F$5)*SIN(RADIANS($D$13))))+Shape9!$E$5)+$E$13)*$AA$13*$Y$13</f>
        <v>0</v>
      </c>
      <c r="AV1944">
        <f>((((-1*(Shape9!B431-Shape9!$E$5)*SIN(RADIANS($D$13)))+((Shape9!C431-Shape9!$F$5)*COS(RADIANS($D$13))))+Shape9!$F$5)+$F$13)*$AB$13*$Y$13</f>
        <v>0</v>
      </c>
      <c r="AW1944" s="9">
        <f t="shared" si="424"/>
        <v>0</v>
      </c>
      <c r="AX1944" s="9">
        <f t="shared" si="413"/>
        <v>0</v>
      </c>
      <c r="AY1944" s="9">
        <f t="shared" si="414"/>
        <v>0</v>
      </c>
      <c r="AZ1944" s="9">
        <f t="shared" si="415"/>
        <v>0</v>
      </c>
      <c r="BA1944" s="9">
        <f t="shared" si="416"/>
        <v>0</v>
      </c>
      <c r="BB1944" s="9">
        <f t="shared" si="417"/>
        <v>0</v>
      </c>
    </row>
    <row r="1945" spans="35:54" x14ac:dyDescent="0.25">
      <c r="AI1945" s="1">
        <f>(((((Shape4!B432-Shape4!$E$5)*COS(RADIANS($D$8)))+((Shape4!C432-Shape4!$F$5)*SIN(RADIANS($D$8))))+Shape4!$E$5)+$E$8)*$AA$8*$Y$8</f>
        <v>0</v>
      </c>
      <c r="AJ1945" s="1">
        <f>((((-1*(Shape4!B432-Shape4!$E$5)*SIN(RADIANS($D$8)))+((Shape4!C432-Shape4!$F$5)*COS(RADIANS($D$8))))+Shape4!$F$5)+$F$8)*$AB$8*$Y$8</f>
        <v>0</v>
      </c>
      <c r="AK1945" s="9">
        <f t="shared" si="418"/>
        <v>0</v>
      </c>
      <c r="AL1945" s="9">
        <f t="shared" si="419"/>
        <v>0</v>
      </c>
      <c r="AM1945" s="9">
        <f t="shared" si="420"/>
        <v>0</v>
      </c>
      <c r="AN1945" s="9">
        <f t="shared" si="421"/>
        <v>0</v>
      </c>
      <c r="AO1945" s="9">
        <f t="shared" si="422"/>
        <v>0</v>
      </c>
      <c r="AP1945" s="9">
        <f t="shared" si="423"/>
        <v>0</v>
      </c>
      <c r="AU1945">
        <f>(((((Shape9!B432-Shape9!$E$5)*COS(RADIANS($D$13)))+((Shape9!C432-Shape9!$F$5)*SIN(RADIANS($D$13))))+Shape9!$E$5)+$E$13)*$AA$13*$Y$13</f>
        <v>0</v>
      </c>
      <c r="AV1945">
        <f>((((-1*(Shape9!B432-Shape9!$E$5)*SIN(RADIANS($D$13)))+((Shape9!C432-Shape9!$F$5)*COS(RADIANS($D$13))))+Shape9!$F$5)+$F$13)*$AB$13*$Y$13</f>
        <v>0</v>
      </c>
      <c r="AW1945" s="9">
        <f t="shared" si="424"/>
        <v>0</v>
      </c>
      <c r="AX1945" s="9">
        <f t="shared" si="413"/>
        <v>0</v>
      </c>
      <c r="AY1945" s="9">
        <f t="shared" si="414"/>
        <v>0</v>
      </c>
      <c r="AZ1945" s="9">
        <f t="shared" si="415"/>
        <v>0</v>
      </c>
      <c r="BA1945" s="9">
        <f t="shared" si="416"/>
        <v>0</v>
      </c>
      <c r="BB1945" s="9">
        <f t="shared" si="417"/>
        <v>0</v>
      </c>
    </row>
    <row r="1946" spans="35:54" x14ac:dyDescent="0.25">
      <c r="AI1946" s="1">
        <f>(((((Shape4!B433-Shape4!$E$5)*COS(RADIANS($D$8)))+((Shape4!C433-Shape4!$F$5)*SIN(RADIANS($D$8))))+Shape4!$E$5)+$E$8)*$AA$8*$Y$8</f>
        <v>0</v>
      </c>
      <c r="AJ1946" s="1">
        <f>((((-1*(Shape4!B433-Shape4!$E$5)*SIN(RADIANS($D$8)))+((Shape4!C433-Shape4!$F$5)*COS(RADIANS($D$8))))+Shape4!$F$5)+$F$8)*$AB$8*$Y$8</f>
        <v>0</v>
      </c>
      <c r="AK1946" s="9">
        <f t="shared" si="418"/>
        <v>0</v>
      </c>
      <c r="AL1946" s="9">
        <f t="shared" si="419"/>
        <v>0</v>
      </c>
      <c r="AM1946" s="9">
        <f t="shared" si="420"/>
        <v>0</v>
      </c>
      <c r="AN1946" s="9">
        <f t="shared" si="421"/>
        <v>0</v>
      </c>
      <c r="AO1946" s="9">
        <f t="shared" si="422"/>
        <v>0</v>
      </c>
      <c r="AP1946" s="9">
        <f t="shared" si="423"/>
        <v>0</v>
      </c>
      <c r="AU1946">
        <f>(((((Shape9!B433-Shape9!$E$5)*COS(RADIANS($D$13)))+((Shape9!C433-Shape9!$F$5)*SIN(RADIANS($D$13))))+Shape9!$E$5)+$E$13)*$AA$13*$Y$13</f>
        <v>0</v>
      </c>
      <c r="AV1946">
        <f>((((-1*(Shape9!B433-Shape9!$E$5)*SIN(RADIANS($D$13)))+((Shape9!C433-Shape9!$F$5)*COS(RADIANS($D$13))))+Shape9!$F$5)+$F$13)*$AB$13*$Y$13</f>
        <v>0</v>
      </c>
      <c r="AW1946" s="9">
        <f t="shared" si="424"/>
        <v>0</v>
      </c>
      <c r="AX1946" s="9">
        <f t="shared" si="413"/>
        <v>0</v>
      </c>
      <c r="AY1946" s="9">
        <f t="shared" si="414"/>
        <v>0</v>
      </c>
      <c r="AZ1946" s="9">
        <f t="shared" si="415"/>
        <v>0</v>
      </c>
      <c r="BA1946" s="9">
        <f t="shared" si="416"/>
        <v>0</v>
      </c>
      <c r="BB1946" s="9">
        <f t="shared" si="417"/>
        <v>0</v>
      </c>
    </row>
    <row r="1947" spans="35:54" x14ac:dyDescent="0.25">
      <c r="AI1947" s="1">
        <f>(((((Shape4!B434-Shape4!$E$5)*COS(RADIANS($D$8)))+((Shape4!C434-Shape4!$F$5)*SIN(RADIANS($D$8))))+Shape4!$E$5)+$E$8)*$AA$8*$Y$8</f>
        <v>0</v>
      </c>
      <c r="AJ1947" s="1">
        <f>((((-1*(Shape4!B434-Shape4!$E$5)*SIN(RADIANS($D$8)))+((Shape4!C434-Shape4!$F$5)*COS(RADIANS($D$8))))+Shape4!$F$5)+$F$8)*$AB$8*$Y$8</f>
        <v>0</v>
      </c>
      <c r="AK1947" s="9">
        <f t="shared" si="418"/>
        <v>0</v>
      </c>
      <c r="AL1947" s="9">
        <f t="shared" si="419"/>
        <v>0</v>
      </c>
      <c r="AM1947" s="9">
        <f t="shared" si="420"/>
        <v>0</v>
      </c>
      <c r="AN1947" s="9">
        <f t="shared" si="421"/>
        <v>0</v>
      </c>
      <c r="AO1947" s="9">
        <f t="shared" si="422"/>
        <v>0</v>
      </c>
      <c r="AP1947" s="9">
        <f t="shared" si="423"/>
        <v>0</v>
      </c>
      <c r="AU1947">
        <f>(((((Shape9!B434-Shape9!$E$5)*COS(RADIANS($D$13)))+((Shape9!C434-Shape9!$F$5)*SIN(RADIANS($D$13))))+Shape9!$E$5)+$E$13)*$AA$13*$Y$13</f>
        <v>0</v>
      </c>
      <c r="AV1947">
        <f>((((-1*(Shape9!B434-Shape9!$E$5)*SIN(RADIANS($D$13)))+((Shape9!C434-Shape9!$F$5)*COS(RADIANS($D$13))))+Shape9!$F$5)+$F$13)*$AB$13*$Y$13</f>
        <v>0</v>
      </c>
      <c r="AW1947" s="9">
        <f t="shared" si="424"/>
        <v>0</v>
      </c>
      <c r="AX1947" s="9">
        <f t="shared" si="413"/>
        <v>0</v>
      </c>
      <c r="AY1947" s="9">
        <f t="shared" si="414"/>
        <v>0</v>
      </c>
      <c r="AZ1947" s="9">
        <f t="shared" si="415"/>
        <v>0</v>
      </c>
      <c r="BA1947" s="9">
        <f t="shared" si="416"/>
        <v>0</v>
      </c>
      <c r="BB1947" s="9">
        <f t="shared" si="417"/>
        <v>0</v>
      </c>
    </row>
    <row r="1948" spans="35:54" x14ac:dyDescent="0.25">
      <c r="AI1948" s="1">
        <f>(((((Shape4!B435-Shape4!$E$5)*COS(RADIANS($D$8)))+((Shape4!C435-Shape4!$F$5)*SIN(RADIANS($D$8))))+Shape4!$E$5)+$E$8)*$AA$8*$Y$8</f>
        <v>0</v>
      </c>
      <c r="AJ1948" s="1">
        <f>((((-1*(Shape4!B435-Shape4!$E$5)*SIN(RADIANS($D$8)))+((Shape4!C435-Shape4!$F$5)*COS(RADIANS($D$8))))+Shape4!$F$5)+$F$8)*$AB$8*$Y$8</f>
        <v>0</v>
      </c>
      <c r="AK1948" s="9">
        <f t="shared" si="418"/>
        <v>0</v>
      </c>
      <c r="AL1948" s="9">
        <f t="shared" si="419"/>
        <v>0</v>
      </c>
      <c r="AM1948" s="9">
        <f t="shared" si="420"/>
        <v>0</v>
      </c>
      <c r="AN1948" s="9">
        <f t="shared" si="421"/>
        <v>0</v>
      </c>
      <c r="AO1948" s="9">
        <f t="shared" si="422"/>
        <v>0</v>
      </c>
      <c r="AP1948" s="9">
        <f t="shared" si="423"/>
        <v>0</v>
      </c>
      <c r="AU1948">
        <f>(((((Shape9!B435-Shape9!$E$5)*COS(RADIANS($D$13)))+((Shape9!C435-Shape9!$F$5)*SIN(RADIANS($D$13))))+Shape9!$E$5)+$E$13)*$AA$13*$Y$13</f>
        <v>0</v>
      </c>
      <c r="AV1948">
        <f>((((-1*(Shape9!B435-Shape9!$E$5)*SIN(RADIANS($D$13)))+((Shape9!C435-Shape9!$F$5)*COS(RADIANS($D$13))))+Shape9!$F$5)+$F$13)*$AB$13*$Y$13</f>
        <v>0</v>
      </c>
      <c r="AW1948" s="9">
        <f t="shared" si="424"/>
        <v>0</v>
      </c>
      <c r="AX1948" s="9">
        <f t="shared" si="413"/>
        <v>0</v>
      </c>
      <c r="AY1948" s="9">
        <f t="shared" si="414"/>
        <v>0</v>
      </c>
      <c r="AZ1948" s="9">
        <f t="shared" si="415"/>
        <v>0</v>
      </c>
      <c r="BA1948" s="9">
        <f t="shared" si="416"/>
        <v>0</v>
      </c>
      <c r="BB1948" s="9">
        <f t="shared" si="417"/>
        <v>0</v>
      </c>
    </row>
    <row r="1949" spans="35:54" x14ac:dyDescent="0.25">
      <c r="AI1949" s="1">
        <f>(((((Shape4!B436-Shape4!$E$5)*COS(RADIANS($D$8)))+((Shape4!C436-Shape4!$F$5)*SIN(RADIANS($D$8))))+Shape4!$E$5)+$E$8)*$AA$8*$Y$8</f>
        <v>0</v>
      </c>
      <c r="AJ1949" s="1">
        <f>((((-1*(Shape4!B436-Shape4!$E$5)*SIN(RADIANS($D$8)))+((Shape4!C436-Shape4!$F$5)*COS(RADIANS($D$8))))+Shape4!$F$5)+$F$8)*$AB$8*$Y$8</f>
        <v>0</v>
      </c>
      <c r="AK1949" s="9">
        <f t="shared" si="418"/>
        <v>0</v>
      </c>
      <c r="AL1949" s="9">
        <f t="shared" si="419"/>
        <v>0</v>
      </c>
      <c r="AM1949" s="9">
        <f t="shared" si="420"/>
        <v>0</v>
      </c>
      <c r="AN1949" s="9">
        <f t="shared" si="421"/>
        <v>0</v>
      </c>
      <c r="AO1949" s="9">
        <f t="shared" si="422"/>
        <v>0</v>
      </c>
      <c r="AP1949" s="9">
        <f t="shared" si="423"/>
        <v>0</v>
      </c>
      <c r="AU1949">
        <f>(((((Shape9!B436-Shape9!$E$5)*COS(RADIANS($D$13)))+((Shape9!C436-Shape9!$F$5)*SIN(RADIANS($D$13))))+Shape9!$E$5)+$E$13)*$AA$13*$Y$13</f>
        <v>0</v>
      </c>
      <c r="AV1949">
        <f>((((-1*(Shape9!B436-Shape9!$E$5)*SIN(RADIANS($D$13)))+((Shape9!C436-Shape9!$F$5)*COS(RADIANS($D$13))))+Shape9!$F$5)+$F$13)*$AB$13*$Y$13</f>
        <v>0</v>
      </c>
      <c r="AW1949" s="9">
        <f t="shared" si="424"/>
        <v>0</v>
      </c>
      <c r="AX1949" s="9">
        <f t="shared" si="413"/>
        <v>0</v>
      </c>
      <c r="AY1949" s="9">
        <f t="shared" si="414"/>
        <v>0</v>
      </c>
      <c r="AZ1949" s="9">
        <f t="shared" si="415"/>
        <v>0</v>
      </c>
      <c r="BA1949" s="9">
        <f t="shared" si="416"/>
        <v>0</v>
      </c>
      <c r="BB1949" s="9">
        <f t="shared" si="417"/>
        <v>0</v>
      </c>
    </row>
    <row r="1950" spans="35:54" x14ac:dyDescent="0.25">
      <c r="AI1950" s="1">
        <f>(((((Shape4!B437-Shape4!$E$5)*COS(RADIANS($D$8)))+((Shape4!C437-Shape4!$F$5)*SIN(RADIANS($D$8))))+Shape4!$E$5)+$E$8)*$AA$8*$Y$8</f>
        <v>0</v>
      </c>
      <c r="AJ1950" s="1">
        <f>((((-1*(Shape4!B437-Shape4!$E$5)*SIN(RADIANS($D$8)))+((Shape4!C437-Shape4!$F$5)*COS(RADIANS($D$8))))+Shape4!$F$5)+$F$8)*$AB$8*$Y$8</f>
        <v>0</v>
      </c>
      <c r="AK1950" s="9">
        <f t="shared" si="418"/>
        <v>0</v>
      </c>
      <c r="AL1950" s="9">
        <f t="shared" si="419"/>
        <v>0</v>
      </c>
      <c r="AM1950" s="9">
        <f t="shared" si="420"/>
        <v>0</v>
      </c>
      <c r="AN1950" s="9">
        <f t="shared" si="421"/>
        <v>0</v>
      </c>
      <c r="AO1950" s="9">
        <f t="shared" si="422"/>
        <v>0</v>
      </c>
      <c r="AP1950" s="9">
        <f t="shared" si="423"/>
        <v>0</v>
      </c>
      <c r="AU1950">
        <f>(((((Shape9!B437-Shape9!$E$5)*COS(RADIANS($D$13)))+((Shape9!C437-Shape9!$F$5)*SIN(RADIANS($D$13))))+Shape9!$E$5)+$E$13)*$AA$13*$Y$13</f>
        <v>0</v>
      </c>
      <c r="AV1950">
        <f>((((-1*(Shape9!B437-Shape9!$E$5)*SIN(RADIANS($D$13)))+((Shape9!C437-Shape9!$F$5)*COS(RADIANS($D$13))))+Shape9!$F$5)+$F$13)*$AB$13*$Y$13</f>
        <v>0</v>
      </c>
      <c r="AW1950" s="9">
        <f t="shared" si="424"/>
        <v>0</v>
      </c>
      <c r="AX1950" s="9">
        <f t="shared" si="413"/>
        <v>0</v>
      </c>
      <c r="AY1950" s="9">
        <f t="shared" si="414"/>
        <v>0</v>
      </c>
      <c r="AZ1950" s="9">
        <f t="shared" si="415"/>
        <v>0</v>
      </c>
      <c r="BA1950" s="9">
        <f t="shared" si="416"/>
        <v>0</v>
      </c>
      <c r="BB1950" s="9">
        <f t="shared" si="417"/>
        <v>0</v>
      </c>
    </row>
    <row r="1951" spans="35:54" x14ac:dyDescent="0.25">
      <c r="AI1951" s="1">
        <f>(((((Shape4!B438-Shape4!$E$5)*COS(RADIANS($D$8)))+((Shape4!C438-Shape4!$F$5)*SIN(RADIANS($D$8))))+Shape4!$E$5)+$E$8)*$AA$8*$Y$8</f>
        <v>0</v>
      </c>
      <c r="AJ1951" s="1">
        <f>((((-1*(Shape4!B438-Shape4!$E$5)*SIN(RADIANS($D$8)))+((Shape4!C438-Shape4!$F$5)*COS(RADIANS($D$8))))+Shape4!$F$5)+$F$8)*$AB$8*$Y$8</f>
        <v>0</v>
      </c>
      <c r="AK1951" s="9">
        <f t="shared" si="418"/>
        <v>0</v>
      </c>
      <c r="AL1951" s="9">
        <f t="shared" si="419"/>
        <v>0</v>
      </c>
      <c r="AM1951" s="9">
        <f t="shared" si="420"/>
        <v>0</v>
      </c>
      <c r="AN1951" s="9">
        <f t="shared" si="421"/>
        <v>0</v>
      </c>
      <c r="AO1951" s="9">
        <f t="shared" si="422"/>
        <v>0</v>
      </c>
      <c r="AP1951" s="9">
        <f t="shared" si="423"/>
        <v>0</v>
      </c>
      <c r="AU1951">
        <f>(((((Shape9!B438-Shape9!$E$5)*COS(RADIANS($D$13)))+((Shape9!C438-Shape9!$F$5)*SIN(RADIANS($D$13))))+Shape9!$E$5)+$E$13)*$AA$13*$Y$13</f>
        <v>0</v>
      </c>
      <c r="AV1951">
        <f>((((-1*(Shape9!B438-Shape9!$E$5)*SIN(RADIANS($D$13)))+((Shape9!C438-Shape9!$F$5)*COS(RADIANS($D$13))))+Shape9!$F$5)+$F$13)*$AB$13*$Y$13</f>
        <v>0</v>
      </c>
      <c r="AW1951" s="9">
        <f t="shared" si="424"/>
        <v>0</v>
      </c>
      <c r="AX1951" s="9">
        <f t="shared" si="413"/>
        <v>0</v>
      </c>
      <c r="AY1951" s="9">
        <f t="shared" si="414"/>
        <v>0</v>
      </c>
      <c r="AZ1951" s="9">
        <f t="shared" si="415"/>
        <v>0</v>
      </c>
      <c r="BA1951" s="9">
        <f t="shared" si="416"/>
        <v>0</v>
      </c>
      <c r="BB1951" s="9">
        <f t="shared" si="417"/>
        <v>0</v>
      </c>
    </row>
    <row r="1952" spans="35:54" x14ac:dyDescent="0.25">
      <c r="AI1952" s="1">
        <f>(((((Shape4!B439-Shape4!$E$5)*COS(RADIANS($D$8)))+((Shape4!C439-Shape4!$F$5)*SIN(RADIANS($D$8))))+Shape4!$E$5)+$E$8)*$AA$8*$Y$8</f>
        <v>0</v>
      </c>
      <c r="AJ1952" s="1">
        <f>((((-1*(Shape4!B439-Shape4!$E$5)*SIN(RADIANS($D$8)))+((Shape4!C439-Shape4!$F$5)*COS(RADIANS($D$8))))+Shape4!$F$5)+$F$8)*$AB$8*$Y$8</f>
        <v>0</v>
      </c>
      <c r="AK1952" s="9">
        <f t="shared" si="418"/>
        <v>0</v>
      </c>
      <c r="AL1952" s="9">
        <f t="shared" si="419"/>
        <v>0</v>
      </c>
      <c r="AM1952" s="9">
        <f t="shared" si="420"/>
        <v>0</v>
      </c>
      <c r="AN1952" s="9">
        <f t="shared" si="421"/>
        <v>0</v>
      </c>
      <c r="AO1952" s="9">
        <f t="shared" si="422"/>
        <v>0</v>
      </c>
      <c r="AP1952" s="9">
        <f t="shared" si="423"/>
        <v>0</v>
      </c>
      <c r="AU1952">
        <f>(((((Shape9!B439-Shape9!$E$5)*COS(RADIANS($D$13)))+((Shape9!C439-Shape9!$F$5)*SIN(RADIANS($D$13))))+Shape9!$E$5)+$E$13)*$AA$13*$Y$13</f>
        <v>0</v>
      </c>
      <c r="AV1952">
        <f>((((-1*(Shape9!B439-Shape9!$E$5)*SIN(RADIANS($D$13)))+((Shape9!C439-Shape9!$F$5)*COS(RADIANS($D$13))))+Shape9!$F$5)+$F$13)*$AB$13*$Y$13</f>
        <v>0</v>
      </c>
      <c r="AW1952" s="9">
        <f t="shared" si="424"/>
        <v>0</v>
      </c>
      <c r="AX1952" s="9">
        <f t="shared" si="413"/>
        <v>0</v>
      </c>
      <c r="AY1952" s="9">
        <f t="shared" si="414"/>
        <v>0</v>
      </c>
      <c r="AZ1952" s="9">
        <f t="shared" si="415"/>
        <v>0</v>
      </c>
      <c r="BA1952" s="9">
        <f t="shared" si="416"/>
        <v>0</v>
      </c>
      <c r="BB1952" s="9">
        <f t="shared" si="417"/>
        <v>0</v>
      </c>
    </row>
    <row r="1953" spans="35:54" x14ac:dyDescent="0.25">
      <c r="AI1953" s="1">
        <f>(((((Shape4!B440-Shape4!$E$5)*COS(RADIANS($D$8)))+((Shape4!C440-Shape4!$F$5)*SIN(RADIANS($D$8))))+Shape4!$E$5)+$E$8)*$AA$8*$Y$8</f>
        <v>0</v>
      </c>
      <c r="AJ1953" s="1">
        <f>((((-1*(Shape4!B440-Shape4!$E$5)*SIN(RADIANS($D$8)))+((Shape4!C440-Shape4!$F$5)*COS(RADIANS($D$8))))+Shape4!$F$5)+$F$8)*$AB$8*$Y$8</f>
        <v>0</v>
      </c>
      <c r="AK1953" s="9">
        <f t="shared" si="418"/>
        <v>0</v>
      </c>
      <c r="AL1953" s="9">
        <f t="shared" si="419"/>
        <v>0</v>
      </c>
      <c r="AM1953" s="9">
        <f t="shared" si="420"/>
        <v>0</v>
      </c>
      <c r="AN1953" s="9">
        <f t="shared" si="421"/>
        <v>0</v>
      </c>
      <c r="AO1953" s="9">
        <f t="shared" si="422"/>
        <v>0</v>
      </c>
      <c r="AP1953" s="9">
        <f t="shared" si="423"/>
        <v>0</v>
      </c>
      <c r="AU1953">
        <f>(((((Shape9!B440-Shape9!$E$5)*COS(RADIANS($D$13)))+((Shape9!C440-Shape9!$F$5)*SIN(RADIANS($D$13))))+Shape9!$E$5)+$E$13)*$AA$13*$Y$13</f>
        <v>0</v>
      </c>
      <c r="AV1953">
        <f>((((-1*(Shape9!B440-Shape9!$E$5)*SIN(RADIANS($D$13)))+((Shape9!C440-Shape9!$F$5)*COS(RADIANS($D$13))))+Shape9!$F$5)+$F$13)*$AB$13*$Y$13</f>
        <v>0</v>
      </c>
      <c r="AW1953" s="9">
        <f t="shared" si="424"/>
        <v>0</v>
      </c>
      <c r="AX1953" s="9">
        <f t="shared" si="413"/>
        <v>0</v>
      </c>
      <c r="AY1953" s="9">
        <f t="shared" si="414"/>
        <v>0</v>
      </c>
      <c r="AZ1953" s="9">
        <f t="shared" si="415"/>
        <v>0</v>
      </c>
      <c r="BA1953" s="9">
        <f t="shared" si="416"/>
        <v>0</v>
      </c>
      <c r="BB1953" s="9">
        <f t="shared" si="417"/>
        <v>0</v>
      </c>
    </row>
    <row r="1954" spans="35:54" x14ac:dyDescent="0.25">
      <c r="AI1954" s="1">
        <f>(((((Shape4!B441-Shape4!$E$5)*COS(RADIANS($D$8)))+((Shape4!C441-Shape4!$F$5)*SIN(RADIANS($D$8))))+Shape4!$E$5)+$E$8)*$AA$8*$Y$8</f>
        <v>0</v>
      </c>
      <c r="AJ1954" s="1">
        <f>((((-1*(Shape4!B441-Shape4!$E$5)*SIN(RADIANS($D$8)))+((Shape4!C441-Shape4!$F$5)*COS(RADIANS($D$8))))+Shape4!$F$5)+$F$8)*$AB$8*$Y$8</f>
        <v>0</v>
      </c>
      <c r="AK1954" s="9">
        <f t="shared" si="418"/>
        <v>0</v>
      </c>
      <c r="AL1954" s="9">
        <f t="shared" si="419"/>
        <v>0</v>
      </c>
      <c r="AM1954" s="9">
        <f t="shared" si="420"/>
        <v>0</v>
      </c>
      <c r="AN1954" s="9">
        <f t="shared" si="421"/>
        <v>0</v>
      </c>
      <c r="AO1954" s="9">
        <f t="shared" si="422"/>
        <v>0</v>
      </c>
      <c r="AP1954" s="9">
        <f t="shared" si="423"/>
        <v>0</v>
      </c>
      <c r="AU1954">
        <f>(((((Shape9!B441-Shape9!$E$5)*COS(RADIANS($D$13)))+((Shape9!C441-Shape9!$F$5)*SIN(RADIANS($D$13))))+Shape9!$E$5)+$E$13)*$AA$13*$Y$13</f>
        <v>0</v>
      </c>
      <c r="AV1954">
        <f>((((-1*(Shape9!B441-Shape9!$E$5)*SIN(RADIANS($D$13)))+((Shape9!C441-Shape9!$F$5)*COS(RADIANS($D$13))))+Shape9!$F$5)+$F$13)*$AB$13*$Y$13</f>
        <v>0</v>
      </c>
      <c r="AW1954" s="9">
        <f t="shared" si="424"/>
        <v>0</v>
      </c>
      <c r="AX1954" s="9">
        <f t="shared" si="413"/>
        <v>0</v>
      </c>
      <c r="AY1954" s="9">
        <f t="shared" si="414"/>
        <v>0</v>
      </c>
      <c r="AZ1954" s="9">
        <f t="shared" si="415"/>
        <v>0</v>
      </c>
      <c r="BA1954" s="9">
        <f t="shared" si="416"/>
        <v>0</v>
      </c>
      <c r="BB1954" s="9">
        <f t="shared" si="417"/>
        <v>0</v>
      </c>
    </row>
    <row r="1955" spans="35:54" x14ac:dyDescent="0.25">
      <c r="AI1955" s="1">
        <f>(((((Shape4!B442-Shape4!$E$5)*COS(RADIANS($D$8)))+((Shape4!C442-Shape4!$F$5)*SIN(RADIANS($D$8))))+Shape4!$E$5)+$E$8)*$AA$8*$Y$8</f>
        <v>0</v>
      </c>
      <c r="AJ1955" s="1">
        <f>((((-1*(Shape4!B442-Shape4!$E$5)*SIN(RADIANS($D$8)))+((Shape4!C442-Shape4!$F$5)*COS(RADIANS($D$8))))+Shape4!$F$5)+$F$8)*$AB$8*$Y$8</f>
        <v>0</v>
      </c>
      <c r="AK1955" s="9">
        <f t="shared" si="418"/>
        <v>0</v>
      </c>
      <c r="AL1955" s="9">
        <f t="shared" si="419"/>
        <v>0</v>
      </c>
      <c r="AM1955" s="9">
        <f t="shared" si="420"/>
        <v>0</v>
      </c>
      <c r="AN1955" s="9">
        <f t="shared" si="421"/>
        <v>0</v>
      </c>
      <c r="AO1955" s="9">
        <f t="shared" si="422"/>
        <v>0</v>
      </c>
      <c r="AP1955" s="9">
        <f t="shared" si="423"/>
        <v>0</v>
      </c>
      <c r="AU1955">
        <f>(((((Shape9!B442-Shape9!$E$5)*COS(RADIANS($D$13)))+((Shape9!C442-Shape9!$F$5)*SIN(RADIANS($D$13))))+Shape9!$E$5)+$E$13)*$AA$13*$Y$13</f>
        <v>0</v>
      </c>
      <c r="AV1955">
        <f>((((-1*(Shape9!B442-Shape9!$E$5)*SIN(RADIANS($D$13)))+((Shape9!C442-Shape9!$F$5)*COS(RADIANS($D$13))))+Shape9!$F$5)+$F$13)*$AB$13*$Y$13</f>
        <v>0</v>
      </c>
      <c r="AW1955" s="9">
        <f t="shared" si="424"/>
        <v>0</v>
      </c>
      <c r="AX1955" s="9">
        <f t="shared" si="413"/>
        <v>0</v>
      </c>
      <c r="AY1955" s="9">
        <f t="shared" si="414"/>
        <v>0</v>
      </c>
      <c r="AZ1955" s="9">
        <f t="shared" si="415"/>
        <v>0</v>
      </c>
      <c r="BA1955" s="9">
        <f t="shared" si="416"/>
        <v>0</v>
      </c>
      <c r="BB1955" s="9">
        <f t="shared" si="417"/>
        <v>0</v>
      </c>
    </row>
    <row r="1956" spans="35:54" x14ac:dyDescent="0.25">
      <c r="AI1956" s="1">
        <f>(((((Shape4!B443-Shape4!$E$5)*COS(RADIANS($D$8)))+((Shape4!C443-Shape4!$F$5)*SIN(RADIANS($D$8))))+Shape4!$E$5)+$E$8)*$AA$8*$Y$8</f>
        <v>0</v>
      </c>
      <c r="AJ1956" s="1">
        <f>((((-1*(Shape4!B443-Shape4!$E$5)*SIN(RADIANS($D$8)))+((Shape4!C443-Shape4!$F$5)*COS(RADIANS($D$8))))+Shape4!$F$5)+$F$8)*$AB$8*$Y$8</f>
        <v>0</v>
      </c>
      <c r="AK1956" s="9">
        <f t="shared" si="418"/>
        <v>0</v>
      </c>
      <c r="AL1956" s="9">
        <f t="shared" si="419"/>
        <v>0</v>
      </c>
      <c r="AM1956" s="9">
        <f t="shared" si="420"/>
        <v>0</v>
      </c>
      <c r="AN1956" s="9">
        <f t="shared" si="421"/>
        <v>0</v>
      </c>
      <c r="AO1956" s="9">
        <f t="shared" si="422"/>
        <v>0</v>
      </c>
      <c r="AP1956" s="9">
        <f t="shared" si="423"/>
        <v>0</v>
      </c>
      <c r="AU1956">
        <f>(((((Shape9!B443-Shape9!$E$5)*COS(RADIANS($D$13)))+((Shape9!C443-Shape9!$F$5)*SIN(RADIANS($D$13))))+Shape9!$E$5)+$E$13)*$AA$13*$Y$13</f>
        <v>0</v>
      </c>
      <c r="AV1956">
        <f>((((-1*(Shape9!B443-Shape9!$E$5)*SIN(RADIANS($D$13)))+((Shape9!C443-Shape9!$F$5)*COS(RADIANS($D$13))))+Shape9!$F$5)+$F$13)*$AB$13*$Y$13</f>
        <v>0</v>
      </c>
      <c r="AW1956" s="9">
        <f t="shared" si="424"/>
        <v>0</v>
      </c>
      <c r="AX1956" s="9">
        <f t="shared" si="413"/>
        <v>0</v>
      </c>
      <c r="AY1956" s="9">
        <f t="shared" si="414"/>
        <v>0</v>
      </c>
      <c r="AZ1956" s="9">
        <f t="shared" si="415"/>
        <v>0</v>
      </c>
      <c r="BA1956" s="9">
        <f t="shared" si="416"/>
        <v>0</v>
      </c>
      <c r="BB1956" s="9">
        <f t="shared" si="417"/>
        <v>0</v>
      </c>
    </row>
    <row r="1957" spans="35:54" x14ac:dyDescent="0.25">
      <c r="AI1957" s="1">
        <f>(((((Shape4!B444-Shape4!$E$5)*COS(RADIANS($D$8)))+((Shape4!C444-Shape4!$F$5)*SIN(RADIANS($D$8))))+Shape4!$E$5)+$E$8)*$AA$8*$Y$8</f>
        <v>0</v>
      </c>
      <c r="AJ1957" s="1">
        <f>((((-1*(Shape4!B444-Shape4!$E$5)*SIN(RADIANS($D$8)))+((Shape4!C444-Shape4!$F$5)*COS(RADIANS($D$8))))+Shape4!$F$5)+$F$8)*$AB$8*$Y$8</f>
        <v>0</v>
      </c>
      <c r="AK1957" s="9">
        <f t="shared" si="418"/>
        <v>0</v>
      </c>
      <c r="AL1957" s="9">
        <f t="shared" si="419"/>
        <v>0</v>
      </c>
      <c r="AM1957" s="9">
        <f t="shared" si="420"/>
        <v>0</v>
      </c>
      <c r="AN1957" s="9">
        <f t="shared" si="421"/>
        <v>0</v>
      </c>
      <c r="AO1957" s="9">
        <f t="shared" si="422"/>
        <v>0</v>
      </c>
      <c r="AP1957" s="9">
        <f t="shared" si="423"/>
        <v>0</v>
      </c>
      <c r="AU1957">
        <f>(((((Shape9!B444-Shape9!$E$5)*COS(RADIANS($D$13)))+((Shape9!C444-Shape9!$F$5)*SIN(RADIANS($D$13))))+Shape9!$E$5)+$E$13)*$AA$13*$Y$13</f>
        <v>0</v>
      </c>
      <c r="AV1957">
        <f>((((-1*(Shape9!B444-Shape9!$E$5)*SIN(RADIANS($D$13)))+((Shape9!C444-Shape9!$F$5)*COS(RADIANS($D$13))))+Shape9!$F$5)+$F$13)*$AB$13*$Y$13</f>
        <v>0</v>
      </c>
      <c r="AW1957" s="9">
        <f t="shared" si="424"/>
        <v>0</v>
      </c>
      <c r="AX1957" s="9">
        <f t="shared" si="413"/>
        <v>0</v>
      </c>
      <c r="AY1957" s="9">
        <f t="shared" si="414"/>
        <v>0</v>
      </c>
      <c r="AZ1957" s="9">
        <f t="shared" si="415"/>
        <v>0</v>
      </c>
      <c r="BA1957" s="9">
        <f t="shared" si="416"/>
        <v>0</v>
      </c>
      <c r="BB1957" s="9">
        <f t="shared" si="417"/>
        <v>0</v>
      </c>
    </row>
    <row r="1958" spans="35:54" x14ac:dyDescent="0.25">
      <c r="AI1958" s="1">
        <f>(((((Shape4!B445-Shape4!$E$5)*COS(RADIANS($D$8)))+((Shape4!C445-Shape4!$F$5)*SIN(RADIANS($D$8))))+Shape4!$E$5)+$E$8)*$AA$8*$Y$8</f>
        <v>0</v>
      </c>
      <c r="AJ1958" s="1">
        <f>((((-1*(Shape4!B445-Shape4!$E$5)*SIN(RADIANS($D$8)))+((Shape4!C445-Shape4!$F$5)*COS(RADIANS($D$8))))+Shape4!$F$5)+$F$8)*$AB$8*$Y$8</f>
        <v>0</v>
      </c>
      <c r="AK1958" s="9">
        <f t="shared" si="418"/>
        <v>0</v>
      </c>
      <c r="AL1958" s="9">
        <f t="shared" si="419"/>
        <v>0</v>
      </c>
      <c r="AM1958" s="9">
        <f t="shared" si="420"/>
        <v>0</v>
      </c>
      <c r="AN1958" s="9">
        <f t="shared" si="421"/>
        <v>0</v>
      </c>
      <c r="AO1958" s="9">
        <f t="shared" si="422"/>
        <v>0</v>
      </c>
      <c r="AP1958" s="9">
        <f t="shared" si="423"/>
        <v>0</v>
      </c>
      <c r="AU1958">
        <f>(((((Shape9!B445-Shape9!$E$5)*COS(RADIANS($D$13)))+((Shape9!C445-Shape9!$F$5)*SIN(RADIANS($D$13))))+Shape9!$E$5)+$E$13)*$AA$13*$Y$13</f>
        <v>0</v>
      </c>
      <c r="AV1958">
        <f>((((-1*(Shape9!B445-Shape9!$E$5)*SIN(RADIANS($D$13)))+((Shape9!C445-Shape9!$F$5)*COS(RADIANS($D$13))))+Shape9!$F$5)+$F$13)*$AB$13*$Y$13</f>
        <v>0</v>
      </c>
      <c r="AW1958" s="9">
        <f t="shared" si="424"/>
        <v>0</v>
      </c>
      <c r="AX1958" s="9">
        <f t="shared" si="413"/>
        <v>0</v>
      </c>
      <c r="AY1958" s="9">
        <f t="shared" si="414"/>
        <v>0</v>
      </c>
      <c r="AZ1958" s="9">
        <f t="shared" si="415"/>
        <v>0</v>
      </c>
      <c r="BA1958" s="9">
        <f t="shared" si="416"/>
        <v>0</v>
      </c>
      <c r="BB1958" s="9">
        <f t="shared" si="417"/>
        <v>0</v>
      </c>
    </row>
    <row r="1959" spans="35:54" x14ac:dyDescent="0.25">
      <c r="AI1959" s="1">
        <f>(((((Shape4!B446-Shape4!$E$5)*COS(RADIANS($D$8)))+((Shape4!C446-Shape4!$F$5)*SIN(RADIANS($D$8))))+Shape4!$E$5)+$E$8)*$AA$8*$Y$8</f>
        <v>0</v>
      </c>
      <c r="AJ1959" s="1">
        <f>((((-1*(Shape4!B446-Shape4!$E$5)*SIN(RADIANS($D$8)))+((Shape4!C446-Shape4!$F$5)*COS(RADIANS($D$8))))+Shape4!$F$5)+$F$8)*$AB$8*$Y$8</f>
        <v>0</v>
      </c>
      <c r="AK1959" s="9">
        <f t="shared" si="418"/>
        <v>0</v>
      </c>
      <c r="AL1959" s="9">
        <f t="shared" si="419"/>
        <v>0</v>
      </c>
      <c r="AM1959" s="9">
        <f t="shared" si="420"/>
        <v>0</v>
      </c>
      <c r="AN1959" s="9">
        <f t="shared" si="421"/>
        <v>0</v>
      </c>
      <c r="AO1959" s="9">
        <f t="shared" si="422"/>
        <v>0</v>
      </c>
      <c r="AP1959" s="9">
        <f t="shared" si="423"/>
        <v>0</v>
      </c>
      <c r="AU1959">
        <f>(((((Shape9!B446-Shape9!$E$5)*COS(RADIANS($D$13)))+((Shape9!C446-Shape9!$F$5)*SIN(RADIANS($D$13))))+Shape9!$E$5)+$E$13)*$AA$13*$Y$13</f>
        <v>0</v>
      </c>
      <c r="AV1959">
        <f>((((-1*(Shape9!B446-Shape9!$E$5)*SIN(RADIANS($D$13)))+((Shape9!C446-Shape9!$F$5)*COS(RADIANS($D$13))))+Shape9!$F$5)+$F$13)*$AB$13*$Y$13</f>
        <v>0</v>
      </c>
      <c r="AW1959" s="9">
        <f t="shared" si="424"/>
        <v>0</v>
      </c>
      <c r="AX1959" s="9">
        <f t="shared" si="413"/>
        <v>0</v>
      </c>
      <c r="AY1959" s="9">
        <f t="shared" si="414"/>
        <v>0</v>
      </c>
      <c r="AZ1959" s="9">
        <f t="shared" si="415"/>
        <v>0</v>
      </c>
      <c r="BA1959" s="9">
        <f t="shared" si="416"/>
        <v>0</v>
      </c>
      <c r="BB1959" s="9">
        <f t="shared" si="417"/>
        <v>0</v>
      </c>
    </row>
    <row r="1960" spans="35:54" x14ac:dyDescent="0.25">
      <c r="AI1960" s="1">
        <f>(((((Shape4!B447-Shape4!$E$5)*COS(RADIANS($D$8)))+((Shape4!C447-Shape4!$F$5)*SIN(RADIANS($D$8))))+Shape4!$E$5)+$E$8)*$AA$8*$Y$8</f>
        <v>0</v>
      </c>
      <c r="AJ1960" s="1">
        <f>((((-1*(Shape4!B447-Shape4!$E$5)*SIN(RADIANS($D$8)))+((Shape4!C447-Shape4!$F$5)*COS(RADIANS($D$8))))+Shape4!$F$5)+$F$8)*$AB$8*$Y$8</f>
        <v>0</v>
      </c>
      <c r="AK1960" s="9">
        <f t="shared" si="418"/>
        <v>0</v>
      </c>
      <c r="AL1960" s="9">
        <f t="shared" si="419"/>
        <v>0</v>
      </c>
      <c r="AM1960" s="9">
        <f t="shared" si="420"/>
        <v>0</v>
      </c>
      <c r="AN1960" s="9">
        <f t="shared" si="421"/>
        <v>0</v>
      </c>
      <c r="AO1960" s="9">
        <f t="shared" si="422"/>
        <v>0</v>
      </c>
      <c r="AP1960" s="9">
        <f t="shared" si="423"/>
        <v>0</v>
      </c>
      <c r="AU1960">
        <f>(((((Shape9!B447-Shape9!$E$5)*COS(RADIANS($D$13)))+((Shape9!C447-Shape9!$F$5)*SIN(RADIANS($D$13))))+Shape9!$E$5)+$E$13)*$AA$13*$Y$13</f>
        <v>0</v>
      </c>
      <c r="AV1960">
        <f>((((-1*(Shape9!B447-Shape9!$E$5)*SIN(RADIANS($D$13)))+((Shape9!C447-Shape9!$F$5)*COS(RADIANS($D$13))))+Shape9!$F$5)+$F$13)*$AB$13*$Y$13</f>
        <v>0</v>
      </c>
      <c r="AW1960" s="9">
        <f t="shared" si="424"/>
        <v>0</v>
      </c>
      <c r="AX1960" s="9">
        <f t="shared" si="413"/>
        <v>0</v>
      </c>
      <c r="AY1960" s="9">
        <f t="shared" si="414"/>
        <v>0</v>
      </c>
      <c r="AZ1960" s="9">
        <f t="shared" si="415"/>
        <v>0</v>
      </c>
      <c r="BA1960" s="9">
        <f t="shared" si="416"/>
        <v>0</v>
      </c>
      <c r="BB1960" s="9">
        <f t="shared" si="417"/>
        <v>0</v>
      </c>
    </row>
    <row r="1961" spans="35:54" x14ac:dyDescent="0.25">
      <c r="AI1961" s="1">
        <f>(((((Shape4!B448-Shape4!$E$5)*COS(RADIANS($D$8)))+((Shape4!C448-Shape4!$F$5)*SIN(RADIANS($D$8))))+Shape4!$E$5)+$E$8)*$AA$8*$Y$8</f>
        <v>0</v>
      </c>
      <c r="AJ1961" s="1">
        <f>((((-1*(Shape4!B448-Shape4!$E$5)*SIN(RADIANS($D$8)))+((Shape4!C448-Shape4!$F$5)*COS(RADIANS($D$8))))+Shape4!$F$5)+$F$8)*$AB$8*$Y$8</f>
        <v>0</v>
      </c>
      <c r="AK1961" s="9">
        <f t="shared" si="418"/>
        <v>0</v>
      </c>
      <c r="AL1961" s="9">
        <f t="shared" si="419"/>
        <v>0</v>
      </c>
      <c r="AM1961" s="9">
        <f t="shared" si="420"/>
        <v>0</v>
      </c>
      <c r="AN1961" s="9">
        <f t="shared" si="421"/>
        <v>0</v>
      </c>
      <c r="AO1961" s="9">
        <f t="shared" si="422"/>
        <v>0</v>
      </c>
      <c r="AP1961" s="9">
        <f t="shared" si="423"/>
        <v>0</v>
      </c>
      <c r="AU1961">
        <f>(((((Shape9!B448-Shape9!$E$5)*COS(RADIANS($D$13)))+((Shape9!C448-Shape9!$F$5)*SIN(RADIANS($D$13))))+Shape9!$E$5)+$E$13)*$AA$13*$Y$13</f>
        <v>0</v>
      </c>
      <c r="AV1961">
        <f>((((-1*(Shape9!B448-Shape9!$E$5)*SIN(RADIANS($D$13)))+((Shape9!C448-Shape9!$F$5)*COS(RADIANS($D$13))))+Shape9!$F$5)+$F$13)*$AB$13*$Y$13</f>
        <v>0</v>
      </c>
      <c r="AW1961" s="9">
        <f t="shared" si="424"/>
        <v>0</v>
      </c>
      <c r="AX1961" s="9">
        <f t="shared" si="413"/>
        <v>0</v>
      </c>
      <c r="AY1961" s="9">
        <f t="shared" si="414"/>
        <v>0</v>
      </c>
      <c r="AZ1961" s="9">
        <f t="shared" si="415"/>
        <v>0</v>
      </c>
      <c r="BA1961" s="9">
        <f t="shared" si="416"/>
        <v>0</v>
      </c>
      <c r="BB1961" s="9">
        <f t="shared" si="417"/>
        <v>0</v>
      </c>
    </row>
    <row r="1962" spans="35:54" x14ac:dyDescent="0.25">
      <c r="AI1962" s="1">
        <f>(((((Shape4!B449-Shape4!$E$5)*COS(RADIANS($D$8)))+((Shape4!C449-Shape4!$F$5)*SIN(RADIANS($D$8))))+Shape4!$E$5)+$E$8)*$AA$8*$Y$8</f>
        <v>0</v>
      </c>
      <c r="AJ1962" s="1">
        <f>((((-1*(Shape4!B449-Shape4!$E$5)*SIN(RADIANS($D$8)))+((Shape4!C449-Shape4!$F$5)*COS(RADIANS($D$8))))+Shape4!$F$5)+$F$8)*$AB$8*$Y$8</f>
        <v>0</v>
      </c>
      <c r="AK1962" s="9">
        <f t="shared" si="418"/>
        <v>0</v>
      </c>
      <c r="AL1962" s="9">
        <f t="shared" si="419"/>
        <v>0</v>
      </c>
      <c r="AM1962" s="9">
        <f t="shared" si="420"/>
        <v>0</v>
      </c>
      <c r="AN1962" s="9">
        <f t="shared" si="421"/>
        <v>0</v>
      </c>
      <c r="AO1962" s="9">
        <f t="shared" si="422"/>
        <v>0</v>
      </c>
      <c r="AP1962" s="9">
        <f t="shared" si="423"/>
        <v>0</v>
      </c>
      <c r="AU1962">
        <f>(((((Shape9!B449-Shape9!$E$5)*COS(RADIANS($D$13)))+((Shape9!C449-Shape9!$F$5)*SIN(RADIANS($D$13))))+Shape9!$E$5)+$E$13)*$AA$13*$Y$13</f>
        <v>0</v>
      </c>
      <c r="AV1962">
        <f>((((-1*(Shape9!B449-Shape9!$E$5)*SIN(RADIANS($D$13)))+((Shape9!C449-Shape9!$F$5)*COS(RADIANS($D$13))))+Shape9!$F$5)+$F$13)*$AB$13*$Y$13</f>
        <v>0</v>
      </c>
      <c r="AW1962" s="9">
        <f t="shared" si="424"/>
        <v>0</v>
      </c>
      <c r="AX1962" s="9">
        <f t="shared" si="413"/>
        <v>0</v>
      </c>
      <c r="AY1962" s="9">
        <f t="shared" si="414"/>
        <v>0</v>
      </c>
      <c r="AZ1962" s="9">
        <f t="shared" si="415"/>
        <v>0</v>
      </c>
      <c r="BA1962" s="9">
        <f t="shared" si="416"/>
        <v>0</v>
      </c>
      <c r="BB1962" s="9">
        <f t="shared" si="417"/>
        <v>0</v>
      </c>
    </row>
    <row r="1963" spans="35:54" x14ac:dyDescent="0.25">
      <c r="AI1963" s="1">
        <f>(((((Shape4!B450-Shape4!$E$5)*COS(RADIANS($D$8)))+((Shape4!C450-Shape4!$F$5)*SIN(RADIANS($D$8))))+Shape4!$E$5)+$E$8)*$AA$8*$Y$8</f>
        <v>0</v>
      </c>
      <c r="AJ1963" s="1">
        <f>((((-1*(Shape4!B450-Shape4!$E$5)*SIN(RADIANS($D$8)))+((Shape4!C450-Shape4!$F$5)*COS(RADIANS($D$8))))+Shape4!$F$5)+$F$8)*$AB$8*$Y$8</f>
        <v>0</v>
      </c>
      <c r="AK1963" s="9">
        <f t="shared" si="418"/>
        <v>0</v>
      </c>
      <c r="AL1963" s="9">
        <f t="shared" si="419"/>
        <v>0</v>
      </c>
      <c r="AM1963" s="9">
        <f t="shared" si="420"/>
        <v>0</v>
      </c>
      <c r="AN1963" s="9">
        <f t="shared" si="421"/>
        <v>0</v>
      </c>
      <c r="AO1963" s="9">
        <f t="shared" si="422"/>
        <v>0</v>
      </c>
      <c r="AP1963" s="9">
        <f t="shared" si="423"/>
        <v>0</v>
      </c>
      <c r="AU1963">
        <f>(((((Shape9!B450-Shape9!$E$5)*COS(RADIANS($D$13)))+((Shape9!C450-Shape9!$F$5)*SIN(RADIANS($D$13))))+Shape9!$E$5)+$E$13)*$AA$13*$Y$13</f>
        <v>0</v>
      </c>
      <c r="AV1963">
        <f>((((-1*(Shape9!B450-Shape9!$E$5)*SIN(RADIANS($D$13)))+((Shape9!C450-Shape9!$F$5)*COS(RADIANS($D$13))))+Shape9!$F$5)+$F$13)*$AB$13*$Y$13</f>
        <v>0</v>
      </c>
      <c r="AW1963" s="9">
        <f t="shared" si="424"/>
        <v>0</v>
      </c>
      <c r="AX1963" s="9">
        <f t="shared" si="413"/>
        <v>0</v>
      </c>
      <c r="AY1963" s="9">
        <f t="shared" si="414"/>
        <v>0</v>
      </c>
      <c r="AZ1963" s="9">
        <f t="shared" si="415"/>
        <v>0</v>
      </c>
      <c r="BA1963" s="9">
        <f t="shared" si="416"/>
        <v>0</v>
      </c>
      <c r="BB1963" s="9">
        <f t="shared" si="417"/>
        <v>0</v>
      </c>
    </row>
    <row r="1964" spans="35:54" x14ac:dyDescent="0.25">
      <c r="AI1964" s="1">
        <f>(((((Shape4!B451-Shape4!$E$5)*COS(RADIANS($D$8)))+((Shape4!C451-Shape4!$F$5)*SIN(RADIANS($D$8))))+Shape4!$E$5)+$E$8)*$AA$8*$Y$8</f>
        <v>0</v>
      </c>
      <c r="AJ1964" s="1">
        <f>((((-1*(Shape4!B451-Shape4!$E$5)*SIN(RADIANS($D$8)))+((Shape4!C451-Shape4!$F$5)*COS(RADIANS($D$8))))+Shape4!$F$5)+$F$8)*$AB$8*$Y$8</f>
        <v>0</v>
      </c>
      <c r="AK1964" s="9">
        <f t="shared" si="418"/>
        <v>0</v>
      </c>
      <c r="AL1964" s="9">
        <f t="shared" si="419"/>
        <v>0</v>
      </c>
      <c r="AM1964" s="9">
        <f t="shared" si="420"/>
        <v>0</v>
      </c>
      <c r="AN1964" s="9">
        <f t="shared" si="421"/>
        <v>0</v>
      </c>
      <c r="AO1964" s="9">
        <f t="shared" si="422"/>
        <v>0</v>
      </c>
      <c r="AP1964" s="9">
        <f t="shared" si="423"/>
        <v>0</v>
      </c>
      <c r="AU1964">
        <f>(((((Shape9!B451-Shape9!$E$5)*COS(RADIANS($D$13)))+((Shape9!C451-Shape9!$F$5)*SIN(RADIANS($D$13))))+Shape9!$E$5)+$E$13)*$AA$13*$Y$13</f>
        <v>0</v>
      </c>
      <c r="AV1964">
        <f>((((-1*(Shape9!B451-Shape9!$E$5)*SIN(RADIANS($D$13)))+((Shape9!C451-Shape9!$F$5)*COS(RADIANS($D$13))))+Shape9!$F$5)+$F$13)*$AB$13*$Y$13</f>
        <v>0</v>
      </c>
      <c r="AW1964" s="9">
        <f t="shared" si="424"/>
        <v>0</v>
      </c>
      <c r="AX1964" s="9">
        <f t="shared" si="413"/>
        <v>0</v>
      </c>
      <c r="AY1964" s="9">
        <f t="shared" si="414"/>
        <v>0</v>
      </c>
      <c r="AZ1964" s="9">
        <f t="shared" si="415"/>
        <v>0</v>
      </c>
      <c r="BA1964" s="9">
        <f t="shared" si="416"/>
        <v>0</v>
      </c>
      <c r="BB1964" s="9">
        <f t="shared" si="417"/>
        <v>0</v>
      </c>
    </row>
    <row r="1965" spans="35:54" x14ac:dyDescent="0.25">
      <c r="AI1965" s="1">
        <f>(((((Shape4!B452-Shape4!$E$5)*COS(RADIANS($D$8)))+((Shape4!C452-Shape4!$F$5)*SIN(RADIANS($D$8))))+Shape4!$E$5)+$E$8)*$AA$8*$Y$8</f>
        <v>0</v>
      </c>
      <c r="AJ1965" s="1">
        <f>((((-1*(Shape4!B452-Shape4!$E$5)*SIN(RADIANS($D$8)))+((Shape4!C452-Shape4!$F$5)*COS(RADIANS($D$8))))+Shape4!$F$5)+$F$8)*$AB$8*$Y$8</f>
        <v>0</v>
      </c>
      <c r="AK1965" s="9">
        <f t="shared" si="418"/>
        <v>0</v>
      </c>
      <c r="AL1965" s="9">
        <f t="shared" si="419"/>
        <v>0</v>
      </c>
      <c r="AM1965" s="9">
        <f t="shared" si="420"/>
        <v>0</v>
      </c>
      <c r="AN1965" s="9">
        <f t="shared" si="421"/>
        <v>0</v>
      </c>
      <c r="AO1965" s="9">
        <f t="shared" si="422"/>
        <v>0</v>
      </c>
      <c r="AP1965" s="9">
        <f t="shared" si="423"/>
        <v>0</v>
      </c>
      <c r="AU1965">
        <f>(((((Shape9!B452-Shape9!$E$5)*COS(RADIANS($D$13)))+((Shape9!C452-Shape9!$F$5)*SIN(RADIANS($D$13))))+Shape9!$E$5)+$E$13)*$AA$13*$Y$13</f>
        <v>0</v>
      </c>
      <c r="AV1965">
        <f>((((-1*(Shape9!B452-Shape9!$E$5)*SIN(RADIANS($D$13)))+((Shape9!C452-Shape9!$F$5)*COS(RADIANS($D$13))))+Shape9!$F$5)+$F$13)*$AB$13*$Y$13</f>
        <v>0</v>
      </c>
      <c r="AW1965" s="9">
        <f t="shared" si="424"/>
        <v>0</v>
      </c>
      <c r="AX1965" s="9">
        <f t="shared" si="413"/>
        <v>0</v>
      </c>
      <c r="AY1965" s="9">
        <f t="shared" si="414"/>
        <v>0</v>
      </c>
      <c r="AZ1965" s="9">
        <f t="shared" si="415"/>
        <v>0</v>
      </c>
      <c r="BA1965" s="9">
        <f t="shared" si="416"/>
        <v>0</v>
      </c>
      <c r="BB1965" s="9">
        <f t="shared" si="417"/>
        <v>0</v>
      </c>
    </row>
    <row r="1966" spans="35:54" x14ac:dyDescent="0.25">
      <c r="AI1966" s="1">
        <f>(((((Shape4!B453-Shape4!$E$5)*COS(RADIANS($D$8)))+((Shape4!C453-Shape4!$F$5)*SIN(RADIANS($D$8))))+Shape4!$E$5)+$E$8)*$AA$8*$Y$8</f>
        <v>0</v>
      </c>
      <c r="AJ1966" s="1">
        <f>((((-1*(Shape4!B453-Shape4!$E$5)*SIN(RADIANS($D$8)))+((Shape4!C453-Shape4!$F$5)*COS(RADIANS($D$8))))+Shape4!$F$5)+$F$8)*$AB$8*$Y$8</f>
        <v>0</v>
      </c>
      <c r="AK1966" s="9">
        <f t="shared" si="418"/>
        <v>0</v>
      </c>
      <c r="AL1966" s="9">
        <f t="shared" si="419"/>
        <v>0</v>
      </c>
      <c r="AM1966" s="9">
        <f t="shared" si="420"/>
        <v>0</v>
      </c>
      <c r="AN1966" s="9">
        <f t="shared" si="421"/>
        <v>0</v>
      </c>
      <c r="AO1966" s="9">
        <f t="shared" si="422"/>
        <v>0</v>
      </c>
      <c r="AP1966" s="9">
        <f t="shared" si="423"/>
        <v>0</v>
      </c>
      <c r="AU1966">
        <f>(((((Shape9!B453-Shape9!$E$5)*COS(RADIANS($D$13)))+((Shape9!C453-Shape9!$F$5)*SIN(RADIANS($D$13))))+Shape9!$E$5)+$E$13)*$AA$13*$Y$13</f>
        <v>0</v>
      </c>
      <c r="AV1966">
        <f>((((-1*(Shape9!B453-Shape9!$E$5)*SIN(RADIANS($D$13)))+((Shape9!C453-Shape9!$F$5)*COS(RADIANS($D$13))))+Shape9!$F$5)+$F$13)*$AB$13*$Y$13</f>
        <v>0</v>
      </c>
      <c r="AW1966" s="9">
        <f t="shared" si="424"/>
        <v>0</v>
      </c>
      <c r="AX1966" s="9">
        <f t="shared" si="413"/>
        <v>0</v>
      </c>
      <c r="AY1966" s="9">
        <f t="shared" si="414"/>
        <v>0</v>
      </c>
      <c r="AZ1966" s="9">
        <f t="shared" si="415"/>
        <v>0</v>
      </c>
      <c r="BA1966" s="9">
        <f t="shared" si="416"/>
        <v>0</v>
      </c>
      <c r="BB1966" s="9">
        <f t="shared" si="417"/>
        <v>0</v>
      </c>
    </row>
    <row r="1967" spans="35:54" x14ac:dyDescent="0.25">
      <c r="AI1967" s="1">
        <f>(((((Shape4!B454-Shape4!$E$5)*COS(RADIANS($D$8)))+((Shape4!C454-Shape4!$F$5)*SIN(RADIANS($D$8))))+Shape4!$E$5)+$E$8)*$AA$8*$Y$8</f>
        <v>0</v>
      </c>
      <c r="AJ1967" s="1">
        <f>((((-1*(Shape4!B454-Shape4!$E$5)*SIN(RADIANS($D$8)))+((Shape4!C454-Shape4!$F$5)*COS(RADIANS($D$8))))+Shape4!$F$5)+$F$8)*$AB$8*$Y$8</f>
        <v>0</v>
      </c>
      <c r="AK1967" s="9">
        <f t="shared" si="418"/>
        <v>0</v>
      </c>
      <c r="AL1967" s="9">
        <f t="shared" si="419"/>
        <v>0</v>
      </c>
      <c r="AM1967" s="9">
        <f t="shared" si="420"/>
        <v>0</v>
      </c>
      <c r="AN1967" s="9">
        <f t="shared" si="421"/>
        <v>0</v>
      </c>
      <c r="AO1967" s="9">
        <f t="shared" si="422"/>
        <v>0</v>
      </c>
      <c r="AP1967" s="9">
        <f t="shared" si="423"/>
        <v>0</v>
      </c>
      <c r="AU1967">
        <f>(((((Shape9!B454-Shape9!$E$5)*COS(RADIANS($D$13)))+((Shape9!C454-Shape9!$F$5)*SIN(RADIANS($D$13))))+Shape9!$E$5)+$E$13)*$AA$13*$Y$13</f>
        <v>0</v>
      </c>
      <c r="AV1967">
        <f>((((-1*(Shape9!B454-Shape9!$E$5)*SIN(RADIANS($D$13)))+((Shape9!C454-Shape9!$F$5)*COS(RADIANS($D$13))))+Shape9!$F$5)+$F$13)*$AB$13*$Y$13</f>
        <v>0</v>
      </c>
      <c r="AW1967" s="9">
        <f t="shared" si="424"/>
        <v>0</v>
      </c>
      <c r="AX1967" s="9">
        <f t="shared" si="413"/>
        <v>0</v>
      </c>
      <c r="AY1967" s="9">
        <f t="shared" si="414"/>
        <v>0</v>
      </c>
      <c r="AZ1967" s="9">
        <f t="shared" si="415"/>
        <v>0</v>
      </c>
      <c r="BA1967" s="9">
        <f t="shared" si="416"/>
        <v>0</v>
      </c>
      <c r="BB1967" s="9">
        <f t="shared" si="417"/>
        <v>0</v>
      </c>
    </row>
    <row r="1968" spans="35:54" x14ac:dyDescent="0.25">
      <c r="AI1968" s="1">
        <f>(((((Shape4!B455-Shape4!$E$5)*COS(RADIANS($D$8)))+((Shape4!C455-Shape4!$F$5)*SIN(RADIANS($D$8))))+Shape4!$E$5)+$E$8)*$AA$8*$Y$8</f>
        <v>0</v>
      </c>
      <c r="AJ1968" s="1">
        <f>((((-1*(Shape4!B455-Shape4!$E$5)*SIN(RADIANS($D$8)))+((Shape4!C455-Shape4!$F$5)*COS(RADIANS($D$8))))+Shape4!$F$5)+$F$8)*$AB$8*$Y$8</f>
        <v>0</v>
      </c>
      <c r="AK1968" s="9">
        <f t="shared" si="418"/>
        <v>0</v>
      </c>
      <c r="AL1968" s="9">
        <f t="shared" si="419"/>
        <v>0</v>
      </c>
      <c r="AM1968" s="9">
        <f t="shared" si="420"/>
        <v>0</v>
      </c>
      <c r="AN1968" s="9">
        <f t="shared" si="421"/>
        <v>0</v>
      </c>
      <c r="AO1968" s="9">
        <f t="shared" si="422"/>
        <v>0</v>
      </c>
      <c r="AP1968" s="9">
        <f t="shared" si="423"/>
        <v>0</v>
      </c>
      <c r="AU1968">
        <f>(((((Shape9!B455-Shape9!$E$5)*COS(RADIANS($D$13)))+((Shape9!C455-Shape9!$F$5)*SIN(RADIANS($D$13))))+Shape9!$E$5)+$E$13)*$AA$13*$Y$13</f>
        <v>0</v>
      </c>
      <c r="AV1968">
        <f>((((-1*(Shape9!B455-Shape9!$E$5)*SIN(RADIANS($D$13)))+((Shape9!C455-Shape9!$F$5)*COS(RADIANS($D$13))))+Shape9!$F$5)+$F$13)*$AB$13*$Y$13</f>
        <v>0</v>
      </c>
      <c r="AW1968" s="9">
        <f t="shared" si="424"/>
        <v>0</v>
      </c>
      <c r="AX1968" s="9">
        <f t="shared" si="413"/>
        <v>0</v>
      </c>
      <c r="AY1968" s="9">
        <f t="shared" si="414"/>
        <v>0</v>
      </c>
      <c r="AZ1968" s="9">
        <f t="shared" si="415"/>
        <v>0</v>
      </c>
      <c r="BA1968" s="9">
        <f t="shared" si="416"/>
        <v>0</v>
      </c>
      <c r="BB1968" s="9">
        <f t="shared" si="417"/>
        <v>0</v>
      </c>
    </row>
    <row r="1969" spans="35:54" x14ac:dyDescent="0.25">
      <c r="AI1969" s="1">
        <f>(((((Shape4!B456-Shape4!$E$5)*COS(RADIANS($D$8)))+((Shape4!C456-Shape4!$F$5)*SIN(RADIANS($D$8))))+Shape4!$E$5)+$E$8)*$AA$8*$Y$8</f>
        <v>0</v>
      </c>
      <c r="AJ1969" s="1">
        <f>((((-1*(Shape4!B456-Shape4!$E$5)*SIN(RADIANS($D$8)))+((Shape4!C456-Shape4!$F$5)*COS(RADIANS($D$8))))+Shape4!$F$5)+$F$8)*$AB$8*$Y$8</f>
        <v>0</v>
      </c>
      <c r="AK1969" s="9">
        <f t="shared" si="418"/>
        <v>0</v>
      </c>
      <c r="AL1969" s="9">
        <f t="shared" si="419"/>
        <v>0</v>
      </c>
      <c r="AM1969" s="9">
        <f t="shared" si="420"/>
        <v>0</v>
      </c>
      <c r="AN1969" s="9">
        <f t="shared" si="421"/>
        <v>0</v>
      </c>
      <c r="AO1969" s="9">
        <f t="shared" si="422"/>
        <v>0</v>
      </c>
      <c r="AP1969" s="9">
        <f t="shared" si="423"/>
        <v>0</v>
      </c>
      <c r="AU1969">
        <f>(((((Shape9!B456-Shape9!$E$5)*COS(RADIANS($D$13)))+((Shape9!C456-Shape9!$F$5)*SIN(RADIANS($D$13))))+Shape9!$E$5)+$E$13)*$AA$13*$Y$13</f>
        <v>0</v>
      </c>
      <c r="AV1969">
        <f>((((-1*(Shape9!B456-Shape9!$E$5)*SIN(RADIANS($D$13)))+((Shape9!C456-Shape9!$F$5)*COS(RADIANS($D$13))))+Shape9!$F$5)+$F$13)*$AB$13*$Y$13</f>
        <v>0</v>
      </c>
      <c r="AW1969" s="9">
        <f t="shared" si="424"/>
        <v>0</v>
      </c>
      <c r="AX1969" s="9">
        <f t="shared" ref="AX1969:AX2019" si="425">(AU1969+AU1968)*((AU1968*AV1969)-(AU1969*AV1968))*(1/6)</f>
        <v>0</v>
      </c>
      <c r="AY1969" s="9">
        <f t="shared" ref="AY1969:AY2019" si="426">(AV1969+AV1968)*((AU1968*AV1969)-(AU1969*AV1968))*(1/6)</f>
        <v>0</v>
      </c>
      <c r="AZ1969" s="9">
        <f t="shared" ref="AZ1969:AZ2019" si="427">(((AV1968*AV1968)+(AV1968*AV1969)+(AV1969*AV1969))*((AU1968*AV1969)-(AU1969*AV1968)))/12</f>
        <v>0</v>
      </c>
      <c r="BA1969" s="9">
        <f t="shared" ref="BA1969:BA2019" si="428">(((AU1968*AU1968)+(AU1968*AU1969)+(AU1969*AU1969))*((AU1968*AV1969)-(AU1969*AV1968)))/12</f>
        <v>0</v>
      </c>
      <c r="BB1969" s="9">
        <f t="shared" ref="BB1969:BB2019" si="429">(((AU1968*AV1969)+(2*AU1968*AV1968)+(2*AU1969*AV1969)+(AU1969*AV1968))*((AU1968*AV1969)-(AU1969*AV1968)))/24</f>
        <v>0</v>
      </c>
    </row>
    <row r="1970" spans="35:54" x14ac:dyDescent="0.25">
      <c r="AI1970" s="1">
        <f>(((((Shape4!B457-Shape4!$E$5)*COS(RADIANS($D$8)))+((Shape4!C457-Shape4!$F$5)*SIN(RADIANS($D$8))))+Shape4!$E$5)+$E$8)*$AA$8*$Y$8</f>
        <v>0</v>
      </c>
      <c r="AJ1970" s="1">
        <f>((((-1*(Shape4!B457-Shape4!$E$5)*SIN(RADIANS($D$8)))+((Shape4!C457-Shape4!$F$5)*COS(RADIANS($D$8))))+Shape4!$F$5)+$F$8)*$AB$8*$Y$8</f>
        <v>0</v>
      </c>
      <c r="AK1970" s="9">
        <f t="shared" ref="AK1970:AK2019" si="430">((AI1969*AJ1970)-(AI1970*AJ1969))*0.5</f>
        <v>0</v>
      </c>
      <c r="AL1970" s="9">
        <f t="shared" ref="AL1970:AL2019" si="431">(AI1970+AI1969)*((AI1969*AJ1970)-(AI1970*AJ1969))*(1/6)</f>
        <v>0</v>
      </c>
      <c r="AM1970" s="9">
        <f t="shared" ref="AM1970:AM2019" si="432">(AJ1970+AJ1969)*((AI1969*AJ1970)-(AI1970*AJ1969))*(1/6)</f>
        <v>0</v>
      </c>
      <c r="AN1970" s="9">
        <f t="shared" ref="AN1970:AN2019" si="433">(((AJ1969*AJ1969)+(AJ1969*AJ1970)+(AJ1970*AJ1970))*((AI1969*AJ1970)-(AI1970*AJ1969)))/12</f>
        <v>0</v>
      </c>
      <c r="AO1970" s="9">
        <f t="shared" ref="AO1970:AO2019" si="434">(((AI1969*AI1969)+(AI1969*AI1970)+(AI1970*AI1970))*((AI1969*AJ1970)-(AI1970*AJ1969)))/12</f>
        <v>0</v>
      </c>
      <c r="AP1970" s="9">
        <f t="shared" ref="AP1970:AP2019" si="435">(((AI1969*AJ1970)+(2*AI1969*AJ1969)+(2*AI1970*AJ1970)+(AI1970*AJ1969))*((AI1969*AJ1970)-(AI1970*AJ1969)))/24</f>
        <v>0</v>
      </c>
      <c r="AU1970">
        <f>(((((Shape9!B457-Shape9!$E$5)*COS(RADIANS($D$13)))+((Shape9!C457-Shape9!$F$5)*SIN(RADIANS($D$13))))+Shape9!$E$5)+$E$13)*$AA$13*$Y$13</f>
        <v>0</v>
      </c>
      <c r="AV1970">
        <f>((((-1*(Shape9!B457-Shape9!$E$5)*SIN(RADIANS($D$13)))+((Shape9!C457-Shape9!$F$5)*COS(RADIANS($D$13))))+Shape9!$F$5)+$F$13)*$AB$13*$Y$13</f>
        <v>0</v>
      </c>
      <c r="AW1970" s="9">
        <f t="shared" ref="AW1970:AW2019" si="436">((AU1969*AV1970)-(AU1970*AV1969))*0.5</f>
        <v>0</v>
      </c>
      <c r="AX1970" s="9">
        <f t="shared" si="425"/>
        <v>0</v>
      </c>
      <c r="AY1970" s="9">
        <f t="shared" si="426"/>
        <v>0</v>
      </c>
      <c r="AZ1970" s="9">
        <f t="shared" si="427"/>
        <v>0</v>
      </c>
      <c r="BA1970" s="9">
        <f t="shared" si="428"/>
        <v>0</v>
      </c>
      <c r="BB1970" s="9">
        <f t="shared" si="429"/>
        <v>0</v>
      </c>
    </row>
    <row r="1971" spans="35:54" x14ac:dyDescent="0.25">
      <c r="AI1971" s="1">
        <f>(((((Shape4!B458-Shape4!$E$5)*COS(RADIANS($D$8)))+((Shape4!C458-Shape4!$F$5)*SIN(RADIANS($D$8))))+Shape4!$E$5)+$E$8)*$AA$8*$Y$8</f>
        <v>0</v>
      </c>
      <c r="AJ1971" s="1">
        <f>((((-1*(Shape4!B458-Shape4!$E$5)*SIN(RADIANS($D$8)))+((Shape4!C458-Shape4!$F$5)*COS(RADIANS($D$8))))+Shape4!$F$5)+$F$8)*$AB$8*$Y$8</f>
        <v>0</v>
      </c>
      <c r="AK1971" s="9">
        <f t="shared" si="430"/>
        <v>0</v>
      </c>
      <c r="AL1971" s="9">
        <f t="shared" si="431"/>
        <v>0</v>
      </c>
      <c r="AM1971" s="9">
        <f t="shared" si="432"/>
        <v>0</v>
      </c>
      <c r="AN1971" s="9">
        <f t="shared" si="433"/>
        <v>0</v>
      </c>
      <c r="AO1971" s="9">
        <f t="shared" si="434"/>
        <v>0</v>
      </c>
      <c r="AP1971" s="9">
        <f t="shared" si="435"/>
        <v>0</v>
      </c>
      <c r="AU1971">
        <f>(((((Shape9!B458-Shape9!$E$5)*COS(RADIANS($D$13)))+((Shape9!C458-Shape9!$F$5)*SIN(RADIANS($D$13))))+Shape9!$E$5)+$E$13)*$AA$13*$Y$13</f>
        <v>0</v>
      </c>
      <c r="AV1971">
        <f>((((-1*(Shape9!B458-Shape9!$E$5)*SIN(RADIANS($D$13)))+((Shape9!C458-Shape9!$F$5)*COS(RADIANS($D$13))))+Shape9!$F$5)+$F$13)*$AB$13*$Y$13</f>
        <v>0</v>
      </c>
      <c r="AW1971" s="9">
        <f t="shared" si="436"/>
        <v>0</v>
      </c>
      <c r="AX1971" s="9">
        <f t="shared" si="425"/>
        <v>0</v>
      </c>
      <c r="AY1971" s="9">
        <f t="shared" si="426"/>
        <v>0</v>
      </c>
      <c r="AZ1971" s="9">
        <f t="shared" si="427"/>
        <v>0</v>
      </c>
      <c r="BA1971" s="9">
        <f t="shared" si="428"/>
        <v>0</v>
      </c>
      <c r="BB1971" s="9">
        <f t="shared" si="429"/>
        <v>0</v>
      </c>
    </row>
    <row r="1972" spans="35:54" x14ac:dyDescent="0.25">
      <c r="AI1972" s="1">
        <f>(((((Shape4!B459-Shape4!$E$5)*COS(RADIANS($D$8)))+((Shape4!C459-Shape4!$F$5)*SIN(RADIANS($D$8))))+Shape4!$E$5)+$E$8)*$AA$8*$Y$8</f>
        <v>0</v>
      </c>
      <c r="AJ1972" s="1">
        <f>((((-1*(Shape4!B459-Shape4!$E$5)*SIN(RADIANS($D$8)))+((Shape4!C459-Shape4!$F$5)*COS(RADIANS($D$8))))+Shape4!$F$5)+$F$8)*$AB$8*$Y$8</f>
        <v>0</v>
      </c>
      <c r="AK1972" s="9">
        <f t="shared" si="430"/>
        <v>0</v>
      </c>
      <c r="AL1972" s="9">
        <f t="shared" si="431"/>
        <v>0</v>
      </c>
      <c r="AM1972" s="9">
        <f t="shared" si="432"/>
        <v>0</v>
      </c>
      <c r="AN1972" s="9">
        <f t="shared" si="433"/>
        <v>0</v>
      </c>
      <c r="AO1972" s="9">
        <f t="shared" si="434"/>
        <v>0</v>
      </c>
      <c r="AP1972" s="9">
        <f t="shared" si="435"/>
        <v>0</v>
      </c>
      <c r="AU1972">
        <f>(((((Shape9!B459-Shape9!$E$5)*COS(RADIANS($D$13)))+((Shape9!C459-Shape9!$F$5)*SIN(RADIANS($D$13))))+Shape9!$E$5)+$E$13)*$AA$13*$Y$13</f>
        <v>0</v>
      </c>
      <c r="AV1972">
        <f>((((-1*(Shape9!B459-Shape9!$E$5)*SIN(RADIANS($D$13)))+((Shape9!C459-Shape9!$F$5)*COS(RADIANS($D$13))))+Shape9!$F$5)+$F$13)*$AB$13*$Y$13</f>
        <v>0</v>
      </c>
      <c r="AW1972" s="9">
        <f t="shared" si="436"/>
        <v>0</v>
      </c>
      <c r="AX1972" s="9">
        <f t="shared" si="425"/>
        <v>0</v>
      </c>
      <c r="AY1972" s="9">
        <f t="shared" si="426"/>
        <v>0</v>
      </c>
      <c r="AZ1972" s="9">
        <f t="shared" si="427"/>
        <v>0</v>
      </c>
      <c r="BA1972" s="9">
        <f t="shared" si="428"/>
        <v>0</v>
      </c>
      <c r="BB1972" s="9">
        <f t="shared" si="429"/>
        <v>0</v>
      </c>
    </row>
    <row r="1973" spans="35:54" x14ac:dyDescent="0.25">
      <c r="AI1973" s="1">
        <f>(((((Shape4!B460-Shape4!$E$5)*COS(RADIANS($D$8)))+((Shape4!C460-Shape4!$F$5)*SIN(RADIANS($D$8))))+Shape4!$E$5)+$E$8)*$AA$8*$Y$8</f>
        <v>0</v>
      </c>
      <c r="AJ1973" s="1">
        <f>((((-1*(Shape4!B460-Shape4!$E$5)*SIN(RADIANS($D$8)))+((Shape4!C460-Shape4!$F$5)*COS(RADIANS($D$8))))+Shape4!$F$5)+$F$8)*$AB$8*$Y$8</f>
        <v>0</v>
      </c>
      <c r="AK1973" s="9">
        <f t="shared" si="430"/>
        <v>0</v>
      </c>
      <c r="AL1973" s="9">
        <f t="shared" si="431"/>
        <v>0</v>
      </c>
      <c r="AM1973" s="9">
        <f t="shared" si="432"/>
        <v>0</v>
      </c>
      <c r="AN1973" s="9">
        <f t="shared" si="433"/>
        <v>0</v>
      </c>
      <c r="AO1973" s="9">
        <f t="shared" si="434"/>
        <v>0</v>
      </c>
      <c r="AP1973" s="9">
        <f t="shared" si="435"/>
        <v>0</v>
      </c>
      <c r="AU1973">
        <f>(((((Shape9!B460-Shape9!$E$5)*COS(RADIANS($D$13)))+((Shape9!C460-Shape9!$F$5)*SIN(RADIANS($D$13))))+Shape9!$E$5)+$E$13)*$AA$13*$Y$13</f>
        <v>0</v>
      </c>
      <c r="AV1973">
        <f>((((-1*(Shape9!B460-Shape9!$E$5)*SIN(RADIANS($D$13)))+((Shape9!C460-Shape9!$F$5)*COS(RADIANS($D$13))))+Shape9!$F$5)+$F$13)*$AB$13*$Y$13</f>
        <v>0</v>
      </c>
      <c r="AW1973" s="9">
        <f t="shared" si="436"/>
        <v>0</v>
      </c>
      <c r="AX1973" s="9">
        <f t="shared" si="425"/>
        <v>0</v>
      </c>
      <c r="AY1973" s="9">
        <f t="shared" si="426"/>
        <v>0</v>
      </c>
      <c r="AZ1973" s="9">
        <f t="shared" si="427"/>
        <v>0</v>
      </c>
      <c r="BA1973" s="9">
        <f t="shared" si="428"/>
        <v>0</v>
      </c>
      <c r="BB1973" s="9">
        <f t="shared" si="429"/>
        <v>0</v>
      </c>
    </row>
    <row r="1974" spans="35:54" x14ac:dyDescent="0.25">
      <c r="AI1974" s="1">
        <f>(((((Shape4!B461-Shape4!$E$5)*COS(RADIANS($D$8)))+((Shape4!C461-Shape4!$F$5)*SIN(RADIANS($D$8))))+Shape4!$E$5)+$E$8)*$AA$8*$Y$8</f>
        <v>0</v>
      </c>
      <c r="AJ1974" s="1">
        <f>((((-1*(Shape4!B461-Shape4!$E$5)*SIN(RADIANS($D$8)))+((Shape4!C461-Shape4!$F$5)*COS(RADIANS($D$8))))+Shape4!$F$5)+$F$8)*$AB$8*$Y$8</f>
        <v>0</v>
      </c>
      <c r="AK1974" s="9">
        <f t="shared" si="430"/>
        <v>0</v>
      </c>
      <c r="AL1974" s="9">
        <f t="shared" si="431"/>
        <v>0</v>
      </c>
      <c r="AM1974" s="9">
        <f t="shared" si="432"/>
        <v>0</v>
      </c>
      <c r="AN1974" s="9">
        <f t="shared" si="433"/>
        <v>0</v>
      </c>
      <c r="AO1974" s="9">
        <f t="shared" si="434"/>
        <v>0</v>
      </c>
      <c r="AP1974" s="9">
        <f t="shared" si="435"/>
        <v>0</v>
      </c>
      <c r="AU1974">
        <f>(((((Shape9!B461-Shape9!$E$5)*COS(RADIANS($D$13)))+((Shape9!C461-Shape9!$F$5)*SIN(RADIANS($D$13))))+Shape9!$E$5)+$E$13)*$AA$13*$Y$13</f>
        <v>0</v>
      </c>
      <c r="AV1974">
        <f>((((-1*(Shape9!B461-Shape9!$E$5)*SIN(RADIANS($D$13)))+((Shape9!C461-Shape9!$F$5)*COS(RADIANS($D$13))))+Shape9!$F$5)+$F$13)*$AB$13*$Y$13</f>
        <v>0</v>
      </c>
      <c r="AW1974" s="9">
        <f t="shared" si="436"/>
        <v>0</v>
      </c>
      <c r="AX1974" s="9">
        <f t="shared" si="425"/>
        <v>0</v>
      </c>
      <c r="AY1974" s="9">
        <f t="shared" si="426"/>
        <v>0</v>
      </c>
      <c r="AZ1974" s="9">
        <f t="shared" si="427"/>
        <v>0</v>
      </c>
      <c r="BA1974" s="9">
        <f t="shared" si="428"/>
        <v>0</v>
      </c>
      <c r="BB1974" s="9">
        <f t="shared" si="429"/>
        <v>0</v>
      </c>
    </row>
    <row r="1975" spans="35:54" x14ac:dyDescent="0.25">
      <c r="AI1975" s="1">
        <f>(((((Shape4!B462-Shape4!$E$5)*COS(RADIANS($D$8)))+((Shape4!C462-Shape4!$F$5)*SIN(RADIANS($D$8))))+Shape4!$E$5)+$E$8)*$AA$8*$Y$8</f>
        <v>0</v>
      </c>
      <c r="AJ1975" s="1">
        <f>((((-1*(Shape4!B462-Shape4!$E$5)*SIN(RADIANS($D$8)))+((Shape4!C462-Shape4!$F$5)*COS(RADIANS($D$8))))+Shape4!$F$5)+$F$8)*$AB$8*$Y$8</f>
        <v>0</v>
      </c>
      <c r="AK1975" s="9">
        <f t="shared" si="430"/>
        <v>0</v>
      </c>
      <c r="AL1975" s="9">
        <f t="shared" si="431"/>
        <v>0</v>
      </c>
      <c r="AM1975" s="9">
        <f t="shared" si="432"/>
        <v>0</v>
      </c>
      <c r="AN1975" s="9">
        <f t="shared" si="433"/>
        <v>0</v>
      </c>
      <c r="AO1975" s="9">
        <f t="shared" si="434"/>
        <v>0</v>
      </c>
      <c r="AP1975" s="9">
        <f t="shared" si="435"/>
        <v>0</v>
      </c>
      <c r="AU1975">
        <f>(((((Shape9!B462-Shape9!$E$5)*COS(RADIANS($D$13)))+((Shape9!C462-Shape9!$F$5)*SIN(RADIANS($D$13))))+Shape9!$E$5)+$E$13)*$AA$13*$Y$13</f>
        <v>0</v>
      </c>
      <c r="AV1975">
        <f>((((-1*(Shape9!B462-Shape9!$E$5)*SIN(RADIANS($D$13)))+((Shape9!C462-Shape9!$F$5)*COS(RADIANS($D$13))))+Shape9!$F$5)+$F$13)*$AB$13*$Y$13</f>
        <v>0</v>
      </c>
      <c r="AW1975" s="9">
        <f t="shared" si="436"/>
        <v>0</v>
      </c>
      <c r="AX1975" s="9">
        <f t="shared" si="425"/>
        <v>0</v>
      </c>
      <c r="AY1975" s="9">
        <f t="shared" si="426"/>
        <v>0</v>
      </c>
      <c r="AZ1975" s="9">
        <f t="shared" si="427"/>
        <v>0</v>
      </c>
      <c r="BA1975" s="9">
        <f t="shared" si="428"/>
        <v>0</v>
      </c>
      <c r="BB1975" s="9">
        <f t="shared" si="429"/>
        <v>0</v>
      </c>
    </row>
    <row r="1976" spans="35:54" x14ac:dyDescent="0.25">
      <c r="AI1976" s="1">
        <f>(((((Shape4!B463-Shape4!$E$5)*COS(RADIANS($D$8)))+((Shape4!C463-Shape4!$F$5)*SIN(RADIANS($D$8))))+Shape4!$E$5)+$E$8)*$AA$8*$Y$8</f>
        <v>0</v>
      </c>
      <c r="AJ1976" s="1">
        <f>((((-1*(Shape4!B463-Shape4!$E$5)*SIN(RADIANS($D$8)))+((Shape4!C463-Shape4!$F$5)*COS(RADIANS($D$8))))+Shape4!$F$5)+$F$8)*$AB$8*$Y$8</f>
        <v>0</v>
      </c>
      <c r="AK1976" s="9">
        <f t="shared" si="430"/>
        <v>0</v>
      </c>
      <c r="AL1976" s="9">
        <f t="shared" si="431"/>
        <v>0</v>
      </c>
      <c r="AM1976" s="9">
        <f t="shared" si="432"/>
        <v>0</v>
      </c>
      <c r="AN1976" s="9">
        <f t="shared" si="433"/>
        <v>0</v>
      </c>
      <c r="AO1976" s="9">
        <f t="shared" si="434"/>
        <v>0</v>
      </c>
      <c r="AP1976" s="9">
        <f t="shared" si="435"/>
        <v>0</v>
      </c>
      <c r="AU1976">
        <f>(((((Shape9!B463-Shape9!$E$5)*COS(RADIANS($D$13)))+((Shape9!C463-Shape9!$F$5)*SIN(RADIANS($D$13))))+Shape9!$E$5)+$E$13)*$AA$13*$Y$13</f>
        <v>0</v>
      </c>
      <c r="AV1976">
        <f>((((-1*(Shape9!B463-Shape9!$E$5)*SIN(RADIANS($D$13)))+((Shape9!C463-Shape9!$F$5)*COS(RADIANS($D$13))))+Shape9!$F$5)+$F$13)*$AB$13*$Y$13</f>
        <v>0</v>
      </c>
      <c r="AW1976" s="9">
        <f t="shared" si="436"/>
        <v>0</v>
      </c>
      <c r="AX1976" s="9">
        <f t="shared" si="425"/>
        <v>0</v>
      </c>
      <c r="AY1976" s="9">
        <f t="shared" si="426"/>
        <v>0</v>
      </c>
      <c r="AZ1976" s="9">
        <f t="shared" si="427"/>
        <v>0</v>
      </c>
      <c r="BA1976" s="9">
        <f t="shared" si="428"/>
        <v>0</v>
      </c>
      <c r="BB1976" s="9">
        <f t="shared" si="429"/>
        <v>0</v>
      </c>
    </row>
    <row r="1977" spans="35:54" x14ac:dyDescent="0.25">
      <c r="AI1977" s="1">
        <f>(((((Shape4!B464-Shape4!$E$5)*COS(RADIANS($D$8)))+((Shape4!C464-Shape4!$F$5)*SIN(RADIANS($D$8))))+Shape4!$E$5)+$E$8)*$AA$8*$Y$8</f>
        <v>0</v>
      </c>
      <c r="AJ1977" s="1">
        <f>((((-1*(Shape4!B464-Shape4!$E$5)*SIN(RADIANS($D$8)))+((Shape4!C464-Shape4!$F$5)*COS(RADIANS($D$8))))+Shape4!$F$5)+$F$8)*$AB$8*$Y$8</f>
        <v>0</v>
      </c>
      <c r="AK1977" s="9">
        <f t="shared" si="430"/>
        <v>0</v>
      </c>
      <c r="AL1977" s="9">
        <f t="shared" si="431"/>
        <v>0</v>
      </c>
      <c r="AM1977" s="9">
        <f t="shared" si="432"/>
        <v>0</v>
      </c>
      <c r="AN1977" s="9">
        <f t="shared" si="433"/>
        <v>0</v>
      </c>
      <c r="AO1977" s="9">
        <f t="shared" si="434"/>
        <v>0</v>
      </c>
      <c r="AP1977" s="9">
        <f t="shared" si="435"/>
        <v>0</v>
      </c>
      <c r="AU1977">
        <f>(((((Shape9!B464-Shape9!$E$5)*COS(RADIANS($D$13)))+((Shape9!C464-Shape9!$F$5)*SIN(RADIANS($D$13))))+Shape9!$E$5)+$E$13)*$AA$13*$Y$13</f>
        <v>0</v>
      </c>
      <c r="AV1977">
        <f>((((-1*(Shape9!B464-Shape9!$E$5)*SIN(RADIANS($D$13)))+((Shape9!C464-Shape9!$F$5)*COS(RADIANS($D$13))))+Shape9!$F$5)+$F$13)*$AB$13*$Y$13</f>
        <v>0</v>
      </c>
      <c r="AW1977" s="9">
        <f t="shared" si="436"/>
        <v>0</v>
      </c>
      <c r="AX1977" s="9">
        <f t="shared" si="425"/>
        <v>0</v>
      </c>
      <c r="AY1977" s="9">
        <f t="shared" si="426"/>
        <v>0</v>
      </c>
      <c r="AZ1977" s="9">
        <f t="shared" si="427"/>
        <v>0</v>
      </c>
      <c r="BA1977" s="9">
        <f t="shared" si="428"/>
        <v>0</v>
      </c>
      <c r="BB1977" s="9">
        <f t="shared" si="429"/>
        <v>0</v>
      </c>
    </row>
    <row r="1978" spans="35:54" x14ac:dyDescent="0.25">
      <c r="AI1978" s="1">
        <f>(((((Shape4!B465-Shape4!$E$5)*COS(RADIANS($D$8)))+((Shape4!C465-Shape4!$F$5)*SIN(RADIANS($D$8))))+Shape4!$E$5)+$E$8)*$AA$8*$Y$8</f>
        <v>0</v>
      </c>
      <c r="AJ1978" s="1">
        <f>((((-1*(Shape4!B465-Shape4!$E$5)*SIN(RADIANS($D$8)))+((Shape4!C465-Shape4!$F$5)*COS(RADIANS($D$8))))+Shape4!$F$5)+$F$8)*$AB$8*$Y$8</f>
        <v>0</v>
      </c>
      <c r="AK1978" s="9">
        <f t="shared" si="430"/>
        <v>0</v>
      </c>
      <c r="AL1978" s="9">
        <f t="shared" si="431"/>
        <v>0</v>
      </c>
      <c r="AM1978" s="9">
        <f t="shared" si="432"/>
        <v>0</v>
      </c>
      <c r="AN1978" s="9">
        <f t="shared" si="433"/>
        <v>0</v>
      </c>
      <c r="AO1978" s="9">
        <f t="shared" si="434"/>
        <v>0</v>
      </c>
      <c r="AP1978" s="9">
        <f t="shared" si="435"/>
        <v>0</v>
      </c>
      <c r="AU1978">
        <f>(((((Shape9!B465-Shape9!$E$5)*COS(RADIANS($D$13)))+((Shape9!C465-Shape9!$F$5)*SIN(RADIANS($D$13))))+Shape9!$E$5)+$E$13)*$AA$13*$Y$13</f>
        <v>0</v>
      </c>
      <c r="AV1978">
        <f>((((-1*(Shape9!B465-Shape9!$E$5)*SIN(RADIANS($D$13)))+((Shape9!C465-Shape9!$F$5)*COS(RADIANS($D$13))))+Shape9!$F$5)+$F$13)*$AB$13*$Y$13</f>
        <v>0</v>
      </c>
      <c r="AW1978" s="9">
        <f t="shared" si="436"/>
        <v>0</v>
      </c>
      <c r="AX1978" s="9">
        <f t="shared" si="425"/>
        <v>0</v>
      </c>
      <c r="AY1978" s="9">
        <f t="shared" si="426"/>
        <v>0</v>
      </c>
      <c r="AZ1978" s="9">
        <f t="shared" si="427"/>
        <v>0</v>
      </c>
      <c r="BA1978" s="9">
        <f t="shared" si="428"/>
        <v>0</v>
      </c>
      <c r="BB1978" s="9">
        <f t="shared" si="429"/>
        <v>0</v>
      </c>
    </row>
    <row r="1979" spans="35:54" x14ac:dyDescent="0.25">
      <c r="AI1979" s="1">
        <f>(((((Shape4!B466-Shape4!$E$5)*COS(RADIANS($D$8)))+((Shape4!C466-Shape4!$F$5)*SIN(RADIANS($D$8))))+Shape4!$E$5)+$E$8)*$AA$8*$Y$8</f>
        <v>0</v>
      </c>
      <c r="AJ1979" s="1">
        <f>((((-1*(Shape4!B466-Shape4!$E$5)*SIN(RADIANS($D$8)))+((Shape4!C466-Shape4!$F$5)*COS(RADIANS($D$8))))+Shape4!$F$5)+$F$8)*$AB$8*$Y$8</f>
        <v>0</v>
      </c>
      <c r="AK1979" s="9">
        <f t="shared" si="430"/>
        <v>0</v>
      </c>
      <c r="AL1979" s="9">
        <f t="shared" si="431"/>
        <v>0</v>
      </c>
      <c r="AM1979" s="9">
        <f t="shared" si="432"/>
        <v>0</v>
      </c>
      <c r="AN1979" s="9">
        <f t="shared" si="433"/>
        <v>0</v>
      </c>
      <c r="AO1979" s="9">
        <f t="shared" si="434"/>
        <v>0</v>
      </c>
      <c r="AP1979" s="9">
        <f t="shared" si="435"/>
        <v>0</v>
      </c>
      <c r="AU1979">
        <f>(((((Shape9!B466-Shape9!$E$5)*COS(RADIANS($D$13)))+((Shape9!C466-Shape9!$F$5)*SIN(RADIANS($D$13))))+Shape9!$E$5)+$E$13)*$AA$13*$Y$13</f>
        <v>0</v>
      </c>
      <c r="AV1979">
        <f>((((-1*(Shape9!B466-Shape9!$E$5)*SIN(RADIANS($D$13)))+((Shape9!C466-Shape9!$F$5)*COS(RADIANS($D$13))))+Shape9!$F$5)+$F$13)*$AB$13*$Y$13</f>
        <v>0</v>
      </c>
      <c r="AW1979" s="9">
        <f t="shared" si="436"/>
        <v>0</v>
      </c>
      <c r="AX1979" s="9">
        <f t="shared" si="425"/>
        <v>0</v>
      </c>
      <c r="AY1979" s="9">
        <f t="shared" si="426"/>
        <v>0</v>
      </c>
      <c r="AZ1979" s="9">
        <f t="shared" si="427"/>
        <v>0</v>
      </c>
      <c r="BA1979" s="9">
        <f t="shared" si="428"/>
        <v>0</v>
      </c>
      <c r="BB1979" s="9">
        <f t="shared" si="429"/>
        <v>0</v>
      </c>
    </row>
    <row r="1980" spans="35:54" x14ac:dyDescent="0.25">
      <c r="AI1980" s="1">
        <f>(((((Shape4!B467-Shape4!$E$5)*COS(RADIANS($D$8)))+((Shape4!C467-Shape4!$F$5)*SIN(RADIANS($D$8))))+Shape4!$E$5)+$E$8)*$AA$8*$Y$8</f>
        <v>0</v>
      </c>
      <c r="AJ1980" s="1">
        <f>((((-1*(Shape4!B467-Shape4!$E$5)*SIN(RADIANS($D$8)))+((Shape4!C467-Shape4!$F$5)*COS(RADIANS($D$8))))+Shape4!$F$5)+$F$8)*$AB$8*$Y$8</f>
        <v>0</v>
      </c>
      <c r="AK1980" s="9">
        <f t="shared" si="430"/>
        <v>0</v>
      </c>
      <c r="AL1980" s="9">
        <f t="shared" si="431"/>
        <v>0</v>
      </c>
      <c r="AM1980" s="9">
        <f t="shared" si="432"/>
        <v>0</v>
      </c>
      <c r="AN1980" s="9">
        <f t="shared" si="433"/>
        <v>0</v>
      </c>
      <c r="AO1980" s="9">
        <f t="shared" si="434"/>
        <v>0</v>
      </c>
      <c r="AP1980" s="9">
        <f t="shared" si="435"/>
        <v>0</v>
      </c>
      <c r="AU1980">
        <f>(((((Shape9!B467-Shape9!$E$5)*COS(RADIANS($D$13)))+((Shape9!C467-Shape9!$F$5)*SIN(RADIANS($D$13))))+Shape9!$E$5)+$E$13)*$AA$13*$Y$13</f>
        <v>0</v>
      </c>
      <c r="AV1980">
        <f>((((-1*(Shape9!B467-Shape9!$E$5)*SIN(RADIANS($D$13)))+((Shape9!C467-Shape9!$F$5)*COS(RADIANS($D$13))))+Shape9!$F$5)+$F$13)*$AB$13*$Y$13</f>
        <v>0</v>
      </c>
      <c r="AW1980" s="9">
        <f t="shared" si="436"/>
        <v>0</v>
      </c>
      <c r="AX1980" s="9">
        <f t="shared" si="425"/>
        <v>0</v>
      </c>
      <c r="AY1980" s="9">
        <f t="shared" si="426"/>
        <v>0</v>
      </c>
      <c r="AZ1980" s="9">
        <f t="shared" si="427"/>
        <v>0</v>
      </c>
      <c r="BA1980" s="9">
        <f t="shared" si="428"/>
        <v>0</v>
      </c>
      <c r="BB1980" s="9">
        <f t="shared" si="429"/>
        <v>0</v>
      </c>
    </row>
    <row r="1981" spans="35:54" x14ac:dyDescent="0.25">
      <c r="AI1981" s="1">
        <f>(((((Shape4!B468-Shape4!$E$5)*COS(RADIANS($D$8)))+((Shape4!C468-Shape4!$F$5)*SIN(RADIANS($D$8))))+Shape4!$E$5)+$E$8)*$AA$8*$Y$8</f>
        <v>0</v>
      </c>
      <c r="AJ1981" s="1">
        <f>((((-1*(Shape4!B468-Shape4!$E$5)*SIN(RADIANS($D$8)))+((Shape4!C468-Shape4!$F$5)*COS(RADIANS($D$8))))+Shape4!$F$5)+$F$8)*$AB$8*$Y$8</f>
        <v>0</v>
      </c>
      <c r="AK1981" s="9">
        <f t="shared" si="430"/>
        <v>0</v>
      </c>
      <c r="AL1981" s="9">
        <f t="shared" si="431"/>
        <v>0</v>
      </c>
      <c r="AM1981" s="9">
        <f t="shared" si="432"/>
        <v>0</v>
      </c>
      <c r="AN1981" s="9">
        <f t="shared" si="433"/>
        <v>0</v>
      </c>
      <c r="AO1981" s="9">
        <f t="shared" si="434"/>
        <v>0</v>
      </c>
      <c r="AP1981" s="9">
        <f t="shared" si="435"/>
        <v>0</v>
      </c>
      <c r="AU1981">
        <f>(((((Shape9!B468-Shape9!$E$5)*COS(RADIANS($D$13)))+((Shape9!C468-Shape9!$F$5)*SIN(RADIANS($D$13))))+Shape9!$E$5)+$E$13)*$AA$13*$Y$13</f>
        <v>0</v>
      </c>
      <c r="AV1981">
        <f>((((-1*(Shape9!B468-Shape9!$E$5)*SIN(RADIANS($D$13)))+((Shape9!C468-Shape9!$F$5)*COS(RADIANS($D$13))))+Shape9!$F$5)+$F$13)*$AB$13*$Y$13</f>
        <v>0</v>
      </c>
      <c r="AW1981" s="9">
        <f t="shared" si="436"/>
        <v>0</v>
      </c>
      <c r="AX1981" s="9">
        <f t="shared" si="425"/>
        <v>0</v>
      </c>
      <c r="AY1981" s="9">
        <f t="shared" si="426"/>
        <v>0</v>
      </c>
      <c r="AZ1981" s="9">
        <f t="shared" si="427"/>
        <v>0</v>
      </c>
      <c r="BA1981" s="9">
        <f t="shared" si="428"/>
        <v>0</v>
      </c>
      <c r="BB1981" s="9">
        <f t="shared" si="429"/>
        <v>0</v>
      </c>
    </row>
    <row r="1982" spans="35:54" x14ac:dyDescent="0.25">
      <c r="AI1982" s="1">
        <f>(((((Shape4!B469-Shape4!$E$5)*COS(RADIANS($D$8)))+((Shape4!C469-Shape4!$F$5)*SIN(RADIANS($D$8))))+Shape4!$E$5)+$E$8)*$AA$8*$Y$8</f>
        <v>0</v>
      </c>
      <c r="AJ1982" s="1">
        <f>((((-1*(Shape4!B469-Shape4!$E$5)*SIN(RADIANS($D$8)))+((Shape4!C469-Shape4!$F$5)*COS(RADIANS($D$8))))+Shape4!$F$5)+$F$8)*$AB$8*$Y$8</f>
        <v>0</v>
      </c>
      <c r="AK1982" s="9">
        <f t="shared" si="430"/>
        <v>0</v>
      </c>
      <c r="AL1982" s="9">
        <f t="shared" si="431"/>
        <v>0</v>
      </c>
      <c r="AM1982" s="9">
        <f t="shared" si="432"/>
        <v>0</v>
      </c>
      <c r="AN1982" s="9">
        <f t="shared" si="433"/>
        <v>0</v>
      </c>
      <c r="AO1982" s="9">
        <f t="shared" si="434"/>
        <v>0</v>
      </c>
      <c r="AP1982" s="9">
        <f t="shared" si="435"/>
        <v>0</v>
      </c>
      <c r="AU1982">
        <f>(((((Shape9!B469-Shape9!$E$5)*COS(RADIANS($D$13)))+((Shape9!C469-Shape9!$F$5)*SIN(RADIANS($D$13))))+Shape9!$E$5)+$E$13)*$AA$13*$Y$13</f>
        <v>0</v>
      </c>
      <c r="AV1982">
        <f>((((-1*(Shape9!B469-Shape9!$E$5)*SIN(RADIANS($D$13)))+((Shape9!C469-Shape9!$F$5)*COS(RADIANS($D$13))))+Shape9!$F$5)+$F$13)*$AB$13*$Y$13</f>
        <v>0</v>
      </c>
      <c r="AW1982" s="9">
        <f t="shared" si="436"/>
        <v>0</v>
      </c>
      <c r="AX1982" s="9">
        <f t="shared" si="425"/>
        <v>0</v>
      </c>
      <c r="AY1982" s="9">
        <f t="shared" si="426"/>
        <v>0</v>
      </c>
      <c r="AZ1982" s="9">
        <f t="shared" si="427"/>
        <v>0</v>
      </c>
      <c r="BA1982" s="9">
        <f t="shared" si="428"/>
        <v>0</v>
      </c>
      <c r="BB1982" s="9">
        <f t="shared" si="429"/>
        <v>0</v>
      </c>
    </row>
    <row r="1983" spans="35:54" x14ac:dyDescent="0.25">
      <c r="AI1983" s="1">
        <f>(((((Shape4!B470-Shape4!$E$5)*COS(RADIANS($D$8)))+((Shape4!C470-Shape4!$F$5)*SIN(RADIANS($D$8))))+Shape4!$E$5)+$E$8)*$AA$8*$Y$8</f>
        <v>0</v>
      </c>
      <c r="AJ1983" s="1">
        <f>((((-1*(Shape4!B470-Shape4!$E$5)*SIN(RADIANS($D$8)))+((Shape4!C470-Shape4!$F$5)*COS(RADIANS($D$8))))+Shape4!$F$5)+$F$8)*$AB$8*$Y$8</f>
        <v>0</v>
      </c>
      <c r="AK1983" s="9">
        <f t="shared" si="430"/>
        <v>0</v>
      </c>
      <c r="AL1983" s="9">
        <f t="shared" si="431"/>
        <v>0</v>
      </c>
      <c r="AM1983" s="9">
        <f t="shared" si="432"/>
        <v>0</v>
      </c>
      <c r="AN1983" s="9">
        <f t="shared" si="433"/>
        <v>0</v>
      </c>
      <c r="AO1983" s="9">
        <f t="shared" si="434"/>
        <v>0</v>
      </c>
      <c r="AP1983" s="9">
        <f t="shared" si="435"/>
        <v>0</v>
      </c>
      <c r="AU1983">
        <f>(((((Shape9!B470-Shape9!$E$5)*COS(RADIANS($D$13)))+((Shape9!C470-Shape9!$F$5)*SIN(RADIANS($D$13))))+Shape9!$E$5)+$E$13)*$AA$13*$Y$13</f>
        <v>0</v>
      </c>
      <c r="AV1983">
        <f>((((-1*(Shape9!B470-Shape9!$E$5)*SIN(RADIANS($D$13)))+((Shape9!C470-Shape9!$F$5)*COS(RADIANS($D$13))))+Shape9!$F$5)+$F$13)*$AB$13*$Y$13</f>
        <v>0</v>
      </c>
      <c r="AW1983" s="9">
        <f t="shared" si="436"/>
        <v>0</v>
      </c>
      <c r="AX1983" s="9">
        <f t="shared" si="425"/>
        <v>0</v>
      </c>
      <c r="AY1983" s="9">
        <f t="shared" si="426"/>
        <v>0</v>
      </c>
      <c r="AZ1983" s="9">
        <f t="shared" si="427"/>
        <v>0</v>
      </c>
      <c r="BA1983" s="9">
        <f t="shared" si="428"/>
        <v>0</v>
      </c>
      <c r="BB1983" s="9">
        <f t="shared" si="429"/>
        <v>0</v>
      </c>
    </row>
    <row r="1984" spans="35:54" x14ac:dyDescent="0.25">
      <c r="AI1984" s="1">
        <f>(((((Shape4!B471-Shape4!$E$5)*COS(RADIANS($D$8)))+((Shape4!C471-Shape4!$F$5)*SIN(RADIANS($D$8))))+Shape4!$E$5)+$E$8)*$AA$8*$Y$8</f>
        <v>0</v>
      </c>
      <c r="AJ1984" s="1">
        <f>((((-1*(Shape4!B471-Shape4!$E$5)*SIN(RADIANS($D$8)))+((Shape4!C471-Shape4!$F$5)*COS(RADIANS($D$8))))+Shape4!$F$5)+$F$8)*$AB$8*$Y$8</f>
        <v>0</v>
      </c>
      <c r="AK1984" s="9">
        <f t="shared" si="430"/>
        <v>0</v>
      </c>
      <c r="AL1984" s="9">
        <f t="shared" si="431"/>
        <v>0</v>
      </c>
      <c r="AM1984" s="9">
        <f t="shared" si="432"/>
        <v>0</v>
      </c>
      <c r="AN1984" s="9">
        <f t="shared" si="433"/>
        <v>0</v>
      </c>
      <c r="AO1984" s="9">
        <f t="shared" si="434"/>
        <v>0</v>
      </c>
      <c r="AP1984" s="9">
        <f t="shared" si="435"/>
        <v>0</v>
      </c>
      <c r="AU1984">
        <f>(((((Shape9!B471-Shape9!$E$5)*COS(RADIANS($D$13)))+((Shape9!C471-Shape9!$F$5)*SIN(RADIANS($D$13))))+Shape9!$E$5)+$E$13)*$AA$13*$Y$13</f>
        <v>0</v>
      </c>
      <c r="AV1984">
        <f>((((-1*(Shape9!B471-Shape9!$E$5)*SIN(RADIANS($D$13)))+((Shape9!C471-Shape9!$F$5)*COS(RADIANS($D$13))))+Shape9!$F$5)+$F$13)*$AB$13*$Y$13</f>
        <v>0</v>
      </c>
      <c r="AW1984" s="9">
        <f t="shared" si="436"/>
        <v>0</v>
      </c>
      <c r="AX1984" s="9">
        <f t="shared" si="425"/>
        <v>0</v>
      </c>
      <c r="AY1984" s="9">
        <f t="shared" si="426"/>
        <v>0</v>
      </c>
      <c r="AZ1984" s="9">
        <f t="shared" si="427"/>
        <v>0</v>
      </c>
      <c r="BA1984" s="9">
        <f t="shared" si="428"/>
        <v>0</v>
      </c>
      <c r="BB1984" s="9">
        <f t="shared" si="429"/>
        <v>0</v>
      </c>
    </row>
    <row r="1985" spans="35:54" x14ac:dyDescent="0.25">
      <c r="AI1985" s="1">
        <f>(((((Shape4!B472-Shape4!$E$5)*COS(RADIANS($D$8)))+((Shape4!C472-Shape4!$F$5)*SIN(RADIANS($D$8))))+Shape4!$E$5)+$E$8)*$AA$8*$Y$8</f>
        <v>0</v>
      </c>
      <c r="AJ1985" s="1">
        <f>((((-1*(Shape4!B472-Shape4!$E$5)*SIN(RADIANS($D$8)))+((Shape4!C472-Shape4!$F$5)*COS(RADIANS($D$8))))+Shape4!$F$5)+$F$8)*$AB$8*$Y$8</f>
        <v>0</v>
      </c>
      <c r="AK1985" s="9">
        <f t="shared" si="430"/>
        <v>0</v>
      </c>
      <c r="AL1985" s="9">
        <f t="shared" si="431"/>
        <v>0</v>
      </c>
      <c r="AM1985" s="9">
        <f t="shared" si="432"/>
        <v>0</v>
      </c>
      <c r="AN1985" s="9">
        <f t="shared" si="433"/>
        <v>0</v>
      </c>
      <c r="AO1985" s="9">
        <f t="shared" si="434"/>
        <v>0</v>
      </c>
      <c r="AP1985" s="9">
        <f t="shared" si="435"/>
        <v>0</v>
      </c>
      <c r="AU1985">
        <f>(((((Shape9!B472-Shape9!$E$5)*COS(RADIANS($D$13)))+((Shape9!C472-Shape9!$F$5)*SIN(RADIANS($D$13))))+Shape9!$E$5)+$E$13)*$AA$13*$Y$13</f>
        <v>0</v>
      </c>
      <c r="AV1985">
        <f>((((-1*(Shape9!B472-Shape9!$E$5)*SIN(RADIANS($D$13)))+((Shape9!C472-Shape9!$F$5)*COS(RADIANS($D$13))))+Shape9!$F$5)+$F$13)*$AB$13*$Y$13</f>
        <v>0</v>
      </c>
      <c r="AW1985" s="9">
        <f t="shared" si="436"/>
        <v>0</v>
      </c>
      <c r="AX1985" s="9">
        <f t="shared" si="425"/>
        <v>0</v>
      </c>
      <c r="AY1985" s="9">
        <f t="shared" si="426"/>
        <v>0</v>
      </c>
      <c r="AZ1985" s="9">
        <f t="shared" si="427"/>
        <v>0</v>
      </c>
      <c r="BA1985" s="9">
        <f t="shared" si="428"/>
        <v>0</v>
      </c>
      <c r="BB1985" s="9">
        <f t="shared" si="429"/>
        <v>0</v>
      </c>
    </row>
    <row r="1986" spans="35:54" x14ac:dyDescent="0.25">
      <c r="AI1986" s="1">
        <f>(((((Shape4!B473-Shape4!$E$5)*COS(RADIANS($D$8)))+((Shape4!C473-Shape4!$F$5)*SIN(RADIANS($D$8))))+Shape4!$E$5)+$E$8)*$AA$8*$Y$8</f>
        <v>0</v>
      </c>
      <c r="AJ1986" s="1">
        <f>((((-1*(Shape4!B473-Shape4!$E$5)*SIN(RADIANS($D$8)))+((Shape4!C473-Shape4!$F$5)*COS(RADIANS($D$8))))+Shape4!$F$5)+$F$8)*$AB$8*$Y$8</f>
        <v>0</v>
      </c>
      <c r="AK1986" s="9">
        <f t="shared" si="430"/>
        <v>0</v>
      </c>
      <c r="AL1986" s="9">
        <f t="shared" si="431"/>
        <v>0</v>
      </c>
      <c r="AM1986" s="9">
        <f t="shared" si="432"/>
        <v>0</v>
      </c>
      <c r="AN1986" s="9">
        <f t="shared" si="433"/>
        <v>0</v>
      </c>
      <c r="AO1986" s="9">
        <f t="shared" si="434"/>
        <v>0</v>
      </c>
      <c r="AP1986" s="9">
        <f t="shared" si="435"/>
        <v>0</v>
      </c>
      <c r="AU1986">
        <f>(((((Shape9!B473-Shape9!$E$5)*COS(RADIANS($D$13)))+((Shape9!C473-Shape9!$F$5)*SIN(RADIANS($D$13))))+Shape9!$E$5)+$E$13)*$AA$13*$Y$13</f>
        <v>0</v>
      </c>
      <c r="AV1986">
        <f>((((-1*(Shape9!B473-Shape9!$E$5)*SIN(RADIANS($D$13)))+((Shape9!C473-Shape9!$F$5)*COS(RADIANS($D$13))))+Shape9!$F$5)+$F$13)*$AB$13*$Y$13</f>
        <v>0</v>
      </c>
      <c r="AW1986" s="9">
        <f t="shared" si="436"/>
        <v>0</v>
      </c>
      <c r="AX1986" s="9">
        <f t="shared" si="425"/>
        <v>0</v>
      </c>
      <c r="AY1986" s="9">
        <f t="shared" si="426"/>
        <v>0</v>
      </c>
      <c r="AZ1986" s="9">
        <f t="shared" si="427"/>
        <v>0</v>
      </c>
      <c r="BA1986" s="9">
        <f t="shared" si="428"/>
        <v>0</v>
      </c>
      <c r="BB1986" s="9">
        <f t="shared" si="429"/>
        <v>0</v>
      </c>
    </row>
    <row r="1987" spans="35:54" x14ac:dyDescent="0.25">
      <c r="AI1987" s="1">
        <f>(((((Shape4!B474-Shape4!$E$5)*COS(RADIANS($D$8)))+((Shape4!C474-Shape4!$F$5)*SIN(RADIANS($D$8))))+Shape4!$E$5)+$E$8)*$AA$8*$Y$8</f>
        <v>0</v>
      </c>
      <c r="AJ1987" s="1">
        <f>((((-1*(Shape4!B474-Shape4!$E$5)*SIN(RADIANS($D$8)))+((Shape4!C474-Shape4!$F$5)*COS(RADIANS($D$8))))+Shape4!$F$5)+$F$8)*$AB$8*$Y$8</f>
        <v>0</v>
      </c>
      <c r="AK1987" s="9">
        <f t="shared" si="430"/>
        <v>0</v>
      </c>
      <c r="AL1987" s="9">
        <f t="shared" si="431"/>
        <v>0</v>
      </c>
      <c r="AM1987" s="9">
        <f t="shared" si="432"/>
        <v>0</v>
      </c>
      <c r="AN1987" s="9">
        <f t="shared" si="433"/>
        <v>0</v>
      </c>
      <c r="AO1987" s="9">
        <f t="shared" si="434"/>
        <v>0</v>
      </c>
      <c r="AP1987" s="9">
        <f t="shared" si="435"/>
        <v>0</v>
      </c>
      <c r="AU1987">
        <f>(((((Shape9!B474-Shape9!$E$5)*COS(RADIANS($D$13)))+((Shape9!C474-Shape9!$F$5)*SIN(RADIANS($D$13))))+Shape9!$E$5)+$E$13)*$AA$13*$Y$13</f>
        <v>0</v>
      </c>
      <c r="AV1987">
        <f>((((-1*(Shape9!B474-Shape9!$E$5)*SIN(RADIANS($D$13)))+((Shape9!C474-Shape9!$F$5)*COS(RADIANS($D$13))))+Shape9!$F$5)+$F$13)*$AB$13*$Y$13</f>
        <v>0</v>
      </c>
      <c r="AW1987" s="9">
        <f t="shared" si="436"/>
        <v>0</v>
      </c>
      <c r="AX1987" s="9">
        <f t="shared" si="425"/>
        <v>0</v>
      </c>
      <c r="AY1987" s="9">
        <f t="shared" si="426"/>
        <v>0</v>
      </c>
      <c r="AZ1987" s="9">
        <f t="shared" si="427"/>
        <v>0</v>
      </c>
      <c r="BA1987" s="9">
        <f t="shared" si="428"/>
        <v>0</v>
      </c>
      <c r="BB1987" s="9">
        <f t="shared" si="429"/>
        <v>0</v>
      </c>
    </row>
    <row r="1988" spans="35:54" x14ac:dyDescent="0.25">
      <c r="AI1988" s="1">
        <f>(((((Shape4!B475-Shape4!$E$5)*COS(RADIANS($D$8)))+((Shape4!C475-Shape4!$F$5)*SIN(RADIANS($D$8))))+Shape4!$E$5)+$E$8)*$AA$8*$Y$8</f>
        <v>0</v>
      </c>
      <c r="AJ1988" s="1">
        <f>((((-1*(Shape4!B475-Shape4!$E$5)*SIN(RADIANS($D$8)))+((Shape4!C475-Shape4!$F$5)*COS(RADIANS($D$8))))+Shape4!$F$5)+$F$8)*$AB$8*$Y$8</f>
        <v>0</v>
      </c>
      <c r="AK1988" s="9">
        <f t="shared" si="430"/>
        <v>0</v>
      </c>
      <c r="AL1988" s="9">
        <f t="shared" si="431"/>
        <v>0</v>
      </c>
      <c r="AM1988" s="9">
        <f t="shared" si="432"/>
        <v>0</v>
      </c>
      <c r="AN1988" s="9">
        <f t="shared" si="433"/>
        <v>0</v>
      </c>
      <c r="AO1988" s="9">
        <f t="shared" si="434"/>
        <v>0</v>
      </c>
      <c r="AP1988" s="9">
        <f t="shared" si="435"/>
        <v>0</v>
      </c>
      <c r="AU1988">
        <f>(((((Shape9!B475-Shape9!$E$5)*COS(RADIANS($D$13)))+((Shape9!C475-Shape9!$F$5)*SIN(RADIANS($D$13))))+Shape9!$E$5)+$E$13)*$AA$13*$Y$13</f>
        <v>0</v>
      </c>
      <c r="AV1988">
        <f>((((-1*(Shape9!B475-Shape9!$E$5)*SIN(RADIANS($D$13)))+((Shape9!C475-Shape9!$F$5)*COS(RADIANS($D$13))))+Shape9!$F$5)+$F$13)*$AB$13*$Y$13</f>
        <v>0</v>
      </c>
      <c r="AW1988" s="9">
        <f t="shared" si="436"/>
        <v>0</v>
      </c>
      <c r="AX1988" s="9">
        <f t="shared" si="425"/>
        <v>0</v>
      </c>
      <c r="AY1988" s="9">
        <f t="shared" si="426"/>
        <v>0</v>
      </c>
      <c r="AZ1988" s="9">
        <f t="shared" si="427"/>
        <v>0</v>
      </c>
      <c r="BA1988" s="9">
        <f t="shared" si="428"/>
        <v>0</v>
      </c>
      <c r="BB1988" s="9">
        <f t="shared" si="429"/>
        <v>0</v>
      </c>
    </row>
    <row r="1989" spans="35:54" x14ac:dyDescent="0.25">
      <c r="AI1989" s="1">
        <f>(((((Shape4!B476-Shape4!$E$5)*COS(RADIANS($D$8)))+((Shape4!C476-Shape4!$F$5)*SIN(RADIANS($D$8))))+Shape4!$E$5)+$E$8)*$AA$8*$Y$8</f>
        <v>0</v>
      </c>
      <c r="AJ1989" s="1">
        <f>((((-1*(Shape4!B476-Shape4!$E$5)*SIN(RADIANS($D$8)))+((Shape4!C476-Shape4!$F$5)*COS(RADIANS($D$8))))+Shape4!$F$5)+$F$8)*$AB$8*$Y$8</f>
        <v>0</v>
      </c>
      <c r="AK1989" s="9">
        <f t="shared" si="430"/>
        <v>0</v>
      </c>
      <c r="AL1989" s="9">
        <f t="shared" si="431"/>
        <v>0</v>
      </c>
      <c r="AM1989" s="9">
        <f t="shared" si="432"/>
        <v>0</v>
      </c>
      <c r="AN1989" s="9">
        <f t="shared" si="433"/>
        <v>0</v>
      </c>
      <c r="AO1989" s="9">
        <f t="shared" si="434"/>
        <v>0</v>
      </c>
      <c r="AP1989" s="9">
        <f t="shared" si="435"/>
        <v>0</v>
      </c>
      <c r="AU1989">
        <f>(((((Shape9!B476-Shape9!$E$5)*COS(RADIANS($D$13)))+((Shape9!C476-Shape9!$F$5)*SIN(RADIANS($D$13))))+Shape9!$E$5)+$E$13)*$AA$13*$Y$13</f>
        <v>0</v>
      </c>
      <c r="AV1989">
        <f>((((-1*(Shape9!B476-Shape9!$E$5)*SIN(RADIANS($D$13)))+((Shape9!C476-Shape9!$F$5)*COS(RADIANS($D$13))))+Shape9!$F$5)+$F$13)*$AB$13*$Y$13</f>
        <v>0</v>
      </c>
      <c r="AW1989" s="9">
        <f t="shared" si="436"/>
        <v>0</v>
      </c>
      <c r="AX1989" s="9">
        <f t="shared" si="425"/>
        <v>0</v>
      </c>
      <c r="AY1989" s="9">
        <f t="shared" si="426"/>
        <v>0</v>
      </c>
      <c r="AZ1989" s="9">
        <f t="shared" si="427"/>
        <v>0</v>
      </c>
      <c r="BA1989" s="9">
        <f t="shared" si="428"/>
        <v>0</v>
      </c>
      <c r="BB1989" s="9">
        <f t="shared" si="429"/>
        <v>0</v>
      </c>
    </row>
    <row r="1990" spans="35:54" x14ac:dyDescent="0.25">
      <c r="AI1990" s="1">
        <f>(((((Shape4!B477-Shape4!$E$5)*COS(RADIANS($D$8)))+((Shape4!C477-Shape4!$F$5)*SIN(RADIANS($D$8))))+Shape4!$E$5)+$E$8)*$AA$8*$Y$8</f>
        <v>0</v>
      </c>
      <c r="AJ1990" s="1">
        <f>((((-1*(Shape4!B477-Shape4!$E$5)*SIN(RADIANS($D$8)))+((Shape4!C477-Shape4!$F$5)*COS(RADIANS($D$8))))+Shape4!$F$5)+$F$8)*$AB$8*$Y$8</f>
        <v>0</v>
      </c>
      <c r="AK1990" s="9">
        <f t="shared" si="430"/>
        <v>0</v>
      </c>
      <c r="AL1990" s="9">
        <f t="shared" si="431"/>
        <v>0</v>
      </c>
      <c r="AM1990" s="9">
        <f t="shared" si="432"/>
        <v>0</v>
      </c>
      <c r="AN1990" s="9">
        <f t="shared" si="433"/>
        <v>0</v>
      </c>
      <c r="AO1990" s="9">
        <f t="shared" si="434"/>
        <v>0</v>
      </c>
      <c r="AP1990" s="9">
        <f t="shared" si="435"/>
        <v>0</v>
      </c>
      <c r="AU1990">
        <f>(((((Shape9!B477-Shape9!$E$5)*COS(RADIANS($D$13)))+((Shape9!C477-Shape9!$F$5)*SIN(RADIANS($D$13))))+Shape9!$E$5)+$E$13)*$AA$13*$Y$13</f>
        <v>0</v>
      </c>
      <c r="AV1990">
        <f>((((-1*(Shape9!B477-Shape9!$E$5)*SIN(RADIANS($D$13)))+((Shape9!C477-Shape9!$F$5)*COS(RADIANS($D$13))))+Shape9!$F$5)+$F$13)*$AB$13*$Y$13</f>
        <v>0</v>
      </c>
      <c r="AW1990" s="9">
        <f t="shared" si="436"/>
        <v>0</v>
      </c>
      <c r="AX1990" s="9">
        <f t="shared" si="425"/>
        <v>0</v>
      </c>
      <c r="AY1990" s="9">
        <f t="shared" si="426"/>
        <v>0</v>
      </c>
      <c r="AZ1990" s="9">
        <f t="shared" si="427"/>
        <v>0</v>
      </c>
      <c r="BA1990" s="9">
        <f t="shared" si="428"/>
        <v>0</v>
      </c>
      <c r="BB1990" s="9">
        <f t="shared" si="429"/>
        <v>0</v>
      </c>
    </row>
    <row r="1991" spans="35:54" x14ac:dyDescent="0.25">
      <c r="AI1991" s="1">
        <f>(((((Shape4!B478-Shape4!$E$5)*COS(RADIANS($D$8)))+((Shape4!C478-Shape4!$F$5)*SIN(RADIANS($D$8))))+Shape4!$E$5)+$E$8)*$AA$8*$Y$8</f>
        <v>0</v>
      </c>
      <c r="AJ1991" s="1">
        <f>((((-1*(Shape4!B478-Shape4!$E$5)*SIN(RADIANS($D$8)))+((Shape4!C478-Shape4!$F$5)*COS(RADIANS($D$8))))+Shape4!$F$5)+$F$8)*$AB$8*$Y$8</f>
        <v>0</v>
      </c>
      <c r="AK1991" s="9">
        <f t="shared" si="430"/>
        <v>0</v>
      </c>
      <c r="AL1991" s="9">
        <f t="shared" si="431"/>
        <v>0</v>
      </c>
      <c r="AM1991" s="9">
        <f t="shared" si="432"/>
        <v>0</v>
      </c>
      <c r="AN1991" s="9">
        <f t="shared" si="433"/>
        <v>0</v>
      </c>
      <c r="AO1991" s="9">
        <f t="shared" si="434"/>
        <v>0</v>
      </c>
      <c r="AP1991" s="9">
        <f t="shared" si="435"/>
        <v>0</v>
      </c>
      <c r="AU1991">
        <f>(((((Shape9!B478-Shape9!$E$5)*COS(RADIANS($D$13)))+((Shape9!C478-Shape9!$F$5)*SIN(RADIANS($D$13))))+Shape9!$E$5)+$E$13)*$AA$13*$Y$13</f>
        <v>0</v>
      </c>
      <c r="AV1991">
        <f>((((-1*(Shape9!B478-Shape9!$E$5)*SIN(RADIANS($D$13)))+((Shape9!C478-Shape9!$F$5)*COS(RADIANS($D$13))))+Shape9!$F$5)+$F$13)*$AB$13*$Y$13</f>
        <v>0</v>
      </c>
      <c r="AW1991" s="9">
        <f t="shared" si="436"/>
        <v>0</v>
      </c>
      <c r="AX1991" s="9">
        <f t="shared" si="425"/>
        <v>0</v>
      </c>
      <c r="AY1991" s="9">
        <f t="shared" si="426"/>
        <v>0</v>
      </c>
      <c r="AZ1991" s="9">
        <f t="shared" si="427"/>
        <v>0</v>
      </c>
      <c r="BA1991" s="9">
        <f t="shared" si="428"/>
        <v>0</v>
      </c>
      <c r="BB1991" s="9">
        <f t="shared" si="429"/>
        <v>0</v>
      </c>
    </row>
    <row r="1992" spans="35:54" x14ac:dyDescent="0.25">
      <c r="AI1992" s="1">
        <f>(((((Shape4!B479-Shape4!$E$5)*COS(RADIANS($D$8)))+((Shape4!C479-Shape4!$F$5)*SIN(RADIANS($D$8))))+Shape4!$E$5)+$E$8)*$AA$8*$Y$8</f>
        <v>0</v>
      </c>
      <c r="AJ1992" s="1">
        <f>((((-1*(Shape4!B479-Shape4!$E$5)*SIN(RADIANS($D$8)))+((Shape4!C479-Shape4!$F$5)*COS(RADIANS($D$8))))+Shape4!$F$5)+$F$8)*$AB$8*$Y$8</f>
        <v>0</v>
      </c>
      <c r="AK1992" s="9">
        <f t="shared" si="430"/>
        <v>0</v>
      </c>
      <c r="AL1992" s="9">
        <f t="shared" si="431"/>
        <v>0</v>
      </c>
      <c r="AM1992" s="9">
        <f t="shared" si="432"/>
        <v>0</v>
      </c>
      <c r="AN1992" s="9">
        <f t="shared" si="433"/>
        <v>0</v>
      </c>
      <c r="AO1992" s="9">
        <f t="shared" si="434"/>
        <v>0</v>
      </c>
      <c r="AP1992" s="9">
        <f t="shared" si="435"/>
        <v>0</v>
      </c>
      <c r="AU1992">
        <f>(((((Shape9!B479-Shape9!$E$5)*COS(RADIANS($D$13)))+((Shape9!C479-Shape9!$F$5)*SIN(RADIANS($D$13))))+Shape9!$E$5)+$E$13)*$AA$13*$Y$13</f>
        <v>0</v>
      </c>
      <c r="AV1992">
        <f>((((-1*(Shape9!B479-Shape9!$E$5)*SIN(RADIANS($D$13)))+((Shape9!C479-Shape9!$F$5)*COS(RADIANS($D$13))))+Shape9!$F$5)+$F$13)*$AB$13*$Y$13</f>
        <v>0</v>
      </c>
      <c r="AW1992" s="9">
        <f t="shared" si="436"/>
        <v>0</v>
      </c>
      <c r="AX1992" s="9">
        <f t="shared" si="425"/>
        <v>0</v>
      </c>
      <c r="AY1992" s="9">
        <f t="shared" si="426"/>
        <v>0</v>
      </c>
      <c r="AZ1992" s="9">
        <f t="shared" si="427"/>
        <v>0</v>
      </c>
      <c r="BA1992" s="9">
        <f t="shared" si="428"/>
        <v>0</v>
      </c>
      <c r="BB1992" s="9">
        <f t="shared" si="429"/>
        <v>0</v>
      </c>
    </row>
    <row r="1993" spans="35:54" x14ac:dyDescent="0.25">
      <c r="AI1993" s="1">
        <f>(((((Shape4!B480-Shape4!$E$5)*COS(RADIANS($D$8)))+((Shape4!C480-Shape4!$F$5)*SIN(RADIANS($D$8))))+Shape4!$E$5)+$E$8)*$AA$8*$Y$8</f>
        <v>0</v>
      </c>
      <c r="AJ1993" s="1">
        <f>((((-1*(Shape4!B480-Shape4!$E$5)*SIN(RADIANS($D$8)))+((Shape4!C480-Shape4!$F$5)*COS(RADIANS($D$8))))+Shape4!$F$5)+$F$8)*$AB$8*$Y$8</f>
        <v>0</v>
      </c>
      <c r="AK1993" s="9">
        <f t="shared" si="430"/>
        <v>0</v>
      </c>
      <c r="AL1993" s="9">
        <f t="shared" si="431"/>
        <v>0</v>
      </c>
      <c r="AM1993" s="9">
        <f t="shared" si="432"/>
        <v>0</v>
      </c>
      <c r="AN1993" s="9">
        <f t="shared" si="433"/>
        <v>0</v>
      </c>
      <c r="AO1993" s="9">
        <f t="shared" si="434"/>
        <v>0</v>
      </c>
      <c r="AP1993" s="9">
        <f t="shared" si="435"/>
        <v>0</v>
      </c>
      <c r="AU1993">
        <f>(((((Shape9!B480-Shape9!$E$5)*COS(RADIANS($D$13)))+((Shape9!C480-Shape9!$F$5)*SIN(RADIANS($D$13))))+Shape9!$E$5)+$E$13)*$AA$13*$Y$13</f>
        <v>0</v>
      </c>
      <c r="AV1993">
        <f>((((-1*(Shape9!B480-Shape9!$E$5)*SIN(RADIANS($D$13)))+((Shape9!C480-Shape9!$F$5)*COS(RADIANS($D$13))))+Shape9!$F$5)+$F$13)*$AB$13*$Y$13</f>
        <v>0</v>
      </c>
      <c r="AW1993" s="9">
        <f t="shared" si="436"/>
        <v>0</v>
      </c>
      <c r="AX1993" s="9">
        <f t="shared" si="425"/>
        <v>0</v>
      </c>
      <c r="AY1993" s="9">
        <f t="shared" si="426"/>
        <v>0</v>
      </c>
      <c r="AZ1993" s="9">
        <f t="shared" si="427"/>
        <v>0</v>
      </c>
      <c r="BA1993" s="9">
        <f t="shared" si="428"/>
        <v>0</v>
      </c>
      <c r="BB1993" s="9">
        <f t="shared" si="429"/>
        <v>0</v>
      </c>
    </row>
    <row r="1994" spans="35:54" x14ac:dyDescent="0.25">
      <c r="AI1994" s="1">
        <f>(((((Shape4!B481-Shape4!$E$5)*COS(RADIANS($D$8)))+((Shape4!C481-Shape4!$F$5)*SIN(RADIANS($D$8))))+Shape4!$E$5)+$E$8)*$AA$8*$Y$8</f>
        <v>0</v>
      </c>
      <c r="AJ1994" s="1">
        <f>((((-1*(Shape4!B481-Shape4!$E$5)*SIN(RADIANS($D$8)))+((Shape4!C481-Shape4!$F$5)*COS(RADIANS($D$8))))+Shape4!$F$5)+$F$8)*$AB$8*$Y$8</f>
        <v>0</v>
      </c>
      <c r="AK1994" s="9">
        <f t="shared" si="430"/>
        <v>0</v>
      </c>
      <c r="AL1994" s="9">
        <f t="shared" si="431"/>
        <v>0</v>
      </c>
      <c r="AM1994" s="9">
        <f t="shared" si="432"/>
        <v>0</v>
      </c>
      <c r="AN1994" s="9">
        <f t="shared" si="433"/>
        <v>0</v>
      </c>
      <c r="AO1994" s="9">
        <f t="shared" si="434"/>
        <v>0</v>
      </c>
      <c r="AP1994" s="9">
        <f t="shared" si="435"/>
        <v>0</v>
      </c>
      <c r="AU1994">
        <f>(((((Shape9!B481-Shape9!$E$5)*COS(RADIANS($D$13)))+((Shape9!C481-Shape9!$F$5)*SIN(RADIANS($D$13))))+Shape9!$E$5)+$E$13)*$AA$13*$Y$13</f>
        <v>0</v>
      </c>
      <c r="AV1994">
        <f>((((-1*(Shape9!B481-Shape9!$E$5)*SIN(RADIANS($D$13)))+((Shape9!C481-Shape9!$F$5)*COS(RADIANS($D$13))))+Shape9!$F$5)+$F$13)*$AB$13*$Y$13</f>
        <v>0</v>
      </c>
      <c r="AW1994" s="9">
        <f t="shared" si="436"/>
        <v>0</v>
      </c>
      <c r="AX1994" s="9">
        <f t="shared" si="425"/>
        <v>0</v>
      </c>
      <c r="AY1994" s="9">
        <f t="shared" si="426"/>
        <v>0</v>
      </c>
      <c r="AZ1994" s="9">
        <f t="shared" si="427"/>
        <v>0</v>
      </c>
      <c r="BA1994" s="9">
        <f t="shared" si="428"/>
        <v>0</v>
      </c>
      <c r="BB1994" s="9">
        <f t="shared" si="429"/>
        <v>0</v>
      </c>
    </row>
    <row r="1995" spans="35:54" x14ac:dyDescent="0.25">
      <c r="AI1995" s="1">
        <f>(((((Shape4!B482-Shape4!$E$5)*COS(RADIANS($D$8)))+((Shape4!C482-Shape4!$F$5)*SIN(RADIANS($D$8))))+Shape4!$E$5)+$E$8)*$AA$8*$Y$8</f>
        <v>0</v>
      </c>
      <c r="AJ1995" s="1">
        <f>((((-1*(Shape4!B482-Shape4!$E$5)*SIN(RADIANS($D$8)))+((Shape4!C482-Shape4!$F$5)*COS(RADIANS($D$8))))+Shape4!$F$5)+$F$8)*$AB$8*$Y$8</f>
        <v>0</v>
      </c>
      <c r="AK1995" s="9">
        <f t="shared" si="430"/>
        <v>0</v>
      </c>
      <c r="AL1995" s="9">
        <f t="shared" si="431"/>
        <v>0</v>
      </c>
      <c r="AM1995" s="9">
        <f t="shared" si="432"/>
        <v>0</v>
      </c>
      <c r="AN1995" s="9">
        <f t="shared" si="433"/>
        <v>0</v>
      </c>
      <c r="AO1995" s="9">
        <f t="shared" si="434"/>
        <v>0</v>
      </c>
      <c r="AP1995" s="9">
        <f t="shared" si="435"/>
        <v>0</v>
      </c>
      <c r="AU1995">
        <f>(((((Shape9!B482-Shape9!$E$5)*COS(RADIANS($D$13)))+((Shape9!C482-Shape9!$F$5)*SIN(RADIANS($D$13))))+Shape9!$E$5)+$E$13)*$AA$13*$Y$13</f>
        <v>0</v>
      </c>
      <c r="AV1995">
        <f>((((-1*(Shape9!B482-Shape9!$E$5)*SIN(RADIANS($D$13)))+((Shape9!C482-Shape9!$F$5)*COS(RADIANS($D$13))))+Shape9!$F$5)+$F$13)*$AB$13*$Y$13</f>
        <v>0</v>
      </c>
      <c r="AW1995" s="9">
        <f t="shared" si="436"/>
        <v>0</v>
      </c>
      <c r="AX1995" s="9">
        <f t="shared" si="425"/>
        <v>0</v>
      </c>
      <c r="AY1995" s="9">
        <f t="shared" si="426"/>
        <v>0</v>
      </c>
      <c r="AZ1995" s="9">
        <f t="shared" si="427"/>
        <v>0</v>
      </c>
      <c r="BA1995" s="9">
        <f t="shared" si="428"/>
        <v>0</v>
      </c>
      <c r="BB1995" s="9">
        <f t="shared" si="429"/>
        <v>0</v>
      </c>
    </row>
    <row r="1996" spans="35:54" x14ac:dyDescent="0.25">
      <c r="AI1996" s="1">
        <f>(((((Shape4!B483-Shape4!$E$5)*COS(RADIANS($D$8)))+((Shape4!C483-Shape4!$F$5)*SIN(RADIANS($D$8))))+Shape4!$E$5)+$E$8)*$AA$8*$Y$8</f>
        <v>0</v>
      </c>
      <c r="AJ1996" s="1">
        <f>((((-1*(Shape4!B483-Shape4!$E$5)*SIN(RADIANS($D$8)))+((Shape4!C483-Shape4!$F$5)*COS(RADIANS($D$8))))+Shape4!$F$5)+$F$8)*$AB$8*$Y$8</f>
        <v>0</v>
      </c>
      <c r="AK1996" s="9">
        <f t="shared" si="430"/>
        <v>0</v>
      </c>
      <c r="AL1996" s="9">
        <f t="shared" si="431"/>
        <v>0</v>
      </c>
      <c r="AM1996" s="9">
        <f t="shared" si="432"/>
        <v>0</v>
      </c>
      <c r="AN1996" s="9">
        <f t="shared" si="433"/>
        <v>0</v>
      </c>
      <c r="AO1996" s="9">
        <f t="shared" si="434"/>
        <v>0</v>
      </c>
      <c r="AP1996" s="9">
        <f t="shared" si="435"/>
        <v>0</v>
      </c>
      <c r="AU1996">
        <f>(((((Shape9!B483-Shape9!$E$5)*COS(RADIANS($D$13)))+((Shape9!C483-Shape9!$F$5)*SIN(RADIANS($D$13))))+Shape9!$E$5)+$E$13)*$AA$13*$Y$13</f>
        <v>0</v>
      </c>
      <c r="AV1996">
        <f>((((-1*(Shape9!B483-Shape9!$E$5)*SIN(RADIANS($D$13)))+((Shape9!C483-Shape9!$F$5)*COS(RADIANS($D$13))))+Shape9!$F$5)+$F$13)*$AB$13*$Y$13</f>
        <v>0</v>
      </c>
      <c r="AW1996" s="9">
        <f t="shared" si="436"/>
        <v>0</v>
      </c>
      <c r="AX1996" s="9">
        <f t="shared" si="425"/>
        <v>0</v>
      </c>
      <c r="AY1996" s="9">
        <f t="shared" si="426"/>
        <v>0</v>
      </c>
      <c r="AZ1996" s="9">
        <f t="shared" si="427"/>
        <v>0</v>
      </c>
      <c r="BA1996" s="9">
        <f t="shared" si="428"/>
        <v>0</v>
      </c>
      <c r="BB1996" s="9">
        <f t="shared" si="429"/>
        <v>0</v>
      </c>
    </row>
    <row r="1997" spans="35:54" x14ac:dyDescent="0.25">
      <c r="AI1997" s="1">
        <f>(((((Shape4!B484-Shape4!$E$5)*COS(RADIANS($D$8)))+((Shape4!C484-Shape4!$F$5)*SIN(RADIANS($D$8))))+Shape4!$E$5)+$E$8)*$AA$8*$Y$8</f>
        <v>0</v>
      </c>
      <c r="AJ1997" s="1">
        <f>((((-1*(Shape4!B484-Shape4!$E$5)*SIN(RADIANS($D$8)))+((Shape4!C484-Shape4!$F$5)*COS(RADIANS($D$8))))+Shape4!$F$5)+$F$8)*$AB$8*$Y$8</f>
        <v>0</v>
      </c>
      <c r="AK1997" s="9">
        <f t="shared" si="430"/>
        <v>0</v>
      </c>
      <c r="AL1997" s="9">
        <f t="shared" si="431"/>
        <v>0</v>
      </c>
      <c r="AM1997" s="9">
        <f t="shared" si="432"/>
        <v>0</v>
      </c>
      <c r="AN1997" s="9">
        <f t="shared" si="433"/>
        <v>0</v>
      </c>
      <c r="AO1997" s="9">
        <f t="shared" si="434"/>
        <v>0</v>
      </c>
      <c r="AP1997" s="9">
        <f t="shared" si="435"/>
        <v>0</v>
      </c>
      <c r="AU1997">
        <f>(((((Shape9!B484-Shape9!$E$5)*COS(RADIANS($D$13)))+((Shape9!C484-Shape9!$F$5)*SIN(RADIANS($D$13))))+Shape9!$E$5)+$E$13)*$AA$13*$Y$13</f>
        <v>0</v>
      </c>
      <c r="AV1997">
        <f>((((-1*(Shape9!B484-Shape9!$E$5)*SIN(RADIANS($D$13)))+((Shape9!C484-Shape9!$F$5)*COS(RADIANS($D$13))))+Shape9!$F$5)+$F$13)*$AB$13*$Y$13</f>
        <v>0</v>
      </c>
      <c r="AW1997" s="9">
        <f t="shared" si="436"/>
        <v>0</v>
      </c>
      <c r="AX1997" s="9">
        <f t="shared" si="425"/>
        <v>0</v>
      </c>
      <c r="AY1997" s="9">
        <f t="shared" si="426"/>
        <v>0</v>
      </c>
      <c r="AZ1997" s="9">
        <f t="shared" si="427"/>
        <v>0</v>
      </c>
      <c r="BA1997" s="9">
        <f t="shared" si="428"/>
        <v>0</v>
      </c>
      <c r="BB1997" s="9">
        <f t="shared" si="429"/>
        <v>0</v>
      </c>
    </row>
    <row r="1998" spans="35:54" x14ac:dyDescent="0.25">
      <c r="AI1998" s="1">
        <f>(((((Shape4!B485-Shape4!$E$5)*COS(RADIANS($D$8)))+((Shape4!C485-Shape4!$F$5)*SIN(RADIANS($D$8))))+Shape4!$E$5)+$E$8)*$AA$8*$Y$8</f>
        <v>0</v>
      </c>
      <c r="AJ1998" s="1">
        <f>((((-1*(Shape4!B485-Shape4!$E$5)*SIN(RADIANS($D$8)))+((Shape4!C485-Shape4!$F$5)*COS(RADIANS($D$8))))+Shape4!$F$5)+$F$8)*$AB$8*$Y$8</f>
        <v>0</v>
      </c>
      <c r="AK1998" s="9">
        <f t="shared" si="430"/>
        <v>0</v>
      </c>
      <c r="AL1998" s="9">
        <f t="shared" si="431"/>
        <v>0</v>
      </c>
      <c r="AM1998" s="9">
        <f t="shared" si="432"/>
        <v>0</v>
      </c>
      <c r="AN1998" s="9">
        <f t="shared" si="433"/>
        <v>0</v>
      </c>
      <c r="AO1998" s="9">
        <f t="shared" si="434"/>
        <v>0</v>
      </c>
      <c r="AP1998" s="9">
        <f t="shared" si="435"/>
        <v>0</v>
      </c>
      <c r="AU1998">
        <f>(((((Shape9!B485-Shape9!$E$5)*COS(RADIANS($D$13)))+((Shape9!C485-Shape9!$F$5)*SIN(RADIANS($D$13))))+Shape9!$E$5)+$E$13)*$AA$13*$Y$13</f>
        <v>0</v>
      </c>
      <c r="AV1998">
        <f>((((-1*(Shape9!B485-Shape9!$E$5)*SIN(RADIANS($D$13)))+((Shape9!C485-Shape9!$F$5)*COS(RADIANS($D$13))))+Shape9!$F$5)+$F$13)*$AB$13*$Y$13</f>
        <v>0</v>
      </c>
      <c r="AW1998" s="9">
        <f t="shared" si="436"/>
        <v>0</v>
      </c>
      <c r="AX1998" s="9">
        <f t="shared" si="425"/>
        <v>0</v>
      </c>
      <c r="AY1998" s="9">
        <f t="shared" si="426"/>
        <v>0</v>
      </c>
      <c r="AZ1998" s="9">
        <f t="shared" si="427"/>
        <v>0</v>
      </c>
      <c r="BA1998" s="9">
        <f t="shared" si="428"/>
        <v>0</v>
      </c>
      <c r="BB1998" s="9">
        <f t="shared" si="429"/>
        <v>0</v>
      </c>
    </row>
    <row r="1999" spans="35:54" x14ac:dyDescent="0.25">
      <c r="AI1999" s="1">
        <f>(((((Shape4!B486-Shape4!$E$5)*COS(RADIANS($D$8)))+((Shape4!C486-Shape4!$F$5)*SIN(RADIANS($D$8))))+Shape4!$E$5)+$E$8)*$AA$8*$Y$8</f>
        <v>0</v>
      </c>
      <c r="AJ1999" s="1">
        <f>((((-1*(Shape4!B486-Shape4!$E$5)*SIN(RADIANS($D$8)))+((Shape4!C486-Shape4!$F$5)*COS(RADIANS($D$8))))+Shape4!$F$5)+$F$8)*$AB$8*$Y$8</f>
        <v>0</v>
      </c>
      <c r="AK1999" s="9">
        <f t="shared" si="430"/>
        <v>0</v>
      </c>
      <c r="AL1999" s="9">
        <f t="shared" si="431"/>
        <v>0</v>
      </c>
      <c r="AM1999" s="9">
        <f t="shared" si="432"/>
        <v>0</v>
      </c>
      <c r="AN1999" s="9">
        <f t="shared" si="433"/>
        <v>0</v>
      </c>
      <c r="AO1999" s="9">
        <f t="shared" si="434"/>
        <v>0</v>
      </c>
      <c r="AP1999" s="9">
        <f t="shared" si="435"/>
        <v>0</v>
      </c>
      <c r="AU1999">
        <f>(((((Shape9!B486-Shape9!$E$5)*COS(RADIANS($D$13)))+((Shape9!C486-Shape9!$F$5)*SIN(RADIANS($D$13))))+Shape9!$E$5)+$E$13)*$AA$13*$Y$13</f>
        <v>0</v>
      </c>
      <c r="AV1999">
        <f>((((-1*(Shape9!B486-Shape9!$E$5)*SIN(RADIANS($D$13)))+((Shape9!C486-Shape9!$F$5)*COS(RADIANS($D$13))))+Shape9!$F$5)+$F$13)*$AB$13*$Y$13</f>
        <v>0</v>
      </c>
      <c r="AW1999" s="9">
        <f t="shared" si="436"/>
        <v>0</v>
      </c>
      <c r="AX1999" s="9">
        <f t="shared" si="425"/>
        <v>0</v>
      </c>
      <c r="AY1999" s="9">
        <f t="shared" si="426"/>
        <v>0</v>
      </c>
      <c r="AZ1999" s="9">
        <f t="shared" si="427"/>
        <v>0</v>
      </c>
      <c r="BA1999" s="9">
        <f t="shared" si="428"/>
        <v>0</v>
      </c>
      <c r="BB1999" s="9">
        <f t="shared" si="429"/>
        <v>0</v>
      </c>
    </row>
    <row r="2000" spans="35:54" x14ac:dyDescent="0.25">
      <c r="AI2000" s="1">
        <f>(((((Shape4!B487-Shape4!$E$5)*COS(RADIANS($D$8)))+((Shape4!C487-Shape4!$F$5)*SIN(RADIANS($D$8))))+Shape4!$E$5)+$E$8)*$AA$8*$Y$8</f>
        <v>0</v>
      </c>
      <c r="AJ2000" s="1">
        <f>((((-1*(Shape4!B487-Shape4!$E$5)*SIN(RADIANS($D$8)))+((Shape4!C487-Shape4!$F$5)*COS(RADIANS($D$8))))+Shape4!$F$5)+$F$8)*$AB$8*$Y$8</f>
        <v>0</v>
      </c>
      <c r="AK2000" s="9">
        <f t="shared" si="430"/>
        <v>0</v>
      </c>
      <c r="AL2000" s="9">
        <f t="shared" si="431"/>
        <v>0</v>
      </c>
      <c r="AM2000" s="9">
        <f t="shared" si="432"/>
        <v>0</v>
      </c>
      <c r="AN2000" s="9">
        <f t="shared" si="433"/>
        <v>0</v>
      </c>
      <c r="AO2000" s="9">
        <f t="shared" si="434"/>
        <v>0</v>
      </c>
      <c r="AP2000" s="9">
        <f t="shared" si="435"/>
        <v>0</v>
      </c>
      <c r="AU2000">
        <f>(((((Shape9!B487-Shape9!$E$5)*COS(RADIANS($D$13)))+((Shape9!C487-Shape9!$F$5)*SIN(RADIANS($D$13))))+Shape9!$E$5)+$E$13)*$AA$13*$Y$13</f>
        <v>0</v>
      </c>
      <c r="AV2000">
        <f>((((-1*(Shape9!B487-Shape9!$E$5)*SIN(RADIANS($D$13)))+((Shape9!C487-Shape9!$F$5)*COS(RADIANS($D$13))))+Shape9!$F$5)+$F$13)*$AB$13*$Y$13</f>
        <v>0</v>
      </c>
      <c r="AW2000" s="9">
        <f t="shared" si="436"/>
        <v>0</v>
      </c>
      <c r="AX2000" s="9">
        <f t="shared" si="425"/>
        <v>0</v>
      </c>
      <c r="AY2000" s="9">
        <f t="shared" si="426"/>
        <v>0</v>
      </c>
      <c r="AZ2000" s="9">
        <f t="shared" si="427"/>
        <v>0</v>
      </c>
      <c r="BA2000" s="9">
        <f t="shared" si="428"/>
        <v>0</v>
      </c>
      <c r="BB2000" s="9">
        <f t="shared" si="429"/>
        <v>0</v>
      </c>
    </row>
    <row r="2001" spans="35:54" x14ac:dyDescent="0.25">
      <c r="AI2001" s="1">
        <f>(((((Shape4!B488-Shape4!$E$5)*COS(RADIANS($D$8)))+((Shape4!C488-Shape4!$F$5)*SIN(RADIANS($D$8))))+Shape4!$E$5)+$E$8)*$AA$8*$Y$8</f>
        <v>0</v>
      </c>
      <c r="AJ2001" s="1">
        <f>((((-1*(Shape4!B488-Shape4!$E$5)*SIN(RADIANS($D$8)))+((Shape4!C488-Shape4!$F$5)*COS(RADIANS($D$8))))+Shape4!$F$5)+$F$8)*$AB$8*$Y$8</f>
        <v>0</v>
      </c>
      <c r="AK2001" s="9">
        <f t="shared" si="430"/>
        <v>0</v>
      </c>
      <c r="AL2001" s="9">
        <f t="shared" si="431"/>
        <v>0</v>
      </c>
      <c r="AM2001" s="9">
        <f t="shared" si="432"/>
        <v>0</v>
      </c>
      <c r="AN2001" s="9">
        <f t="shared" si="433"/>
        <v>0</v>
      </c>
      <c r="AO2001" s="9">
        <f t="shared" si="434"/>
        <v>0</v>
      </c>
      <c r="AP2001" s="9">
        <f t="shared" si="435"/>
        <v>0</v>
      </c>
      <c r="AU2001">
        <f>(((((Shape9!B488-Shape9!$E$5)*COS(RADIANS($D$13)))+((Shape9!C488-Shape9!$F$5)*SIN(RADIANS($D$13))))+Shape9!$E$5)+$E$13)*$AA$13*$Y$13</f>
        <v>0</v>
      </c>
      <c r="AV2001">
        <f>((((-1*(Shape9!B488-Shape9!$E$5)*SIN(RADIANS($D$13)))+((Shape9!C488-Shape9!$F$5)*COS(RADIANS($D$13))))+Shape9!$F$5)+$F$13)*$AB$13*$Y$13</f>
        <v>0</v>
      </c>
      <c r="AW2001" s="9">
        <f t="shared" si="436"/>
        <v>0</v>
      </c>
      <c r="AX2001" s="9">
        <f t="shared" si="425"/>
        <v>0</v>
      </c>
      <c r="AY2001" s="9">
        <f t="shared" si="426"/>
        <v>0</v>
      </c>
      <c r="AZ2001" s="9">
        <f t="shared" si="427"/>
        <v>0</v>
      </c>
      <c r="BA2001" s="9">
        <f t="shared" si="428"/>
        <v>0</v>
      </c>
      <c r="BB2001" s="9">
        <f t="shared" si="429"/>
        <v>0</v>
      </c>
    </row>
    <row r="2002" spans="35:54" x14ac:dyDescent="0.25">
      <c r="AI2002" s="1">
        <f>(((((Shape4!B489-Shape4!$E$5)*COS(RADIANS($D$8)))+((Shape4!C489-Shape4!$F$5)*SIN(RADIANS($D$8))))+Shape4!$E$5)+$E$8)*$AA$8*$Y$8</f>
        <v>0</v>
      </c>
      <c r="AJ2002" s="1">
        <f>((((-1*(Shape4!B489-Shape4!$E$5)*SIN(RADIANS($D$8)))+((Shape4!C489-Shape4!$F$5)*COS(RADIANS($D$8))))+Shape4!$F$5)+$F$8)*$AB$8*$Y$8</f>
        <v>0</v>
      </c>
      <c r="AK2002" s="9">
        <f t="shared" si="430"/>
        <v>0</v>
      </c>
      <c r="AL2002" s="9">
        <f t="shared" si="431"/>
        <v>0</v>
      </c>
      <c r="AM2002" s="9">
        <f t="shared" si="432"/>
        <v>0</v>
      </c>
      <c r="AN2002" s="9">
        <f t="shared" si="433"/>
        <v>0</v>
      </c>
      <c r="AO2002" s="9">
        <f t="shared" si="434"/>
        <v>0</v>
      </c>
      <c r="AP2002" s="9">
        <f t="shared" si="435"/>
        <v>0</v>
      </c>
      <c r="AU2002">
        <f>(((((Shape9!B489-Shape9!$E$5)*COS(RADIANS($D$13)))+((Shape9!C489-Shape9!$F$5)*SIN(RADIANS($D$13))))+Shape9!$E$5)+$E$13)*$AA$13*$Y$13</f>
        <v>0</v>
      </c>
      <c r="AV2002">
        <f>((((-1*(Shape9!B489-Shape9!$E$5)*SIN(RADIANS($D$13)))+((Shape9!C489-Shape9!$F$5)*COS(RADIANS($D$13))))+Shape9!$F$5)+$F$13)*$AB$13*$Y$13</f>
        <v>0</v>
      </c>
      <c r="AW2002" s="9">
        <f t="shared" si="436"/>
        <v>0</v>
      </c>
      <c r="AX2002" s="9">
        <f t="shared" si="425"/>
        <v>0</v>
      </c>
      <c r="AY2002" s="9">
        <f t="shared" si="426"/>
        <v>0</v>
      </c>
      <c r="AZ2002" s="9">
        <f t="shared" si="427"/>
        <v>0</v>
      </c>
      <c r="BA2002" s="9">
        <f t="shared" si="428"/>
        <v>0</v>
      </c>
      <c r="BB2002" s="9">
        <f t="shared" si="429"/>
        <v>0</v>
      </c>
    </row>
    <row r="2003" spans="35:54" x14ac:dyDescent="0.25">
      <c r="AI2003" s="1">
        <f>(((((Shape4!B490-Shape4!$E$5)*COS(RADIANS($D$8)))+((Shape4!C490-Shape4!$F$5)*SIN(RADIANS($D$8))))+Shape4!$E$5)+$E$8)*$AA$8*$Y$8</f>
        <v>0</v>
      </c>
      <c r="AJ2003" s="1">
        <f>((((-1*(Shape4!B490-Shape4!$E$5)*SIN(RADIANS($D$8)))+((Shape4!C490-Shape4!$F$5)*COS(RADIANS($D$8))))+Shape4!$F$5)+$F$8)*$AB$8*$Y$8</f>
        <v>0</v>
      </c>
      <c r="AK2003" s="9">
        <f t="shared" si="430"/>
        <v>0</v>
      </c>
      <c r="AL2003" s="9">
        <f t="shared" si="431"/>
        <v>0</v>
      </c>
      <c r="AM2003" s="9">
        <f t="shared" si="432"/>
        <v>0</v>
      </c>
      <c r="AN2003" s="9">
        <f t="shared" si="433"/>
        <v>0</v>
      </c>
      <c r="AO2003" s="9">
        <f t="shared" si="434"/>
        <v>0</v>
      </c>
      <c r="AP2003" s="9">
        <f t="shared" si="435"/>
        <v>0</v>
      </c>
      <c r="AU2003">
        <f>(((((Shape9!B490-Shape9!$E$5)*COS(RADIANS($D$13)))+((Shape9!C490-Shape9!$F$5)*SIN(RADIANS($D$13))))+Shape9!$E$5)+$E$13)*$AA$13*$Y$13</f>
        <v>0</v>
      </c>
      <c r="AV2003">
        <f>((((-1*(Shape9!B490-Shape9!$E$5)*SIN(RADIANS($D$13)))+((Shape9!C490-Shape9!$F$5)*COS(RADIANS($D$13))))+Shape9!$F$5)+$F$13)*$AB$13*$Y$13</f>
        <v>0</v>
      </c>
      <c r="AW2003" s="9">
        <f t="shared" si="436"/>
        <v>0</v>
      </c>
      <c r="AX2003" s="9">
        <f t="shared" si="425"/>
        <v>0</v>
      </c>
      <c r="AY2003" s="9">
        <f t="shared" si="426"/>
        <v>0</v>
      </c>
      <c r="AZ2003" s="9">
        <f t="shared" si="427"/>
        <v>0</v>
      </c>
      <c r="BA2003" s="9">
        <f t="shared" si="428"/>
        <v>0</v>
      </c>
      <c r="BB2003" s="9">
        <f t="shared" si="429"/>
        <v>0</v>
      </c>
    </row>
    <row r="2004" spans="35:54" x14ac:dyDescent="0.25">
      <c r="AI2004" s="1">
        <f>(((((Shape4!B491-Shape4!$E$5)*COS(RADIANS($D$8)))+((Shape4!C491-Shape4!$F$5)*SIN(RADIANS($D$8))))+Shape4!$E$5)+$E$8)*$AA$8*$Y$8</f>
        <v>0</v>
      </c>
      <c r="AJ2004" s="1">
        <f>((((-1*(Shape4!B491-Shape4!$E$5)*SIN(RADIANS($D$8)))+((Shape4!C491-Shape4!$F$5)*COS(RADIANS($D$8))))+Shape4!$F$5)+$F$8)*$AB$8*$Y$8</f>
        <v>0</v>
      </c>
      <c r="AK2004" s="9">
        <f t="shared" si="430"/>
        <v>0</v>
      </c>
      <c r="AL2004" s="9">
        <f t="shared" si="431"/>
        <v>0</v>
      </c>
      <c r="AM2004" s="9">
        <f t="shared" si="432"/>
        <v>0</v>
      </c>
      <c r="AN2004" s="9">
        <f t="shared" si="433"/>
        <v>0</v>
      </c>
      <c r="AO2004" s="9">
        <f t="shared" si="434"/>
        <v>0</v>
      </c>
      <c r="AP2004" s="9">
        <f t="shared" si="435"/>
        <v>0</v>
      </c>
      <c r="AU2004">
        <f>(((((Shape9!B491-Shape9!$E$5)*COS(RADIANS($D$13)))+((Shape9!C491-Shape9!$F$5)*SIN(RADIANS($D$13))))+Shape9!$E$5)+$E$13)*$AA$13*$Y$13</f>
        <v>0</v>
      </c>
      <c r="AV2004">
        <f>((((-1*(Shape9!B491-Shape9!$E$5)*SIN(RADIANS($D$13)))+((Shape9!C491-Shape9!$F$5)*COS(RADIANS($D$13))))+Shape9!$F$5)+$F$13)*$AB$13*$Y$13</f>
        <v>0</v>
      </c>
      <c r="AW2004" s="9">
        <f t="shared" si="436"/>
        <v>0</v>
      </c>
      <c r="AX2004" s="9">
        <f t="shared" si="425"/>
        <v>0</v>
      </c>
      <c r="AY2004" s="9">
        <f t="shared" si="426"/>
        <v>0</v>
      </c>
      <c r="AZ2004" s="9">
        <f t="shared" si="427"/>
        <v>0</v>
      </c>
      <c r="BA2004" s="9">
        <f t="shared" si="428"/>
        <v>0</v>
      </c>
      <c r="BB2004" s="9">
        <f t="shared" si="429"/>
        <v>0</v>
      </c>
    </row>
    <row r="2005" spans="35:54" x14ac:dyDescent="0.25">
      <c r="AI2005" s="1">
        <f>(((((Shape4!B492-Shape4!$E$5)*COS(RADIANS($D$8)))+((Shape4!C492-Shape4!$F$5)*SIN(RADIANS($D$8))))+Shape4!$E$5)+$E$8)*$AA$8*$Y$8</f>
        <v>0</v>
      </c>
      <c r="AJ2005" s="1">
        <f>((((-1*(Shape4!B492-Shape4!$E$5)*SIN(RADIANS($D$8)))+((Shape4!C492-Shape4!$F$5)*COS(RADIANS($D$8))))+Shape4!$F$5)+$F$8)*$AB$8*$Y$8</f>
        <v>0</v>
      </c>
      <c r="AK2005" s="9">
        <f t="shared" si="430"/>
        <v>0</v>
      </c>
      <c r="AL2005" s="9">
        <f t="shared" si="431"/>
        <v>0</v>
      </c>
      <c r="AM2005" s="9">
        <f t="shared" si="432"/>
        <v>0</v>
      </c>
      <c r="AN2005" s="9">
        <f t="shared" si="433"/>
        <v>0</v>
      </c>
      <c r="AO2005" s="9">
        <f t="shared" si="434"/>
        <v>0</v>
      </c>
      <c r="AP2005" s="9">
        <f t="shared" si="435"/>
        <v>0</v>
      </c>
      <c r="AU2005">
        <f>(((((Shape9!B492-Shape9!$E$5)*COS(RADIANS($D$13)))+((Shape9!C492-Shape9!$F$5)*SIN(RADIANS($D$13))))+Shape9!$E$5)+$E$13)*$AA$13*$Y$13</f>
        <v>0</v>
      </c>
      <c r="AV2005">
        <f>((((-1*(Shape9!B492-Shape9!$E$5)*SIN(RADIANS($D$13)))+((Shape9!C492-Shape9!$F$5)*COS(RADIANS($D$13))))+Shape9!$F$5)+$F$13)*$AB$13*$Y$13</f>
        <v>0</v>
      </c>
      <c r="AW2005" s="9">
        <f t="shared" si="436"/>
        <v>0</v>
      </c>
      <c r="AX2005" s="9">
        <f t="shared" si="425"/>
        <v>0</v>
      </c>
      <c r="AY2005" s="9">
        <f t="shared" si="426"/>
        <v>0</v>
      </c>
      <c r="AZ2005" s="9">
        <f t="shared" si="427"/>
        <v>0</v>
      </c>
      <c r="BA2005" s="9">
        <f t="shared" si="428"/>
        <v>0</v>
      </c>
      <c r="BB2005" s="9">
        <f t="shared" si="429"/>
        <v>0</v>
      </c>
    </row>
    <row r="2006" spans="35:54" x14ac:dyDescent="0.25">
      <c r="AI2006" s="1">
        <f>(((((Shape4!B493-Shape4!$E$5)*COS(RADIANS($D$8)))+((Shape4!C493-Shape4!$F$5)*SIN(RADIANS($D$8))))+Shape4!$E$5)+$E$8)*$AA$8*$Y$8</f>
        <v>0</v>
      </c>
      <c r="AJ2006" s="1">
        <f>((((-1*(Shape4!B493-Shape4!$E$5)*SIN(RADIANS($D$8)))+((Shape4!C493-Shape4!$F$5)*COS(RADIANS($D$8))))+Shape4!$F$5)+$F$8)*$AB$8*$Y$8</f>
        <v>0</v>
      </c>
      <c r="AK2006" s="9">
        <f t="shared" si="430"/>
        <v>0</v>
      </c>
      <c r="AL2006" s="9">
        <f t="shared" si="431"/>
        <v>0</v>
      </c>
      <c r="AM2006" s="9">
        <f t="shared" si="432"/>
        <v>0</v>
      </c>
      <c r="AN2006" s="9">
        <f t="shared" si="433"/>
        <v>0</v>
      </c>
      <c r="AO2006" s="9">
        <f t="shared" si="434"/>
        <v>0</v>
      </c>
      <c r="AP2006" s="9">
        <f t="shared" si="435"/>
        <v>0</v>
      </c>
      <c r="AU2006">
        <f>(((((Shape9!B493-Shape9!$E$5)*COS(RADIANS($D$13)))+((Shape9!C493-Shape9!$F$5)*SIN(RADIANS($D$13))))+Shape9!$E$5)+$E$13)*$AA$13*$Y$13</f>
        <v>0</v>
      </c>
      <c r="AV2006">
        <f>((((-1*(Shape9!B493-Shape9!$E$5)*SIN(RADIANS($D$13)))+((Shape9!C493-Shape9!$F$5)*COS(RADIANS($D$13))))+Shape9!$F$5)+$F$13)*$AB$13*$Y$13</f>
        <v>0</v>
      </c>
      <c r="AW2006" s="9">
        <f t="shared" si="436"/>
        <v>0</v>
      </c>
      <c r="AX2006" s="9">
        <f t="shared" si="425"/>
        <v>0</v>
      </c>
      <c r="AY2006" s="9">
        <f t="shared" si="426"/>
        <v>0</v>
      </c>
      <c r="AZ2006" s="9">
        <f t="shared" si="427"/>
        <v>0</v>
      </c>
      <c r="BA2006" s="9">
        <f t="shared" si="428"/>
        <v>0</v>
      </c>
      <c r="BB2006" s="9">
        <f t="shared" si="429"/>
        <v>0</v>
      </c>
    </row>
    <row r="2007" spans="35:54" x14ac:dyDescent="0.25">
      <c r="AI2007" s="1">
        <f>(((((Shape4!B494-Shape4!$E$5)*COS(RADIANS($D$8)))+((Shape4!C494-Shape4!$F$5)*SIN(RADIANS($D$8))))+Shape4!$E$5)+$E$8)*$AA$8*$Y$8</f>
        <v>0</v>
      </c>
      <c r="AJ2007" s="1">
        <f>((((-1*(Shape4!B494-Shape4!$E$5)*SIN(RADIANS($D$8)))+((Shape4!C494-Shape4!$F$5)*COS(RADIANS($D$8))))+Shape4!$F$5)+$F$8)*$AB$8*$Y$8</f>
        <v>0</v>
      </c>
      <c r="AK2007" s="9">
        <f t="shared" si="430"/>
        <v>0</v>
      </c>
      <c r="AL2007" s="9">
        <f t="shared" si="431"/>
        <v>0</v>
      </c>
      <c r="AM2007" s="9">
        <f t="shared" si="432"/>
        <v>0</v>
      </c>
      <c r="AN2007" s="9">
        <f t="shared" si="433"/>
        <v>0</v>
      </c>
      <c r="AO2007" s="9">
        <f t="shared" si="434"/>
        <v>0</v>
      </c>
      <c r="AP2007" s="9">
        <f t="shared" si="435"/>
        <v>0</v>
      </c>
      <c r="AU2007">
        <f>(((((Shape9!B494-Shape9!$E$5)*COS(RADIANS($D$13)))+((Shape9!C494-Shape9!$F$5)*SIN(RADIANS($D$13))))+Shape9!$E$5)+$E$13)*$AA$13*$Y$13</f>
        <v>0</v>
      </c>
      <c r="AV2007">
        <f>((((-1*(Shape9!B494-Shape9!$E$5)*SIN(RADIANS($D$13)))+((Shape9!C494-Shape9!$F$5)*COS(RADIANS($D$13))))+Shape9!$F$5)+$F$13)*$AB$13*$Y$13</f>
        <v>0</v>
      </c>
      <c r="AW2007" s="9">
        <f t="shared" si="436"/>
        <v>0</v>
      </c>
      <c r="AX2007" s="9">
        <f t="shared" si="425"/>
        <v>0</v>
      </c>
      <c r="AY2007" s="9">
        <f t="shared" si="426"/>
        <v>0</v>
      </c>
      <c r="AZ2007" s="9">
        <f t="shared" si="427"/>
        <v>0</v>
      </c>
      <c r="BA2007" s="9">
        <f t="shared" si="428"/>
        <v>0</v>
      </c>
      <c r="BB2007" s="9">
        <f t="shared" si="429"/>
        <v>0</v>
      </c>
    </row>
    <row r="2008" spans="35:54" x14ac:dyDescent="0.25">
      <c r="AI2008" s="1">
        <f>(((((Shape4!B495-Shape4!$E$5)*COS(RADIANS($D$8)))+((Shape4!C495-Shape4!$F$5)*SIN(RADIANS($D$8))))+Shape4!$E$5)+$E$8)*$AA$8*$Y$8</f>
        <v>0</v>
      </c>
      <c r="AJ2008" s="1">
        <f>((((-1*(Shape4!B495-Shape4!$E$5)*SIN(RADIANS($D$8)))+((Shape4!C495-Shape4!$F$5)*COS(RADIANS($D$8))))+Shape4!$F$5)+$F$8)*$AB$8*$Y$8</f>
        <v>0</v>
      </c>
      <c r="AK2008" s="9">
        <f t="shared" si="430"/>
        <v>0</v>
      </c>
      <c r="AL2008" s="9">
        <f t="shared" si="431"/>
        <v>0</v>
      </c>
      <c r="AM2008" s="9">
        <f t="shared" si="432"/>
        <v>0</v>
      </c>
      <c r="AN2008" s="9">
        <f t="shared" si="433"/>
        <v>0</v>
      </c>
      <c r="AO2008" s="9">
        <f t="shared" si="434"/>
        <v>0</v>
      </c>
      <c r="AP2008" s="9">
        <f t="shared" si="435"/>
        <v>0</v>
      </c>
      <c r="AU2008">
        <f>(((((Shape9!B495-Shape9!$E$5)*COS(RADIANS($D$13)))+((Shape9!C495-Shape9!$F$5)*SIN(RADIANS($D$13))))+Shape9!$E$5)+$E$13)*$AA$13*$Y$13</f>
        <v>0</v>
      </c>
      <c r="AV2008">
        <f>((((-1*(Shape9!B495-Shape9!$E$5)*SIN(RADIANS($D$13)))+((Shape9!C495-Shape9!$F$5)*COS(RADIANS($D$13))))+Shape9!$F$5)+$F$13)*$AB$13*$Y$13</f>
        <v>0</v>
      </c>
      <c r="AW2008" s="9">
        <f t="shared" si="436"/>
        <v>0</v>
      </c>
      <c r="AX2008" s="9">
        <f t="shared" si="425"/>
        <v>0</v>
      </c>
      <c r="AY2008" s="9">
        <f t="shared" si="426"/>
        <v>0</v>
      </c>
      <c r="AZ2008" s="9">
        <f t="shared" si="427"/>
        <v>0</v>
      </c>
      <c r="BA2008" s="9">
        <f t="shared" si="428"/>
        <v>0</v>
      </c>
      <c r="BB2008" s="9">
        <f t="shared" si="429"/>
        <v>0</v>
      </c>
    </row>
    <row r="2009" spans="35:54" x14ac:dyDescent="0.25">
      <c r="AI2009" s="1">
        <f>(((((Shape4!B496-Shape4!$E$5)*COS(RADIANS($D$8)))+((Shape4!C496-Shape4!$F$5)*SIN(RADIANS($D$8))))+Shape4!$E$5)+$E$8)*$AA$8*$Y$8</f>
        <v>0</v>
      </c>
      <c r="AJ2009" s="1">
        <f>((((-1*(Shape4!B496-Shape4!$E$5)*SIN(RADIANS($D$8)))+((Shape4!C496-Shape4!$F$5)*COS(RADIANS($D$8))))+Shape4!$F$5)+$F$8)*$AB$8*$Y$8</f>
        <v>0</v>
      </c>
      <c r="AK2009" s="9">
        <f t="shared" si="430"/>
        <v>0</v>
      </c>
      <c r="AL2009" s="9">
        <f t="shared" si="431"/>
        <v>0</v>
      </c>
      <c r="AM2009" s="9">
        <f t="shared" si="432"/>
        <v>0</v>
      </c>
      <c r="AN2009" s="9">
        <f t="shared" si="433"/>
        <v>0</v>
      </c>
      <c r="AO2009" s="9">
        <f t="shared" si="434"/>
        <v>0</v>
      </c>
      <c r="AP2009" s="9">
        <f t="shared" si="435"/>
        <v>0</v>
      </c>
      <c r="AU2009">
        <f>(((((Shape9!B496-Shape9!$E$5)*COS(RADIANS($D$13)))+((Shape9!C496-Shape9!$F$5)*SIN(RADIANS($D$13))))+Shape9!$E$5)+$E$13)*$AA$13*$Y$13</f>
        <v>0</v>
      </c>
      <c r="AV2009">
        <f>((((-1*(Shape9!B496-Shape9!$E$5)*SIN(RADIANS($D$13)))+((Shape9!C496-Shape9!$F$5)*COS(RADIANS($D$13))))+Shape9!$F$5)+$F$13)*$AB$13*$Y$13</f>
        <v>0</v>
      </c>
      <c r="AW2009" s="9">
        <f t="shared" si="436"/>
        <v>0</v>
      </c>
      <c r="AX2009" s="9">
        <f t="shared" si="425"/>
        <v>0</v>
      </c>
      <c r="AY2009" s="9">
        <f t="shared" si="426"/>
        <v>0</v>
      </c>
      <c r="AZ2009" s="9">
        <f t="shared" si="427"/>
        <v>0</v>
      </c>
      <c r="BA2009" s="9">
        <f t="shared" si="428"/>
        <v>0</v>
      </c>
      <c r="BB2009" s="9">
        <f t="shared" si="429"/>
        <v>0</v>
      </c>
    </row>
    <row r="2010" spans="35:54" x14ac:dyDescent="0.25">
      <c r="AI2010" s="1">
        <f>(((((Shape4!B497-Shape4!$E$5)*COS(RADIANS($D$8)))+((Shape4!C497-Shape4!$F$5)*SIN(RADIANS($D$8))))+Shape4!$E$5)+$E$8)*$AA$8*$Y$8</f>
        <v>0</v>
      </c>
      <c r="AJ2010" s="1">
        <f>((((-1*(Shape4!B497-Shape4!$E$5)*SIN(RADIANS($D$8)))+((Shape4!C497-Shape4!$F$5)*COS(RADIANS($D$8))))+Shape4!$F$5)+$F$8)*$AB$8*$Y$8</f>
        <v>0</v>
      </c>
      <c r="AK2010" s="9">
        <f t="shared" si="430"/>
        <v>0</v>
      </c>
      <c r="AL2010" s="9">
        <f t="shared" si="431"/>
        <v>0</v>
      </c>
      <c r="AM2010" s="9">
        <f t="shared" si="432"/>
        <v>0</v>
      </c>
      <c r="AN2010" s="9">
        <f t="shared" si="433"/>
        <v>0</v>
      </c>
      <c r="AO2010" s="9">
        <f t="shared" si="434"/>
        <v>0</v>
      </c>
      <c r="AP2010" s="9">
        <f t="shared" si="435"/>
        <v>0</v>
      </c>
      <c r="AU2010">
        <f>(((((Shape9!B497-Shape9!$E$5)*COS(RADIANS($D$13)))+((Shape9!C497-Shape9!$F$5)*SIN(RADIANS($D$13))))+Shape9!$E$5)+$E$13)*$AA$13*$Y$13</f>
        <v>0</v>
      </c>
      <c r="AV2010">
        <f>((((-1*(Shape9!B497-Shape9!$E$5)*SIN(RADIANS($D$13)))+((Shape9!C497-Shape9!$F$5)*COS(RADIANS($D$13))))+Shape9!$F$5)+$F$13)*$AB$13*$Y$13</f>
        <v>0</v>
      </c>
      <c r="AW2010" s="9">
        <f t="shared" si="436"/>
        <v>0</v>
      </c>
      <c r="AX2010" s="9">
        <f t="shared" si="425"/>
        <v>0</v>
      </c>
      <c r="AY2010" s="9">
        <f t="shared" si="426"/>
        <v>0</v>
      </c>
      <c r="AZ2010" s="9">
        <f t="shared" si="427"/>
        <v>0</v>
      </c>
      <c r="BA2010" s="9">
        <f t="shared" si="428"/>
        <v>0</v>
      </c>
      <c r="BB2010" s="9">
        <f t="shared" si="429"/>
        <v>0</v>
      </c>
    </row>
    <row r="2011" spans="35:54" x14ac:dyDescent="0.25">
      <c r="AI2011" s="1">
        <f>(((((Shape4!B498-Shape4!$E$5)*COS(RADIANS($D$8)))+((Shape4!C498-Shape4!$F$5)*SIN(RADIANS($D$8))))+Shape4!$E$5)+$E$8)*$AA$8*$Y$8</f>
        <v>0</v>
      </c>
      <c r="AJ2011" s="1">
        <f>((((-1*(Shape4!B498-Shape4!$E$5)*SIN(RADIANS($D$8)))+((Shape4!C498-Shape4!$F$5)*COS(RADIANS($D$8))))+Shape4!$F$5)+$F$8)*$AB$8*$Y$8</f>
        <v>0</v>
      </c>
      <c r="AK2011" s="9">
        <f t="shared" si="430"/>
        <v>0</v>
      </c>
      <c r="AL2011" s="9">
        <f t="shared" si="431"/>
        <v>0</v>
      </c>
      <c r="AM2011" s="9">
        <f t="shared" si="432"/>
        <v>0</v>
      </c>
      <c r="AN2011" s="9">
        <f t="shared" si="433"/>
        <v>0</v>
      </c>
      <c r="AO2011" s="9">
        <f t="shared" si="434"/>
        <v>0</v>
      </c>
      <c r="AP2011" s="9">
        <f t="shared" si="435"/>
        <v>0</v>
      </c>
      <c r="AU2011">
        <f>(((((Shape9!B498-Shape9!$E$5)*COS(RADIANS($D$13)))+((Shape9!C498-Shape9!$F$5)*SIN(RADIANS($D$13))))+Shape9!$E$5)+$E$13)*$AA$13*$Y$13</f>
        <v>0</v>
      </c>
      <c r="AV2011">
        <f>((((-1*(Shape9!B498-Shape9!$E$5)*SIN(RADIANS($D$13)))+((Shape9!C498-Shape9!$F$5)*COS(RADIANS($D$13))))+Shape9!$F$5)+$F$13)*$AB$13*$Y$13</f>
        <v>0</v>
      </c>
      <c r="AW2011" s="9">
        <f t="shared" si="436"/>
        <v>0</v>
      </c>
      <c r="AX2011" s="9">
        <f t="shared" si="425"/>
        <v>0</v>
      </c>
      <c r="AY2011" s="9">
        <f t="shared" si="426"/>
        <v>0</v>
      </c>
      <c r="AZ2011" s="9">
        <f t="shared" si="427"/>
        <v>0</v>
      </c>
      <c r="BA2011" s="9">
        <f t="shared" si="428"/>
        <v>0</v>
      </c>
      <c r="BB2011" s="9">
        <f t="shared" si="429"/>
        <v>0</v>
      </c>
    </row>
    <row r="2012" spans="35:54" x14ac:dyDescent="0.25">
      <c r="AI2012" s="1">
        <f>(((((Shape4!B499-Shape4!$E$5)*COS(RADIANS($D$8)))+((Shape4!C499-Shape4!$F$5)*SIN(RADIANS($D$8))))+Shape4!$E$5)+$E$8)*$AA$8*$Y$8</f>
        <v>0</v>
      </c>
      <c r="AJ2012" s="1">
        <f>((((-1*(Shape4!B499-Shape4!$E$5)*SIN(RADIANS($D$8)))+((Shape4!C499-Shape4!$F$5)*COS(RADIANS($D$8))))+Shape4!$F$5)+$F$8)*$AB$8*$Y$8</f>
        <v>0</v>
      </c>
      <c r="AK2012" s="9">
        <f t="shared" si="430"/>
        <v>0</v>
      </c>
      <c r="AL2012" s="9">
        <f t="shared" si="431"/>
        <v>0</v>
      </c>
      <c r="AM2012" s="9">
        <f t="shared" si="432"/>
        <v>0</v>
      </c>
      <c r="AN2012" s="9">
        <f t="shared" si="433"/>
        <v>0</v>
      </c>
      <c r="AO2012" s="9">
        <f t="shared" si="434"/>
        <v>0</v>
      </c>
      <c r="AP2012" s="9">
        <f t="shared" si="435"/>
        <v>0</v>
      </c>
      <c r="AU2012">
        <f>(((((Shape9!B499-Shape9!$E$5)*COS(RADIANS($D$13)))+((Shape9!C499-Shape9!$F$5)*SIN(RADIANS($D$13))))+Shape9!$E$5)+$E$13)*$AA$13*$Y$13</f>
        <v>0</v>
      </c>
      <c r="AV2012">
        <f>((((-1*(Shape9!B499-Shape9!$E$5)*SIN(RADIANS($D$13)))+((Shape9!C499-Shape9!$F$5)*COS(RADIANS($D$13))))+Shape9!$F$5)+$F$13)*$AB$13*$Y$13</f>
        <v>0</v>
      </c>
      <c r="AW2012" s="9">
        <f t="shared" si="436"/>
        <v>0</v>
      </c>
      <c r="AX2012" s="9">
        <f t="shared" si="425"/>
        <v>0</v>
      </c>
      <c r="AY2012" s="9">
        <f t="shared" si="426"/>
        <v>0</v>
      </c>
      <c r="AZ2012" s="9">
        <f t="shared" si="427"/>
        <v>0</v>
      </c>
      <c r="BA2012" s="9">
        <f t="shared" si="428"/>
        <v>0</v>
      </c>
      <c r="BB2012" s="9">
        <f t="shared" si="429"/>
        <v>0</v>
      </c>
    </row>
    <row r="2013" spans="35:54" x14ac:dyDescent="0.25">
      <c r="AI2013" s="1">
        <f>(((((Shape4!B500-Shape4!$E$5)*COS(RADIANS($D$8)))+((Shape4!C500-Shape4!$F$5)*SIN(RADIANS($D$8))))+Shape4!$E$5)+$E$8)*$AA$8*$Y$8</f>
        <v>0</v>
      </c>
      <c r="AJ2013" s="1">
        <f>((((-1*(Shape4!B500-Shape4!$E$5)*SIN(RADIANS($D$8)))+((Shape4!C500-Shape4!$F$5)*COS(RADIANS($D$8))))+Shape4!$F$5)+$F$8)*$AB$8*$Y$8</f>
        <v>0</v>
      </c>
      <c r="AK2013" s="9">
        <f t="shared" si="430"/>
        <v>0</v>
      </c>
      <c r="AL2013" s="9">
        <f t="shared" si="431"/>
        <v>0</v>
      </c>
      <c r="AM2013" s="9">
        <f t="shared" si="432"/>
        <v>0</v>
      </c>
      <c r="AN2013" s="9">
        <f t="shared" si="433"/>
        <v>0</v>
      </c>
      <c r="AO2013" s="9">
        <f t="shared" si="434"/>
        <v>0</v>
      </c>
      <c r="AP2013" s="9">
        <f t="shared" si="435"/>
        <v>0</v>
      </c>
      <c r="AU2013">
        <f>(((((Shape9!B500-Shape9!$E$5)*COS(RADIANS($D$13)))+((Shape9!C500-Shape9!$F$5)*SIN(RADIANS($D$13))))+Shape9!$E$5)+$E$13)*$AA$13*$Y$13</f>
        <v>0</v>
      </c>
      <c r="AV2013">
        <f>((((-1*(Shape9!B500-Shape9!$E$5)*SIN(RADIANS($D$13)))+((Shape9!C500-Shape9!$F$5)*COS(RADIANS($D$13))))+Shape9!$F$5)+$F$13)*$AB$13*$Y$13</f>
        <v>0</v>
      </c>
      <c r="AW2013" s="9">
        <f t="shared" si="436"/>
        <v>0</v>
      </c>
      <c r="AX2013" s="9">
        <f t="shared" si="425"/>
        <v>0</v>
      </c>
      <c r="AY2013" s="9">
        <f t="shared" si="426"/>
        <v>0</v>
      </c>
      <c r="AZ2013" s="9">
        <f t="shared" si="427"/>
        <v>0</v>
      </c>
      <c r="BA2013" s="9">
        <f t="shared" si="428"/>
        <v>0</v>
      </c>
      <c r="BB2013" s="9">
        <f t="shared" si="429"/>
        <v>0</v>
      </c>
    </row>
    <row r="2014" spans="35:54" x14ac:dyDescent="0.25">
      <c r="AI2014" s="1">
        <f>(((((Shape4!B501-Shape4!$E$5)*COS(RADIANS($D$8)))+((Shape4!C501-Shape4!$F$5)*SIN(RADIANS($D$8))))+Shape4!$E$5)+$E$8)*$AA$8*$Y$8</f>
        <v>0</v>
      </c>
      <c r="AJ2014" s="1">
        <f>((((-1*(Shape4!B501-Shape4!$E$5)*SIN(RADIANS($D$8)))+((Shape4!C501-Shape4!$F$5)*COS(RADIANS($D$8))))+Shape4!$F$5)+$F$8)*$AB$8*$Y$8</f>
        <v>0</v>
      </c>
      <c r="AK2014" s="9">
        <f t="shared" si="430"/>
        <v>0</v>
      </c>
      <c r="AL2014" s="9">
        <f t="shared" si="431"/>
        <v>0</v>
      </c>
      <c r="AM2014" s="9">
        <f t="shared" si="432"/>
        <v>0</v>
      </c>
      <c r="AN2014" s="9">
        <f t="shared" si="433"/>
        <v>0</v>
      </c>
      <c r="AO2014" s="9">
        <f t="shared" si="434"/>
        <v>0</v>
      </c>
      <c r="AP2014" s="9">
        <f t="shared" si="435"/>
        <v>0</v>
      </c>
      <c r="AU2014">
        <f>(((((Shape9!B501-Shape9!$E$5)*COS(RADIANS($D$13)))+((Shape9!C501-Shape9!$F$5)*SIN(RADIANS($D$13))))+Shape9!$E$5)+$E$13)*$AA$13*$Y$13</f>
        <v>0</v>
      </c>
      <c r="AV2014">
        <f>((((-1*(Shape9!B501-Shape9!$E$5)*SIN(RADIANS($D$13)))+((Shape9!C501-Shape9!$F$5)*COS(RADIANS($D$13))))+Shape9!$F$5)+$F$13)*$AB$13*$Y$13</f>
        <v>0</v>
      </c>
      <c r="AW2014" s="9">
        <f t="shared" si="436"/>
        <v>0</v>
      </c>
      <c r="AX2014" s="9">
        <f t="shared" si="425"/>
        <v>0</v>
      </c>
      <c r="AY2014" s="9">
        <f t="shared" si="426"/>
        <v>0</v>
      </c>
      <c r="AZ2014" s="9">
        <f t="shared" si="427"/>
        <v>0</v>
      </c>
      <c r="BA2014" s="9">
        <f t="shared" si="428"/>
        <v>0</v>
      </c>
      <c r="BB2014" s="9">
        <f t="shared" si="429"/>
        <v>0</v>
      </c>
    </row>
    <row r="2015" spans="35:54" x14ac:dyDescent="0.25">
      <c r="AI2015" s="1">
        <f>(((((Shape4!B502-Shape4!$E$5)*COS(RADIANS($D$8)))+((Shape4!C502-Shape4!$F$5)*SIN(RADIANS($D$8))))+Shape4!$E$5)+$E$8)*$AA$8*$Y$8</f>
        <v>0</v>
      </c>
      <c r="AJ2015" s="1">
        <f>((((-1*(Shape4!B502-Shape4!$E$5)*SIN(RADIANS($D$8)))+((Shape4!C502-Shape4!$F$5)*COS(RADIANS($D$8))))+Shape4!$F$5)+$F$8)*$AB$8*$Y$8</f>
        <v>0</v>
      </c>
      <c r="AK2015" s="9">
        <f t="shared" si="430"/>
        <v>0</v>
      </c>
      <c r="AL2015" s="9">
        <f t="shared" si="431"/>
        <v>0</v>
      </c>
      <c r="AM2015" s="9">
        <f t="shared" si="432"/>
        <v>0</v>
      </c>
      <c r="AN2015" s="9">
        <f t="shared" si="433"/>
        <v>0</v>
      </c>
      <c r="AO2015" s="9">
        <f t="shared" si="434"/>
        <v>0</v>
      </c>
      <c r="AP2015" s="9">
        <f t="shared" si="435"/>
        <v>0</v>
      </c>
      <c r="AU2015">
        <f>(((((Shape9!B502-Shape9!$E$5)*COS(RADIANS($D$13)))+((Shape9!C502-Shape9!$F$5)*SIN(RADIANS($D$13))))+Shape9!$E$5)+$E$13)*$AA$13*$Y$13</f>
        <v>0</v>
      </c>
      <c r="AV2015">
        <f>((((-1*(Shape9!B502-Shape9!$E$5)*SIN(RADIANS($D$13)))+((Shape9!C502-Shape9!$F$5)*COS(RADIANS($D$13))))+Shape9!$F$5)+$F$13)*$AB$13*$Y$13</f>
        <v>0</v>
      </c>
      <c r="AW2015" s="9">
        <f t="shared" si="436"/>
        <v>0</v>
      </c>
      <c r="AX2015" s="9">
        <f t="shared" si="425"/>
        <v>0</v>
      </c>
      <c r="AY2015" s="9">
        <f t="shared" si="426"/>
        <v>0</v>
      </c>
      <c r="AZ2015" s="9">
        <f t="shared" si="427"/>
        <v>0</v>
      </c>
      <c r="BA2015" s="9">
        <f t="shared" si="428"/>
        <v>0</v>
      </c>
      <c r="BB2015" s="9">
        <f t="shared" si="429"/>
        <v>0</v>
      </c>
    </row>
    <row r="2016" spans="35:54" x14ac:dyDescent="0.25">
      <c r="AI2016" s="1">
        <f>(((((Shape4!B503-Shape4!$E$5)*COS(RADIANS($D$8)))+((Shape4!C503-Shape4!$F$5)*SIN(RADIANS($D$8))))+Shape4!$E$5)+$E$8)*$AA$8*$Y$8</f>
        <v>0</v>
      </c>
      <c r="AJ2016" s="1">
        <f>((((-1*(Shape4!B503-Shape4!$E$5)*SIN(RADIANS($D$8)))+((Shape4!C503-Shape4!$F$5)*COS(RADIANS($D$8))))+Shape4!$F$5)+$F$8)*$AB$8*$Y$8</f>
        <v>0</v>
      </c>
      <c r="AK2016" s="9">
        <f t="shared" si="430"/>
        <v>0</v>
      </c>
      <c r="AL2016" s="9">
        <f t="shared" si="431"/>
        <v>0</v>
      </c>
      <c r="AM2016" s="9">
        <f t="shared" si="432"/>
        <v>0</v>
      </c>
      <c r="AN2016" s="9">
        <f t="shared" si="433"/>
        <v>0</v>
      </c>
      <c r="AO2016" s="9">
        <f t="shared" si="434"/>
        <v>0</v>
      </c>
      <c r="AP2016" s="9">
        <f t="shared" si="435"/>
        <v>0</v>
      </c>
      <c r="AU2016">
        <f>(((((Shape9!B503-Shape9!$E$5)*COS(RADIANS($D$13)))+((Shape9!C503-Shape9!$F$5)*SIN(RADIANS($D$13))))+Shape9!$E$5)+$E$13)*$AA$13*$Y$13</f>
        <v>0</v>
      </c>
      <c r="AV2016">
        <f>((((-1*(Shape9!B503-Shape9!$E$5)*SIN(RADIANS($D$13)))+((Shape9!C503-Shape9!$F$5)*COS(RADIANS($D$13))))+Shape9!$F$5)+$F$13)*$AB$13*$Y$13</f>
        <v>0</v>
      </c>
      <c r="AW2016" s="9">
        <f t="shared" si="436"/>
        <v>0</v>
      </c>
      <c r="AX2016" s="9">
        <f t="shared" si="425"/>
        <v>0</v>
      </c>
      <c r="AY2016" s="9">
        <f t="shared" si="426"/>
        <v>0</v>
      </c>
      <c r="AZ2016" s="9">
        <f t="shared" si="427"/>
        <v>0</v>
      </c>
      <c r="BA2016" s="9">
        <f t="shared" si="428"/>
        <v>0</v>
      </c>
      <c r="BB2016" s="9">
        <f t="shared" si="429"/>
        <v>0</v>
      </c>
    </row>
    <row r="2017" spans="35:57" x14ac:dyDescent="0.25">
      <c r="AI2017" s="1">
        <f>(((((Shape4!B504-Shape4!$E$5)*COS(RADIANS($D$8)))+((Shape4!C504-Shape4!$F$5)*SIN(RADIANS($D$8))))+Shape4!$E$5)+$E$8)*$AA$8*$Y$8</f>
        <v>0</v>
      </c>
      <c r="AJ2017" s="1">
        <f>((((-1*(Shape4!B504-Shape4!$E$5)*SIN(RADIANS($D$8)))+((Shape4!C504-Shape4!$F$5)*COS(RADIANS($D$8))))+Shape4!$F$5)+$F$8)*$AB$8*$Y$8</f>
        <v>0</v>
      </c>
      <c r="AK2017" s="9">
        <f t="shared" si="430"/>
        <v>0</v>
      </c>
      <c r="AL2017" s="9">
        <f t="shared" si="431"/>
        <v>0</v>
      </c>
      <c r="AM2017" s="9">
        <f t="shared" si="432"/>
        <v>0</v>
      </c>
      <c r="AN2017" s="9">
        <f t="shared" si="433"/>
        <v>0</v>
      </c>
      <c r="AO2017" s="9">
        <f t="shared" si="434"/>
        <v>0</v>
      </c>
      <c r="AP2017" s="9">
        <f t="shared" si="435"/>
        <v>0</v>
      </c>
      <c r="AU2017">
        <f>(((((Shape9!B504-Shape9!$E$5)*COS(RADIANS($D$13)))+((Shape9!C504-Shape9!$F$5)*SIN(RADIANS($D$13))))+Shape9!$E$5)+$E$13)*$AA$13*$Y$13</f>
        <v>0</v>
      </c>
      <c r="AV2017">
        <f>((((-1*(Shape9!B504-Shape9!$E$5)*SIN(RADIANS($D$13)))+((Shape9!C504-Shape9!$F$5)*COS(RADIANS($D$13))))+Shape9!$F$5)+$F$13)*$AB$13*$Y$13</f>
        <v>0</v>
      </c>
      <c r="AW2017" s="9">
        <f t="shared" si="436"/>
        <v>0</v>
      </c>
      <c r="AX2017" s="9">
        <f t="shared" si="425"/>
        <v>0</v>
      </c>
      <c r="AY2017" s="9">
        <f t="shared" si="426"/>
        <v>0</v>
      </c>
      <c r="AZ2017" s="9">
        <f t="shared" si="427"/>
        <v>0</v>
      </c>
      <c r="BA2017" s="9">
        <f t="shared" si="428"/>
        <v>0</v>
      </c>
      <c r="BB2017" s="9">
        <f t="shared" si="429"/>
        <v>0</v>
      </c>
    </row>
    <row r="2018" spans="35:57" x14ac:dyDescent="0.25">
      <c r="AI2018" s="1">
        <f>(((((Shape4!B505-Shape4!$E$5)*COS(RADIANS($D$8)))+((Shape4!C505-Shape4!$F$5)*SIN(RADIANS($D$8))))+Shape4!$E$5)+$E$8)*$AA$8*$Y$8</f>
        <v>0</v>
      </c>
      <c r="AJ2018" s="1">
        <f>((((-1*(Shape4!B505-Shape4!$E$5)*SIN(RADIANS($D$8)))+((Shape4!C505-Shape4!$F$5)*COS(RADIANS($D$8))))+Shape4!$F$5)+$F$8)*$AB$8*$Y$8</f>
        <v>0</v>
      </c>
      <c r="AK2018" s="9">
        <f t="shared" si="430"/>
        <v>0</v>
      </c>
      <c r="AL2018" s="9">
        <f t="shared" si="431"/>
        <v>0</v>
      </c>
      <c r="AM2018" s="9">
        <f t="shared" si="432"/>
        <v>0</v>
      </c>
      <c r="AN2018" s="9">
        <f t="shared" si="433"/>
        <v>0</v>
      </c>
      <c r="AO2018" s="9">
        <f t="shared" si="434"/>
        <v>0</v>
      </c>
      <c r="AP2018" s="9">
        <f t="shared" si="435"/>
        <v>0</v>
      </c>
      <c r="AU2018">
        <f>(((((Shape9!B505-Shape9!$E$5)*COS(RADIANS($D$13)))+((Shape9!C505-Shape9!$F$5)*SIN(RADIANS($D$13))))+Shape9!$E$5)+$E$13)*$AA$13*$Y$13</f>
        <v>0</v>
      </c>
      <c r="AV2018">
        <f>((((-1*(Shape9!B505-Shape9!$E$5)*SIN(RADIANS($D$13)))+((Shape9!C505-Shape9!$F$5)*COS(RADIANS($D$13))))+Shape9!$F$5)+$F$13)*$AB$13*$Y$13</f>
        <v>0</v>
      </c>
      <c r="AW2018" s="9">
        <f t="shared" si="436"/>
        <v>0</v>
      </c>
      <c r="AX2018" s="9">
        <f t="shared" si="425"/>
        <v>0</v>
      </c>
      <c r="AY2018" s="9">
        <f t="shared" si="426"/>
        <v>0</v>
      </c>
      <c r="AZ2018" s="9">
        <f t="shared" si="427"/>
        <v>0</v>
      </c>
      <c r="BA2018" s="9">
        <f t="shared" si="428"/>
        <v>0</v>
      </c>
      <c r="BB2018" s="9">
        <f t="shared" si="429"/>
        <v>0</v>
      </c>
    </row>
    <row r="2019" spans="35:57" x14ac:dyDescent="0.25">
      <c r="AI2019" s="1">
        <f>(((((Shape4!B506-Shape4!$E$5)*COS(RADIANS($D$8)))+((Shape4!C506-Shape4!$F$5)*SIN(RADIANS($D$8))))+Shape4!$E$5)+$E$8)*$AA$8*$Y$8</f>
        <v>0</v>
      </c>
      <c r="AJ2019" s="1">
        <f>((((-1*(Shape4!B506-Shape4!$E$5)*SIN(RADIANS($D$8)))+((Shape4!C506-Shape4!$F$5)*COS(RADIANS($D$8))))+Shape4!$F$5)+$F$8)*$AB$8*$Y$8</f>
        <v>0</v>
      </c>
      <c r="AK2019" s="9">
        <f t="shared" si="430"/>
        <v>0</v>
      </c>
      <c r="AL2019" s="9">
        <f t="shared" si="431"/>
        <v>0</v>
      </c>
      <c r="AM2019" s="9">
        <f t="shared" si="432"/>
        <v>0</v>
      </c>
      <c r="AN2019" s="9">
        <f t="shared" si="433"/>
        <v>0</v>
      </c>
      <c r="AO2019" s="9">
        <f t="shared" si="434"/>
        <v>0</v>
      </c>
      <c r="AP2019" s="9">
        <f t="shared" si="435"/>
        <v>0</v>
      </c>
      <c r="AU2019">
        <f>(((((Shape9!B506-Shape9!$E$5)*COS(RADIANS($D$13)))+((Shape9!C506-Shape9!$F$5)*SIN(RADIANS($D$13))))+Shape9!$E$5)+$E$13)*$AA$13*$Y$13</f>
        <v>0</v>
      </c>
      <c r="AV2019">
        <f>((((-1*(Shape9!B506-Shape9!$E$5)*SIN(RADIANS($D$13)))+((Shape9!C506-Shape9!$F$5)*COS(RADIANS($D$13))))+Shape9!$F$5)+$F$13)*$AB$13*$Y$13</f>
        <v>0</v>
      </c>
      <c r="AW2019" s="9">
        <f t="shared" si="436"/>
        <v>0</v>
      </c>
      <c r="AX2019" s="9">
        <f t="shared" si="425"/>
        <v>0</v>
      </c>
      <c r="AY2019" s="9">
        <f t="shared" si="426"/>
        <v>0</v>
      </c>
      <c r="AZ2019" s="9">
        <f t="shared" si="427"/>
        <v>0</v>
      </c>
      <c r="BA2019" s="9">
        <f t="shared" si="428"/>
        <v>0</v>
      </c>
      <c r="BB2019" s="9">
        <f t="shared" si="429"/>
        <v>0</v>
      </c>
    </row>
    <row r="2021" spans="35:57" x14ac:dyDescent="0.25">
      <c r="AI2021" s="1" t="s">
        <v>49</v>
      </c>
      <c r="AU2021" s="1" t="s">
        <v>54</v>
      </c>
      <c r="AV2021" s="1"/>
    </row>
    <row r="2022" spans="35:57" x14ac:dyDescent="0.25">
      <c r="AI2022" s="1">
        <f>MAX(AI2025:AI2524)</f>
        <v>0</v>
      </c>
      <c r="AJ2022" s="1">
        <f>MAX(AJ2025:AJ2524)</f>
        <v>0</v>
      </c>
      <c r="AU2022" s="1">
        <f>MAX(AU2025:AU2524)</f>
        <v>0</v>
      </c>
      <c r="AV2022" s="1">
        <f>MAX(AV2025:AV2524)</f>
        <v>0</v>
      </c>
    </row>
    <row r="2023" spans="35:57" x14ac:dyDescent="0.25">
      <c r="AI2023" s="1">
        <f>MIN(AI2025:AI2524)</f>
        <v>0</v>
      </c>
      <c r="AJ2023" s="1">
        <f>MIN(AJ2025:AJ2524)</f>
        <v>0</v>
      </c>
      <c r="AU2023" s="1">
        <f>MIN(AU2025:AU2524)</f>
        <v>0</v>
      </c>
      <c r="AV2023" s="1">
        <f>MIN(AV2025:AV2524)</f>
        <v>0</v>
      </c>
    </row>
    <row r="2024" spans="35:57" x14ac:dyDescent="0.25">
      <c r="AI2024" s="1" t="s">
        <v>3</v>
      </c>
      <c r="AJ2024" s="1" t="s">
        <v>5</v>
      </c>
      <c r="AK2024" s="50">
        <f>SUM(AK2025:AK2524)</f>
        <v>0</v>
      </c>
      <c r="AL2024" s="50">
        <f>IF(AK2024=0,0,SUM(AL2025:AL2524)/AK2024)</f>
        <v>0</v>
      </c>
      <c r="AM2024" s="50">
        <f>IF(AK2024=0,0,SUM(AM2025:AM2524)/AK2024)</f>
        <v>0</v>
      </c>
      <c r="AN2024" s="50">
        <f t="shared" ref="AN2024" si="437">SUM(AN2025:AN2524)</f>
        <v>0</v>
      </c>
      <c r="AO2024" s="50">
        <f t="shared" ref="AO2024" si="438">SUM(AO2025:AO2524)</f>
        <v>0</v>
      </c>
      <c r="AP2024" s="50">
        <f t="shared" ref="AP2024" si="439">SUM(AP2025:AP2524)</f>
        <v>0</v>
      </c>
      <c r="AQ2024" s="51">
        <f>AN2024-(AK2024*AM2024*AM2024)</f>
        <v>0</v>
      </c>
      <c r="AR2024" s="51">
        <f>AO2024-(AK2024*AL2024*AL2024)</f>
        <v>0</v>
      </c>
      <c r="AS2024" s="51">
        <f>AP2024-(AK2024*AL2024*AM2024)</f>
        <v>0</v>
      </c>
      <c r="AU2024" s="1" t="s">
        <v>3</v>
      </c>
      <c r="AV2024" s="1" t="s">
        <v>5</v>
      </c>
      <c r="AW2024" s="50">
        <f>SUM(AW2025:AW2524)</f>
        <v>0</v>
      </c>
      <c r="AX2024" s="50">
        <f>IF(AW2024=0,0,SUM(AX2025:AX2524)/AW2024)</f>
        <v>0</v>
      </c>
      <c r="AY2024" s="50">
        <f>IF(AW2024=0,0,SUM(AY2025:AY2524)/AW2024)</f>
        <v>0</v>
      </c>
      <c r="AZ2024" s="50">
        <f t="shared" ref="AZ2024" si="440">SUM(AZ2025:AZ2524)</f>
        <v>0</v>
      </c>
      <c r="BA2024" s="50">
        <f t="shared" ref="BA2024" si="441">SUM(BA2025:BA2524)</f>
        <v>0</v>
      </c>
      <c r="BB2024" s="50">
        <f t="shared" ref="BB2024" si="442">SUM(BB2025:BB2524)</f>
        <v>0</v>
      </c>
      <c r="BC2024" s="51">
        <f>AZ2024-(AW2024*AY2024*AY2024)</f>
        <v>0</v>
      </c>
      <c r="BD2024" s="51">
        <f>BA2024-(AW2024*AX2024*AX2024)</f>
        <v>0</v>
      </c>
      <c r="BE2024" s="51">
        <f>BB2024-(AW2024*AX2024*AY2024)</f>
        <v>0</v>
      </c>
    </row>
    <row r="2025" spans="35:57" x14ac:dyDescent="0.25">
      <c r="AI2025" s="1">
        <f>(((((Shape5!B7-Shape5!$E$5)*COS(RADIANS($D$9)))+((Shape5!C7-Shape5!$F$5)*SIN(RADIANS($D$9))))+Shape5!$E$5)+$E$9)*$AA$9*$Y$9</f>
        <v>0</v>
      </c>
      <c r="AJ2025" s="1">
        <f>((((-1*(Shape5!B7-Shape5!$E$5)*SIN(RADIANS($D$9)))+((Shape5!C7-Shape5!$F$5)*COS(RADIANS($D$9))))+Shape5!$F$5)+$F$9)*$AB$9*$Y$9</f>
        <v>0</v>
      </c>
      <c r="AK2025" s="49" t="s">
        <v>13</v>
      </c>
      <c r="AL2025" s="49" t="s">
        <v>14</v>
      </c>
      <c r="AM2025" s="49" t="s">
        <v>15</v>
      </c>
      <c r="AN2025" s="49" t="s">
        <v>16</v>
      </c>
      <c r="AO2025" s="49" t="s">
        <v>17</v>
      </c>
      <c r="AP2025" s="49" t="s">
        <v>18</v>
      </c>
      <c r="AQ2025" s="52" t="s">
        <v>23</v>
      </c>
      <c r="AR2025" s="52" t="s">
        <v>24</v>
      </c>
      <c r="AS2025" s="52" t="s">
        <v>25</v>
      </c>
      <c r="AU2025">
        <f>(((((Shape10!B7-Shape10!$E$5)*COS(RADIANS($D$14)))+((Shape10!C7-Shape10!$F$5)*SIN(RADIANS($D$14))))+Shape10!$E$5)+$E$14)*$AA$14*$Y$14</f>
        <v>0</v>
      </c>
      <c r="AV2025">
        <f>((((-1*(Shape10!B7-Shape10!$E$5)*SIN(RADIANS($D$14)))+((Shape10!C7-Shape10!$F$5)*COS(RADIANS($D$14))))+Shape10!$F$5)+$F$14)*$AB$14*$Y$14</f>
        <v>0</v>
      </c>
      <c r="AW2025" s="49" t="s">
        <v>13</v>
      </c>
      <c r="AX2025" s="49" t="s">
        <v>14</v>
      </c>
      <c r="AY2025" s="49" t="s">
        <v>15</v>
      </c>
      <c r="AZ2025" s="49" t="s">
        <v>16</v>
      </c>
      <c r="BA2025" s="49" t="s">
        <v>17</v>
      </c>
      <c r="BB2025" s="49" t="s">
        <v>18</v>
      </c>
      <c r="BC2025" s="52" t="s">
        <v>23</v>
      </c>
      <c r="BD2025" s="52" t="s">
        <v>24</v>
      </c>
      <c r="BE2025" s="52" t="s">
        <v>25</v>
      </c>
    </row>
    <row r="2026" spans="35:57" x14ac:dyDescent="0.25">
      <c r="AI2026" s="1">
        <f>(((((Shape5!B8-Shape5!$E$5)*COS(RADIANS($D$9)))+((Shape5!C8-Shape5!$F$5)*SIN(RADIANS($D$9))))+Shape5!$E$5)+$E$9)*$AA$9*$Y$9</f>
        <v>0</v>
      </c>
      <c r="AJ2026" s="1">
        <f>((((-1*(Shape5!B8-Shape5!$E$5)*SIN(RADIANS($D$9)))+((Shape5!C8-Shape5!$F$5)*COS(RADIANS($D$9))))+Shape5!$F$5)+$F$9)*$AB$9*$Y$9</f>
        <v>0</v>
      </c>
      <c r="AK2026" s="9">
        <f>((AI2025*AJ2026)-(AI2026*AJ2025))*0.5</f>
        <v>0</v>
      </c>
      <c r="AL2026" s="9">
        <f t="shared" ref="AL2026" si="443">(AI2026+AI2025)*((AI2025*AJ2026)-(AI2026*AJ2025))*(1/6)</f>
        <v>0</v>
      </c>
      <c r="AM2026" s="9">
        <f t="shared" ref="AM2026" si="444">(AJ2026+AJ2025)*((AI2025*AJ2026)-(AI2026*AJ2025))*(1/6)</f>
        <v>0</v>
      </c>
      <c r="AN2026" s="9">
        <f t="shared" ref="AN2026" si="445">(((AJ2025*AJ2025)+(AJ2025*AJ2026)+(AJ2026*AJ2026))*((AI2025*AJ2026)-(AI2026*AJ2025)))/12</f>
        <v>0</v>
      </c>
      <c r="AO2026" s="9">
        <f t="shared" ref="AO2026" si="446">(((AI2025*AI2025)+(AI2025*AI2026)+(AI2026*AI2026))*((AI2025*AJ2026)-(AI2026*AJ2025)))/12</f>
        <v>0</v>
      </c>
      <c r="AP2026" s="9">
        <f t="shared" ref="AP2026" si="447">(((AI2025*AJ2026)+(2*AI2025*AJ2025)+(2*AI2026*AJ2026)+(AI2026*AJ2025))*((AI2025*AJ2026)-(AI2026*AJ2025)))/24</f>
        <v>0</v>
      </c>
      <c r="AU2026">
        <f>(((((Shape10!B8-Shape10!$E$5)*COS(RADIANS($D$14)))+((Shape10!C8-Shape10!$F$5)*SIN(RADIANS($D$14))))+Shape10!$E$5)+$E$14)*$AA$14*$Y$14</f>
        <v>0</v>
      </c>
      <c r="AV2026">
        <f>((((-1*(Shape10!B8-Shape10!$E$5)*SIN(RADIANS($D$14)))+((Shape10!C8-Shape10!$F$5)*COS(RADIANS($D$14))))+Shape10!$F$5)+$F$14)*$AB$14*$Y$14</f>
        <v>0</v>
      </c>
      <c r="AW2026" s="9">
        <f>((AU2025*AV2026)-(AU2026*AV2025))*0.5</f>
        <v>0</v>
      </c>
      <c r="AX2026" s="9">
        <f t="shared" ref="AX2026:AX2089" si="448">(AU2026+AU2025)*((AU2025*AV2026)-(AU2026*AV2025))*(1/6)</f>
        <v>0</v>
      </c>
      <c r="AY2026" s="9">
        <f t="shared" ref="AY2026:AY2089" si="449">(AV2026+AV2025)*((AU2025*AV2026)-(AU2026*AV2025))*(1/6)</f>
        <v>0</v>
      </c>
      <c r="AZ2026" s="9">
        <f t="shared" ref="AZ2026:AZ2089" si="450">(((AV2025*AV2025)+(AV2025*AV2026)+(AV2026*AV2026))*((AU2025*AV2026)-(AU2026*AV2025)))/12</f>
        <v>0</v>
      </c>
      <c r="BA2026" s="9">
        <f t="shared" ref="BA2026:BA2089" si="451">(((AU2025*AU2025)+(AU2025*AU2026)+(AU2026*AU2026))*((AU2025*AV2026)-(AU2026*AV2025)))/12</f>
        <v>0</v>
      </c>
      <c r="BB2026" s="9">
        <f t="shared" ref="BB2026:BB2089" si="452">(((AU2025*AV2026)+(2*AU2025*AV2025)+(2*AU2026*AV2026)+(AU2026*AV2025))*((AU2025*AV2026)-(AU2026*AV2025)))/24</f>
        <v>0</v>
      </c>
    </row>
    <row r="2027" spans="35:57" x14ac:dyDescent="0.25">
      <c r="AI2027" s="1">
        <f>(((((Shape5!B9-Shape5!$E$5)*COS(RADIANS($D$9)))+((Shape5!C9-Shape5!$F$5)*SIN(RADIANS($D$9))))+Shape5!$E$5)+$E$9)*$AA$9*$Y$9</f>
        <v>0</v>
      </c>
      <c r="AJ2027" s="1">
        <f>((((-1*(Shape5!B9-Shape5!$E$5)*SIN(RADIANS($D$9)))+((Shape5!C9-Shape5!$F$5)*COS(RADIANS($D$9))))+Shape5!$F$5)+$F$9)*$AB$9*$Y$9</f>
        <v>0</v>
      </c>
      <c r="AK2027" s="9">
        <f t="shared" ref="AK2027:AK2090" si="453">((AI2026*AJ2027)-(AI2027*AJ2026))*0.5</f>
        <v>0</v>
      </c>
      <c r="AL2027" s="9">
        <f t="shared" ref="AL2027:AL2090" si="454">(AI2027+AI2026)*((AI2026*AJ2027)-(AI2027*AJ2026))*(1/6)</f>
        <v>0</v>
      </c>
      <c r="AM2027" s="9">
        <f t="shared" ref="AM2027:AM2090" si="455">(AJ2027+AJ2026)*((AI2026*AJ2027)-(AI2027*AJ2026))*(1/6)</f>
        <v>0</v>
      </c>
      <c r="AN2027" s="9">
        <f t="shared" ref="AN2027:AN2090" si="456">(((AJ2026*AJ2026)+(AJ2026*AJ2027)+(AJ2027*AJ2027))*((AI2026*AJ2027)-(AI2027*AJ2026)))/12</f>
        <v>0</v>
      </c>
      <c r="AO2027" s="9">
        <f t="shared" ref="AO2027:AO2090" si="457">(((AI2026*AI2026)+(AI2026*AI2027)+(AI2027*AI2027))*((AI2026*AJ2027)-(AI2027*AJ2026)))/12</f>
        <v>0</v>
      </c>
      <c r="AP2027" s="9">
        <f t="shared" ref="AP2027:AP2090" si="458">(((AI2026*AJ2027)+(2*AI2026*AJ2026)+(2*AI2027*AJ2027)+(AI2027*AJ2026))*((AI2026*AJ2027)-(AI2027*AJ2026)))/24</f>
        <v>0</v>
      </c>
      <c r="AU2027">
        <f>(((((Shape10!B9-Shape10!$E$5)*COS(RADIANS($D$14)))+((Shape10!C9-Shape10!$F$5)*SIN(RADIANS($D$14))))+Shape10!$E$5)+$E$14)*$AA$14*$Y$14</f>
        <v>0</v>
      </c>
      <c r="AV2027">
        <f>((((-1*(Shape10!B9-Shape10!$E$5)*SIN(RADIANS($D$14)))+((Shape10!C9-Shape10!$F$5)*COS(RADIANS($D$14))))+Shape10!$F$5)+$F$14)*$AB$14*$Y$14</f>
        <v>0</v>
      </c>
      <c r="AW2027" s="9">
        <f t="shared" ref="AW2027:AW2090" si="459">((AU2026*AV2027)-(AU2027*AV2026))*0.5</f>
        <v>0</v>
      </c>
      <c r="AX2027" s="9">
        <f t="shared" si="448"/>
        <v>0</v>
      </c>
      <c r="AY2027" s="9">
        <f t="shared" si="449"/>
        <v>0</v>
      </c>
      <c r="AZ2027" s="9">
        <f t="shared" si="450"/>
        <v>0</v>
      </c>
      <c r="BA2027" s="9">
        <f t="shared" si="451"/>
        <v>0</v>
      </c>
      <c r="BB2027" s="9">
        <f t="shared" si="452"/>
        <v>0</v>
      </c>
    </row>
    <row r="2028" spans="35:57" x14ac:dyDescent="0.25">
      <c r="AI2028" s="1">
        <f>(((((Shape5!B10-Shape5!$E$5)*COS(RADIANS($D$9)))+((Shape5!C10-Shape5!$F$5)*SIN(RADIANS($D$9))))+Shape5!$E$5)+$E$9)*$AA$9*$Y$9</f>
        <v>0</v>
      </c>
      <c r="AJ2028" s="1">
        <f>((((-1*(Shape5!B10-Shape5!$E$5)*SIN(RADIANS($D$9)))+((Shape5!C10-Shape5!$F$5)*COS(RADIANS($D$9))))+Shape5!$F$5)+$F$9)*$AB$9*$Y$9</f>
        <v>0</v>
      </c>
      <c r="AK2028" s="9">
        <f t="shared" si="453"/>
        <v>0</v>
      </c>
      <c r="AL2028" s="9">
        <f t="shared" si="454"/>
        <v>0</v>
      </c>
      <c r="AM2028" s="9">
        <f t="shared" si="455"/>
        <v>0</v>
      </c>
      <c r="AN2028" s="9">
        <f t="shared" si="456"/>
        <v>0</v>
      </c>
      <c r="AO2028" s="9">
        <f t="shared" si="457"/>
        <v>0</v>
      </c>
      <c r="AP2028" s="9">
        <f t="shared" si="458"/>
        <v>0</v>
      </c>
      <c r="AU2028">
        <f>(((((Shape10!B10-Shape10!$E$5)*COS(RADIANS($D$14)))+((Shape10!C10-Shape10!$F$5)*SIN(RADIANS($D$14))))+Shape10!$E$5)+$E$14)*$AA$14*$Y$14</f>
        <v>0</v>
      </c>
      <c r="AV2028">
        <f>((((-1*(Shape10!B10-Shape10!$E$5)*SIN(RADIANS($D$14)))+((Shape10!C10-Shape10!$F$5)*COS(RADIANS($D$14))))+Shape10!$F$5)+$F$14)*$AB$14*$Y$14</f>
        <v>0</v>
      </c>
      <c r="AW2028" s="9">
        <f t="shared" si="459"/>
        <v>0</v>
      </c>
      <c r="AX2028" s="9">
        <f t="shared" si="448"/>
        <v>0</v>
      </c>
      <c r="AY2028" s="9">
        <f t="shared" si="449"/>
        <v>0</v>
      </c>
      <c r="AZ2028" s="9">
        <f t="shared" si="450"/>
        <v>0</v>
      </c>
      <c r="BA2028" s="9">
        <f t="shared" si="451"/>
        <v>0</v>
      </c>
      <c r="BB2028" s="9">
        <f t="shared" si="452"/>
        <v>0</v>
      </c>
    </row>
    <row r="2029" spans="35:57" x14ac:dyDescent="0.25">
      <c r="AI2029" s="1">
        <f>(((((Shape5!B11-Shape5!$E$5)*COS(RADIANS($D$9)))+((Shape5!C11-Shape5!$F$5)*SIN(RADIANS($D$9))))+Shape5!$E$5)+$E$9)*$AA$9*$Y$9</f>
        <v>0</v>
      </c>
      <c r="AJ2029" s="1">
        <f>((((-1*(Shape5!B11-Shape5!$E$5)*SIN(RADIANS($D$9)))+((Shape5!C11-Shape5!$F$5)*COS(RADIANS($D$9))))+Shape5!$F$5)+$F$9)*$AB$9*$Y$9</f>
        <v>0</v>
      </c>
      <c r="AK2029" s="9">
        <f t="shared" si="453"/>
        <v>0</v>
      </c>
      <c r="AL2029" s="9">
        <f t="shared" si="454"/>
        <v>0</v>
      </c>
      <c r="AM2029" s="9">
        <f t="shared" si="455"/>
        <v>0</v>
      </c>
      <c r="AN2029" s="9">
        <f t="shared" si="456"/>
        <v>0</v>
      </c>
      <c r="AO2029" s="9">
        <f t="shared" si="457"/>
        <v>0</v>
      </c>
      <c r="AP2029" s="9">
        <f t="shared" si="458"/>
        <v>0</v>
      </c>
      <c r="AU2029">
        <f>(((((Shape10!B11-Shape10!$E$5)*COS(RADIANS($D$14)))+((Shape10!C11-Shape10!$F$5)*SIN(RADIANS($D$14))))+Shape10!$E$5)+$E$14)*$AA$14*$Y$14</f>
        <v>0</v>
      </c>
      <c r="AV2029">
        <f>((((-1*(Shape10!B11-Shape10!$E$5)*SIN(RADIANS($D$14)))+((Shape10!C11-Shape10!$F$5)*COS(RADIANS($D$14))))+Shape10!$F$5)+$F$14)*$AB$14*$Y$14</f>
        <v>0</v>
      </c>
      <c r="AW2029" s="9">
        <f t="shared" si="459"/>
        <v>0</v>
      </c>
      <c r="AX2029" s="9">
        <f t="shared" si="448"/>
        <v>0</v>
      </c>
      <c r="AY2029" s="9">
        <f t="shared" si="449"/>
        <v>0</v>
      </c>
      <c r="AZ2029" s="9">
        <f t="shared" si="450"/>
        <v>0</v>
      </c>
      <c r="BA2029" s="9">
        <f t="shared" si="451"/>
        <v>0</v>
      </c>
      <c r="BB2029" s="9">
        <f t="shared" si="452"/>
        <v>0</v>
      </c>
    </row>
    <row r="2030" spans="35:57" x14ac:dyDescent="0.25">
      <c r="AI2030" s="1">
        <f>(((((Shape5!B12-Shape5!$E$5)*COS(RADIANS($D$9)))+((Shape5!C12-Shape5!$F$5)*SIN(RADIANS($D$9))))+Shape5!$E$5)+$E$9)*$AA$9*$Y$9</f>
        <v>0</v>
      </c>
      <c r="AJ2030" s="1">
        <f>((((-1*(Shape5!B12-Shape5!$E$5)*SIN(RADIANS($D$9)))+((Shape5!C12-Shape5!$F$5)*COS(RADIANS($D$9))))+Shape5!$F$5)+$F$9)*$AB$9*$Y$9</f>
        <v>0</v>
      </c>
      <c r="AK2030" s="9">
        <f t="shared" si="453"/>
        <v>0</v>
      </c>
      <c r="AL2030" s="9">
        <f t="shared" si="454"/>
        <v>0</v>
      </c>
      <c r="AM2030" s="9">
        <f t="shared" si="455"/>
        <v>0</v>
      </c>
      <c r="AN2030" s="9">
        <f t="shared" si="456"/>
        <v>0</v>
      </c>
      <c r="AO2030" s="9">
        <f t="shared" si="457"/>
        <v>0</v>
      </c>
      <c r="AP2030" s="9">
        <f t="shared" si="458"/>
        <v>0</v>
      </c>
      <c r="AU2030">
        <f>(((((Shape10!B12-Shape10!$E$5)*COS(RADIANS($D$14)))+((Shape10!C12-Shape10!$F$5)*SIN(RADIANS($D$14))))+Shape10!$E$5)+$E$14)*$AA$14*$Y$14</f>
        <v>0</v>
      </c>
      <c r="AV2030">
        <f>((((-1*(Shape10!B12-Shape10!$E$5)*SIN(RADIANS($D$14)))+((Shape10!C12-Shape10!$F$5)*COS(RADIANS($D$14))))+Shape10!$F$5)+$F$14)*$AB$14*$Y$14</f>
        <v>0</v>
      </c>
      <c r="AW2030" s="9">
        <f t="shared" si="459"/>
        <v>0</v>
      </c>
      <c r="AX2030" s="9">
        <f t="shared" si="448"/>
        <v>0</v>
      </c>
      <c r="AY2030" s="9">
        <f t="shared" si="449"/>
        <v>0</v>
      </c>
      <c r="AZ2030" s="9">
        <f t="shared" si="450"/>
        <v>0</v>
      </c>
      <c r="BA2030" s="9">
        <f t="shared" si="451"/>
        <v>0</v>
      </c>
      <c r="BB2030" s="9">
        <f t="shared" si="452"/>
        <v>0</v>
      </c>
    </row>
    <row r="2031" spans="35:57" x14ac:dyDescent="0.25">
      <c r="AI2031" s="1">
        <f>(((((Shape5!B13-Shape5!$E$5)*COS(RADIANS($D$9)))+((Shape5!C13-Shape5!$F$5)*SIN(RADIANS($D$9))))+Shape5!$E$5)+$E$9)*$AA$9*$Y$9</f>
        <v>0</v>
      </c>
      <c r="AJ2031" s="1">
        <f>((((-1*(Shape5!B13-Shape5!$E$5)*SIN(RADIANS($D$9)))+((Shape5!C13-Shape5!$F$5)*COS(RADIANS($D$9))))+Shape5!$F$5)+$F$9)*$AB$9*$Y$9</f>
        <v>0</v>
      </c>
      <c r="AK2031" s="9">
        <f t="shared" si="453"/>
        <v>0</v>
      </c>
      <c r="AL2031" s="9">
        <f t="shared" si="454"/>
        <v>0</v>
      </c>
      <c r="AM2031" s="9">
        <f t="shared" si="455"/>
        <v>0</v>
      </c>
      <c r="AN2031" s="9">
        <f t="shared" si="456"/>
        <v>0</v>
      </c>
      <c r="AO2031" s="9">
        <f t="shared" si="457"/>
        <v>0</v>
      </c>
      <c r="AP2031" s="9">
        <f t="shared" si="458"/>
        <v>0</v>
      </c>
      <c r="AU2031">
        <f>(((((Shape10!B13-Shape10!$E$5)*COS(RADIANS($D$14)))+((Shape10!C13-Shape10!$F$5)*SIN(RADIANS($D$14))))+Shape10!$E$5)+$E$14)*$AA$14*$Y$14</f>
        <v>0</v>
      </c>
      <c r="AV2031">
        <f>((((-1*(Shape10!B13-Shape10!$E$5)*SIN(RADIANS($D$14)))+((Shape10!C13-Shape10!$F$5)*COS(RADIANS($D$14))))+Shape10!$F$5)+$F$14)*$AB$14*$Y$14</f>
        <v>0</v>
      </c>
      <c r="AW2031" s="9">
        <f t="shared" si="459"/>
        <v>0</v>
      </c>
      <c r="AX2031" s="9">
        <f t="shared" si="448"/>
        <v>0</v>
      </c>
      <c r="AY2031" s="9">
        <f t="shared" si="449"/>
        <v>0</v>
      </c>
      <c r="AZ2031" s="9">
        <f t="shared" si="450"/>
        <v>0</v>
      </c>
      <c r="BA2031" s="9">
        <f t="shared" si="451"/>
        <v>0</v>
      </c>
      <c r="BB2031" s="9">
        <f t="shared" si="452"/>
        <v>0</v>
      </c>
    </row>
    <row r="2032" spans="35:57" x14ac:dyDescent="0.25">
      <c r="AI2032" s="1">
        <f>(((((Shape5!B14-Shape5!$E$5)*COS(RADIANS($D$9)))+((Shape5!C14-Shape5!$F$5)*SIN(RADIANS($D$9))))+Shape5!$E$5)+$E$9)*$AA$9*$Y$9</f>
        <v>0</v>
      </c>
      <c r="AJ2032" s="1">
        <f>((((-1*(Shape5!B14-Shape5!$E$5)*SIN(RADIANS($D$9)))+((Shape5!C14-Shape5!$F$5)*COS(RADIANS($D$9))))+Shape5!$F$5)+$F$9)*$AB$9*$Y$9</f>
        <v>0</v>
      </c>
      <c r="AK2032" s="9">
        <f t="shared" si="453"/>
        <v>0</v>
      </c>
      <c r="AL2032" s="9">
        <f t="shared" si="454"/>
        <v>0</v>
      </c>
      <c r="AM2032" s="9">
        <f t="shared" si="455"/>
        <v>0</v>
      </c>
      <c r="AN2032" s="9">
        <f t="shared" si="456"/>
        <v>0</v>
      </c>
      <c r="AO2032" s="9">
        <f t="shared" si="457"/>
        <v>0</v>
      </c>
      <c r="AP2032" s="9">
        <f t="shared" si="458"/>
        <v>0</v>
      </c>
      <c r="AU2032">
        <f>(((((Shape10!B14-Shape10!$E$5)*COS(RADIANS($D$14)))+((Shape10!C14-Shape10!$F$5)*SIN(RADIANS($D$14))))+Shape10!$E$5)+$E$14)*$AA$14*$Y$14</f>
        <v>0</v>
      </c>
      <c r="AV2032">
        <f>((((-1*(Shape10!B14-Shape10!$E$5)*SIN(RADIANS($D$14)))+((Shape10!C14-Shape10!$F$5)*COS(RADIANS($D$14))))+Shape10!$F$5)+$F$14)*$AB$14*$Y$14</f>
        <v>0</v>
      </c>
      <c r="AW2032" s="9">
        <f t="shared" si="459"/>
        <v>0</v>
      </c>
      <c r="AX2032" s="9">
        <f t="shared" si="448"/>
        <v>0</v>
      </c>
      <c r="AY2032" s="9">
        <f t="shared" si="449"/>
        <v>0</v>
      </c>
      <c r="AZ2032" s="9">
        <f t="shared" si="450"/>
        <v>0</v>
      </c>
      <c r="BA2032" s="9">
        <f t="shared" si="451"/>
        <v>0</v>
      </c>
      <c r="BB2032" s="9">
        <f t="shared" si="452"/>
        <v>0</v>
      </c>
    </row>
    <row r="2033" spans="35:54" x14ac:dyDescent="0.25">
      <c r="AI2033" s="1">
        <f>(((((Shape5!B15-Shape5!$E$5)*COS(RADIANS($D$9)))+((Shape5!C15-Shape5!$F$5)*SIN(RADIANS($D$9))))+Shape5!$E$5)+$E$9)*$AA$9*$Y$9</f>
        <v>0</v>
      </c>
      <c r="AJ2033" s="1">
        <f>((((-1*(Shape5!B15-Shape5!$E$5)*SIN(RADIANS($D$9)))+((Shape5!C15-Shape5!$F$5)*COS(RADIANS($D$9))))+Shape5!$F$5)+$F$9)*$AB$9*$Y$9</f>
        <v>0</v>
      </c>
      <c r="AK2033" s="9">
        <f t="shared" si="453"/>
        <v>0</v>
      </c>
      <c r="AL2033" s="9">
        <f t="shared" si="454"/>
        <v>0</v>
      </c>
      <c r="AM2033" s="9">
        <f t="shared" si="455"/>
        <v>0</v>
      </c>
      <c r="AN2033" s="9">
        <f t="shared" si="456"/>
        <v>0</v>
      </c>
      <c r="AO2033" s="9">
        <f t="shared" si="457"/>
        <v>0</v>
      </c>
      <c r="AP2033" s="9">
        <f t="shared" si="458"/>
        <v>0</v>
      </c>
      <c r="AU2033">
        <f>(((((Shape10!B15-Shape10!$E$5)*COS(RADIANS($D$14)))+((Shape10!C15-Shape10!$F$5)*SIN(RADIANS($D$14))))+Shape10!$E$5)+$E$14)*$AA$14*$Y$14</f>
        <v>0</v>
      </c>
      <c r="AV2033">
        <f>((((-1*(Shape10!B15-Shape10!$E$5)*SIN(RADIANS($D$14)))+((Shape10!C15-Shape10!$F$5)*COS(RADIANS($D$14))))+Shape10!$F$5)+$F$14)*$AB$14*$Y$14</f>
        <v>0</v>
      </c>
      <c r="AW2033" s="9">
        <f t="shared" si="459"/>
        <v>0</v>
      </c>
      <c r="AX2033" s="9">
        <f t="shared" si="448"/>
        <v>0</v>
      </c>
      <c r="AY2033" s="9">
        <f t="shared" si="449"/>
        <v>0</v>
      </c>
      <c r="AZ2033" s="9">
        <f t="shared" si="450"/>
        <v>0</v>
      </c>
      <c r="BA2033" s="9">
        <f t="shared" si="451"/>
        <v>0</v>
      </c>
      <c r="BB2033" s="9">
        <f t="shared" si="452"/>
        <v>0</v>
      </c>
    </row>
    <row r="2034" spans="35:54" x14ac:dyDescent="0.25">
      <c r="AI2034" s="1">
        <f>(((((Shape5!B16-Shape5!$E$5)*COS(RADIANS($D$9)))+((Shape5!C16-Shape5!$F$5)*SIN(RADIANS($D$9))))+Shape5!$E$5)+$E$9)*$AA$9*$Y$9</f>
        <v>0</v>
      </c>
      <c r="AJ2034" s="1">
        <f>((((-1*(Shape5!B16-Shape5!$E$5)*SIN(RADIANS($D$9)))+((Shape5!C16-Shape5!$F$5)*COS(RADIANS($D$9))))+Shape5!$F$5)+$F$9)*$AB$9*$Y$9</f>
        <v>0</v>
      </c>
      <c r="AK2034" s="9">
        <f t="shared" si="453"/>
        <v>0</v>
      </c>
      <c r="AL2034" s="9">
        <f t="shared" si="454"/>
        <v>0</v>
      </c>
      <c r="AM2034" s="9">
        <f t="shared" si="455"/>
        <v>0</v>
      </c>
      <c r="AN2034" s="9">
        <f t="shared" si="456"/>
        <v>0</v>
      </c>
      <c r="AO2034" s="9">
        <f t="shared" si="457"/>
        <v>0</v>
      </c>
      <c r="AP2034" s="9">
        <f t="shared" si="458"/>
        <v>0</v>
      </c>
      <c r="AU2034">
        <f>(((((Shape10!B16-Shape10!$E$5)*COS(RADIANS($D$14)))+((Shape10!C16-Shape10!$F$5)*SIN(RADIANS($D$14))))+Shape10!$E$5)+$E$14)*$AA$14*$Y$14</f>
        <v>0</v>
      </c>
      <c r="AV2034">
        <f>((((-1*(Shape10!B16-Shape10!$E$5)*SIN(RADIANS($D$14)))+((Shape10!C16-Shape10!$F$5)*COS(RADIANS($D$14))))+Shape10!$F$5)+$F$14)*$AB$14*$Y$14</f>
        <v>0</v>
      </c>
      <c r="AW2034" s="9">
        <f t="shared" si="459"/>
        <v>0</v>
      </c>
      <c r="AX2034" s="9">
        <f t="shared" si="448"/>
        <v>0</v>
      </c>
      <c r="AY2034" s="9">
        <f t="shared" si="449"/>
        <v>0</v>
      </c>
      <c r="AZ2034" s="9">
        <f t="shared" si="450"/>
        <v>0</v>
      </c>
      <c r="BA2034" s="9">
        <f t="shared" si="451"/>
        <v>0</v>
      </c>
      <c r="BB2034" s="9">
        <f t="shared" si="452"/>
        <v>0</v>
      </c>
    </row>
    <row r="2035" spans="35:54" x14ac:dyDescent="0.25">
      <c r="AI2035" s="1">
        <f>(((((Shape5!B17-Shape5!$E$5)*COS(RADIANS($D$9)))+((Shape5!C17-Shape5!$F$5)*SIN(RADIANS($D$9))))+Shape5!$E$5)+$E$9)*$AA$9*$Y$9</f>
        <v>0</v>
      </c>
      <c r="AJ2035" s="1">
        <f>((((-1*(Shape5!B17-Shape5!$E$5)*SIN(RADIANS($D$9)))+((Shape5!C17-Shape5!$F$5)*COS(RADIANS($D$9))))+Shape5!$F$5)+$F$9)*$AB$9*$Y$9</f>
        <v>0</v>
      </c>
      <c r="AK2035" s="9">
        <f t="shared" si="453"/>
        <v>0</v>
      </c>
      <c r="AL2035" s="9">
        <f t="shared" si="454"/>
        <v>0</v>
      </c>
      <c r="AM2035" s="9">
        <f t="shared" si="455"/>
        <v>0</v>
      </c>
      <c r="AN2035" s="9">
        <f t="shared" si="456"/>
        <v>0</v>
      </c>
      <c r="AO2035" s="9">
        <f t="shared" si="457"/>
        <v>0</v>
      </c>
      <c r="AP2035" s="9">
        <f t="shared" si="458"/>
        <v>0</v>
      </c>
      <c r="AU2035">
        <f>(((((Shape10!B17-Shape10!$E$5)*COS(RADIANS($D$14)))+((Shape10!C17-Shape10!$F$5)*SIN(RADIANS($D$14))))+Shape10!$E$5)+$E$14)*$AA$14*$Y$14</f>
        <v>0</v>
      </c>
      <c r="AV2035">
        <f>((((-1*(Shape10!B17-Shape10!$E$5)*SIN(RADIANS($D$14)))+((Shape10!C17-Shape10!$F$5)*COS(RADIANS($D$14))))+Shape10!$F$5)+$F$14)*$AB$14*$Y$14</f>
        <v>0</v>
      </c>
      <c r="AW2035" s="9">
        <f t="shared" si="459"/>
        <v>0</v>
      </c>
      <c r="AX2035" s="9">
        <f t="shared" si="448"/>
        <v>0</v>
      </c>
      <c r="AY2035" s="9">
        <f t="shared" si="449"/>
        <v>0</v>
      </c>
      <c r="AZ2035" s="9">
        <f t="shared" si="450"/>
        <v>0</v>
      </c>
      <c r="BA2035" s="9">
        <f t="shared" si="451"/>
        <v>0</v>
      </c>
      <c r="BB2035" s="9">
        <f t="shared" si="452"/>
        <v>0</v>
      </c>
    </row>
    <row r="2036" spans="35:54" x14ac:dyDescent="0.25">
      <c r="AI2036" s="1">
        <f>(((((Shape5!B18-Shape5!$E$5)*COS(RADIANS($D$9)))+((Shape5!C18-Shape5!$F$5)*SIN(RADIANS($D$9))))+Shape5!$E$5)+$E$9)*$AA$9*$Y$9</f>
        <v>0</v>
      </c>
      <c r="AJ2036" s="1">
        <f>((((-1*(Shape5!B18-Shape5!$E$5)*SIN(RADIANS($D$9)))+((Shape5!C18-Shape5!$F$5)*COS(RADIANS($D$9))))+Shape5!$F$5)+$F$9)*$AB$9*$Y$9</f>
        <v>0</v>
      </c>
      <c r="AK2036" s="9">
        <f t="shared" si="453"/>
        <v>0</v>
      </c>
      <c r="AL2036" s="9">
        <f t="shared" si="454"/>
        <v>0</v>
      </c>
      <c r="AM2036" s="9">
        <f t="shared" si="455"/>
        <v>0</v>
      </c>
      <c r="AN2036" s="9">
        <f t="shared" si="456"/>
        <v>0</v>
      </c>
      <c r="AO2036" s="9">
        <f t="shared" si="457"/>
        <v>0</v>
      </c>
      <c r="AP2036" s="9">
        <f t="shared" si="458"/>
        <v>0</v>
      </c>
      <c r="AU2036">
        <f>(((((Shape10!B18-Shape10!$E$5)*COS(RADIANS($D$14)))+((Shape10!C18-Shape10!$F$5)*SIN(RADIANS($D$14))))+Shape10!$E$5)+$E$14)*$AA$14*$Y$14</f>
        <v>0</v>
      </c>
      <c r="AV2036">
        <f>((((-1*(Shape10!B18-Shape10!$E$5)*SIN(RADIANS($D$14)))+((Shape10!C18-Shape10!$F$5)*COS(RADIANS($D$14))))+Shape10!$F$5)+$F$14)*$AB$14*$Y$14</f>
        <v>0</v>
      </c>
      <c r="AW2036" s="9">
        <f t="shared" si="459"/>
        <v>0</v>
      </c>
      <c r="AX2036" s="9">
        <f t="shared" si="448"/>
        <v>0</v>
      </c>
      <c r="AY2036" s="9">
        <f t="shared" si="449"/>
        <v>0</v>
      </c>
      <c r="AZ2036" s="9">
        <f t="shared" si="450"/>
        <v>0</v>
      </c>
      <c r="BA2036" s="9">
        <f t="shared" si="451"/>
        <v>0</v>
      </c>
      <c r="BB2036" s="9">
        <f t="shared" si="452"/>
        <v>0</v>
      </c>
    </row>
    <row r="2037" spans="35:54" x14ac:dyDescent="0.25">
      <c r="AI2037" s="1">
        <f>(((((Shape5!B19-Shape5!$E$5)*COS(RADIANS($D$9)))+((Shape5!C19-Shape5!$F$5)*SIN(RADIANS($D$9))))+Shape5!$E$5)+$E$9)*$AA$9*$Y$9</f>
        <v>0</v>
      </c>
      <c r="AJ2037" s="1">
        <f>((((-1*(Shape5!B19-Shape5!$E$5)*SIN(RADIANS($D$9)))+((Shape5!C19-Shape5!$F$5)*COS(RADIANS($D$9))))+Shape5!$F$5)+$F$9)*$AB$9*$Y$9</f>
        <v>0</v>
      </c>
      <c r="AK2037" s="9">
        <f t="shared" si="453"/>
        <v>0</v>
      </c>
      <c r="AL2037" s="9">
        <f t="shared" si="454"/>
        <v>0</v>
      </c>
      <c r="AM2037" s="9">
        <f t="shared" si="455"/>
        <v>0</v>
      </c>
      <c r="AN2037" s="9">
        <f t="shared" si="456"/>
        <v>0</v>
      </c>
      <c r="AO2037" s="9">
        <f t="shared" si="457"/>
        <v>0</v>
      </c>
      <c r="AP2037" s="9">
        <f t="shared" si="458"/>
        <v>0</v>
      </c>
      <c r="AU2037">
        <f>(((((Shape10!B19-Shape10!$E$5)*COS(RADIANS($D$14)))+((Shape10!C19-Shape10!$F$5)*SIN(RADIANS($D$14))))+Shape10!$E$5)+$E$14)*$AA$14*$Y$14</f>
        <v>0</v>
      </c>
      <c r="AV2037">
        <f>((((-1*(Shape10!B19-Shape10!$E$5)*SIN(RADIANS($D$14)))+((Shape10!C19-Shape10!$F$5)*COS(RADIANS($D$14))))+Shape10!$F$5)+$F$14)*$AB$14*$Y$14</f>
        <v>0</v>
      </c>
      <c r="AW2037" s="9">
        <f t="shared" si="459"/>
        <v>0</v>
      </c>
      <c r="AX2037" s="9">
        <f t="shared" si="448"/>
        <v>0</v>
      </c>
      <c r="AY2037" s="9">
        <f t="shared" si="449"/>
        <v>0</v>
      </c>
      <c r="AZ2037" s="9">
        <f t="shared" si="450"/>
        <v>0</v>
      </c>
      <c r="BA2037" s="9">
        <f t="shared" si="451"/>
        <v>0</v>
      </c>
      <c r="BB2037" s="9">
        <f t="shared" si="452"/>
        <v>0</v>
      </c>
    </row>
    <row r="2038" spans="35:54" x14ac:dyDescent="0.25">
      <c r="AI2038" s="1">
        <f>(((((Shape5!B20-Shape5!$E$5)*COS(RADIANS($D$9)))+((Shape5!C20-Shape5!$F$5)*SIN(RADIANS($D$9))))+Shape5!$E$5)+$E$9)*$AA$9*$Y$9</f>
        <v>0</v>
      </c>
      <c r="AJ2038" s="1">
        <f>((((-1*(Shape5!B20-Shape5!$E$5)*SIN(RADIANS($D$9)))+((Shape5!C20-Shape5!$F$5)*COS(RADIANS($D$9))))+Shape5!$F$5)+$F$9)*$AB$9*$Y$9</f>
        <v>0</v>
      </c>
      <c r="AK2038" s="9">
        <f t="shared" si="453"/>
        <v>0</v>
      </c>
      <c r="AL2038" s="9">
        <f t="shared" si="454"/>
        <v>0</v>
      </c>
      <c r="AM2038" s="9">
        <f t="shared" si="455"/>
        <v>0</v>
      </c>
      <c r="AN2038" s="9">
        <f t="shared" si="456"/>
        <v>0</v>
      </c>
      <c r="AO2038" s="9">
        <f t="shared" si="457"/>
        <v>0</v>
      </c>
      <c r="AP2038" s="9">
        <f t="shared" si="458"/>
        <v>0</v>
      </c>
      <c r="AU2038">
        <f>(((((Shape10!B20-Shape10!$E$5)*COS(RADIANS($D$14)))+((Shape10!C20-Shape10!$F$5)*SIN(RADIANS($D$14))))+Shape10!$E$5)+$E$14)*$AA$14*$Y$14</f>
        <v>0</v>
      </c>
      <c r="AV2038">
        <f>((((-1*(Shape10!B20-Shape10!$E$5)*SIN(RADIANS($D$14)))+((Shape10!C20-Shape10!$F$5)*COS(RADIANS($D$14))))+Shape10!$F$5)+$F$14)*$AB$14*$Y$14</f>
        <v>0</v>
      </c>
      <c r="AW2038" s="9">
        <f t="shared" si="459"/>
        <v>0</v>
      </c>
      <c r="AX2038" s="9">
        <f t="shared" si="448"/>
        <v>0</v>
      </c>
      <c r="AY2038" s="9">
        <f t="shared" si="449"/>
        <v>0</v>
      </c>
      <c r="AZ2038" s="9">
        <f t="shared" si="450"/>
        <v>0</v>
      </c>
      <c r="BA2038" s="9">
        <f t="shared" si="451"/>
        <v>0</v>
      </c>
      <c r="BB2038" s="9">
        <f t="shared" si="452"/>
        <v>0</v>
      </c>
    </row>
    <row r="2039" spans="35:54" x14ac:dyDescent="0.25">
      <c r="AI2039" s="1">
        <f>(((((Shape5!B21-Shape5!$E$5)*COS(RADIANS($D$9)))+((Shape5!C21-Shape5!$F$5)*SIN(RADIANS($D$9))))+Shape5!$E$5)+$E$9)*$AA$9*$Y$9</f>
        <v>0</v>
      </c>
      <c r="AJ2039" s="1">
        <f>((((-1*(Shape5!B21-Shape5!$E$5)*SIN(RADIANS($D$9)))+((Shape5!C21-Shape5!$F$5)*COS(RADIANS($D$9))))+Shape5!$F$5)+$F$9)*$AB$9*$Y$9</f>
        <v>0</v>
      </c>
      <c r="AK2039" s="9">
        <f t="shared" si="453"/>
        <v>0</v>
      </c>
      <c r="AL2039" s="9">
        <f t="shared" si="454"/>
        <v>0</v>
      </c>
      <c r="AM2039" s="9">
        <f t="shared" si="455"/>
        <v>0</v>
      </c>
      <c r="AN2039" s="9">
        <f t="shared" si="456"/>
        <v>0</v>
      </c>
      <c r="AO2039" s="9">
        <f t="shared" si="457"/>
        <v>0</v>
      </c>
      <c r="AP2039" s="9">
        <f t="shared" si="458"/>
        <v>0</v>
      </c>
      <c r="AU2039">
        <f>(((((Shape10!B21-Shape10!$E$5)*COS(RADIANS($D$14)))+((Shape10!C21-Shape10!$F$5)*SIN(RADIANS($D$14))))+Shape10!$E$5)+$E$14)*$AA$14*$Y$14</f>
        <v>0</v>
      </c>
      <c r="AV2039">
        <f>((((-1*(Shape10!B21-Shape10!$E$5)*SIN(RADIANS($D$14)))+((Shape10!C21-Shape10!$F$5)*COS(RADIANS($D$14))))+Shape10!$F$5)+$F$14)*$AB$14*$Y$14</f>
        <v>0</v>
      </c>
      <c r="AW2039" s="9">
        <f t="shared" si="459"/>
        <v>0</v>
      </c>
      <c r="AX2039" s="9">
        <f t="shared" si="448"/>
        <v>0</v>
      </c>
      <c r="AY2039" s="9">
        <f t="shared" si="449"/>
        <v>0</v>
      </c>
      <c r="AZ2039" s="9">
        <f t="shared" si="450"/>
        <v>0</v>
      </c>
      <c r="BA2039" s="9">
        <f t="shared" si="451"/>
        <v>0</v>
      </c>
      <c r="BB2039" s="9">
        <f t="shared" si="452"/>
        <v>0</v>
      </c>
    </row>
    <row r="2040" spans="35:54" x14ac:dyDescent="0.25">
      <c r="AI2040" s="1">
        <f>(((((Shape5!B22-Shape5!$E$5)*COS(RADIANS($D$9)))+((Shape5!C22-Shape5!$F$5)*SIN(RADIANS($D$9))))+Shape5!$E$5)+$E$9)*$AA$9*$Y$9</f>
        <v>0</v>
      </c>
      <c r="AJ2040" s="1">
        <f>((((-1*(Shape5!B22-Shape5!$E$5)*SIN(RADIANS($D$9)))+((Shape5!C22-Shape5!$F$5)*COS(RADIANS($D$9))))+Shape5!$F$5)+$F$9)*$AB$9*$Y$9</f>
        <v>0</v>
      </c>
      <c r="AK2040" s="9">
        <f t="shared" si="453"/>
        <v>0</v>
      </c>
      <c r="AL2040" s="9">
        <f t="shared" si="454"/>
        <v>0</v>
      </c>
      <c r="AM2040" s="9">
        <f t="shared" si="455"/>
        <v>0</v>
      </c>
      <c r="AN2040" s="9">
        <f t="shared" si="456"/>
        <v>0</v>
      </c>
      <c r="AO2040" s="9">
        <f t="shared" si="457"/>
        <v>0</v>
      </c>
      <c r="AP2040" s="9">
        <f t="shared" si="458"/>
        <v>0</v>
      </c>
      <c r="AU2040">
        <f>(((((Shape10!B22-Shape10!$E$5)*COS(RADIANS($D$14)))+((Shape10!C22-Shape10!$F$5)*SIN(RADIANS($D$14))))+Shape10!$E$5)+$E$14)*$AA$14*$Y$14</f>
        <v>0</v>
      </c>
      <c r="AV2040">
        <f>((((-1*(Shape10!B22-Shape10!$E$5)*SIN(RADIANS($D$14)))+((Shape10!C22-Shape10!$F$5)*COS(RADIANS($D$14))))+Shape10!$F$5)+$F$14)*$AB$14*$Y$14</f>
        <v>0</v>
      </c>
      <c r="AW2040" s="9">
        <f t="shared" si="459"/>
        <v>0</v>
      </c>
      <c r="AX2040" s="9">
        <f t="shared" si="448"/>
        <v>0</v>
      </c>
      <c r="AY2040" s="9">
        <f t="shared" si="449"/>
        <v>0</v>
      </c>
      <c r="AZ2040" s="9">
        <f t="shared" si="450"/>
        <v>0</v>
      </c>
      <c r="BA2040" s="9">
        <f t="shared" si="451"/>
        <v>0</v>
      </c>
      <c r="BB2040" s="9">
        <f t="shared" si="452"/>
        <v>0</v>
      </c>
    </row>
    <row r="2041" spans="35:54" x14ac:dyDescent="0.25">
      <c r="AI2041" s="1">
        <f>(((((Shape5!B23-Shape5!$E$5)*COS(RADIANS($D$9)))+((Shape5!C23-Shape5!$F$5)*SIN(RADIANS($D$9))))+Shape5!$E$5)+$E$9)*$AA$9*$Y$9</f>
        <v>0</v>
      </c>
      <c r="AJ2041" s="1">
        <f>((((-1*(Shape5!B23-Shape5!$E$5)*SIN(RADIANS($D$9)))+((Shape5!C23-Shape5!$F$5)*COS(RADIANS($D$9))))+Shape5!$F$5)+$F$9)*$AB$9*$Y$9</f>
        <v>0</v>
      </c>
      <c r="AK2041" s="9">
        <f t="shared" si="453"/>
        <v>0</v>
      </c>
      <c r="AL2041" s="9">
        <f t="shared" si="454"/>
        <v>0</v>
      </c>
      <c r="AM2041" s="9">
        <f t="shared" si="455"/>
        <v>0</v>
      </c>
      <c r="AN2041" s="9">
        <f t="shared" si="456"/>
        <v>0</v>
      </c>
      <c r="AO2041" s="9">
        <f t="shared" si="457"/>
        <v>0</v>
      </c>
      <c r="AP2041" s="9">
        <f t="shared" si="458"/>
        <v>0</v>
      </c>
      <c r="AU2041">
        <f>(((((Shape10!B23-Shape10!$E$5)*COS(RADIANS($D$14)))+((Shape10!C23-Shape10!$F$5)*SIN(RADIANS($D$14))))+Shape10!$E$5)+$E$14)*$AA$14*$Y$14</f>
        <v>0</v>
      </c>
      <c r="AV2041">
        <f>((((-1*(Shape10!B23-Shape10!$E$5)*SIN(RADIANS($D$14)))+((Shape10!C23-Shape10!$F$5)*COS(RADIANS($D$14))))+Shape10!$F$5)+$F$14)*$AB$14*$Y$14</f>
        <v>0</v>
      </c>
      <c r="AW2041" s="9">
        <f t="shared" si="459"/>
        <v>0</v>
      </c>
      <c r="AX2041" s="9">
        <f t="shared" si="448"/>
        <v>0</v>
      </c>
      <c r="AY2041" s="9">
        <f t="shared" si="449"/>
        <v>0</v>
      </c>
      <c r="AZ2041" s="9">
        <f t="shared" si="450"/>
        <v>0</v>
      </c>
      <c r="BA2041" s="9">
        <f t="shared" si="451"/>
        <v>0</v>
      </c>
      <c r="BB2041" s="9">
        <f t="shared" si="452"/>
        <v>0</v>
      </c>
    </row>
    <row r="2042" spans="35:54" x14ac:dyDescent="0.25">
      <c r="AI2042" s="1">
        <f>(((((Shape5!B24-Shape5!$E$5)*COS(RADIANS($D$9)))+((Shape5!C24-Shape5!$F$5)*SIN(RADIANS($D$9))))+Shape5!$E$5)+$E$9)*$AA$9*$Y$9</f>
        <v>0</v>
      </c>
      <c r="AJ2042" s="1">
        <f>((((-1*(Shape5!B24-Shape5!$E$5)*SIN(RADIANS($D$9)))+((Shape5!C24-Shape5!$F$5)*COS(RADIANS($D$9))))+Shape5!$F$5)+$F$9)*$AB$9*$Y$9</f>
        <v>0</v>
      </c>
      <c r="AK2042" s="9">
        <f t="shared" si="453"/>
        <v>0</v>
      </c>
      <c r="AL2042" s="9">
        <f t="shared" si="454"/>
        <v>0</v>
      </c>
      <c r="AM2042" s="9">
        <f t="shared" si="455"/>
        <v>0</v>
      </c>
      <c r="AN2042" s="9">
        <f t="shared" si="456"/>
        <v>0</v>
      </c>
      <c r="AO2042" s="9">
        <f t="shared" si="457"/>
        <v>0</v>
      </c>
      <c r="AP2042" s="9">
        <f t="shared" si="458"/>
        <v>0</v>
      </c>
      <c r="AU2042">
        <f>(((((Shape10!B24-Shape10!$E$5)*COS(RADIANS($D$14)))+((Shape10!C24-Shape10!$F$5)*SIN(RADIANS($D$14))))+Shape10!$E$5)+$E$14)*$AA$14*$Y$14</f>
        <v>0</v>
      </c>
      <c r="AV2042">
        <f>((((-1*(Shape10!B24-Shape10!$E$5)*SIN(RADIANS($D$14)))+((Shape10!C24-Shape10!$F$5)*COS(RADIANS($D$14))))+Shape10!$F$5)+$F$14)*$AB$14*$Y$14</f>
        <v>0</v>
      </c>
      <c r="AW2042" s="9">
        <f t="shared" si="459"/>
        <v>0</v>
      </c>
      <c r="AX2042" s="9">
        <f t="shared" si="448"/>
        <v>0</v>
      </c>
      <c r="AY2042" s="9">
        <f t="shared" si="449"/>
        <v>0</v>
      </c>
      <c r="AZ2042" s="9">
        <f t="shared" si="450"/>
        <v>0</v>
      </c>
      <c r="BA2042" s="9">
        <f t="shared" si="451"/>
        <v>0</v>
      </c>
      <c r="BB2042" s="9">
        <f t="shared" si="452"/>
        <v>0</v>
      </c>
    </row>
    <row r="2043" spans="35:54" x14ac:dyDescent="0.25">
      <c r="AI2043" s="1">
        <f>(((((Shape5!B25-Shape5!$E$5)*COS(RADIANS($D$9)))+((Shape5!C25-Shape5!$F$5)*SIN(RADIANS($D$9))))+Shape5!$E$5)+$E$9)*$AA$9*$Y$9</f>
        <v>0</v>
      </c>
      <c r="AJ2043" s="1">
        <f>((((-1*(Shape5!B25-Shape5!$E$5)*SIN(RADIANS($D$9)))+((Shape5!C25-Shape5!$F$5)*COS(RADIANS($D$9))))+Shape5!$F$5)+$F$9)*$AB$9*$Y$9</f>
        <v>0</v>
      </c>
      <c r="AK2043" s="9">
        <f t="shared" si="453"/>
        <v>0</v>
      </c>
      <c r="AL2043" s="9">
        <f t="shared" si="454"/>
        <v>0</v>
      </c>
      <c r="AM2043" s="9">
        <f t="shared" si="455"/>
        <v>0</v>
      </c>
      <c r="AN2043" s="9">
        <f t="shared" si="456"/>
        <v>0</v>
      </c>
      <c r="AO2043" s="9">
        <f t="shared" si="457"/>
        <v>0</v>
      </c>
      <c r="AP2043" s="9">
        <f t="shared" si="458"/>
        <v>0</v>
      </c>
      <c r="AU2043">
        <f>(((((Shape10!B25-Shape10!$E$5)*COS(RADIANS($D$14)))+((Shape10!C25-Shape10!$F$5)*SIN(RADIANS($D$14))))+Shape10!$E$5)+$E$14)*$AA$14*$Y$14</f>
        <v>0</v>
      </c>
      <c r="AV2043">
        <f>((((-1*(Shape10!B25-Shape10!$E$5)*SIN(RADIANS($D$14)))+((Shape10!C25-Shape10!$F$5)*COS(RADIANS($D$14))))+Shape10!$F$5)+$F$14)*$AB$14*$Y$14</f>
        <v>0</v>
      </c>
      <c r="AW2043" s="9">
        <f t="shared" si="459"/>
        <v>0</v>
      </c>
      <c r="AX2043" s="9">
        <f t="shared" si="448"/>
        <v>0</v>
      </c>
      <c r="AY2043" s="9">
        <f t="shared" si="449"/>
        <v>0</v>
      </c>
      <c r="AZ2043" s="9">
        <f t="shared" si="450"/>
        <v>0</v>
      </c>
      <c r="BA2043" s="9">
        <f t="shared" si="451"/>
        <v>0</v>
      </c>
      <c r="BB2043" s="9">
        <f t="shared" si="452"/>
        <v>0</v>
      </c>
    </row>
    <row r="2044" spans="35:54" x14ac:dyDescent="0.25">
      <c r="AI2044" s="1">
        <f>(((((Shape5!B26-Shape5!$E$5)*COS(RADIANS($D$9)))+((Shape5!C26-Shape5!$F$5)*SIN(RADIANS($D$9))))+Shape5!$E$5)+$E$9)*$AA$9*$Y$9</f>
        <v>0</v>
      </c>
      <c r="AJ2044" s="1">
        <f>((((-1*(Shape5!B26-Shape5!$E$5)*SIN(RADIANS($D$9)))+((Shape5!C26-Shape5!$F$5)*COS(RADIANS($D$9))))+Shape5!$F$5)+$F$9)*$AB$9*$Y$9</f>
        <v>0</v>
      </c>
      <c r="AK2044" s="9">
        <f t="shared" si="453"/>
        <v>0</v>
      </c>
      <c r="AL2044" s="9">
        <f t="shared" si="454"/>
        <v>0</v>
      </c>
      <c r="AM2044" s="9">
        <f t="shared" si="455"/>
        <v>0</v>
      </c>
      <c r="AN2044" s="9">
        <f t="shared" si="456"/>
        <v>0</v>
      </c>
      <c r="AO2044" s="9">
        <f t="shared" si="457"/>
        <v>0</v>
      </c>
      <c r="AP2044" s="9">
        <f t="shared" si="458"/>
        <v>0</v>
      </c>
      <c r="AU2044">
        <f>(((((Shape10!B26-Shape10!$E$5)*COS(RADIANS($D$14)))+((Shape10!C26-Shape10!$F$5)*SIN(RADIANS($D$14))))+Shape10!$E$5)+$E$14)*$AA$14*$Y$14</f>
        <v>0</v>
      </c>
      <c r="AV2044">
        <f>((((-1*(Shape10!B26-Shape10!$E$5)*SIN(RADIANS($D$14)))+((Shape10!C26-Shape10!$F$5)*COS(RADIANS($D$14))))+Shape10!$F$5)+$F$14)*$AB$14*$Y$14</f>
        <v>0</v>
      </c>
      <c r="AW2044" s="9">
        <f t="shared" si="459"/>
        <v>0</v>
      </c>
      <c r="AX2044" s="9">
        <f t="shared" si="448"/>
        <v>0</v>
      </c>
      <c r="AY2044" s="9">
        <f t="shared" si="449"/>
        <v>0</v>
      </c>
      <c r="AZ2044" s="9">
        <f t="shared" si="450"/>
        <v>0</v>
      </c>
      <c r="BA2044" s="9">
        <f t="shared" si="451"/>
        <v>0</v>
      </c>
      <c r="BB2044" s="9">
        <f t="shared" si="452"/>
        <v>0</v>
      </c>
    </row>
    <row r="2045" spans="35:54" x14ac:dyDescent="0.25">
      <c r="AI2045" s="1">
        <f>(((((Shape5!B27-Shape5!$E$5)*COS(RADIANS($D$9)))+((Shape5!C27-Shape5!$F$5)*SIN(RADIANS($D$9))))+Shape5!$E$5)+$E$9)*$AA$9*$Y$9</f>
        <v>0</v>
      </c>
      <c r="AJ2045" s="1">
        <f>((((-1*(Shape5!B27-Shape5!$E$5)*SIN(RADIANS($D$9)))+((Shape5!C27-Shape5!$F$5)*COS(RADIANS($D$9))))+Shape5!$F$5)+$F$9)*$AB$9*$Y$9</f>
        <v>0</v>
      </c>
      <c r="AK2045" s="9">
        <f t="shared" si="453"/>
        <v>0</v>
      </c>
      <c r="AL2045" s="9">
        <f t="shared" si="454"/>
        <v>0</v>
      </c>
      <c r="AM2045" s="9">
        <f t="shared" si="455"/>
        <v>0</v>
      </c>
      <c r="AN2045" s="9">
        <f t="shared" si="456"/>
        <v>0</v>
      </c>
      <c r="AO2045" s="9">
        <f t="shared" si="457"/>
        <v>0</v>
      </c>
      <c r="AP2045" s="9">
        <f t="shared" si="458"/>
        <v>0</v>
      </c>
      <c r="AU2045">
        <f>(((((Shape10!B27-Shape10!$E$5)*COS(RADIANS($D$14)))+((Shape10!C27-Shape10!$F$5)*SIN(RADIANS($D$14))))+Shape10!$E$5)+$E$14)*$AA$14*$Y$14</f>
        <v>0</v>
      </c>
      <c r="AV2045">
        <f>((((-1*(Shape10!B27-Shape10!$E$5)*SIN(RADIANS($D$14)))+((Shape10!C27-Shape10!$F$5)*COS(RADIANS($D$14))))+Shape10!$F$5)+$F$14)*$AB$14*$Y$14</f>
        <v>0</v>
      </c>
      <c r="AW2045" s="9">
        <f t="shared" si="459"/>
        <v>0</v>
      </c>
      <c r="AX2045" s="9">
        <f t="shared" si="448"/>
        <v>0</v>
      </c>
      <c r="AY2045" s="9">
        <f t="shared" si="449"/>
        <v>0</v>
      </c>
      <c r="AZ2045" s="9">
        <f t="shared" si="450"/>
        <v>0</v>
      </c>
      <c r="BA2045" s="9">
        <f t="shared" si="451"/>
        <v>0</v>
      </c>
      <c r="BB2045" s="9">
        <f t="shared" si="452"/>
        <v>0</v>
      </c>
    </row>
    <row r="2046" spans="35:54" x14ac:dyDescent="0.25">
      <c r="AI2046" s="1">
        <f>(((((Shape5!B28-Shape5!$E$5)*COS(RADIANS($D$9)))+((Shape5!C28-Shape5!$F$5)*SIN(RADIANS($D$9))))+Shape5!$E$5)+$E$9)*$AA$9*$Y$9</f>
        <v>0</v>
      </c>
      <c r="AJ2046" s="1">
        <f>((((-1*(Shape5!B28-Shape5!$E$5)*SIN(RADIANS($D$9)))+((Shape5!C28-Shape5!$F$5)*COS(RADIANS($D$9))))+Shape5!$F$5)+$F$9)*$AB$9*$Y$9</f>
        <v>0</v>
      </c>
      <c r="AK2046" s="9">
        <f t="shared" si="453"/>
        <v>0</v>
      </c>
      <c r="AL2046" s="9">
        <f t="shared" si="454"/>
        <v>0</v>
      </c>
      <c r="AM2046" s="9">
        <f t="shared" si="455"/>
        <v>0</v>
      </c>
      <c r="AN2046" s="9">
        <f t="shared" si="456"/>
        <v>0</v>
      </c>
      <c r="AO2046" s="9">
        <f t="shared" si="457"/>
        <v>0</v>
      </c>
      <c r="AP2046" s="9">
        <f t="shared" si="458"/>
        <v>0</v>
      </c>
      <c r="AU2046">
        <f>(((((Shape10!B28-Shape10!$E$5)*COS(RADIANS($D$14)))+((Shape10!C28-Shape10!$F$5)*SIN(RADIANS($D$14))))+Shape10!$E$5)+$E$14)*$AA$14*$Y$14</f>
        <v>0</v>
      </c>
      <c r="AV2046">
        <f>((((-1*(Shape10!B28-Shape10!$E$5)*SIN(RADIANS($D$14)))+((Shape10!C28-Shape10!$F$5)*COS(RADIANS($D$14))))+Shape10!$F$5)+$F$14)*$AB$14*$Y$14</f>
        <v>0</v>
      </c>
      <c r="AW2046" s="9">
        <f t="shared" si="459"/>
        <v>0</v>
      </c>
      <c r="AX2046" s="9">
        <f t="shared" si="448"/>
        <v>0</v>
      </c>
      <c r="AY2046" s="9">
        <f t="shared" si="449"/>
        <v>0</v>
      </c>
      <c r="AZ2046" s="9">
        <f t="shared" si="450"/>
        <v>0</v>
      </c>
      <c r="BA2046" s="9">
        <f t="shared" si="451"/>
        <v>0</v>
      </c>
      <c r="BB2046" s="9">
        <f t="shared" si="452"/>
        <v>0</v>
      </c>
    </row>
    <row r="2047" spans="35:54" x14ac:dyDescent="0.25">
      <c r="AI2047" s="1">
        <f>(((((Shape5!B29-Shape5!$E$5)*COS(RADIANS($D$9)))+((Shape5!C29-Shape5!$F$5)*SIN(RADIANS($D$9))))+Shape5!$E$5)+$E$9)*$AA$9*$Y$9</f>
        <v>0</v>
      </c>
      <c r="AJ2047" s="1">
        <f>((((-1*(Shape5!B29-Shape5!$E$5)*SIN(RADIANS($D$9)))+((Shape5!C29-Shape5!$F$5)*COS(RADIANS($D$9))))+Shape5!$F$5)+$F$9)*$AB$9*$Y$9</f>
        <v>0</v>
      </c>
      <c r="AK2047" s="9">
        <f t="shared" si="453"/>
        <v>0</v>
      </c>
      <c r="AL2047" s="9">
        <f t="shared" si="454"/>
        <v>0</v>
      </c>
      <c r="AM2047" s="9">
        <f t="shared" si="455"/>
        <v>0</v>
      </c>
      <c r="AN2047" s="9">
        <f t="shared" si="456"/>
        <v>0</v>
      </c>
      <c r="AO2047" s="9">
        <f t="shared" si="457"/>
        <v>0</v>
      </c>
      <c r="AP2047" s="9">
        <f t="shared" si="458"/>
        <v>0</v>
      </c>
      <c r="AU2047">
        <f>(((((Shape10!B29-Shape10!$E$5)*COS(RADIANS($D$14)))+((Shape10!C29-Shape10!$F$5)*SIN(RADIANS($D$14))))+Shape10!$E$5)+$E$14)*$AA$14*$Y$14</f>
        <v>0</v>
      </c>
      <c r="AV2047">
        <f>((((-1*(Shape10!B29-Shape10!$E$5)*SIN(RADIANS($D$14)))+((Shape10!C29-Shape10!$F$5)*COS(RADIANS($D$14))))+Shape10!$F$5)+$F$14)*$AB$14*$Y$14</f>
        <v>0</v>
      </c>
      <c r="AW2047" s="9">
        <f t="shared" si="459"/>
        <v>0</v>
      </c>
      <c r="AX2047" s="9">
        <f t="shared" si="448"/>
        <v>0</v>
      </c>
      <c r="AY2047" s="9">
        <f t="shared" si="449"/>
        <v>0</v>
      </c>
      <c r="AZ2047" s="9">
        <f t="shared" si="450"/>
        <v>0</v>
      </c>
      <c r="BA2047" s="9">
        <f t="shared" si="451"/>
        <v>0</v>
      </c>
      <c r="BB2047" s="9">
        <f t="shared" si="452"/>
        <v>0</v>
      </c>
    </row>
    <row r="2048" spans="35:54" x14ac:dyDescent="0.25">
      <c r="AI2048" s="1">
        <f>(((((Shape5!B30-Shape5!$E$5)*COS(RADIANS($D$9)))+((Shape5!C30-Shape5!$F$5)*SIN(RADIANS($D$9))))+Shape5!$E$5)+$E$9)*$AA$9*$Y$9</f>
        <v>0</v>
      </c>
      <c r="AJ2048" s="1">
        <f>((((-1*(Shape5!B30-Shape5!$E$5)*SIN(RADIANS($D$9)))+((Shape5!C30-Shape5!$F$5)*COS(RADIANS($D$9))))+Shape5!$F$5)+$F$9)*$AB$9*$Y$9</f>
        <v>0</v>
      </c>
      <c r="AK2048" s="9">
        <f t="shared" si="453"/>
        <v>0</v>
      </c>
      <c r="AL2048" s="9">
        <f t="shared" si="454"/>
        <v>0</v>
      </c>
      <c r="AM2048" s="9">
        <f t="shared" si="455"/>
        <v>0</v>
      </c>
      <c r="AN2048" s="9">
        <f t="shared" si="456"/>
        <v>0</v>
      </c>
      <c r="AO2048" s="9">
        <f t="shared" si="457"/>
        <v>0</v>
      </c>
      <c r="AP2048" s="9">
        <f t="shared" si="458"/>
        <v>0</v>
      </c>
      <c r="AU2048">
        <f>(((((Shape10!B30-Shape10!$E$5)*COS(RADIANS($D$14)))+((Shape10!C30-Shape10!$F$5)*SIN(RADIANS($D$14))))+Shape10!$E$5)+$E$14)*$AA$14*$Y$14</f>
        <v>0</v>
      </c>
      <c r="AV2048">
        <f>((((-1*(Shape10!B30-Shape10!$E$5)*SIN(RADIANS($D$14)))+((Shape10!C30-Shape10!$F$5)*COS(RADIANS($D$14))))+Shape10!$F$5)+$F$14)*$AB$14*$Y$14</f>
        <v>0</v>
      </c>
      <c r="AW2048" s="9">
        <f t="shared" si="459"/>
        <v>0</v>
      </c>
      <c r="AX2048" s="9">
        <f t="shared" si="448"/>
        <v>0</v>
      </c>
      <c r="AY2048" s="9">
        <f t="shared" si="449"/>
        <v>0</v>
      </c>
      <c r="AZ2048" s="9">
        <f t="shared" si="450"/>
        <v>0</v>
      </c>
      <c r="BA2048" s="9">
        <f t="shared" si="451"/>
        <v>0</v>
      </c>
      <c r="BB2048" s="9">
        <f t="shared" si="452"/>
        <v>0</v>
      </c>
    </row>
    <row r="2049" spans="35:54" x14ac:dyDescent="0.25">
      <c r="AI2049" s="1">
        <f>(((((Shape5!B31-Shape5!$E$5)*COS(RADIANS($D$9)))+((Shape5!C31-Shape5!$F$5)*SIN(RADIANS($D$9))))+Shape5!$E$5)+$E$9)*$AA$9*$Y$9</f>
        <v>0</v>
      </c>
      <c r="AJ2049" s="1">
        <f>((((-1*(Shape5!B31-Shape5!$E$5)*SIN(RADIANS($D$9)))+((Shape5!C31-Shape5!$F$5)*COS(RADIANS($D$9))))+Shape5!$F$5)+$F$9)*$AB$9*$Y$9</f>
        <v>0</v>
      </c>
      <c r="AK2049" s="9">
        <f t="shared" si="453"/>
        <v>0</v>
      </c>
      <c r="AL2049" s="9">
        <f t="shared" si="454"/>
        <v>0</v>
      </c>
      <c r="AM2049" s="9">
        <f t="shared" si="455"/>
        <v>0</v>
      </c>
      <c r="AN2049" s="9">
        <f t="shared" si="456"/>
        <v>0</v>
      </c>
      <c r="AO2049" s="9">
        <f t="shared" si="457"/>
        <v>0</v>
      </c>
      <c r="AP2049" s="9">
        <f t="shared" si="458"/>
        <v>0</v>
      </c>
      <c r="AU2049">
        <f>(((((Shape10!B31-Shape10!$E$5)*COS(RADIANS($D$14)))+((Shape10!C31-Shape10!$F$5)*SIN(RADIANS($D$14))))+Shape10!$E$5)+$E$14)*$AA$14*$Y$14</f>
        <v>0</v>
      </c>
      <c r="AV2049">
        <f>((((-1*(Shape10!B31-Shape10!$E$5)*SIN(RADIANS($D$14)))+((Shape10!C31-Shape10!$F$5)*COS(RADIANS($D$14))))+Shape10!$F$5)+$F$14)*$AB$14*$Y$14</f>
        <v>0</v>
      </c>
      <c r="AW2049" s="9">
        <f t="shared" si="459"/>
        <v>0</v>
      </c>
      <c r="AX2049" s="9">
        <f t="shared" si="448"/>
        <v>0</v>
      </c>
      <c r="AY2049" s="9">
        <f t="shared" si="449"/>
        <v>0</v>
      </c>
      <c r="AZ2049" s="9">
        <f t="shared" si="450"/>
        <v>0</v>
      </c>
      <c r="BA2049" s="9">
        <f t="shared" si="451"/>
        <v>0</v>
      </c>
      <c r="BB2049" s="9">
        <f t="shared" si="452"/>
        <v>0</v>
      </c>
    </row>
    <row r="2050" spans="35:54" x14ac:dyDescent="0.25">
      <c r="AI2050" s="1">
        <f>(((((Shape5!B32-Shape5!$E$5)*COS(RADIANS($D$9)))+((Shape5!C32-Shape5!$F$5)*SIN(RADIANS($D$9))))+Shape5!$E$5)+$E$9)*$AA$9*$Y$9</f>
        <v>0</v>
      </c>
      <c r="AJ2050" s="1">
        <f>((((-1*(Shape5!B32-Shape5!$E$5)*SIN(RADIANS($D$9)))+((Shape5!C32-Shape5!$F$5)*COS(RADIANS($D$9))))+Shape5!$F$5)+$F$9)*$AB$9*$Y$9</f>
        <v>0</v>
      </c>
      <c r="AK2050" s="9">
        <f t="shared" si="453"/>
        <v>0</v>
      </c>
      <c r="AL2050" s="9">
        <f t="shared" si="454"/>
        <v>0</v>
      </c>
      <c r="AM2050" s="9">
        <f t="shared" si="455"/>
        <v>0</v>
      </c>
      <c r="AN2050" s="9">
        <f t="shared" si="456"/>
        <v>0</v>
      </c>
      <c r="AO2050" s="9">
        <f t="shared" si="457"/>
        <v>0</v>
      </c>
      <c r="AP2050" s="9">
        <f t="shared" si="458"/>
        <v>0</v>
      </c>
      <c r="AU2050">
        <f>(((((Shape10!B32-Shape10!$E$5)*COS(RADIANS($D$14)))+((Shape10!C32-Shape10!$F$5)*SIN(RADIANS($D$14))))+Shape10!$E$5)+$E$14)*$AA$14*$Y$14</f>
        <v>0</v>
      </c>
      <c r="AV2050">
        <f>((((-1*(Shape10!B32-Shape10!$E$5)*SIN(RADIANS($D$14)))+((Shape10!C32-Shape10!$F$5)*COS(RADIANS($D$14))))+Shape10!$F$5)+$F$14)*$AB$14*$Y$14</f>
        <v>0</v>
      </c>
      <c r="AW2050" s="9">
        <f t="shared" si="459"/>
        <v>0</v>
      </c>
      <c r="AX2050" s="9">
        <f t="shared" si="448"/>
        <v>0</v>
      </c>
      <c r="AY2050" s="9">
        <f t="shared" si="449"/>
        <v>0</v>
      </c>
      <c r="AZ2050" s="9">
        <f t="shared" si="450"/>
        <v>0</v>
      </c>
      <c r="BA2050" s="9">
        <f t="shared" si="451"/>
        <v>0</v>
      </c>
      <c r="BB2050" s="9">
        <f t="shared" si="452"/>
        <v>0</v>
      </c>
    </row>
    <row r="2051" spans="35:54" x14ac:dyDescent="0.25">
      <c r="AI2051" s="1">
        <f>(((((Shape5!B33-Shape5!$E$5)*COS(RADIANS($D$9)))+((Shape5!C33-Shape5!$F$5)*SIN(RADIANS($D$9))))+Shape5!$E$5)+$E$9)*$AA$9*$Y$9</f>
        <v>0</v>
      </c>
      <c r="AJ2051" s="1">
        <f>((((-1*(Shape5!B33-Shape5!$E$5)*SIN(RADIANS($D$9)))+((Shape5!C33-Shape5!$F$5)*COS(RADIANS($D$9))))+Shape5!$F$5)+$F$9)*$AB$9*$Y$9</f>
        <v>0</v>
      </c>
      <c r="AK2051" s="9">
        <f t="shared" si="453"/>
        <v>0</v>
      </c>
      <c r="AL2051" s="9">
        <f t="shared" si="454"/>
        <v>0</v>
      </c>
      <c r="AM2051" s="9">
        <f t="shared" si="455"/>
        <v>0</v>
      </c>
      <c r="AN2051" s="9">
        <f t="shared" si="456"/>
        <v>0</v>
      </c>
      <c r="AO2051" s="9">
        <f t="shared" si="457"/>
        <v>0</v>
      </c>
      <c r="AP2051" s="9">
        <f t="shared" si="458"/>
        <v>0</v>
      </c>
      <c r="AU2051">
        <f>(((((Shape10!B33-Shape10!$E$5)*COS(RADIANS($D$14)))+((Shape10!C33-Shape10!$F$5)*SIN(RADIANS($D$14))))+Shape10!$E$5)+$E$14)*$AA$14*$Y$14</f>
        <v>0</v>
      </c>
      <c r="AV2051">
        <f>((((-1*(Shape10!B33-Shape10!$E$5)*SIN(RADIANS($D$14)))+((Shape10!C33-Shape10!$F$5)*COS(RADIANS($D$14))))+Shape10!$F$5)+$F$14)*$AB$14*$Y$14</f>
        <v>0</v>
      </c>
      <c r="AW2051" s="9">
        <f t="shared" si="459"/>
        <v>0</v>
      </c>
      <c r="AX2051" s="9">
        <f t="shared" si="448"/>
        <v>0</v>
      </c>
      <c r="AY2051" s="9">
        <f t="shared" si="449"/>
        <v>0</v>
      </c>
      <c r="AZ2051" s="9">
        <f t="shared" si="450"/>
        <v>0</v>
      </c>
      <c r="BA2051" s="9">
        <f t="shared" si="451"/>
        <v>0</v>
      </c>
      <c r="BB2051" s="9">
        <f t="shared" si="452"/>
        <v>0</v>
      </c>
    </row>
    <row r="2052" spans="35:54" x14ac:dyDescent="0.25">
      <c r="AI2052" s="1">
        <f>(((((Shape5!B34-Shape5!$E$5)*COS(RADIANS($D$9)))+((Shape5!C34-Shape5!$F$5)*SIN(RADIANS($D$9))))+Shape5!$E$5)+$E$9)*$AA$9*$Y$9</f>
        <v>0</v>
      </c>
      <c r="AJ2052" s="1">
        <f>((((-1*(Shape5!B34-Shape5!$E$5)*SIN(RADIANS($D$9)))+((Shape5!C34-Shape5!$F$5)*COS(RADIANS($D$9))))+Shape5!$F$5)+$F$9)*$AB$9*$Y$9</f>
        <v>0</v>
      </c>
      <c r="AK2052" s="9">
        <f t="shared" si="453"/>
        <v>0</v>
      </c>
      <c r="AL2052" s="9">
        <f t="shared" si="454"/>
        <v>0</v>
      </c>
      <c r="AM2052" s="9">
        <f t="shared" si="455"/>
        <v>0</v>
      </c>
      <c r="AN2052" s="9">
        <f t="shared" si="456"/>
        <v>0</v>
      </c>
      <c r="AO2052" s="9">
        <f t="shared" si="457"/>
        <v>0</v>
      </c>
      <c r="AP2052" s="9">
        <f t="shared" si="458"/>
        <v>0</v>
      </c>
      <c r="AU2052">
        <f>(((((Shape10!B34-Shape10!$E$5)*COS(RADIANS($D$14)))+((Shape10!C34-Shape10!$F$5)*SIN(RADIANS($D$14))))+Shape10!$E$5)+$E$14)*$AA$14*$Y$14</f>
        <v>0</v>
      </c>
      <c r="AV2052">
        <f>((((-1*(Shape10!B34-Shape10!$E$5)*SIN(RADIANS($D$14)))+((Shape10!C34-Shape10!$F$5)*COS(RADIANS($D$14))))+Shape10!$F$5)+$F$14)*$AB$14*$Y$14</f>
        <v>0</v>
      </c>
      <c r="AW2052" s="9">
        <f t="shared" si="459"/>
        <v>0</v>
      </c>
      <c r="AX2052" s="9">
        <f t="shared" si="448"/>
        <v>0</v>
      </c>
      <c r="AY2052" s="9">
        <f t="shared" si="449"/>
        <v>0</v>
      </c>
      <c r="AZ2052" s="9">
        <f t="shared" si="450"/>
        <v>0</v>
      </c>
      <c r="BA2052" s="9">
        <f t="shared" si="451"/>
        <v>0</v>
      </c>
      <c r="BB2052" s="9">
        <f t="shared" si="452"/>
        <v>0</v>
      </c>
    </row>
    <row r="2053" spans="35:54" x14ac:dyDescent="0.25">
      <c r="AI2053" s="1">
        <f>(((((Shape5!B35-Shape5!$E$5)*COS(RADIANS($D$9)))+((Shape5!C35-Shape5!$F$5)*SIN(RADIANS($D$9))))+Shape5!$E$5)+$E$9)*$AA$9*$Y$9</f>
        <v>0</v>
      </c>
      <c r="AJ2053" s="1">
        <f>((((-1*(Shape5!B35-Shape5!$E$5)*SIN(RADIANS($D$9)))+((Shape5!C35-Shape5!$F$5)*COS(RADIANS($D$9))))+Shape5!$F$5)+$F$9)*$AB$9*$Y$9</f>
        <v>0</v>
      </c>
      <c r="AK2053" s="9">
        <f t="shared" si="453"/>
        <v>0</v>
      </c>
      <c r="AL2053" s="9">
        <f t="shared" si="454"/>
        <v>0</v>
      </c>
      <c r="AM2053" s="9">
        <f t="shared" si="455"/>
        <v>0</v>
      </c>
      <c r="AN2053" s="9">
        <f t="shared" si="456"/>
        <v>0</v>
      </c>
      <c r="AO2053" s="9">
        <f t="shared" si="457"/>
        <v>0</v>
      </c>
      <c r="AP2053" s="9">
        <f t="shared" si="458"/>
        <v>0</v>
      </c>
      <c r="AU2053">
        <f>(((((Shape10!B35-Shape10!$E$5)*COS(RADIANS($D$14)))+((Shape10!C35-Shape10!$F$5)*SIN(RADIANS($D$14))))+Shape10!$E$5)+$E$14)*$AA$14*$Y$14</f>
        <v>0</v>
      </c>
      <c r="AV2053">
        <f>((((-1*(Shape10!B35-Shape10!$E$5)*SIN(RADIANS($D$14)))+((Shape10!C35-Shape10!$F$5)*COS(RADIANS($D$14))))+Shape10!$F$5)+$F$14)*$AB$14*$Y$14</f>
        <v>0</v>
      </c>
      <c r="AW2053" s="9">
        <f t="shared" si="459"/>
        <v>0</v>
      </c>
      <c r="AX2053" s="9">
        <f t="shared" si="448"/>
        <v>0</v>
      </c>
      <c r="AY2053" s="9">
        <f t="shared" si="449"/>
        <v>0</v>
      </c>
      <c r="AZ2053" s="9">
        <f t="shared" si="450"/>
        <v>0</v>
      </c>
      <c r="BA2053" s="9">
        <f t="shared" si="451"/>
        <v>0</v>
      </c>
      <c r="BB2053" s="9">
        <f t="shared" si="452"/>
        <v>0</v>
      </c>
    </row>
    <row r="2054" spans="35:54" x14ac:dyDescent="0.25">
      <c r="AI2054" s="1">
        <f>(((((Shape5!B36-Shape5!$E$5)*COS(RADIANS($D$9)))+((Shape5!C36-Shape5!$F$5)*SIN(RADIANS($D$9))))+Shape5!$E$5)+$E$9)*$AA$9*$Y$9</f>
        <v>0</v>
      </c>
      <c r="AJ2054" s="1">
        <f>((((-1*(Shape5!B36-Shape5!$E$5)*SIN(RADIANS($D$9)))+((Shape5!C36-Shape5!$F$5)*COS(RADIANS($D$9))))+Shape5!$F$5)+$F$9)*$AB$9*$Y$9</f>
        <v>0</v>
      </c>
      <c r="AK2054" s="9">
        <f t="shared" si="453"/>
        <v>0</v>
      </c>
      <c r="AL2054" s="9">
        <f t="shared" si="454"/>
        <v>0</v>
      </c>
      <c r="AM2054" s="9">
        <f t="shared" si="455"/>
        <v>0</v>
      </c>
      <c r="AN2054" s="9">
        <f t="shared" si="456"/>
        <v>0</v>
      </c>
      <c r="AO2054" s="9">
        <f t="shared" si="457"/>
        <v>0</v>
      </c>
      <c r="AP2054" s="9">
        <f t="shared" si="458"/>
        <v>0</v>
      </c>
      <c r="AU2054">
        <f>(((((Shape10!B36-Shape10!$E$5)*COS(RADIANS($D$14)))+((Shape10!C36-Shape10!$F$5)*SIN(RADIANS($D$14))))+Shape10!$E$5)+$E$14)*$AA$14*$Y$14</f>
        <v>0</v>
      </c>
      <c r="AV2054">
        <f>((((-1*(Shape10!B36-Shape10!$E$5)*SIN(RADIANS($D$14)))+((Shape10!C36-Shape10!$F$5)*COS(RADIANS($D$14))))+Shape10!$F$5)+$F$14)*$AB$14*$Y$14</f>
        <v>0</v>
      </c>
      <c r="AW2054" s="9">
        <f t="shared" si="459"/>
        <v>0</v>
      </c>
      <c r="AX2054" s="9">
        <f t="shared" si="448"/>
        <v>0</v>
      </c>
      <c r="AY2054" s="9">
        <f t="shared" si="449"/>
        <v>0</v>
      </c>
      <c r="AZ2054" s="9">
        <f t="shared" si="450"/>
        <v>0</v>
      </c>
      <c r="BA2054" s="9">
        <f t="shared" si="451"/>
        <v>0</v>
      </c>
      <c r="BB2054" s="9">
        <f t="shared" si="452"/>
        <v>0</v>
      </c>
    </row>
    <row r="2055" spans="35:54" x14ac:dyDescent="0.25">
      <c r="AI2055" s="1">
        <f>(((((Shape5!B37-Shape5!$E$5)*COS(RADIANS($D$9)))+((Shape5!C37-Shape5!$F$5)*SIN(RADIANS($D$9))))+Shape5!$E$5)+$E$9)*$AA$9*$Y$9</f>
        <v>0</v>
      </c>
      <c r="AJ2055" s="1">
        <f>((((-1*(Shape5!B37-Shape5!$E$5)*SIN(RADIANS($D$9)))+((Shape5!C37-Shape5!$F$5)*COS(RADIANS($D$9))))+Shape5!$F$5)+$F$9)*$AB$9*$Y$9</f>
        <v>0</v>
      </c>
      <c r="AK2055" s="9">
        <f t="shared" si="453"/>
        <v>0</v>
      </c>
      <c r="AL2055" s="9">
        <f t="shared" si="454"/>
        <v>0</v>
      </c>
      <c r="AM2055" s="9">
        <f t="shared" si="455"/>
        <v>0</v>
      </c>
      <c r="AN2055" s="9">
        <f t="shared" si="456"/>
        <v>0</v>
      </c>
      <c r="AO2055" s="9">
        <f t="shared" si="457"/>
        <v>0</v>
      </c>
      <c r="AP2055" s="9">
        <f t="shared" si="458"/>
        <v>0</v>
      </c>
      <c r="AU2055">
        <f>(((((Shape10!B37-Shape10!$E$5)*COS(RADIANS($D$14)))+((Shape10!C37-Shape10!$F$5)*SIN(RADIANS($D$14))))+Shape10!$E$5)+$E$14)*$AA$14*$Y$14</f>
        <v>0</v>
      </c>
      <c r="AV2055">
        <f>((((-1*(Shape10!B37-Shape10!$E$5)*SIN(RADIANS($D$14)))+((Shape10!C37-Shape10!$F$5)*COS(RADIANS($D$14))))+Shape10!$F$5)+$F$14)*$AB$14*$Y$14</f>
        <v>0</v>
      </c>
      <c r="AW2055" s="9">
        <f t="shared" si="459"/>
        <v>0</v>
      </c>
      <c r="AX2055" s="9">
        <f t="shared" si="448"/>
        <v>0</v>
      </c>
      <c r="AY2055" s="9">
        <f t="shared" si="449"/>
        <v>0</v>
      </c>
      <c r="AZ2055" s="9">
        <f t="shared" si="450"/>
        <v>0</v>
      </c>
      <c r="BA2055" s="9">
        <f t="shared" si="451"/>
        <v>0</v>
      </c>
      <c r="BB2055" s="9">
        <f t="shared" si="452"/>
        <v>0</v>
      </c>
    </row>
    <row r="2056" spans="35:54" x14ac:dyDescent="0.25">
      <c r="AI2056" s="1">
        <f>(((((Shape5!B38-Shape5!$E$5)*COS(RADIANS($D$9)))+((Shape5!C38-Shape5!$F$5)*SIN(RADIANS($D$9))))+Shape5!$E$5)+$E$9)*$AA$9*$Y$9</f>
        <v>0</v>
      </c>
      <c r="AJ2056" s="1">
        <f>((((-1*(Shape5!B38-Shape5!$E$5)*SIN(RADIANS($D$9)))+((Shape5!C38-Shape5!$F$5)*COS(RADIANS($D$9))))+Shape5!$F$5)+$F$9)*$AB$9*$Y$9</f>
        <v>0</v>
      </c>
      <c r="AK2056" s="9">
        <f t="shared" si="453"/>
        <v>0</v>
      </c>
      <c r="AL2056" s="9">
        <f t="shared" si="454"/>
        <v>0</v>
      </c>
      <c r="AM2056" s="9">
        <f t="shared" si="455"/>
        <v>0</v>
      </c>
      <c r="AN2056" s="9">
        <f t="shared" si="456"/>
        <v>0</v>
      </c>
      <c r="AO2056" s="9">
        <f t="shared" si="457"/>
        <v>0</v>
      </c>
      <c r="AP2056" s="9">
        <f t="shared" si="458"/>
        <v>0</v>
      </c>
      <c r="AU2056">
        <f>(((((Shape10!B38-Shape10!$E$5)*COS(RADIANS($D$14)))+((Shape10!C38-Shape10!$F$5)*SIN(RADIANS($D$14))))+Shape10!$E$5)+$E$14)*$AA$14*$Y$14</f>
        <v>0</v>
      </c>
      <c r="AV2056">
        <f>((((-1*(Shape10!B38-Shape10!$E$5)*SIN(RADIANS($D$14)))+((Shape10!C38-Shape10!$F$5)*COS(RADIANS($D$14))))+Shape10!$F$5)+$F$14)*$AB$14*$Y$14</f>
        <v>0</v>
      </c>
      <c r="AW2056" s="9">
        <f t="shared" si="459"/>
        <v>0</v>
      </c>
      <c r="AX2056" s="9">
        <f t="shared" si="448"/>
        <v>0</v>
      </c>
      <c r="AY2056" s="9">
        <f t="shared" si="449"/>
        <v>0</v>
      </c>
      <c r="AZ2056" s="9">
        <f t="shared" si="450"/>
        <v>0</v>
      </c>
      <c r="BA2056" s="9">
        <f t="shared" si="451"/>
        <v>0</v>
      </c>
      <c r="BB2056" s="9">
        <f t="shared" si="452"/>
        <v>0</v>
      </c>
    </row>
    <row r="2057" spans="35:54" x14ac:dyDescent="0.25">
      <c r="AI2057" s="1">
        <f>(((((Shape5!B39-Shape5!$E$5)*COS(RADIANS($D$9)))+((Shape5!C39-Shape5!$F$5)*SIN(RADIANS($D$9))))+Shape5!$E$5)+$E$9)*$AA$9*$Y$9</f>
        <v>0</v>
      </c>
      <c r="AJ2057" s="1">
        <f>((((-1*(Shape5!B39-Shape5!$E$5)*SIN(RADIANS($D$9)))+((Shape5!C39-Shape5!$F$5)*COS(RADIANS($D$9))))+Shape5!$F$5)+$F$9)*$AB$9*$Y$9</f>
        <v>0</v>
      </c>
      <c r="AK2057" s="9">
        <f t="shared" si="453"/>
        <v>0</v>
      </c>
      <c r="AL2057" s="9">
        <f t="shared" si="454"/>
        <v>0</v>
      </c>
      <c r="AM2057" s="9">
        <f t="shared" si="455"/>
        <v>0</v>
      </c>
      <c r="AN2057" s="9">
        <f t="shared" si="456"/>
        <v>0</v>
      </c>
      <c r="AO2057" s="9">
        <f t="shared" si="457"/>
        <v>0</v>
      </c>
      <c r="AP2057" s="9">
        <f t="shared" si="458"/>
        <v>0</v>
      </c>
      <c r="AU2057">
        <f>(((((Shape10!B39-Shape10!$E$5)*COS(RADIANS($D$14)))+((Shape10!C39-Shape10!$F$5)*SIN(RADIANS($D$14))))+Shape10!$E$5)+$E$14)*$AA$14*$Y$14</f>
        <v>0</v>
      </c>
      <c r="AV2057">
        <f>((((-1*(Shape10!B39-Shape10!$E$5)*SIN(RADIANS($D$14)))+((Shape10!C39-Shape10!$F$5)*COS(RADIANS($D$14))))+Shape10!$F$5)+$F$14)*$AB$14*$Y$14</f>
        <v>0</v>
      </c>
      <c r="AW2057" s="9">
        <f t="shared" si="459"/>
        <v>0</v>
      </c>
      <c r="AX2057" s="9">
        <f t="shared" si="448"/>
        <v>0</v>
      </c>
      <c r="AY2057" s="9">
        <f t="shared" si="449"/>
        <v>0</v>
      </c>
      <c r="AZ2057" s="9">
        <f t="shared" si="450"/>
        <v>0</v>
      </c>
      <c r="BA2057" s="9">
        <f t="shared" si="451"/>
        <v>0</v>
      </c>
      <c r="BB2057" s="9">
        <f t="shared" si="452"/>
        <v>0</v>
      </c>
    </row>
    <row r="2058" spans="35:54" x14ac:dyDescent="0.25">
      <c r="AI2058" s="1">
        <f>(((((Shape5!B40-Shape5!$E$5)*COS(RADIANS($D$9)))+((Shape5!C40-Shape5!$F$5)*SIN(RADIANS($D$9))))+Shape5!$E$5)+$E$9)*$AA$9*$Y$9</f>
        <v>0</v>
      </c>
      <c r="AJ2058" s="1">
        <f>((((-1*(Shape5!B40-Shape5!$E$5)*SIN(RADIANS($D$9)))+((Shape5!C40-Shape5!$F$5)*COS(RADIANS($D$9))))+Shape5!$F$5)+$F$9)*$AB$9*$Y$9</f>
        <v>0</v>
      </c>
      <c r="AK2058" s="9">
        <f t="shared" si="453"/>
        <v>0</v>
      </c>
      <c r="AL2058" s="9">
        <f t="shared" si="454"/>
        <v>0</v>
      </c>
      <c r="AM2058" s="9">
        <f t="shared" si="455"/>
        <v>0</v>
      </c>
      <c r="AN2058" s="9">
        <f t="shared" si="456"/>
        <v>0</v>
      </c>
      <c r="AO2058" s="9">
        <f t="shared" si="457"/>
        <v>0</v>
      </c>
      <c r="AP2058" s="9">
        <f t="shared" si="458"/>
        <v>0</v>
      </c>
      <c r="AU2058">
        <f>(((((Shape10!B40-Shape10!$E$5)*COS(RADIANS($D$14)))+((Shape10!C40-Shape10!$F$5)*SIN(RADIANS($D$14))))+Shape10!$E$5)+$E$14)*$AA$14*$Y$14</f>
        <v>0</v>
      </c>
      <c r="AV2058">
        <f>((((-1*(Shape10!B40-Shape10!$E$5)*SIN(RADIANS($D$14)))+((Shape10!C40-Shape10!$F$5)*COS(RADIANS($D$14))))+Shape10!$F$5)+$F$14)*$AB$14*$Y$14</f>
        <v>0</v>
      </c>
      <c r="AW2058" s="9">
        <f t="shared" si="459"/>
        <v>0</v>
      </c>
      <c r="AX2058" s="9">
        <f t="shared" si="448"/>
        <v>0</v>
      </c>
      <c r="AY2058" s="9">
        <f t="shared" si="449"/>
        <v>0</v>
      </c>
      <c r="AZ2058" s="9">
        <f t="shared" si="450"/>
        <v>0</v>
      </c>
      <c r="BA2058" s="9">
        <f t="shared" si="451"/>
        <v>0</v>
      </c>
      <c r="BB2058" s="9">
        <f t="shared" si="452"/>
        <v>0</v>
      </c>
    </row>
    <row r="2059" spans="35:54" x14ac:dyDescent="0.25">
      <c r="AI2059" s="1">
        <f>(((((Shape5!B41-Shape5!$E$5)*COS(RADIANS($D$9)))+((Shape5!C41-Shape5!$F$5)*SIN(RADIANS($D$9))))+Shape5!$E$5)+$E$9)*$AA$9*$Y$9</f>
        <v>0</v>
      </c>
      <c r="AJ2059" s="1">
        <f>((((-1*(Shape5!B41-Shape5!$E$5)*SIN(RADIANS($D$9)))+((Shape5!C41-Shape5!$F$5)*COS(RADIANS($D$9))))+Shape5!$F$5)+$F$9)*$AB$9*$Y$9</f>
        <v>0</v>
      </c>
      <c r="AK2059" s="9">
        <f t="shared" si="453"/>
        <v>0</v>
      </c>
      <c r="AL2059" s="9">
        <f t="shared" si="454"/>
        <v>0</v>
      </c>
      <c r="AM2059" s="9">
        <f t="shared" si="455"/>
        <v>0</v>
      </c>
      <c r="AN2059" s="9">
        <f t="shared" si="456"/>
        <v>0</v>
      </c>
      <c r="AO2059" s="9">
        <f t="shared" si="457"/>
        <v>0</v>
      </c>
      <c r="AP2059" s="9">
        <f t="shared" si="458"/>
        <v>0</v>
      </c>
      <c r="AU2059">
        <f>(((((Shape10!B41-Shape10!$E$5)*COS(RADIANS($D$14)))+((Shape10!C41-Shape10!$F$5)*SIN(RADIANS($D$14))))+Shape10!$E$5)+$E$14)*$AA$14*$Y$14</f>
        <v>0</v>
      </c>
      <c r="AV2059">
        <f>((((-1*(Shape10!B41-Shape10!$E$5)*SIN(RADIANS($D$14)))+((Shape10!C41-Shape10!$F$5)*COS(RADIANS($D$14))))+Shape10!$F$5)+$F$14)*$AB$14*$Y$14</f>
        <v>0</v>
      </c>
      <c r="AW2059" s="9">
        <f t="shared" si="459"/>
        <v>0</v>
      </c>
      <c r="AX2059" s="9">
        <f t="shared" si="448"/>
        <v>0</v>
      </c>
      <c r="AY2059" s="9">
        <f t="shared" si="449"/>
        <v>0</v>
      </c>
      <c r="AZ2059" s="9">
        <f t="shared" si="450"/>
        <v>0</v>
      </c>
      <c r="BA2059" s="9">
        <f t="shared" si="451"/>
        <v>0</v>
      </c>
      <c r="BB2059" s="9">
        <f t="shared" si="452"/>
        <v>0</v>
      </c>
    </row>
    <row r="2060" spans="35:54" x14ac:dyDescent="0.25">
      <c r="AI2060" s="1">
        <f>(((((Shape5!B42-Shape5!$E$5)*COS(RADIANS($D$9)))+((Shape5!C42-Shape5!$F$5)*SIN(RADIANS($D$9))))+Shape5!$E$5)+$E$9)*$AA$9*$Y$9</f>
        <v>0</v>
      </c>
      <c r="AJ2060" s="1">
        <f>((((-1*(Shape5!B42-Shape5!$E$5)*SIN(RADIANS($D$9)))+((Shape5!C42-Shape5!$F$5)*COS(RADIANS($D$9))))+Shape5!$F$5)+$F$9)*$AB$9*$Y$9</f>
        <v>0</v>
      </c>
      <c r="AK2060" s="9">
        <f t="shared" si="453"/>
        <v>0</v>
      </c>
      <c r="AL2060" s="9">
        <f t="shared" si="454"/>
        <v>0</v>
      </c>
      <c r="AM2060" s="9">
        <f t="shared" si="455"/>
        <v>0</v>
      </c>
      <c r="AN2060" s="9">
        <f t="shared" si="456"/>
        <v>0</v>
      </c>
      <c r="AO2060" s="9">
        <f t="shared" si="457"/>
        <v>0</v>
      </c>
      <c r="AP2060" s="9">
        <f t="shared" si="458"/>
        <v>0</v>
      </c>
      <c r="AU2060">
        <f>(((((Shape10!B42-Shape10!$E$5)*COS(RADIANS($D$14)))+((Shape10!C42-Shape10!$F$5)*SIN(RADIANS($D$14))))+Shape10!$E$5)+$E$14)*$AA$14*$Y$14</f>
        <v>0</v>
      </c>
      <c r="AV2060">
        <f>((((-1*(Shape10!B42-Shape10!$E$5)*SIN(RADIANS($D$14)))+((Shape10!C42-Shape10!$F$5)*COS(RADIANS($D$14))))+Shape10!$F$5)+$F$14)*$AB$14*$Y$14</f>
        <v>0</v>
      </c>
      <c r="AW2060" s="9">
        <f t="shared" si="459"/>
        <v>0</v>
      </c>
      <c r="AX2060" s="9">
        <f t="shared" si="448"/>
        <v>0</v>
      </c>
      <c r="AY2060" s="9">
        <f t="shared" si="449"/>
        <v>0</v>
      </c>
      <c r="AZ2060" s="9">
        <f t="shared" si="450"/>
        <v>0</v>
      </c>
      <c r="BA2060" s="9">
        <f t="shared" si="451"/>
        <v>0</v>
      </c>
      <c r="BB2060" s="9">
        <f t="shared" si="452"/>
        <v>0</v>
      </c>
    </row>
    <row r="2061" spans="35:54" x14ac:dyDescent="0.25">
      <c r="AI2061" s="1">
        <f>(((((Shape5!B43-Shape5!$E$5)*COS(RADIANS($D$9)))+((Shape5!C43-Shape5!$F$5)*SIN(RADIANS($D$9))))+Shape5!$E$5)+$E$9)*$AA$9*$Y$9</f>
        <v>0</v>
      </c>
      <c r="AJ2061" s="1">
        <f>((((-1*(Shape5!B43-Shape5!$E$5)*SIN(RADIANS($D$9)))+((Shape5!C43-Shape5!$F$5)*COS(RADIANS($D$9))))+Shape5!$F$5)+$F$9)*$AB$9*$Y$9</f>
        <v>0</v>
      </c>
      <c r="AK2061" s="9">
        <f t="shared" si="453"/>
        <v>0</v>
      </c>
      <c r="AL2061" s="9">
        <f t="shared" si="454"/>
        <v>0</v>
      </c>
      <c r="AM2061" s="9">
        <f t="shared" si="455"/>
        <v>0</v>
      </c>
      <c r="AN2061" s="9">
        <f t="shared" si="456"/>
        <v>0</v>
      </c>
      <c r="AO2061" s="9">
        <f t="shared" si="457"/>
        <v>0</v>
      </c>
      <c r="AP2061" s="9">
        <f t="shared" si="458"/>
        <v>0</v>
      </c>
      <c r="AU2061">
        <f>(((((Shape10!B43-Shape10!$E$5)*COS(RADIANS($D$14)))+((Shape10!C43-Shape10!$F$5)*SIN(RADIANS($D$14))))+Shape10!$E$5)+$E$14)*$AA$14*$Y$14</f>
        <v>0</v>
      </c>
      <c r="AV2061">
        <f>((((-1*(Shape10!B43-Shape10!$E$5)*SIN(RADIANS($D$14)))+((Shape10!C43-Shape10!$F$5)*COS(RADIANS($D$14))))+Shape10!$F$5)+$F$14)*$AB$14*$Y$14</f>
        <v>0</v>
      </c>
      <c r="AW2061" s="9">
        <f t="shared" si="459"/>
        <v>0</v>
      </c>
      <c r="AX2061" s="9">
        <f t="shared" si="448"/>
        <v>0</v>
      </c>
      <c r="AY2061" s="9">
        <f t="shared" si="449"/>
        <v>0</v>
      </c>
      <c r="AZ2061" s="9">
        <f t="shared" si="450"/>
        <v>0</v>
      </c>
      <c r="BA2061" s="9">
        <f t="shared" si="451"/>
        <v>0</v>
      </c>
      <c r="BB2061" s="9">
        <f t="shared" si="452"/>
        <v>0</v>
      </c>
    </row>
    <row r="2062" spans="35:54" x14ac:dyDescent="0.25">
      <c r="AI2062" s="1">
        <f>(((((Shape5!B44-Shape5!$E$5)*COS(RADIANS($D$9)))+((Shape5!C44-Shape5!$F$5)*SIN(RADIANS($D$9))))+Shape5!$E$5)+$E$9)*$AA$9*$Y$9</f>
        <v>0</v>
      </c>
      <c r="AJ2062" s="1">
        <f>((((-1*(Shape5!B44-Shape5!$E$5)*SIN(RADIANS($D$9)))+((Shape5!C44-Shape5!$F$5)*COS(RADIANS($D$9))))+Shape5!$F$5)+$F$9)*$AB$9*$Y$9</f>
        <v>0</v>
      </c>
      <c r="AK2062" s="9">
        <f t="shared" si="453"/>
        <v>0</v>
      </c>
      <c r="AL2062" s="9">
        <f t="shared" si="454"/>
        <v>0</v>
      </c>
      <c r="AM2062" s="9">
        <f t="shared" si="455"/>
        <v>0</v>
      </c>
      <c r="AN2062" s="9">
        <f t="shared" si="456"/>
        <v>0</v>
      </c>
      <c r="AO2062" s="9">
        <f t="shared" si="457"/>
        <v>0</v>
      </c>
      <c r="AP2062" s="9">
        <f t="shared" si="458"/>
        <v>0</v>
      </c>
      <c r="AU2062">
        <f>(((((Shape10!B44-Shape10!$E$5)*COS(RADIANS($D$14)))+((Shape10!C44-Shape10!$F$5)*SIN(RADIANS($D$14))))+Shape10!$E$5)+$E$14)*$AA$14*$Y$14</f>
        <v>0</v>
      </c>
      <c r="AV2062">
        <f>((((-1*(Shape10!B44-Shape10!$E$5)*SIN(RADIANS($D$14)))+((Shape10!C44-Shape10!$F$5)*COS(RADIANS($D$14))))+Shape10!$F$5)+$F$14)*$AB$14*$Y$14</f>
        <v>0</v>
      </c>
      <c r="AW2062" s="9">
        <f t="shared" si="459"/>
        <v>0</v>
      </c>
      <c r="AX2062" s="9">
        <f t="shared" si="448"/>
        <v>0</v>
      </c>
      <c r="AY2062" s="9">
        <f t="shared" si="449"/>
        <v>0</v>
      </c>
      <c r="AZ2062" s="9">
        <f t="shared" si="450"/>
        <v>0</v>
      </c>
      <c r="BA2062" s="9">
        <f t="shared" si="451"/>
        <v>0</v>
      </c>
      <c r="BB2062" s="9">
        <f t="shared" si="452"/>
        <v>0</v>
      </c>
    </row>
    <row r="2063" spans="35:54" x14ac:dyDescent="0.25">
      <c r="AI2063" s="1">
        <f>(((((Shape5!B45-Shape5!$E$5)*COS(RADIANS($D$9)))+((Shape5!C45-Shape5!$F$5)*SIN(RADIANS($D$9))))+Shape5!$E$5)+$E$9)*$AA$9*$Y$9</f>
        <v>0</v>
      </c>
      <c r="AJ2063" s="1">
        <f>((((-1*(Shape5!B45-Shape5!$E$5)*SIN(RADIANS($D$9)))+((Shape5!C45-Shape5!$F$5)*COS(RADIANS($D$9))))+Shape5!$F$5)+$F$9)*$AB$9*$Y$9</f>
        <v>0</v>
      </c>
      <c r="AK2063" s="9">
        <f t="shared" si="453"/>
        <v>0</v>
      </c>
      <c r="AL2063" s="9">
        <f t="shared" si="454"/>
        <v>0</v>
      </c>
      <c r="AM2063" s="9">
        <f t="shared" si="455"/>
        <v>0</v>
      </c>
      <c r="AN2063" s="9">
        <f t="shared" si="456"/>
        <v>0</v>
      </c>
      <c r="AO2063" s="9">
        <f t="shared" si="457"/>
        <v>0</v>
      </c>
      <c r="AP2063" s="9">
        <f t="shared" si="458"/>
        <v>0</v>
      </c>
      <c r="AU2063">
        <f>(((((Shape10!B45-Shape10!$E$5)*COS(RADIANS($D$14)))+((Shape10!C45-Shape10!$F$5)*SIN(RADIANS($D$14))))+Shape10!$E$5)+$E$14)*$AA$14*$Y$14</f>
        <v>0</v>
      </c>
      <c r="AV2063">
        <f>((((-1*(Shape10!B45-Shape10!$E$5)*SIN(RADIANS($D$14)))+((Shape10!C45-Shape10!$F$5)*COS(RADIANS($D$14))))+Shape10!$F$5)+$F$14)*$AB$14*$Y$14</f>
        <v>0</v>
      </c>
      <c r="AW2063" s="9">
        <f t="shared" si="459"/>
        <v>0</v>
      </c>
      <c r="AX2063" s="9">
        <f t="shared" si="448"/>
        <v>0</v>
      </c>
      <c r="AY2063" s="9">
        <f t="shared" si="449"/>
        <v>0</v>
      </c>
      <c r="AZ2063" s="9">
        <f t="shared" si="450"/>
        <v>0</v>
      </c>
      <c r="BA2063" s="9">
        <f t="shared" si="451"/>
        <v>0</v>
      </c>
      <c r="BB2063" s="9">
        <f t="shared" si="452"/>
        <v>0</v>
      </c>
    </row>
    <row r="2064" spans="35:54" x14ac:dyDescent="0.25">
      <c r="AI2064" s="1">
        <f>(((((Shape5!B46-Shape5!$E$5)*COS(RADIANS($D$9)))+((Shape5!C46-Shape5!$F$5)*SIN(RADIANS($D$9))))+Shape5!$E$5)+$E$9)*$AA$9*$Y$9</f>
        <v>0</v>
      </c>
      <c r="AJ2064" s="1">
        <f>((((-1*(Shape5!B46-Shape5!$E$5)*SIN(RADIANS($D$9)))+((Shape5!C46-Shape5!$F$5)*COS(RADIANS($D$9))))+Shape5!$F$5)+$F$9)*$AB$9*$Y$9</f>
        <v>0</v>
      </c>
      <c r="AK2064" s="9">
        <f t="shared" si="453"/>
        <v>0</v>
      </c>
      <c r="AL2064" s="9">
        <f t="shared" si="454"/>
        <v>0</v>
      </c>
      <c r="AM2064" s="9">
        <f t="shared" si="455"/>
        <v>0</v>
      </c>
      <c r="AN2064" s="9">
        <f t="shared" si="456"/>
        <v>0</v>
      </c>
      <c r="AO2064" s="9">
        <f t="shared" si="457"/>
        <v>0</v>
      </c>
      <c r="AP2064" s="9">
        <f t="shared" si="458"/>
        <v>0</v>
      </c>
      <c r="AU2064">
        <f>(((((Shape10!B46-Shape10!$E$5)*COS(RADIANS($D$14)))+((Shape10!C46-Shape10!$F$5)*SIN(RADIANS($D$14))))+Shape10!$E$5)+$E$14)*$AA$14*$Y$14</f>
        <v>0</v>
      </c>
      <c r="AV2064">
        <f>((((-1*(Shape10!B46-Shape10!$E$5)*SIN(RADIANS($D$14)))+((Shape10!C46-Shape10!$F$5)*COS(RADIANS($D$14))))+Shape10!$F$5)+$F$14)*$AB$14*$Y$14</f>
        <v>0</v>
      </c>
      <c r="AW2064" s="9">
        <f t="shared" si="459"/>
        <v>0</v>
      </c>
      <c r="AX2064" s="9">
        <f t="shared" si="448"/>
        <v>0</v>
      </c>
      <c r="AY2064" s="9">
        <f t="shared" si="449"/>
        <v>0</v>
      </c>
      <c r="AZ2064" s="9">
        <f t="shared" si="450"/>
        <v>0</v>
      </c>
      <c r="BA2064" s="9">
        <f t="shared" si="451"/>
        <v>0</v>
      </c>
      <c r="BB2064" s="9">
        <f t="shared" si="452"/>
        <v>0</v>
      </c>
    </row>
    <row r="2065" spans="35:54" x14ac:dyDescent="0.25">
      <c r="AI2065" s="1">
        <f>(((((Shape5!B47-Shape5!$E$5)*COS(RADIANS($D$9)))+((Shape5!C47-Shape5!$F$5)*SIN(RADIANS($D$9))))+Shape5!$E$5)+$E$9)*$AA$9*$Y$9</f>
        <v>0</v>
      </c>
      <c r="AJ2065" s="1">
        <f>((((-1*(Shape5!B47-Shape5!$E$5)*SIN(RADIANS($D$9)))+((Shape5!C47-Shape5!$F$5)*COS(RADIANS($D$9))))+Shape5!$F$5)+$F$9)*$AB$9*$Y$9</f>
        <v>0</v>
      </c>
      <c r="AK2065" s="9">
        <f t="shared" si="453"/>
        <v>0</v>
      </c>
      <c r="AL2065" s="9">
        <f t="shared" si="454"/>
        <v>0</v>
      </c>
      <c r="AM2065" s="9">
        <f t="shared" si="455"/>
        <v>0</v>
      </c>
      <c r="AN2065" s="9">
        <f t="shared" si="456"/>
        <v>0</v>
      </c>
      <c r="AO2065" s="9">
        <f t="shared" si="457"/>
        <v>0</v>
      </c>
      <c r="AP2065" s="9">
        <f t="shared" si="458"/>
        <v>0</v>
      </c>
      <c r="AU2065">
        <f>(((((Shape10!B47-Shape10!$E$5)*COS(RADIANS($D$14)))+((Shape10!C47-Shape10!$F$5)*SIN(RADIANS($D$14))))+Shape10!$E$5)+$E$14)*$AA$14*$Y$14</f>
        <v>0</v>
      </c>
      <c r="AV2065">
        <f>((((-1*(Shape10!B47-Shape10!$E$5)*SIN(RADIANS($D$14)))+((Shape10!C47-Shape10!$F$5)*COS(RADIANS($D$14))))+Shape10!$F$5)+$F$14)*$AB$14*$Y$14</f>
        <v>0</v>
      </c>
      <c r="AW2065" s="9">
        <f t="shared" si="459"/>
        <v>0</v>
      </c>
      <c r="AX2065" s="9">
        <f t="shared" si="448"/>
        <v>0</v>
      </c>
      <c r="AY2065" s="9">
        <f t="shared" si="449"/>
        <v>0</v>
      </c>
      <c r="AZ2065" s="9">
        <f t="shared" si="450"/>
        <v>0</v>
      </c>
      <c r="BA2065" s="9">
        <f t="shared" si="451"/>
        <v>0</v>
      </c>
      <c r="BB2065" s="9">
        <f t="shared" si="452"/>
        <v>0</v>
      </c>
    </row>
    <row r="2066" spans="35:54" x14ac:dyDescent="0.25">
      <c r="AI2066" s="1">
        <f>(((((Shape5!B48-Shape5!$E$5)*COS(RADIANS($D$9)))+((Shape5!C48-Shape5!$F$5)*SIN(RADIANS($D$9))))+Shape5!$E$5)+$E$9)*$AA$9*$Y$9</f>
        <v>0</v>
      </c>
      <c r="AJ2066" s="1">
        <f>((((-1*(Shape5!B48-Shape5!$E$5)*SIN(RADIANS($D$9)))+((Shape5!C48-Shape5!$F$5)*COS(RADIANS($D$9))))+Shape5!$F$5)+$F$9)*$AB$9*$Y$9</f>
        <v>0</v>
      </c>
      <c r="AK2066" s="9">
        <f t="shared" si="453"/>
        <v>0</v>
      </c>
      <c r="AL2066" s="9">
        <f t="shared" si="454"/>
        <v>0</v>
      </c>
      <c r="AM2066" s="9">
        <f t="shared" si="455"/>
        <v>0</v>
      </c>
      <c r="AN2066" s="9">
        <f t="shared" si="456"/>
        <v>0</v>
      </c>
      <c r="AO2066" s="9">
        <f t="shared" si="457"/>
        <v>0</v>
      </c>
      <c r="AP2066" s="9">
        <f t="shared" si="458"/>
        <v>0</v>
      </c>
      <c r="AU2066">
        <f>(((((Shape10!B48-Shape10!$E$5)*COS(RADIANS($D$14)))+((Shape10!C48-Shape10!$F$5)*SIN(RADIANS($D$14))))+Shape10!$E$5)+$E$14)*$AA$14*$Y$14</f>
        <v>0</v>
      </c>
      <c r="AV2066">
        <f>((((-1*(Shape10!B48-Shape10!$E$5)*SIN(RADIANS($D$14)))+((Shape10!C48-Shape10!$F$5)*COS(RADIANS($D$14))))+Shape10!$F$5)+$F$14)*$AB$14*$Y$14</f>
        <v>0</v>
      </c>
      <c r="AW2066" s="9">
        <f t="shared" si="459"/>
        <v>0</v>
      </c>
      <c r="AX2066" s="9">
        <f t="shared" si="448"/>
        <v>0</v>
      </c>
      <c r="AY2066" s="9">
        <f t="shared" si="449"/>
        <v>0</v>
      </c>
      <c r="AZ2066" s="9">
        <f t="shared" si="450"/>
        <v>0</v>
      </c>
      <c r="BA2066" s="9">
        <f t="shared" si="451"/>
        <v>0</v>
      </c>
      <c r="BB2066" s="9">
        <f t="shared" si="452"/>
        <v>0</v>
      </c>
    </row>
    <row r="2067" spans="35:54" x14ac:dyDescent="0.25">
      <c r="AI2067" s="1">
        <f>(((((Shape5!B49-Shape5!$E$5)*COS(RADIANS($D$9)))+((Shape5!C49-Shape5!$F$5)*SIN(RADIANS($D$9))))+Shape5!$E$5)+$E$9)*$AA$9*$Y$9</f>
        <v>0</v>
      </c>
      <c r="AJ2067" s="1">
        <f>((((-1*(Shape5!B49-Shape5!$E$5)*SIN(RADIANS($D$9)))+((Shape5!C49-Shape5!$F$5)*COS(RADIANS($D$9))))+Shape5!$F$5)+$F$9)*$AB$9*$Y$9</f>
        <v>0</v>
      </c>
      <c r="AK2067" s="9">
        <f t="shared" si="453"/>
        <v>0</v>
      </c>
      <c r="AL2067" s="9">
        <f t="shared" si="454"/>
        <v>0</v>
      </c>
      <c r="AM2067" s="9">
        <f t="shared" si="455"/>
        <v>0</v>
      </c>
      <c r="AN2067" s="9">
        <f t="shared" si="456"/>
        <v>0</v>
      </c>
      <c r="AO2067" s="9">
        <f t="shared" si="457"/>
        <v>0</v>
      </c>
      <c r="AP2067" s="9">
        <f t="shared" si="458"/>
        <v>0</v>
      </c>
      <c r="AU2067">
        <f>(((((Shape10!B49-Shape10!$E$5)*COS(RADIANS($D$14)))+((Shape10!C49-Shape10!$F$5)*SIN(RADIANS($D$14))))+Shape10!$E$5)+$E$14)*$AA$14*$Y$14</f>
        <v>0</v>
      </c>
      <c r="AV2067">
        <f>((((-1*(Shape10!B49-Shape10!$E$5)*SIN(RADIANS($D$14)))+((Shape10!C49-Shape10!$F$5)*COS(RADIANS($D$14))))+Shape10!$F$5)+$F$14)*$AB$14*$Y$14</f>
        <v>0</v>
      </c>
      <c r="AW2067" s="9">
        <f t="shared" si="459"/>
        <v>0</v>
      </c>
      <c r="AX2067" s="9">
        <f t="shared" si="448"/>
        <v>0</v>
      </c>
      <c r="AY2067" s="9">
        <f t="shared" si="449"/>
        <v>0</v>
      </c>
      <c r="AZ2067" s="9">
        <f t="shared" si="450"/>
        <v>0</v>
      </c>
      <c r="BA2067" s="9">
        <f t="shared" si="451"/>
        <v>0</v>
      </c>
      <c r="BB2067" s="9">
        <f t="shared" si="452"/>
        <v>0</v>
      </c>
    </row>
    <row r="2068" spans="35:54" x14ac:dyDescent="0.25">
      <c r="AI2068" s="1">
        <f>(((((Shape5!B50-Shape5!$E$5)*COS(RADIANS($D$9)))+((Shape5!C50-Shape5!$F$5)*SIN(RADIANS($D$9))))+Shape5!$E$5)+$E$9)*$AA$9*$Y$9</f>
        <v>0</v>
      </c>
      <c r="AJ2068" s="1">
        <f>((((-1*(Shape5!B50-Shape5!$E$5)*SIN(RADIANS($D$9)))+((Shape5!C50-Shape5!$F$5)*COS(RADIANS($D$9))))+Shape5!$F$5)+$F$9)*$AB$9*$Y$9</f>
        <v>0</v>
      </c>
      <c r="AK2068" s="9">
        <f t="shared" si="453"/>
        <v>0</v>
      </c>
      <c r="AL2068" s="9">
        <f t="shared" si="454"/>
        <v>0</v>
      </c>
      <c r="AM2068" s="9">
        <f t="shared" si="455"/>
        <v>0</v>
      </c>
      <c r="AN2068" s="9">
        <f t="shared" si="456"/>
        <v>0</v>
      </c>
      <c r="AO2068" s="9">
        <f t="shared" si="457"/>
        <v>0</v>
      </c>
      <c r="AP2068" s="9">
        <f t="shared" si="458"/>
        <v>0</v>
      </c>
      <c r="AU2068">
        <f>(((((Shape10!B50-Shape10!$E$5)*COS(RADIANS($D$14)))+((Shape10!C50-Shape10!$F$5)*SIN(RADIANS($D$14))))+Shape10!$E$5)+$E$14)*$AA$14*$Y$14</f>
        <v>0</v>
      </c>
      <c r="AV2068">
        <f>((((-1*(Shape10!B50-Shape10!$E$5)*SIN(RADIANS($D$14)))+((Shape10!C50-Shape10!$F$5)*COS(RADIANS($D$14))))+Shape10!$F$5)+$F$14)*$AB$14*$Y$14</f>
        <v>0</v>
      </c>
      <c r="AW2068" s="9">
        <f t="shared" si="459"/>
        <v>0</v>
      </c>
      <c r="AX2068" s="9">
        <f t="shared" si="448"/>
        <v>0</v>
      </c>
      <c r="AY2068" s="9">
        <f t="shared" si="449"/>
        <v>0</v>
      </c>
      <c r="AZ2068" s="9">
        <f t="shared" si="450"/>
        <v>0</v>
      </c>
      <c r="BA2068" s="9">
        <f t="shared" si="451"/>
        <v>0</v>
      </c>
      <c r="BB2068" s="9">
        <f t="shared" si="452"/>
        <v>0</v>
      </c>
    </row>
    <row r="2069" spans="35:54" x14ac:dyDescent="0.25">
      <c r="AI2069" s="1">
        <f>(((((Shape5!B51-Shape5!$E$5)*COS(RADIANS($D$9)))+((Shape5!C51-Shape5!$F$5)*SIN(RADIANS($D$9))))+Shape5!$E$5)+$E$9)*$AA$9*$Y$9</f>
        <v>0</v>
      </c>
      <c r="AJ2069" s="1">
        <f>((((-1*(Shape5!B51-Shape5!$E$5)*SIN(RADIANS($D$9)))+((Shape5!C51-Shape5!$F$5)*COS(RADIANS($D$9))))+Shape5!$F$5)+$F$9)*$AB$9*$Y$9</f>
        <v>0</v>
      </c>
      <c r="AK2069" s="9">
        <f t="shared" si="453"/>
        <v>0</v>
      </c>
      <c r="AL2069" s="9">
        <f t="shared" si="454"/>
        <v>0</v>
      </c>
      <c r="AM2069" s="9">
        <f t="shared" si="455"/>
        <v>0</v>
      </c>
      <c r="AN2069" s="9">
        <f t="shared" si="456"/>
        <v>0</v>
      </c>
      <c r="AO2069" s="9">
        <f t="shared" si="457"/>
        <v>0</v>
      </c>
      <c r="AP2069" s="9">
        <f t="shared" si="458"/>
        <v>0</v>
      </c>
      <c r="AU2069">
        <f>(((((Shape10!B51-Shape10!$E$5)*COS(RADIANS($D$14)))+((Shape10!C51-Shape10!$F$5)*SIN(RADIANS($D$14))))+Shape10!$E$5)+$E$14)*$AA$14*$Y$14</f>
        <v>0</v>
      </c>
      <c r="AV2069">
        <f>((((-1*(Shape10!B51-Shape10!$E$5)*SIN(RADIANS($D$14)))+((Shape10!C51-Shape10!$F$5)*COS(RADIANS($D$14))))+Shape10!$F$5)+$F$14)*$AB$14*$Y$14</f>
        <v>0</v>
      </c>
      <c r="AW2069" s="9">
        <f t="shared" si="459"/>
        <v>0</v>
      </c>
      <c r="AX2069" s="9">
        <f t="shared" si="448"/>
        <v>0</v>
      </c>
      <c r="AY2069" s="9">
        <f t="shared" si="449"/>
        <v>0</v>
      </c>
      <c r="AZ2069" s="9">
        <f t="shared" si="450"/>
        <v>0</v>
      </c>
      <c r="BA2069" s="9">
        <f t="shared" si="451"/>
        <v>0</v>
      </c>
      <c r="BB2069" s="9">
        <f t="shared" si="452"/>
        <v>0</v>
      </c>
    </row>
    <row r="2070" spans="35:54" x14ac:dyDescent="0.25">
      <c r="AI2070" s="1">
        <f>(((((Shape5!B52-Shape5!$E$5)*COS(RADIANS($D$9)))+((Shape5!C52-Shape5!$F$5)*SIN(RADIANS($D$9))))+Shape5!$E$5)+$E$9)*$AA$9*$Y$9</f>
        <v>0</v>
      </c>
      <c r="AJ2070" s="1">
        <f>((((-1*(Shape5!B52-Shape5!$E$5)*SIN(RADIANS($D$9)))+((Shape5!C52-Shape5!$F$5)*COS(RADIANS($D$9))))+Shape5!$F$5)+$F$9)*$AB$9*$Y$9</f>
        <v>0</v>
      </c>
      <c r="AK2070" s="9">
        <f t="shared" si="453"/>
        <v>0</v>
      </c>
      <c r="AL2070" s="9">
        <f t="shared" si="454"/>
        <v>0</v>
      </c>
      <c r="AM2070" s="9">
        <f t="shared" si="455"/>
        <v>0</v>
      </c>
      <c r="AN2070" s="9">
        <f t="shared" si="456"/>
        <v>0</v>
      </c>
      <c r="AO2070" s="9">
        <f t="shared" si="457"/>
        <v>0</v>
      </c>
      <c r="AP2070" s="9">
        <f t="shared" si="458"/>
        <v>0</v>
      </c>
      <c r="AU2070">
        <f>(((((Shape10!B52-Shape10!$E$5)*COS(RADIANS($D$14)))+((Shape10!C52-Shape10!$F$5)*SIN(RADIANS($D$14))))+Shape10!$E$5)+$E$14)*$AA$14*$Y$14</f>
        <v>0</v>
      </c>
      <c r="AV2070">
        <f>((((-1*(Shape10!B52-Shape10!$E$5)*SIN(RADIANS($D$14)))+((Shape10!C52-Shape10!$F$5)*COS(RADIANS($D$14))))+Shape10!$F$5)+$F$14)*$AB$14*$Y$14</f>
        <v>0</v>
      </c>
      <c r="AW2070" s="9">
        <f t="shared" si="459"/>
        <v>0</v>
      </c>
      <c r="AX2070" s="9">
        <f t="shared" si="448"/>
        <v>0</v>
      </c>
      <c r="AY2070" s="9">
        <f t="shared" si="449"/>
        <v>0</v>
      </c>
      <c r="AZ2070" s="9">
        <f t="shared" si="450"/>
        <v>0</v>
      </c>
      <c r="BA2070" s="9">
        <f t="shared" si="451"/>
        <v>0</v>
      </c>
      <c r="BB2070" s="9">
        <f t="shared" si="452"/>
        <v>0</v>
      </c>
    </row>
    <row r="2071" spans="35:54" x14ac:dyDescent="0.25">
      <c r="AI2071" s="1">
        <f>(((((Shape5!B53-Shape5!$E$5)*COS(RADIANS($D$9)))+((Shape5!C53-Shape5!$F$5)*SIN(RADIANS($D$9))))+Shape5!$E$5)+$E$9)*$AA$9*$Y$9</f>
        <v>0</v>
      </c>
      <c r="AJ2071" s="1">
        <f>((((-1*(Shape5!B53-Shape5!$E$5)*SIN(RADIANS($D$9)))+((Shape5!C53-Shape5!$F$5)*COS(RADIANS($D$9))))+Shape5!$F$5)+$F$9)*$AB$9*$Y$9</f>
        <v>0</v>
      </c>
      <c r="AK2071" s="9">
        <f t="shared" si="453"/>
        <v>0</v>
      </c>
      <c r="AL2071" s="9">
        <f t="shared" si="454"/>
        <v>0</v>
      </c>
      <c r="AM2071" s="9">
        <f t="shared" si="455"/>
        <v>0</v>
      </c>
      <c r="AN2071" s="9">
        <f t="shared" si="456"/>
        <v>0</v>
      </c>
      <c r="AO2071" s="9">
        <f t="shared" si="457"/>
        <v>0</v>
      </c>
      <c r="AP2071" s="9">
        <f t="shared" si="458"/>
        <v>0</v>
      </c>
      <c r="AU2071">
        <f>(((((Shape10!B53-Shape10!$E$5)*COS(RADIANS($D$14)))+((Shape10!C53-Shape10!$F$5)*SIN(RADIANS($D$14))))+Shape10!$E$5)+$E$14)*$AA$14*$Y$14</f>
        <v>0</v>
      </c>
      <c r="AV2071">
        <f>((((-1*(Shape10!B53-Shape10!$E$5)*SIN(RADIANS($D$14)))+((Shape10!C53-Shape10!$F$5)*COS(RADIANS($D$14))))+Shape10!$F$5)+$F$14)*$AB$14*$Y$14</f>
        <v>0</v>
      </c>
      <c r="AW2071" s="9">
        <f t="shared" si="459"/>
        <v>0</v>
      </c>
      <c r="AX2071" s="9">
        <f t="shared" si="448"/>
        <v>0</v>
      </c>
      <c r="AY2071" s="9">
        <f t="shared" si="449"/>
        <v>0</v>
      </c>
      <c r="AZ2071" s="9">
        <f t="shared" si="450"/>
        <v>0</v>
      </c>
      <c r="BA2071" s="9">
        <f t="shared" si="451"/>
        <v>0</v>
      </c>
      <c r="BB2071" s="9">
        <f t="shared" si="452"/>
        <v>0</v>
      </c>
    </row>
    <row r="2072" spans="35:54" x14ac:dyDescent="0.25">
      <c r="AI2072" s="1">
        <f>(((((Shape5!B54-Shape5!$E$5)*COS(RADIANS($D$9)))+((Shape5!C54-Shape5!$F$5)*SIN(RADIANS($D$9))))+Shape5!$E$5)+$E$9)*$AA$9*$Y$9</f>
        <v>0</v>
      </c>
      <c r="AJ2072" s="1">
        <f>((((-1*(Shape5!B54-Shape5!$E$5)*SIN(RADIANS($D$9)))+((Shape5!C54-Shape5!$F$5)*COS(RADIANS($D$9))))+Shape5!$F$5)+$F$9)*$AB$9*$Y$9</f>
        <v>0</v>
      </c>
      <c r="AK2072" s="9">
        <f t="shared" si="453"/>
        <v>0</v>
      </c>
      <c r="AL2072" s="9">
        <f t="shared" si="454"/>
        <v>0</v>
      </c>
      <c r="AM2072" s="9">
        <f t="shared" si="455"/>
        <v>0</v>
      </c>
      <c r="AN2072" s="9">
        <f t="shared" si="456"/>
        <v>0</v>
      </c>
      <c r="AO2072" s="9">
        <f t="shared" si="457"/>
        <v>0</v>
      </c>
      <c r="AP2072" s="9">
        <f t="shared" si="458"/>
        <v>0</v>
      </c>
      <c r="AU2072">
        <f>(((((Shape10!B54-Shape10!$E$5)*COS(RADIANS($D$14)))+((Shape10!C54-Shape10!$F$5)*SIN(RADIANS($D$14))))+Shape10!$E$5)+$E$14)*$AA$14*$Y$14</f>
        <v>0</v>
      </c>
      <c r="AV2072">
        <f>((((-1*(Shape10!B54-Shape10!$E$5)*SIN(RADIANS($D$14)))+((Shape10!C54-Shape10!$F$5)*COS(RADIANS($D$14))))+Shape10!$F$5)+$F$14)*$AB$14*$Y$14</f>
        <v>0</v>
      </c>
      <c r="AW2072" s="9">
        <f t="shared" si="459"/>
        <v>0</v>
      </c>
      <c r="AX2072" s="9">
        <f t="shared" si="448"/>
        <v>0</v>
      </c>
      <c r="AY2072" s="9">
        <f t="shared" si="449"/>
        <v>0</v>
      </c>
      <c r="AZ2072" s="9">
        <f t="shared" si="450"/>
        <v>0</v>
      </c>
      <c r="BA2072" s="9">
        <f t="shared" si="451"/>
        <v>0</v>
      </c>
      <c r="BB2072" s="9">
        <f t="shared" si="452"/>
        <v>0</v>
      </c>
    </row>
    <row r="2073" spans="35:54" x14ac:dyDescent="0.25">
      <c r="AI2073" s="1">
        <f>(((((Shape5!B55-Shape5!$E$5)*COS(RADIANS($D$9)))+((Shape5!C55-Shape5!$F$5)*SIN(RADIANS($D$9))))+Shape5!$E$5)+$E$9)*$AA$9*$Y$9</f>
        <v>0</v>
      </c>
      <c r="AJ2073" s="1">
        <f>((((-1*(Shape5!B55-Shape5!$E$5)*SIN(RADIANS($D$9)))+((Shape5!C55-Shape5!$F$5)*COS(RADIANS($D$9))))+Shape5!$F$5)+$F$9)*$AB$9*$Y$9</f>
        <v>0</v>
      </c>
      <c r="AK2073" s="9">
        <f t="shared" si="453"/>
        <v>0</v>
      </c>
      <c r="AL2073" s="9">
        <f t="shared" si="454"/>
        <v>0</v>
      </c>
      <c r="AM2073" s="9">
        <f t="shared" si="455"/>
        <v>0</v>
      </c>
      <c r="AN2073" s="9">
        <f t="shared" si="456"/>
        <v>0</v>
      </c>
      <c r="AO2073" s="9">
        <f t="shared" si="457"/>
        <v>0</v>
      </c>
      <c r="AP2073" s="9">
        <f t="shared" si="458"/>
        <v>0</v>
      </c>
      <c r="AU2073">
        <f>(((((Shape10!B55-Shape10!$E$5)*COS(RADIANS($D$14)))+((Shape10!C55-Shape10!$F$5)*SIN(RADIANS($D$14))))+Shape10!$E$5)+$E$14)*$AA$14*$Y$14</f>
        <v>0</v>
      </c>
      <c r="AV2073">
        <f>((((-1*(Shape10!B55-Shape10!$E$5)*SIN(RADIANS($D$14)))+((Shape10!C55-Shape10!$F$5)*COS(RADIANS($D$14))))+Shape10!$F$5)+$F$14)*$AB$14*$Y$14</f>
        <v>0</v>
      </c>
      <c r="AW2073" s="9">
        <f t="shared" si="459"/>
        <v>0</v>
      </c>
      <c r="AX2073" s="9">
        <f t="shared" si="448"/>
        <v>0</v>
      </c>
      <c r="AY2073" s="9">
        <f t="shared" si="449"/>
        <v>0</v>
      </c>
      <c r="AZ2073" s="9">
        <f t="shared" si="450"/>
        <v>0</v>
      </c>
      <c r="BA2073" s="9">
        <f t="shared" si="451"/>
        <v>0</v>
      </c>
      <c r="BB2073" s="9">
        <f t="shared" si="452"/>
        <v>0</v>
      </c>
    </row>
    <row r="2074" spans="35:54" x14ac:dyDescent="0.25">
      <c r="AI2074" s="1">
        <f>(((((Shape5!B56-Shape5!$E$5)*COS(RADIANS($D$9)))+((Shape5!C56-Shape5!$F$5)*SIN(RADIANS($D$9))))+Shape5!$E$5)+$E$9)*$AA$9*$Y$9</f>
        <v>0</v>
      </c>
      <c r="AJ2074" s="1">
        <f>((((-1*(Shape5!B56-Shape5!$E$5)*SIN(RADIANS($D$9)))+((Shape5!C56-Shape5!$F$5)*COS(RADIANS($D$9))))+Shape5!$F$5)+$F$9)*$AB$9*$Y$9</f>
        <v>0</v>
      </c>
      <c r="AK2074" s="9">
        <f t="shared" si="453"/>
        <v>0</v>
      </c>
      <c r="AL2074" s="9">
        <f t="shared" si="454"/>
        <v>0</v>
      </c>
      <c r="AM2074" s="9">
        <f t="shared" si="455"/>
        <v>0</v>
      </c>
      <c r="AN2074" s="9">
        <f t="shared" si="456"/>
        <v>0</v>
      </c>
      <c r="AO2074" s="9">
        <f t="shared" si="457"/>
        <v>0</v>
      </c>
      <c r="AP2074" s="9">
        <f t="shared" si="458"/>
        <v>0</v>
      </c>
      <c r="AU2074">
        <f>(((((Shape10!B56-Shape10!$E$5)*COS(RADIANS($D$14)))+((Shape10!C56-Shape10!$F$5)*SIN(RADIANS($D$14))))+Shape10!$E$5)+$E$14)*$AA$14*$Y$14</f>
        <v>0</v>
      </c>
      <c r="AV2074">
        <f>((((-1*(Shape10!B56-Shape10!$E$5)*SIN(RADIANS($D$14)))+((Shape10!C56-Shape10!$F$5)*COS(RADIANS($D$14))))+Shape10!$F$5)+$F$14)*$AB$14*$Y$14</f>
        <v>0</v>
      </c>
      <c r="AW2074" s="9">
        <f t="shared" si="459"/>
        <v>0</v>
      </c>
      <c r="AX2074" s="9">
        <f t="shared" si="448"/>
        <v>0</v>
      </c>
      <c r="AY2074" s="9">
        <f t="shared" si="449"/>
        <v>0</v>
      </c>
      <c r="AZ2074" s="9">
        <f t="shared" si="450"/>
        <v>0</v>
      </c>
      <c r="BA2074" s="9">
        <f t="shared" si="451"/>
        <v>0</v>
      </c>
      <c r="BB2074" s="9">
        <f t="shared" si="452"/>
        <v>0</v>
      </c>
    </row>
    <row r="2075" spans="35:54" x14ac:dyDescent="0.25">
      <c r="AI2075" s="1">
        <f>(((((Shape5!B57-Shape5!$E$5)*COS(RADIANS($D$9)))+((Shape5!C57-Shape5!$F$5)*SIN(RADIANS($D$9))))+Shape5!$E$5)+$E$9)*$AA$9*$Y$9</f>
        <v>0</v>
      </c>
      <c r="AJ2075" s="1">
        <f>((((-1*(Shape5!B57-Shape5!$E$5)*SIN(RADIANS($D$9)))+((Shape5!C57-Shape5!$F$5)*COS(RADIANS($D$9))))+Shape5!$F$5)+$F$9)*$AB$9*$Y$9</f>
        <v>0</v>
      </c>
      <c r="AK2075" s="9">
        <f t="shared" si="453"/>
        <v>0</v>
      </c>
      <c r="AL2075" s="9">
        <f t="shared" si="454"/>
        <v>0</v>
      </c>
      <c r="AM2075" s="9">
        <f t="shared" si="455"/>
        <v>0</v>
      </c>
      <c r="AN2075" s="9">
        <f t="shared" si="456"/>
        <v>0</v>
      </c>
      <c r="AO2075" s="9">
        <f t="shared" si="457"/>
        <v>0</v>
      </c>
      <c r="AP2075" s="9">
        <f t="shared" si="458"/>
        <v>0</v>
      </c>
      <c r="AU2075">
        <f>(((((Shape10!B57-Shape10!$E$5)*COS(RADIANS($D$14)))+((Shape10!C57-Shape10!$F$5)*SIN(RADIANS($D$14))))+Shape10!$E$5)+$E$14)*$AA$14*$Y$14</f>
        <v>0</v>
      </c>
      <c r="AV2075">
        <f>((((-1*(Shape10!B57-Shape10!$E$5)*SIN(RADIANS($D$14)))+((Shape10!C57-Shape10!$F$5)*COS(RADIANS($D$14))))+Shape10!$F$5)+$F$14)*$AB$14*$Y$14</f>
        <v>0</v>
      </c>
      <c r="AW2075" s="9">
        <f t="shared" si="459"/>
        <v>0</v>
      </c>
      <c r="AX2075" s="9">
        <f t="shared" si="448"/>
        <v>0</v>
      </c>
      <c r="AY2075" s="9">
        <f t="shared" si="449"/>
        <v>0</v>
      </c>
      <c r="AZ2075" s="9">
        <f t="shared" si="450"/>
        <v>0</v>
      </c>
      <c r="BA2075" s="9">
        <f t="shared" si="451"/>
        <v>0</v>
      </c>
      <c r="BB2075" s="9">
        <f t="shared" si="452"/>
        <v>0</v>
      </c>
    </row>
    <row r="2076" spans="35:54" x14ac:dyDescent="0.25">
      <c r="AI2076" s="1">
        <f>(((((Shape5!B58-Shape5!$E$5)*COS(RADIANS($D$9)))+((Shape5!C58-Shape5!$F$5)*SIN(RADIANS($D$9))))+Shape5!$E$5)+$E$9)*$AA$9*$Y$9</f>
        <v>0</v>
      </c>
      <c r="AJ2076" s="1">
        <f>((((-1*(Shape5!B58-Shape5!$E$5)*SIN(RADIANS($D$9)))+((Shape5!C58-Shape5!$F$5)*COS(RADIANS($D$9))))+Shape5!$F$5)+$F$9)*$AB$9*$Y$9</f>
        <v>0</v>
      </c>
      <c r="AK2076" s="9">
        <f t="shared" si="453"/>
        <v>0</v>
      </c>
      <c r="AL2076" s="9">
        <f t="shared" si="454"/>
        <v>0</v>
      </c>
      <c r="AM2076" s="9">
        <f t="shared" si="455"/>
        <v>0</v>
      </c>
      <c r="AN2076" s="9">
        <f t="shared" si="456"/>
        <v>0</v>
      </c>
      <c r="AO2076" s="9">
        <f t="shared" si="457"/>
        <v>0</v>
      </c>
      <c r="AP2076" s="9">
        <f t="shared" si="458"/>
        <v>0</v>
      </c>
      <c r="AU2076">
        <f>(((((Shape10!B58-Shape10!$E$5)*COS(RADIANS($D$14)))+((Shape10!C58-Shape10!$F$5)*SIN(RADIANS($D$14))))+Shape10!$E$5)+$E$14)*$AA$14*$Y$14</f>
        <v>0</v>
      </c>
      <c r="AV2076">
        <f>((((-1*(Shape10!B58-Shape10!$E$5)*SIN(RADIANS($D$14)))+((Shape10!C58-Shape10!$F$5)*COS(RADIANS($D$14))))+Shape10!$F$5)+$F$14)*$AB$14*$Y$14</f>
        <v>0</v>
      </c>
      <c r="AW2076" s="9">
        <f t="shared" si="459"/>
        <v>0</v>
      </c>
      <c r="AX2076" s="9">
        <f t="shared" si="448"/>
        <v>0</v>
      </c>
      <c r="AY2076" s="9">
        <f t="shared" si="449"/>
        <v>0</v>
      </c>
      <c r="AZ2076" s="9">
        <f t="shared" si="450"/>
        <v>0</v>
      </c>
      <c r="BA2076" s="9">
        <f t="shared" si="451"/>
        <v>0</v>
      </c>
      <c r="BB2076" s="9">
        <f t="shared" si="452"/>
        <v>0</v>
      </c>
    </row>
    <row r="2077" spans="35:54" x14ac:dyDescent="0.25">
      <c r="AI2077" s="1">
        <f>(((((Shape5!B59-Shape5!$E$5)*COS(RADIANS($D$9)))+((Shape5!C59-Shape5!$F$5)*SIN(RADIANS($D$9))))+Shape5!$E$5)+$E$9)*$AA$9*$Y$9</f>
        <v>0</v>
      </c>
      <c r="AJ2077" s="1">
        <f>((((-1*(Shape5!B59-Shape5!$E$5)*SIN(RADIANS($D$9)))+((Shape5!C59-Shape5!$F$5)*COS(RADIANS($D$9))))+Shape5!$F$5)+$F$9)*$AB$9*$Y$9</f>
        <v>0</v>
      </c>
      <c r="AK2077" s="9">
        <f t="shared" si="453"/>
        <v>0</v>
      </c>
      <c r="AL2077" s="9">
        <f t="shared" si="454"/>
        <v>0</v>
      </c>
      <c r="AM2077" s="9">
        <f t="shared" si="455"/>
        <v>0</v>
      </c>
      <c r="AN2077" s="9">
        <f t="shared" si="456"/>
        <v>0</v>
      </c>
      <c r="AO2077" s="9">
        <f t="shared" si="457"/>
        <v>0</v>
      </c>
      <c r="AP2077" s="9">
        <f t="shared" si="458"/>
        <v>0</v>
      </c>
      <c r="AU2077">
        <f>(((((Shape10!B59-Shape10!$E$5)*COS(RADIANS($D$14)))+((Shape10!C59-Shape10!$F$5)*SIN(RADIANS($D$14))))+Shape10!$E$5)+$E$14)*$AA$14*$Y$14</f>
        <v>0</v>
      </c>
      <c r="AV2077">
        <f>((((-1*(Shape10!B59-Shape10!$E$5)*SIN(RADIANS($D$14)))+((Shape10!C59-Shape10!$F$5)*COS(RADIANS($D$14))))+Shape10!$F$5)+$F$14)*$AB$14*$Y$14</f>
        <v>0</v>
      </c>
      <c r="AW2077" s="9">
        <f t="shared" si="459"/>
        <v>0</v>
      </c>
      <c r="AX2077" s="9">
        <f t="shared" si="448"/>
        <v>0</v>
      </c>
      <c r="AY2077" s="9">
        <f t="shared" si="449"/>
        <v>0</v>
      </c>
      <c r="AZ2077" s="9">
        <f t="shared" si="450"/>
        <v>0</v>
      </c>
      <c r="BA2077" s="9">
        <f t="shared" si="451"/>
        <v>0</v>
      </c>
      <c r="BB2077" s="9">
        <f t="shared" si="452"/>
        <v>0</v>
      </c>
    </row>
    <row r="2078" spans="35:54" x14ac:dyDescent="0.25">
      <c r="AI2078" s="1">
        <f>(((((Shape5!B60-Shape5!$E$5)*COS(RADIANS($D$9)))+((Shape5!C60-Shape5!$F$5)*SIN(RADIANS($D$9))))+Shape5!$E$5)+$E$9)*$AA$9*$Y$9</f>
        <v>0</v>
      </c>
      <c r="AJ2078" s="1">
        <f>((((-1*(Shape5!B60-Shape5!$E$5)*SIN(RADIANS($D$9)))+((Shape5!C60-Shape5!$F$5)*COS(RADIANS($D$9))))+Shape5!$F$5)+$F$9)*$AB$9*$Y$9</f>
        <v>0</v>
      </c>
      <c r="AK2078" s="9">
        <f t="shared" si="453"/>
        <v>0</v>
      </c>
      <c r="AL2078" s="9">
        <f t="shared" si="454"/>
        <v>0</v>
      </c>
      <c r="AM2078" s="9">
        <f t="shared" si="455"/>
        <v>0</v>
      </c>
      <c r="AN2078" s="9">
        <f t="shared" si="456"/>
        <v>0</v>
      </c>
      <c r="AO2078" s="9">
        <f t="shared" si="457"/>
        <v>0</v>
      </c>
      <c r="AP2078" s="9">
        <f t="shared" si="458"/>
        <v>0</v>
      </c>
      <c r="AU2078">
        <f>(((((Shape10!B60-Shape10!$E$5)*COS(RADIANS($D$14)))+((Shape10!C60-Shape10!$F$5)*SIN(RADIANS($D$14))))+Shape10!$E$5)+$E$14)*$AA$14*$Y$14</f>
        <v>0</v>
      </c>
      <c r="AV2078">
        <f>((((-1*(Shape10!B60-Shape10!$E$5)*SIN(RADIANS($D$14)))+((Shape10!C60-Shape10!$F$5)*COS(RADIANS($D$14))))+Shape10!$F$5)+$F$14)*$AB$14*$Y$14</f>
        <v>0</v>
      </c>
      <c r="AW2078" s="9">
        <f t="shared" si="459"/>
        <v>0</v>
      </c>
      <c r="AX2078" s="9">
        <f t="shared" si="448"/>
        <v>0</v>
      </c>
      <c r="AY2078" s="9">
        <f t="shared" si="449"/>
        <v>0</v>
      </c>
      <c r="AZ2078" s="9">
        <f t="shared" si="450"/>
        <v>0</v>
      </c>
      <c r="BA2078" s="9">
        <f t="shared" si="451"/>
        <v>0</v>
      </c>
      <c r="BB2078" s="9">
        <f t="shared" si="452"/>
        <v>0</v>
      </c>
    </row>
    <row r="2079" spans="35:54" x14ac:dyDescent="0.25">
      <c r="AI2079" s="1">
        <f>(((((Shape5!B61-Shape5!$E$5)*COS(RADIANS($D$9)))+((Shape5!C61-Shape5!$F$5)*SIN(RADIANS($D$9))))+Shape5!$E$5)+$E$9)*$AA$9*$Y$9</f>
        <v>0</v>
      </c>
      <c r="AJ2079" s="1">
        <f>((((-1*(Shape5!B61-Shape5!$E$5)*SIN(RADIANS($D$9)))+((Shape5!C61-Shape5!$F$5)*COS(RADIANS($D$9))))+Shape5!$F$5)+$F$9)*$AB$9*$Y$9</f>
        <v>0</v>
      </c>
      <c r="AK2079" s="9">
        <f t="shared" si="453"/>
        <v>0</v>
      </c>
      <c r="AL2079" s="9">
        <f t="shared" si="454"/>
        <v>0</v>
      </c>
      <c r="AM2079" s="9">
        <f t="shared" si="455"/>
        <v>0</v>
      </c>
      <c r="AN2079" s="9">
        <f t="shared" si="456"/>
        <v>0</v>
      </c>
      <c r="AO2079" s="9">
        <f t="shared" si="457"/>
        <v>0</v>
      </c>
      <c r="AP2079" s="9">
        <f t="shared" si="458"/>
        <v>0</v>
      </c>
      <c r="AU2079">
        <f>(((((Shape10!B61-Shape10!$E$5)*COS(RADIANS($D$14)))+((Shape10!C61-Shape10!$F$5)*SIN(RADIANS($D$14))))+Shape10!$E$5)+$E$14)*$AA$14*$Y$14</f>
        <v>0</v>
      </c>
      <c r="AV2079">
        <f>((((-1*(Shape10!B61-Shape10!$E$5)*SIN(RADIANS($D$14)))+((Shape10!C61-Shape10!$F$5)*COS(RADIANS($D$14))))+Shape10!$F$5)+$F$14)*$AB$14*$Y$14</f>
        <v>0</v>
      </c>
      <c r="AW2079" s="9">
        <f t="shared" si="459"/>
        <v>0</v>
      </c>
      <c r="AX2079" s="9">
        <f t="shared" si="448"/>
        <v>0</v>
      </c>
      <c r="AY2079" s="9">
        <f t="shared" si="449"/>
        <v>0</v>
      </c>
      <c r="AZ2079" s="9">
        <f t="shared" si="450"/>
        <v>0</v>
      </c>
      <c r="BA2079" s="9">
        <f t="shared" si="451"/>
        <v>0</v>
      </c>
      <c r="BB2079" s="9">
        <f t="shared" si="452"/>
        <v>0</v>
      </c>
    </row>
    <row r="2080" spans="35:54" x14ac:dyDescent="0.25">
      <c r="AI2080" s="1">
        <f>(((((Shape5!B62-Shape5!$E$5)*COS(RADIANS($D$9)))+((Shape5!C62-Shape5!$F$5)*SIN(RADIANS($D$9))))+Shape5!$E$5)+$E$9)*$AA$9*$Y$9</f>
        <v>0</v>
      </c>
      <c r="AJ2080" s="1">
        <f>((((-1*(Shape5!B62-Shape5!$E$5)*SIN(RADIANS($D$9)))+((Shape5!C62-Shape5!$F$5)*COS(RADIANS($D$9))))+Shape5!$F$5)+$F$9)*$AB$9*$Y$9</f>
        <v>0</v>
      </c>
      <c r="AK2080" s="9">
        <f t="shared" si="453"/>
        <v>0</v>
      </c>
      <c r="AL2080" s="9">
        <f t="shared" si="454"/>
        <v>0</v>
      </c>
      <c r="AM2080" s="9">
        <f t="shared" si="455"/>
        <v>0</v>
      </c>
      <c r="AN2080" s="9">
        <f t="shared" si="456"/>
        <v>0</v>
      </c>
      <c r="AO2080" s="9">
        <f t="shared" si="457"/>
        <v>0</v>
      </c>
      <c r="AP2080" s="9">
        <f t="shared" si="458"/>
        <v>0</v>
      </c>
      <c r="AU2080">
        <f>(((((Shape10!B62-Shape10!$E$5)*COS(RADIANS($D$14)))+((Shape10!C62-Shape10!$F$5)*SIN(RADIANS($D$14))))+Shape10!$E$5)+$E$14)*$AA$14*$Y$14</f>
        <v>0</v>
      </c>
      <c r="AV2080">
        <f>((((-1*(Shape10!B62-Shape10!$E$5)*SIN(RADIANS($D$14)))+((Shape10!C62-Shape10!$F$5)*COS(RADIANS($D$14))))+Shape10!$F$5)+$F$14)*$AB$14*$Y$14</f>
        <v>0</v>
      </c>
      <c r="AW2080" s="9">
        <f t="shared" si="459"/>
        <v>0</v>
      </c>
      <c r="AX2080" s="9">
        <f t="shared" si="448"/>
        <v>0</v>
      </c>
      <c r="AY2080" s="9">
        <f t="shared" si="449"/>
        <v>0</v>
      </c>
      <c r="AZ2080" s="9">
        <f t="shared" si="450"/>
        <v>0</v>
      </c>
      <c r="BA2080" s="9">
        <f t="shared" si="451"/>
        <v>0</v>
      </c>
      <c r="BB2080" s="9">
        <f t="shared" si="452"/>
        <v>0</v>
      </c>
    </row>
    <row r="2081" spans="35:54" x14ac:dyDescent="0.25">
      <c r="AI2081" s="1">
        <f>(((((Shape5!B63-Shape5!$E$5)*COS(RADIANS($D$9)))+((Shape5!C63-Shape5!$F$5)*SIN(RADIANS($D$9))))+Shape5!$E$5)+$E$9)*$AA$9*$Y$9</f>
        <v>0</v>
      </c>
      <c r="AJ2081" s="1">
        <f>((((-1*(Shape5!B63-Shape5!$E$5)*SIN(RADIANS($D$9)))+((Shape5!C63-Shape5!$F$5)*COS(RADIANS($D$9))))+Shape5!$F$5)+$F$9)*$AB$9*$Y$9</f>
        <v>0</v>
      </c>
      <c r="AK2081" s="9">
        <f t="shared" si="453"/>
        <v>0</v>
      </c>
      <c r="AL2081" s="9">
        <f t="shared" si="454"/>
        <v>0</v>
      </c>
      <c r="AM2081" s="9">
        <f t="shared" si="455"/>
        <v>0</v>
      </c>
      <c r="AN2081" s="9">
        <f t="shared" si="456"/>
        <v>0</v>
      </c>
      <c r="AO2081" s="9">
        <f t="shared" si="457"/>
        <v>0</v>
      </c>
      <c r="AP2081" s="9">
        <f t="shared" si="458"/>
        <v>0</v>
      </c>
      <c r="AU2081">
        <f>(((((Shape10!B63-Shape10!$E$5)*COS(RADIANS($D$14)))+((Shape10!C63-Shape10!$F$5)*SIN(RADIANS($D$14))))+Shape10!$E$5)+$E$14)*$AA$14*$Y$14</f>
        <v>0</v>
      </c>
      <c r="AV2081">
        <f>((((-1*(Shape10!B63-Shape10!$E$5)*SIN(RADIANS($D$14)))+((Shape10!C63-Shape10!$F$5)*COS(RADIANS($D$14))))+Shape10!$F$5)+$F$14)*$AB$14*$Y$14</f>
        <v>0</v>
      </c>
      <c r="AW2081" s="9">
        <f t="shared" si="459"/>
        <v>0</v>
      </c>
      <c r="AX2081" s="9">
        <f t="shared" si="448"/>
        <v>0</v>
      </c>
      <c r="AY2081" s="9">
        <f t="shared" si="449"/>
        <v>0</v>
      </c>
      <c r="AZ2081" s="9">
        <f t="shared" si="450"/>
        <v>0</v>
      </c>
      <c r="BA2081" s="9">
        <f t="shared" si="451"/>
        <v>0</v>
      </c>
      <c r="BB2081" s="9">
        <f t="shared" si="452"/>
        <v>0</v>
      </c>
    </row>
    <row r="2082" spans="35:54" x14ac:dyDescent="0.25">
      <c r="AI2082" s="1">
        <f>(((((Shape5!B64-Shape5!$E$5)*COS(RADIANS($D$9)))+((Shape5!C64-Shape5!$F$5)*SIN(RADIANS($D$9))))+Shape5!$E$5)+$E$9)*$AA$9*$Y$9</f>
        <v>0</v>
      </c>
      <c r="AJ2082" s="1">
        <f>((((-1*(Shape5!B64-Shape5!$E$5)*SIN(RADIANS($D$9)))+((Shape5!C64-Shape5!$F$5)*COS(RADIANS($D$9))))+Shape5!$F$5)+$F$9)*$AB$9*$Y$9</f>
        <v>0</v>
      </c>
      <c r="AK2082" s="9">
        <f t="shared" si="453"/>
        <v>0</v>
      </c>
      <c r="AL2082" s="9">
        <f t="shared" si="454"/>
        <v>0</v>
      </c>
      <c r="AM2082" s="9">
        <f t="shared" si="455"/>
        <v>0</v>
      </c>
      <c r="AN2082" s="9">
        <f t="shared" si="456"/>
        <v>0</v>
      </c>
      <c r="AO2082" s="9">
        <f t="shared" si="457"/>
        <v>0</v>
      </c>
      <c r="AP2082" s="9">
        <f t="shared" si="458"/>
        <v>0</v>
      </c>
      <c r="AU2082">
        <f>(((((Shape10!B64-Shape10!$E$5)*COS(RADIANS($D$14)))+((Shape10!C64-Shape10!$F$5)*SIN(RADIANS($D$14))))+Shape10!$E$5)+$E$14)*$AA$14*$Y$14</f>
        <v>0</v>
      </c>
      <c r="AV2082">
        <f>((((-1*(Shape10!B64-Shape10!$E$5)*SIN(RADIANS($D$14)))+((Shape10!C64-Shape10!$F$5)*COS(RADIANS($D$14))))+Shape10!$F$5)+$F$14)*$AB$14*$Y$14</f>
        <v>0</v>
      </c>
      <c r="AW2082" s="9">
        <f t="shared" si="459"/>
        <v>0</v>
      </c>
      <c r="AX2082" s="9">
        <f t="shared" si="448"/>
        <v>0</v>
      </c>
      <c r="AY2082" s="9">
        <f t="shared" si="449"/>
        <v>0</v>
      </c>
      <c r="AZ2082" s="9">
        <f t="shared" si="450"/>
        <v>0</v>
      </c>
      <c r="BA2082" s="9">
        <f t="shared" si="451"/>
        <v>0</v>
      </c>
      <c r="BB2082" s="9">
        <f t="shared" si="452"/>
        <v>0</v>
      </c>
    </row>
    <row r="2083" spans="35:54" x14ac:dyDescent="0.25">
      <c r="AI2083" s="1">
        <f>(((((Shape5!B65-Shape5!$E$5)*COS(RADIANS($D$9)))+((Shape5!C65-Shape5!$F$5)*SIN(RADIANS($D$9))))+Shape5!$E$5)+$E$9)*$AA$9*$Y$9</f>
        <v>0</v>
      </c>
      <c r="AJ2083" s="1">
        <f>((((-1*(Shape5!B65-Shape5!$E$5)*SIN(RADIANS($D$9)))+((Shape5!C65-Shape5!$F$5)*COS(RADIANS($D$9))))+Shape5!$F$5)+$F$9)*$AB$9*$Y$9</f>
        <v>0</v>
      </c>
      <c r="AK2083" s="9">
        <f t="shared" si="453"/>
        <v>0</v>
      </c>
      <c r="AL2083" s="9">
        <f t="shared" si="454"/>
        <v>0</v>
      </c>
      <c r="AM2083" s="9">
        <f t="shared" si="455"/>
        <v>0</v>
      </c>
      <c r="AN2083" s="9">
        <f t="shared" si="456"/>
        <v>0</v>
      </c>
      <c r="AO2083" s="9">
        <f t="shared" si="457"/>
        <v>0</v>
      </c>
      <c r="AP2083" s="9">
        <f t="shared" si="458"/>
        <v>0</v>
      </c>
      <c r="AU2083">
        <f>(((((Shape10!B65-Shape10!$E$5)*COS(RADIANS($D$14)))+((Shape10!C65-Shape10!$F$5)*SIN(RADIANS($D$14))))+Shape10!$E$5)+$E$14)*$AA$14*$Y$14</f>
        <v>0</v>
      </c>
      <c r="AV2083">
        <f>((((-1*(Shape10!B65-Shape10!$E$5)*SIN(RADIANS($D$14)))+((Shape10!C65-Shape10!$F$5)*COS(RADIANS($D$14))))+Shape10!$F$5)+$F$14)*$AB$14*$Y$14</f>
        <v>0</v>
      </c>
      <c r="AW2083" s="9">
        <f t="shared" si="459"/>
        <v>0</v>
      </c>
      <c r="AX2083" s="9">
        <f t="shared" si="448"/>
        <v>0</v>
      </c>
      <c r="AY2083" s="9">
        <f t="shared" si="449"/>
        <v>0</v>
      </c>
      <c r="AZ2083" s="9">
        <f t="shared" si="450"/>
        <v>0</v>
      </c>
      <c r="BA2083" s="9">
        <f t="shared" si="451"/>
        <v>0</v>
      </c>
      <c r="BB2083" s="9">
        <f t="shared" si="452"/>
        <v>0</v>
      </c>
    </row>
    <row r="2084" spans="35:54" x14ac:dyDescent="0.25">
      <c r="AI2084" s="1">
        <f>(((((Shape5!B66-Shape5!$E$5)*COS(RADIANS($D$9)))+((Shape5!C66-Shape5!$F$5)*SIN(RADIANS($D$9))))+Shape5!$E$5)+$E$9)*$AA$9*$Y$9</f>
        <v>0</v>
      </c>
      <c r="AJ2084" s="1">
        <f>((((-1*(Shape5!B66-Shape5!$E$5)*SIN(RADIANS($D$9)))+((Shape5!C66-Shape5!$F$5)*COS(RADIANS($D$9))))+Shape5!$F$5)+$F$9)*$AB$9*$Y$9</f>
        <v>0</v>
      </c>
      <c r="AK2084" s="9">
        <f t="shared" si="453"/>
        <v>0</v>
      </c>
      <c r="AL2084" s="9">
        <f t="shared" si="454"/>
        <v>0</v>
      </c>
      <c r="AM2084" s="9">
        <f t="shared" si="455"/>
        <v>0</v>
      </c>
      <c r="AN2084" s="9">
        <f t="shared" si="456"/>
        <v>0</v>
      </c>
      <c r="AO2084" s="9">
        <f t="shared" si="457"/>
        <v>0</v>
      </c>
      <c r="AP2084" s="9">
        <f t="shared" si="458"/>
        <v>0</v>
      </c>
      <c r="AU2084">
        <f>(((((Shape10!B66-Shape10!$E$5)*COS(RADIANS($D$14)))+((Shape10!C66-Shape10!$F$5)*SIN(RADIANS($D$14))))+Shape10!$E$5)+$E$14)*$AA$14*$Y$14</f>
        <v>0</v>
      </c>
      <c r="AV2084">
        <f>((((-1*(Shape10!B66-Shape10!$E$5)*SIN(RADIANS($D$14)))+((Shape10!C66-Shape10!$F$5)*COS(RADIANS($D$14))))+Shape10!$F$5)+$F$14)*$AB$14*$Y$14</f>
        <v>0</v>
      </c>
      <c r="AW2084" s="9">
        <f t="shared" si="459"/>
        <v>0</v>
      </c>
      <c r="AX2084" s="9">
        <f t="shared" si="448"/>
        <v>0</v>
      </c>
      <c r="AY2084" s="9">
        <f t="shared" si="449"/>
        <v>0</v>
      </c>
      <c r="AZ2084" s="9">
        <f t="shared" si="450"/>
        <v>0</v>
      </c>
      <c r="BA2084" s="9">
        <f t="shared" si="451"/>
        <v>0</v>
      </c>
      <c r="BB2084" s="9">
        <f t="shared" si="452"/>
        <v>0</v>
      </c>
    </row>
    <row r="2085" spans="35:54" x14ac:dyDescent="0.25">
      <c r="AI2085" s="1">
        <f>(((((Shape5!B67-Shape5!$E$5)*COS(RADIANS($D$9)))+((Shape5!C67-Shape5!$F$5)*SIN(RADIANS($D$9))))+Shape5!$E$5)+$E$9)*$AA$9*$Y$9</f>
        <v>0</v>
      </c>
      <c r="AJ2085" s="1">
        <f>((((-1*(Shape5!B67-Shape5!$E$5)*SIN(RADIANS($D$9)))+((Shape5!C67-Shape5!$F$5)*COS(RADIANS($D$9))))+Shape5!$F$5)+$F$9)*$AB$9*$Y$9</f>
        <v>0</v>
      </c>
      <c r="AK2085" s="9">
        <f t="shared" si="453"/>
        <v>0</v>
      </c>
      <c r="AL2085" s="9">
        <f t="shared" si="454"/>
        <v>0</v>
      </c>
      <c r="AM2085" s="9">
        <f t="shared" si="455"/>
        <v>0</v>
      </c>
      <c r="AN2085" s="9">
        <f t="shared" si="456"/>
        <v>0</v>
      </c>
      <c r="AO2085" s="9">
        <f t="shared" si="457"/>
        <v>0</v>
      </c>
      <c r="AP2085" s="9">
        <f t="shared" si="458"/>
        <v>0</v>
      </c>
      <c r="AU2085">
        <f>(((((Shape10!B67-Shape10!$E$5)*COS(RADIANS($D$14)))+((Shape10!C67-Shape10!$F$5)*SIN(RADIANS($D$14))))+Shape10!$E$5)+$E$14)*$AA$14*$Y$14</f>
        <v>0</v>
      </c>
      <c r="AV2085">
        <f>((((-1*(Shape10!B67-Shape10!$E$5)*SIN(RADIANS($D$14)))+((Shape10!C67-Shape10!$F$5)*COS(RADIANS($D$14))))+Shape10!$F$5)+$F$14)*$AB$14*$Y$14</f>
        <v>0</v>
      </c>
      <c r="AW2085" s="9">
        <f t="shared" si="459"/>
        <v>0</v>
      </c>
      <c r="AX2085" s="9">
        <f t="shared" si="448"/>
        <v>0</v>
      </c>
      <c r="AY2085" s="9">
        <f t="shared" si="449"/>
        <v>0</v>
      </c>
      <c r="AZ2085" s="9">
        <f t="shared" si="450"/>
        <v>0</v>
      </c>
      <c r="BA2085" s="9">
        <f t="shared" si="451"/>
        <v>0</v>
      </c>
      <c r="BB2085" s="9">
        <f t="shared" si="452"/>
        <v>0</v>
      </c>
    </row>
    <row r="2086" spans="35:54" x14ac:dyDescent="0.25">
      <c r="AI2086" s="1">
        <f>(((((Shape5!B68-Shape5!$E$5)*COS(RADIANS($D$9)))+((Shape5!C68-Shape5!$F$5)*SIN(RADIANS($D$9))))+Shape5!$E$5)+$E$9)*$AA$9*$Y$9</f>
        <v>0</v>
      </c>
      <c r="AJ2086" s="1">
        <f>((((-1*(Shape5!B68-Shape5!$E$5)*SIN(RADIANS($D$9)))+((Shape5!C68-Shape5!$F$5)*COS(RADIANS($D$9))))+Shape5!$F$5)+$F$9)*$AB$9*$Y$9</f>
        <v>0</v>
      </c>
      <c r="AK2086" s="9">
        <f t="shared" si="453"/>
        <v>0</v>
      </c>
      <c r="AL2086" s="9">
        <f t="shared" si="454"/>
        <v>0</v>
      </c>
      <c r="AM2086" s="9">
        <f t="shared" si="455"/>
        <v>0</v>
      </c>
      <c r="AN2086" s="9">
        <f t="shared" si="456"/>
        <v>0</v>
      </c>
      <c r="AO2086" s="9">
        <f t="shared" si="457"/>
        <v>0</v>
      </c>
      <c r="AP2086" s="9">
        <f t="shared" si="458"/>
        <v>0</v>
      </c>
      <c r="AU2086">
        <f>(((((Shape10!B68-Shape10!$E$5)*COS(RADIANS($D$14)))+((Shape10!C68-Shape10!$F$5)*SIN(RADIANS($D$14))))+Shape10!$E$5)+$E$14)*$AA$14*$Y$14</f>
        <v>0</v>
      </c>
      <c r="AV2086">
        <f>((((-1*(Shape10!B68-Shape10!$E$5)*SIN(RADIANS($D$14)))+((Shape10!C68-Shape10!$F$5)*COS(RADIANS($D$14))))+Shape10!$F$5)+$F$14)*$AB$14*$Y$14</f>
        <v>0</v>
      </c>
      <c r="AW2086" s="9">
        <f t="shared" si="459"/>
        <v>0</v>
      </c>
      <c r="AX2086" s="9">
        <f t="shared" si="448"/>
        <v>0</v>
      </c>
      <c r="AY2086" s="9">
        <f t="shared" si="449"/>
        <v>0</v>
      </c>
      <c r="AZ2086" s="9">
        <f t="shared" si="450"/>
        <v>0</v>
      </c>
      <c r="BA2086" s="9">
        <f t="shared" si="451"/>
        <v>0</v>
      </c>
      <c r="BB2086" s="9">
        <f t="shared" si="452"/>
        <v>0</v>
      </c>
    </row>
    <row r="2087" spans="35:54" x14ac:dyDescent="0.25">
      <c r="AI2087" s="1">
        <f>(((((Shape5!B69-Shape5!$E$5)*COS(RADIANS($D$9)))+((Shape5!C69-Shape5!$F$5)*SIN(RADIANS($D$9))))+Shape5!$E$5)+$E$9)*$AA$9*$Y$9</f>
        <v>0</v>
      </c>
      <c r="AJ2087" s="1">
        <f>((((-1*(Shape5!B69-Shape5!$E$5)*SIN(RADIANS($D$9)))+((Shape5!C69-Shape5!$F$5)*COS(RADIANS($D$9))))+Shape5!$F$5)+$F$9)*$AB$9*$Y$9</f>
        <v>0</v>
      </c>
      <c r="AK2087" s="9">
        <f t="shared" si="453"/>
        <v>0</v>
      </c>
      <c r="AL2087" s="9">
        <f t="shared" si="454"/>
        <v>0</v>
      </c>
      <c r="AM2087" s="9">
        <f t="shared" si="455"/>
        <v>0</v>
      </c>
      <c r="AN2087" s="9">
        <f t="shared" si="456"/>
        <v>0</v>
      </c>
      <c r="AO2087" s="9">
        <f t="shared" si="457"/>
        <v>0</v>
      </c>
      <c r="AP2087" s="9">
        <f t="shared" si="458"/>
        <v>0</v>
      </c>
      <c r="AU2087">
        <f>(((((Shape10!B69-Shape10!$E$5)*COS(RADIANS($D$14)))+((Shape10!C69-Shape10!$F$5)*SIN(RADIANS($D$14))))+Shape10!$E$5)+$E$14)*$AA$14*$Y$14</f>
        <v>0</v>
      </c>
      <c r="AV2087">
        <f>((((-1*(Shape10!B69-Shape10!$E$5)*SIN(RADIANS($D$14)))+((Shape10!C69-Shape10!$F$5)*COS(RADIANS($D$14))))+Shape10!$F$5)+$F$14)*$AB$14*$Y$14</f>
        <v>0</v>
      </c>
      <c r="AW2087" s="9">
        <f t="shared" si="459"/>
        <v>0</v>
      </c>
      <c r="AX2087" s="9">
        <f t="shared" si="448"/>
        <v>0</v>
      </c>
      <c r="AY2087" s="9">
        <f t="shared" si="449"/>
        <v>0</v>
      </c>
      <c r="AZ2087" s="9">
        <f t="shared" si="450"/>
        <v>0</v>
      </c>
      <c r="BA2087" s="9">
        <f t="shared" si="451"/>
        <v>0</v>
      </c>
      <c r="BB2087" s="9">
        <f t="shared" si="452"/>
        <v>0</v>
      </c>
    </row>
    <row r="2088" spans="35:54" x14ac:dyDescent="0.25">
      <c r="AI2088" s="1">
        <f>(((((Shape5!B70-Shape5!$E$5)*COS(RADIANS($D$9)))+((Shape5!C70-Shape5!$F$5)*SIN(RADIANS($D$9))))+Shape5!$E$5)+$E$9)*$AA$9*$Y$9</f>
        <v>0</v>
      </c>
      <c r="AJ2088" s="1">
        <f>((((-1*(Shape5!B70-Shape5!$E$5)*SIN(RADIANS($D$9)))+((Shape5!C70-Shape5!$F$5)*COS(RADIANS($D$9))))+Shape5!$F$5)+$F$9)*$AB$9*$Y$9</f>
        <v>0</v>
      </c>
      <c r="AK2088" s="9">
        <f t="shared" si="453"/>
        <v>0</v>
      </c>
      <c r="AL2088" s="9">
        <f t="shared" si="454"/>
        <v>0</v>
      </c>
      <c r="AM2088" s="9">
        <f t="shared" si="455"/>
        <v>0</v>
      </c>
      <c r="AN2088" s="9">
        <f t="shared" si="456"/>
        <v>0</v>
      </c>
      <c r="AO2088" s="9">
        <f t="shared" si="457"/>
        <v>0</v>
      </c>
      <c r="AP2088" s="9">
        <f t="shared" si="458"/>
        <v>0</v>
      </c>
      <c r="AU2088">
        <f>(((((Shape10!B70-Shape10!$E$5)*COS(RADIANS($D$14)))+((Shape10!C70-Shape10!$F$5)*SIN(RADIANS($D$14))))+Shape10!$E$5)+$E$14)*$AA$14*$Y$14</f>
        <v>0</v>
      </c>
      <c r="AV2088">
        <f>((((-1*(Shape10!B70-Shape10!$E$5)*SIN(RADIANS($D$14)))+((Shape10!C70-Shape10!$F$5)*COS(RADIANS($D$14))))+Shape10!$F$5)+$F$14)*$AB$14*$Y$14</f>
        <v>0</v>
      </c>
      <c r="AW2088" s="9">
        <f t="shared" si="459"/>
        <v>0</v>
      </c>
      <c r="AX2088" s="9">
        <f t="shared" si="448"/>
        <v>0</v>
      </c>
      <c r="AY2088" s="9">
        <f t="shared" si="449"/>
        <v>0</v>
      </c>
      <c r="AZ2088" s="9">
        <f t="shared" si="450"/>
        <v>0</v>
      </c>
      <c r="BA2088" s="9">
        <f t="shared" si="451"/>
        <v>0</v>
      </c>
      <c r="BB2088" s="9">
        <f t="shared" si="452"/>
        <v>0</v>
      </c>
    </row>
    <row r="2089" spans="35:54" x14ac:dyDescent="0.25">
      <c r="AI2089" s="1">
        <f>(((((Shape5!B71-Shape5!$E$5)*COS(RADIANS($D$9)))+((Shape5!C71-Shape5!$F$5)*SIN(RADIANS($D$9))))+Shape5!$E$5)+$E$9)*$AA$9*$Y$9</f>
        <v>0</v>
      </c>
      <c r="AJ2089" s="1">
        <f>((((-1*(Shape5!B71-Shape5!$E$5)*SIN(RADIANS($D$9)))+((Shape5!C71-Shape5!$F$5)*COS(RADIANS($D$9))))+Shape5!$F$5)+$F$9)*$AB$9*$Y$9</f>
        <v>0</v>
      </c>
      <c r="AK2089" s="9">
        <f t="shared" si="453"/>
        <v>0</v>
      </c>
      <c r="AL2089" s="9">
        <f t="shared" si="454"/>
        <v>0</v>
      </c>
      <c r="AM2089" s="9">
        <f t="shared" si="455"/>
        <v>0</v>
      </c>
      <c r="AN2089" s="9">
        <f t="shared" si="456"/>
        <v>0</v>
      </c>
      <c r="AO2089" s="9">
        <f t="shared" si="457"/>
        <v>0</v>
      </c>
      <c r="AP2089" s="9">
        <f t="shared" si="458"/>
        <v>0</v>
      </c>
      <c r="AU2089">
        <f>(((((Shape10!B71-Shape10!$E$5)*COS(RADIANS($D$14)))+((Shape10!C71-Shape10!$F$5)*SIN(RADIANS($D$14))))+Shape10!$E$5)+$E$14)*$AA$14*$Y$14</f>
        <v>0</v>
      </c>
      <c r="AV2089">
        <f>((((-1*(Shape10!B71-Shape10!$E$5)*SIN(RADIANS($D$14)))+((Shape10!C71-Shape10!$F$5)*COS(RADIANS($D$14))))+Shape10!$F$5)+$F$14)*$AB$14*$Y$14</f>
        <v>0</v>
      </c>
      <c r="AW2089" s="9">
        <f t="shared" si="459"/>
        <v>0</v>
      </c>
      <c r="AX2089" s="9">
        <f t="shared" si="448"/>
        <v>0</v>
      </c>
      <c r="AY2089" s="9">
        <f t="shared" si="449"/>
        <v>0</v>
      </c>
      <c r="AZ2089" s="9">
        <f t="shared" si="450"/>
        <v>0</v>
      </c>
      <c r="BA2089" s="9">
        <f t="shared" si="451"/>
        <v>0</v>
      </c>
      <c r="BB2089" s="9">
        <f t="shared" si="452"/>
        <v>0</v>
      </c>
    </row>
    <row r="2090" spans="35:54" x14ac:dyDescent="0.25">
      <c r="AI2090" s="1">
        <f>(((((Shape5!B72-Shape5!$E$5)*COS(RADIANS($D$9)))+((Shape5!C72-Shape5!$F$5)*SIN(RADIANS($D$9))))+Shape5!$E$5)+$E$9)*$AA$9*$Y$9</f>
        <v>0</v>
      </c>
      <c r="AJ2090" s="1">
        <f>((((-1*(Shape5!B72-Shape5!$E$5)*SIN(RADIANS($D$9)))+((Shape5!C72-Shape5!$F$5)*COS(RADIANS($D$9))))+Shape5!$F$5)+$F$9)*$AB$9*$Y$9</f>
        <v>0</v>
      </c>
      <c r="AK2090" s="9">
        <f t="shared" si="453"/>
        <v>0</v>
      </c>
      <c r="AL2090" s="9">
        <f t="shared" si="454"/>
        <v>0</v>
      </c>
      <c r="AM2090" s="9">
        <f t="shared" si="455"/>
        <v>0</v>
      </c>
      <c r="AN2090" s="9">
        <f t="shared" si="456"/>
        <v>0</v>
      </c>
      <c r="AO2090" s="9">
        <f t="shared" si="457"/>
        <v>0</v>
      </c>
      <c r="AP2090" s="9">
        <f t="shared" si="458"/>
        <v>0</v>
      </c>
      <c r="AU2090">
        <f>(((((Shape10!B72-Shape10!$E$5)*COS(RADIANS($D$14)))+((Shape10!C72-Shape10!$F$5)*SIN(RADIANS($D$14))))+Shape10!$E$5)+$E$14)*$AA$14*$Y$14</f>
        <v>0</v>
      </c>
      <c r="AV2090">
        <f>((((-1*(Shape10!B72-Shape10!$E$5)*SIN(RADIANS($D$14)))+((Shape10!C72-Shape10!$F$5)*COS(RADIANS($D$14))))+Shape10!$F$5)+$F$14)*$AB$14*$Y$14</f>
        <v>0</v>
      </c>
      <c r="AW2090" s="9">
        <f t="shared" si="459"/>
        <v>0</v>
      </c>
      <c r="AX2090" s="9">
        <f t="shared" ref="AX2090:AX2153" si="460">(AU2090+AU2089)*((AU2089*AV2090)-(AU2090*AV2089))*(1/6)</f>
        <v>0</v>
      </c>
      <c r="AY2090" s="9">
        <f t="shared" ref="AY2090:AY2153" si="461">(AV2090+AV2089)*((AU2089*AV2090)-(AU2090*AV2089))*(1/6)</f>
        <v>0</v>
      </c>
      <c r="AZ2090" s="9">
        <f t="shared" ref="AZ2090:AZ2153" si="462">(((AV2089*AV2089)+(AV2089*AV2090)+(AV2090*AV2090))*((AU2089*AV2090)-(AU2090*AV2089)))/12</f>
        <v>0</v>
      </c>
      <c r="BA2090" s="9">
        <f t="shared" ref="BA2090:BA2153" si="463">(((AU2089*AU2089)+(AU2089*AU2090)+(AU2090*AU2090))*((AU2089*AV2090)-(AU2090*AV2089)))/12</f>
        <v>0</v>
      </c>
      <c r="BB2090" s="9">
        <f t="shared" ref="BB2090:BB2153" si="464">(((AU2089*AV2090)+(2*AU2089*AV2089)+(2*AU2090*AV2090)+(AU2090*AV2089))*((AU2089*AV2090)-(AU2090*AV2089)))/24</f>
        <v>0</v>
      </c>
    </row>
    <row r="2091" spans="35:54" x14ac:dyDescent="0.25">
      <c r="AI2091" s="1">
        <f>(((((Shape5!B73-Shape5!$E$5)*COS(RADIANS($D$9)))+((Shape5!C73-Shape5!$F$5)*SIN(RADIANS($D$9))))+Shape5!$E$5)+$E$9)*$AA$9*$Y$9</f>
        <v>0</v>
      </c>
      <c r="AJ2091" s="1">
        <f>((((-1*(Shape5!B73-Shape5!$E$5)*SIN(RADIANS($D$9)))+((Shape5!C73-Shape5!$F$5)*COS(RADIANS($D$9))))+Shape5!$F$5)+$F$9)*$AB$9*$Y$9</f>
        <v>0</v>
      </c>
      <c r="AK2091" s="9">
        <f t="shared" ref="AK2091:AK2154" si="465">((AI2090*AJ2091)-(AI2091*AJ2090))*0.5</f>
        <v>0</v>
      </c>
      <c r="AL2091" s="9">
        <f t="shared" ref="AL2091:AL2154" si="466">(AI2091+AI2090)*((AI2090*AJ2091)-(AI2091*AJ2090))*(1/6)</f>
        <v>0</v>
      </c>
      <c r="AM2091" s="9">
        <f t="shared" ref="AM2091:AM2154" si="467">(AJ2091+AJ2090)*((AI2090*AJ2091)-(AI2091*AJ2090))*(1/6)</f>
        <v>0</v>
      </c>
      <c r="AN2091" s="9">
        <f t="shared" ref="AN2091:AN2154" si="468">(((AJ2090*AJ2090)+(AJ2090*AJ2091)+(AJ2091*AJ2091))*((AI2090*AJ2091)-(AI2091*AJ2090)))/12</f>
        <v>0</v>
      </c>
      <c r="AO2091" s="9">
        <f t="shared" ref="AO2091:AO2154" si="469">(((AI2090*AI2090)+(AI2090*AI2091)+(AI2091*AI2091))*((AI2090*AJ2091)-(AI2091*AJ2090)))/12</f>
        <v>0</v>
      </c>
      <c r="AP2091" s="9">
        <f t="shared" ref="AP2091:AP2154" si="470">(((AI2090*AJ2091)+(2*AI2090*AJ2090)+(2*AI2091*AJ2091)+(AI2091*AJ2090))*((AI2090*AJ2091)-(AI2091*AJ2090)))/24</f>
        <v>0</v>
      </c>
      <c r="AU2091">
        <f>(((((Shape10!B73-Shape10!$E$5)*COS(RADIANS($D$14)))+((Shape10!C73-Shape10!$F$5)*SIN(RADIANS($D$14))))+Shape10!$E$5)+$E$14)*$AA$14*$Y$14</f>
        <v>0</v>
      </c>
      <c r="AV2091">
        <f>((((-1*(Shape10!B73-Shape10!$E$5)*SIN(RADIANS($D$14)))+((Shape10!C73-Shape10!$F$5)*COS(RADIANS($D$14))))+Shape10!$F$5)+$F$14)*$AB$14*$Y$14</f>
        <v>0</v>
      </c>
      <c r="AW2091" s="9">
        <f t="shared" ref="AW2091:AW2154" si="471">((AU2090*AV2091)-(AU2091*AV2090))*0.5</f>
        <v>0</v>
      </c>
      <c r="AX2091" s="9">
        <f t="shared" si="460"/>
        <v>0</v>
      </c>
      <c r="AY2091" s="9">
        <f t="shared" si="461"/>
        <v>0</v>
      </c>
      <c r="AZ2091" s="9">
        <f t="shared" si="462"/>
        <v>0</v>
      </c>
      <c r="BA2091" s="9">
        <f t="shared" si="463"/>
        <v>0</v>
      </c>
      <c r="BB2091" s="9">
        <f t="shared" si="464"/>
        <v>0</v>
      </c>
    </row>
    <row r="2092" spans="35:54" x14ac:dyDescent="0.25">
      <c r="AI2092" s="1">
        <f>(((((Shape5!B74-Shape5!$E$5)*COS(RADIANS($D$9)))+((Shape5!C74-Shape5!$F$5)*SIN(RADIANS($D$9))))+Shape5!$E$5)+$E$9)*$AA$9*$Y$9</f>
        <v>0</v>
      </c>
      <c r="AJ2092" s="1">
        <f>((((-1*(Shape5!B74-Shape5!$E$5)*SIN(RADIANS($D$9)))+((Shape5!C74-Shape5!$F$5)*COS(RADIANS($D$9))))+Shape5!$F$5)+$F$9)*$AB$9*$Y$9</f>
        <v>0</v>
      </c>
      <c r="AK2092" s="9">
        <f t="shared" si="465"/>
        <v>0</v>
      </c>
      <c r="AL2092" s="9">
        <f t="shared" si="466"/>
        <v>0</v>
      </c>
      <c r="AM2092" s="9">
        <f t="shared" si="467"/>
        <v>0</v>
      </c>
      <c r="AN2092" s="9">
        <f t="shared" si="468"/>
        <v>0</v>
      </c>
      <c r="AO2092" s="9">
        <f t="shared" si="469"/>
        <v>0</v>
      </c>
      <c r="AP2092" s="9">
        <f t="shared" si="470"/>
        <v>0</v>
      </c>
      <c r="AU2092">
        <f>(((((Shape10!B74-Shape10!$E$5)*COS(RADIANS($D$14)))+((Shape10!C74-Shape10!$F$5)*SIN(RADIANS($D$14))))+Shape10!$E$5)+$E$14)*$AA$14*$Y$14</f>
        <v>0</v>
      </c>
      <c r="AV2092">
        <f>((((-1*(Shape10!B74-Shape10!$E$5)*SIN(RADIANS($D$14)))+((Shape10!C74-Shape10!$F$5)*COS(RADIANS($D$14))))+Shape10!$F$5)+$F$14)*$AB$14*$Y$14</f>
        <v>0</v>
      </c>
      <c r="AW2092" s="9">
        <f t="shared" si="471"/>
        <v>0</v>
      </c>
      <c r="AX2092" s="9">
        <f t="shared" si="460"/>
        <v>0</v>
      </c>
      <c r="AY2092" s="9">
        <f t="shared" si="461"/>
        <v>0</v>
      </c>
      <c r="AZ2092" s="9">
        <f t="shared" si="462"/>
        <v>0</v>
      </c>
      <c r="BA2092" s="9">
        <f t="shared" si="463"/>
        <v>0</v>
      </c>
      <c r="BB2092" s="9">
        <f t="shared" si="464"/>
        <v>0</v>
      </c>
    </row>
    <row r="2093" spans="35:54" x14ac:dyDescent="0.25">
      <c r="AI2093" s="1">
        <f>(((((Shape5!B75-Shape5!$E$5)*COS(RADIANS($D$9)))+((Shape5!C75-Shape5!$F$5)*SIN(RADIANS($D$9))))+Shape5!$E$5)+$E$9)*$AA$9*$Y$9</f>
        <v>0</v>
      </c>
      <c r="AJ2093" s="1">
        <f>((((-1*(Shape5!B75-Shape5!$E$5)*SIN(RADIANS($D$9)))+((Shape5!C75-Shape5!$F$5)*COS(RADIANS($D$9))))+Shape5!$F$5)+$F$9)*$AB$9*$Y$9</f>
        <v>0</v>
      </c>
      <c r="AK2093" s="9">
        <f t="shared" si="465"/>
        <v>0</v>
      </c>
      <c r="AL2093" s="9">
        <f t="shared" si="466"/>
        <v>0</v>
      </c>
      <c r="AM2093" s="9">
        <f t="shared" si="467"/>
        <v>0</v>
      </c>
      <c r="AN2093" s="9">
        <f t="shared" si="468"/>
        <v>0</v>
      </c>
      <c r="AO2093" s="9">
        <f t="shared" si="469"/>
        <v>0</v>
      </c>
      <c r="AP2093" s="9">
        <f t="shared" si="470"/>
        <v>0</v>
      </c>
      <c r="AU2093">
        <f>(((((Shape10!B75-Shape10!$E$5)*COS(RADIANS($D$14)))+((Shape10!C75-Shape10!$F$5)*SIN(RADIANS($D$14))))+Shape10!$E$5)+$E$14)*$AA$14*$Y$14</f>
        <v>0</v>
      </c>
      <c r="AV2093">
        <f>((((-1*(Shape10!B75-Shape10!$E$5)*SIN(RADIANS($D$14)))+((Shape10!C75-Shape10!$F$5)*COS(RADIANS($D$14))))+Shape10!$F$5)+$F$14)*$AB$14*$Y$14</f>
        <v>0</v>
      </c>
      <c r="AW2093" s="9">
        <f t="shared" si="471"/>
        <v>0</v>
      </c>
      <c r="AX2093" s="9">
        <f t="shared" si="460"/>
        <v>0</v>
      </c>
      <c r="AY2093" s="9">
        <f t="shared" si="461"/>
        <v>0</v>
      </c>
      <c r="AZ2093" s="9">
        <f t="shared" si="462"/>
        <v>0</v>
      </c>
      <c r="BA2093" s="9">
        <f t="shared" si="463"/>
        <v>0</v>
      </c>
      <c r="BB2093" s="9">
        <f t="shared" si="464"/>
        <v>0</v>
      </c>
    </row>
    <row r="2094" spans="35:54" x14ac:dyDescent="0.25">
      <c r="AI2094" s="1">
        <f>(((((Shape5!B76-Shape5!$E$5)*COS(RADIANS($D$9)))+((Shape5!C76-Shape5!$F$5)*SIN(RADIANS($D$9))))+Shape5!$E$5)+$E$9)*$AA$9*$Y$9</f>
        <v>0</v>
      </c>
      <c r="AJ2094" s="1">
        <f>((((-1*(Shape5!B76-Shape5!$E$5)*SIN(RADIANS($D$9)))+((Shape5!C76-Shape5!$F$5)*COS(RADIANS($D$9))))+Shape5!$F$5)+$F$9)*$AB$9*$Y$9</f>
        <v>0</v>
      </c>
      <c r="AK2094" s="9">
        <f t="shared" si="465"/>
        <v>0</v>
      </c>
      <c r="AL2094" s="9">
        <f t="shared" si="466"/>
        <v>0</v>
      </c>
      <c r="AM2094" s="9">
        <f t="shared" si="467"/>
        <v>0</v>
      </c>
      <c r="AN2094" s="9">
        <f t="shared" si="468"/>
        <v>0</v>
      </c>
      <c r="AO2094" s="9">
        <f t="shared" si="469"/>
        <v>0</v>
      </c>
      <c r="AP2094" s="9">
        <f t="shared" si="470"/>
        <v>0</v>
      </c>
      <c r="AU2094">
        <f>(((((Shape10!B76-Shape10!$E$5)*COS(RADIANS($D$14)))+((Shape10!C76-Shape10!$F$5)*SIN(RADIANS($D$14))))+Shape10!$E$5)+$E$14)*$AA$14*$Y$14</f>
        <v>0</v>
      </c>
      <c r="AV2094">
        <f>((((-1*(Shape10!B76-Shape10!$E$5)*SIN(RADIANS($D$14)))+((Shape10!C76-Shape10!$F$5)*COS(RADIANS($D$14))))+Shape10!$F$5)+$F$14)*$AB$14*$Y$14</f>
        <v>0</v>
      </c>
      <c r="AW2094" s="9">
        <f t="shared" si="471"/>
        <v>0</v>
      </c>
      <c r="AX2094" s="9">
        <f t="shared" si="460"/>
        <v>0</v>
      </c>
      <c r="AY2094" s="9">
        <f t="shared" si="461"/>
        <v>0</v>
      </c>
      <c r="AZ2094" s="9">
        <f t="shared" si="462"/>
        <v>0</v>
      </c>
      <c r="BA2094" s="9">
        <f t="shared" si="463"/>
        <v>0</v>
      </c>
      <c r="BB2094" s="9">
        <f t="shared" si="464"/>
        <v>0</v>
      </c>
    </row>
    <row r="2095" spans="35:54" x14ac:dyDescent="0.25">
      <c r="AI2095" s="1">
        <f>(((((Shape5!B77-Shape5!$E$5)*COS(RADIANS($D$9)))+((Shape5!C77-Shape5!$F$5)*SIN(RADIANS($D$9))))+Shape5!$E$5)+$E$9)*$AA$9*$Y$9</f>
        <v>0</v>
      </c>
      <c r="AJ2095" s="1">
        <f>((((-1*(Shape5!B77-Shape5!$E$5)*SIN(RADIANS($D$9)))+((Shape5!C77-Shape5!$F$5)*COS(RADIANS($D$9))))+Shape5!$F$5)+$F$9)*$AB$9*$Y$9</f>
        <v>0</v>
      </c>
      <c r="AK2095" s="9">
        <f t="shared" si="465"/>
        <v>0</v>
      </c>
      <c r="AL2095" s="9">
        <f t="shared" si="466"/>
        <v>0</v>
      </c>
      <c r="AM2095" s="9">
        <f t="shared" si="467"/>
        <v>0</v>
      </c>
      <c r="AN2095" s="9">
        <f t="shared" si="468"/>
        <v>0</v>
      </c>
      <c r="AO2095" s="9">
        <f t="shared" si="469"/>
        <v>0</v>
      </c>
      <c r="AP2095" s="9">
        <f t="shared" si="470"/>
        <v>0</v>
      </c>
      <c r="AU2095">
        <f>(((((Shape10!B77-Shape10!$E$5)*COS(RADIANS($D$14)))+((Shape10!C77-Shape10!$F$5)*SIN(RADIANS($D$14))))+Shape10!$E$5)+$E$14)*$AA$14*$Y$14</f>
        <v>0</v>
      </c>
      <c r="AV2095">
        <f>((((-1*(Shape10!B77-Shape10!$E$5)*SIN(RADIANS($D$14)))+((Shape10!C77-Shape10!$F$5)*COS(RADIANS($D$14))))+Shape10!$F$5)+$F$14)*$AB$14*$Y$14</f>
        <v>0</v>
      </c>
      <c r="AW2095" s="9">
        <f t="shared" si="471"/>
        <v>0</v>
      </c>
      <c r="AX2095" s="9">
        <f t="shared" si="460"/>
        <v>0</v>
      </c>
      <c r="AY2095" s="9">
        <f t="shared" si="461"/>
        <v>0</v>
      </c>
      <c r="AZ2095" s="9">
        <f t="shared" si="462"/>
        <v>0</v>
      </c>
      <c r="BA2095" s="9">
        <f t="shared" si="463"/>
        <v>0</v>
      </c>
      <c r="BB2095" s="9">
        <f t="shared" si="464"/>
        <v>0</v>
      </c>
    </row>
    <row r="2096" spans="35:54" x14ac:dyDescent="0.25">
      <c r="AI2096" s="1">
        <f>(((((Shape5!B78-Shape5!$E$5)*COS(RADIANS($D$9)))+((Shape5!C78-Shape5!$F$5)*SIN(RADIANS($D$9))))+Shape5!$E$5)+$E$9)*$AA$9*$Y$9</f>
        <v>0</v>
      </c>
      <c r="AJ2096" s="1">
        <f>((((-1*(Shape5!B78-Shape5!$E$5)*SIN(RADIANS($D$9)))+((Shape5!C78-Shape5!$F$5)*COS(RADIANS($D$9))))+Shape5!$F$5)+$F$9)*$AB$9*$Y$9</f>
        <v>0</v>
      </c>
      <c r="AK2096" s="9">
        <f t="shared" si="465"/>
        <v>0</v>
      </c>
      <c r="AL2096" s="9">
        <f t="shared" si="466"/>
        <v>0</v>
      </c>
      <c r="AM2096" s="9">
        <f t="shared" si="467"/>
        <v>0</v>
      </c>
      <c r="AN2096" s="9">
        <f t="shared" si="468"/>
        <v>0</v>
      </c>
      <c r="AO2096" s="9">
        <f t="shared" si="469"/>
        <v>0</v>
      </c>
      <c r="AP2096" s="9">
        <f t="shared" si="470"/>
        <v>0</v>
      </c>
      <c r="AU2096">
        <f>(((((Shape10!B78-Shape10!$E$5)*COS(RADIANS($D$14)))+((Shape10!C78-Shape10!$F$5)*SIN(RADIANS($D$14))))+Shape10!$E$5)+$E$14)*$AA$14*$Y$14</f>
        <v>0</v>
      </c>
      <c r="AV2096">
        <f>((((-1*(Shape10!B78-Shape10!$E$5)*SIN(RADIANS($D$14)))+((Shape10!C78-Shape10!$F$5)*COS(RADIANS($D$14))))+Shape10!$F$5)+$F$14)*$AB$14*$Y$14</f>
        <v>0</v>
      </c>
      <c r="AW2096" s="9">
        <f t="shared" si="471"/>
        <v>0</v>
      </c>
      <c r="AX2096" s="9">
        <f t="shared" si="460"/>
        <v>0</v>
      </c>
      <c r="AY2096" s="9">
        <f t="shared" si="461"/>
        <v>0</v>
      </c>
      <c r="AZ2096" s="9">
        <f t="shared" si="462"/>
        <v>0</v>
      </c>
      <c r="BA2096" s="9">
        <f t="shared" si="463"/>
        <v>0</v>
      </c>
      <c r="BB2096" s="9">
        <f t="shared" si="464"/>
        <v>0</v>
      </c>
    </row>
    <row r="2097" spans="35:54" x14ac:dyDescent="0.25">
      <c r="AI2097" s="1">
        <f>(((((Shape5!B79-Shape5!$E$5)*COS(RADIANS($D$9)))+((Shape5!C79-Shape5!$F$5)*SIN(RADIANS($D$9))))+Shape5!$E$5)+$E$9)*$AA$9*$Y$9</f>
        <v>0</v>
      </c>
      <c r="AJ2097" s="1">
        <f>((((-1*(Shape5!B79-Shape5!$E$5)*SIN(RADIANS($D$9)))+((Shape5!C79-Shape5!$F$5)*COS(RADIANS($D$9))))+Shape5!$F$5)+$F$9)*$AB$9*$Y$9</f>
        <v>0</v>
      </c>
      <c r="AK2097" s="9">
        <f t="shared" si="465"/>
        <v>0</v>
      </c>
      <c r="AL2097" s="9">
        <f t="shared" si="466"/>
        <v>0</v>
      </c>
      <c r="AM2097" s="9">
        <f t="shared" si="467"/>
        <v>0</v>
      </c>
      <c r="AN2097" s="9">
        <f t="shared" si="468"/>
        <v>0</v>
      </c>
      <c r="AO2097" s="9">
        <f t="shared" si="469"/>
        <v>0</v>
      </c>
      <c r="AP2097" s="9">
        <f t="shared" si="470"/>
        <v>0</v>
      </c>
      <c r="AU2097">
        <f>(((((Shape10!B79-Shape10!$E$5)*COS(RADIANS($D$14)))+((Shape10!C79-Shape10!$F$5)*SIN(RADIANS($D$14))))+Shape10!$E$5)+$E$14)*$AA$14*$Y$14</f>
        <v>0</v>
      </c>
      <c r="AV2097">
        <f>((((-1*(Shape10!B79-Shape10!$E$5)*SIN(RADIANS($D$14)))+((Shape10!C79-Shape10!$F$5)*COS(RADIANS($D$14))))+Shape10!$F$5)+$F$14)*$AB$14*$Y$14</f>
        <v>0</v>
      </c>
      <c r="AW2097" s="9">
        <f t="shared" si="471"/>
        <v>0</v>
      </c>
      <c r="AX2097" s="9">
        <f t="shared" si="460"/>
        <v>0</v>
      </c>
      <c r="AY2097" s="9">
        <f t="shared" si="461"/>
        <v>0</v>
      </c>
      <c r="AZ2097" s="9">
        <f t="shared" si="462"/>
        <v>0</v>
      </c>
      <c r="BA2097" s="9">
        <f t="shared" si="463"/>
        <v>0</v>
      </c>
      <c r="BB2097" s="9">
        <f t="shared" si="464"/>
        <v>0</v>
      </c>
    </row>
    <row r="2098" spans="35:54" x14ac:dyDescent="0.25">
      <c r="AI2098" s="1">
        <f>(((((Shape5!B80-Shape5!$E$5)*COS(RADIANS($D$9)))+((Shape5!C80-Shape5!$F$5)*SIN(RADIANS($D$9))))+Shape5!$E$5)+$E$9)*$AA$9*$Y$9</f>
        <v>0</v>
      </c>
      <c r="AJ2098" s="1">
        <f>((((-1*(Shape5!B80-Shape5!$E$5)*SIN(RADIANS($D$9)))+((Shape5!C80-Shape5!$F$5)*COS(RADIANS($D$9))))+Shape5!$F$5)+$F$9)*$AB$9*$Y$9</f>
        <v>0</v>
      </c>
      <c r="AK2098" s="9">
        <f t="shared" si="465"/>
        <v>0</v>
      </c>
      <c r="AL2098" s="9">
        <f t="shared" si="466"/>
        <v>0</v>
      </c>
      <c r="AM2098" s="9">
        <f t="shared" si="467"/>
        <v>0</v>
      </c>
      <c r="AN2098" s="9">
        <f t="shared" si="468"/>
        <v>0</v>
      </c>
      <c r="AO2098" s="9">
        <f t="shared" si="469"/>
        <v>0</v>
      </c>
      <c r="AP2098" s="9">
        <f t="shared" si="470"/>
        <v>0</v>
      </c>
      <c r="AU2098">
        <f>(((((Shape10!B80-Shape10!$E$5)*COS(RADIANS($D$14)))+((Shape10!C80-Shape10!$F$5)*SIN(RADIANS($D$14))))+Shape10!$E$5)+$E$14)*$AA$14*$Y$14</f>
        <v>0</v>
      </c>
      <c r="AV2098">
        <f>((((-1*(Shape10!B80-Shape10!$E$5)*SIN(RADIANS($D$14)))+((Shape10!C80-Shape10!$F$5)*COS(RADIANS($D$14))))+Shape10!$F$5)+$F$14)*$AB$14*$Y$14</f>
        <v>0</v>
      </c>
      <c r="AW2098" s="9">
        <f t="shared" si="471"/>
        <v>0</v>
      </c>
      <c r="AX2098" s="9">
        <f t="shared" si="460"/>
        <v>0</v>
      </c>
      <c r="AY2098" s="9">
        <f t="shared" si="461"/>
        <v>0</v>
      </c>
      <c r="AZ2098" s="9">
        <f t="shared" si="462"/>
        <v>0</v>
      </c>
      <c r="BA2098" s="9">
        <f t="shared" si="463"/>
        <v>0</v>
      </c>
      <c r="BB2098" s="9">
        <f t="shared" si="464"/>
        <v>0</v>
      </c>
    </row>
    <row r="2099" spans="35:54" x14ac:dyDescent="0.25">
      <c r="AI2099" s="1">
        <f>(((((Shape5!B81-Shape5!$E$5)*COS(RADIANS($D$9)))+((Shape5!C81-Shape5!$F$5)*SIN(RADIANS($D$9))))+Shape5!$E$5)+$E$9)*$AA$9*$Y$9</f>
        <v>0</v>
      </c>
      <c r="AJ2099" s="1">
        <f>((((-1*(Shape5!B81-Shape5!$E$5)*SIN(RADIANS($D$9)))+((Shape5!C81-Shape5!$F$5)*COS(RADIANS($D$9))))+Shape5!$F$5)+$F$9)*$AB$9*$Y$9</f>
        <v>0</v>
      </c>
      <c r="AK2099" s="9">
        <f t="shared" si="465"/>
        <v>0</v>
      </c>
      <c r="AL2099" s="9">
        <f t="shared" si="466"/>
        <v>0</v>
      </c>
      <c r="AM2099" s="9">
        <f t="shared" si="467"/>
        <v>0</v>
      </c>
      <c r="AN2099" s="9">
        <f t="shared" si="468"/>
        <v>0</v>
      </c>
      <c r="AO2099" s="9">
        <f t="shared" si="469"/>
        <v>0</v>
      </c>
      <c r="AP2099" s="9">
        <f t="shared" si="470"/>
        <v>0</v>
      </c>
      <c r="AU2099">
        <f>(((((Shape10!B81-Shape10!$E$5)*COS(RADIANS($D$14)))+((Shape10!C81-Shape10!$F$5)*SIN(RADIANS($D$14))))+Shape10!$E$5)+$E$14)*$AA$14*$Y$14</f>
        <v>0</v>
      </c>
      <c r="AV2099">
        <f>((((-1*(Shape10!B81-Shape10!$E$5)*SIN(RADIANS($D$14)))+((Shape10!C81-Shape10!$F$5)*COS(RADIANS($D$14))))+Shape10!$F$5)+$F$14)*$AB$14*$Y$14</f>
        <v>0</v>
      </c>
      <c r="AW2099" s="9">
        <f t="shared" si="471"/>
        <v>0</v>
      </c>
      <c r="AX2099" s="9">
        <f t="shared" si="460"/>
        <v>0</v>
      </c>
      <c r="AY2099" s="9">
        <f t="shared" si="461"/>
        <v>0</v>
      </c>
      <c r="AZ2099" s="9">
        <f t="shared" si="462"/>
        <v>0</v>
      </c>
      <c r="BA2099" s="9">
        <f t="shared" si="463"/>
        <v>0</v>
      </c>
      <c r="BB2099" s="9">
        <f t="shared" si="464"/>
        <v>0</v>
      </c>
    </row>
    <row r="2100" spans="35:54" x14ac:dyDescent="0.25">
      <c r="AI2100" s="1">
        <f>(((((Shape5!B82-Shape5!$E$5)*COS(RADIANS($D$9)))+((Shape5!C82-Shape5!$F$5)*SIN(RADIANS($D$9))))+Shape5!$E$5)+$E$9)*$AA$9*$Y$9</f>
        <v>0</v>
      </c>
      <c r="AJ2100" s="1">
        <f>((((-1*(Shape5!B82-Shape5!$E$5)*SIN(RADIANS($D$9)))+((Shape5!C82-Shape5!$F$5)*COS(RADIANS($D$9))))+Shape5!$F$5)+$F$9)*$AB$9*$Y$9</f>
        <v>0</v>
      </c>
      <c r="AK2100" s="9">
        <f t="shared" si="465"/>
        <v>0</v>
      </c>
      <c r="AL2100" s="9">
        <f t="shared" si="466"/>
        <v>0</v>
      </c>
      <c r="AM2100" s="9">
        <f t="shared" si="467"/>
        <v>0</v>
      </c>
      <c r="AN2100" s="9">
        <f t="shared" si="468"/>
        <v>0</v>
      </c>
      <c r="AO2100" s="9">
        <f t="shared" si="469"/>
        <v>0</v>
      </c>
      <c r="AP2100" s="9">
        <f t="shared" si="470"/>
        <v>0</v>
      </c>
      <c r="AU2100">
        <f>(((((Shape10!B82-Shape10!$E$5)*COS(RADIANS($D$14)))+((Shape10!C82-Shape10!$F$5)*SIN(RADIANS($D$14))))+Shape10!$E$5)+$E$14)*$AA$14*$Y$14</f>
        <v>0</v>
      </c>
      <c r="AV2100">
        <f>((((-1*(Shape10!B82-Shape10!$E$5)*SIN(RADIANS($D$14)))+((Shape10!C82-Shape10!$F$5)*COS(RADIANS($D$14))))+Shape10!$F$5)+$F$14)*$AB$14*$Y$14</f>
        <v>0</v>
      </c>
      <c r="AW2100" s="9">
        <f t="shared" si="471"/>
        <v>0</v>
      </c>
      <c r="AX2100" s="9">
        <f t="shared" si="460"/>
        <v>0</v>
      </c>
      <c r="AY2100" s="9">
        <f t="shared" si="461"/>
        <v>0</v>
      </c>
      <c r="AZ2100" s="9">
        <f t="shared" si="462"/>
        <v>0</v>
      </c>
      <c r="BA2100" s="9">
        <f t="shared" si="463"/>
        <v>0</v>
      </c>
      <c r="BB2100" s="9">
        <f t="shared" si="464"/>
        <v>0</v>
      </c>
    </row>
    <row r="2101" spans="35:54" x14ac:dyDescent="0.25">
      <c r="AI2101" s="1">
        <f>(((((Shape5!B83-Shape5!$E$5)*COS(RADIANS($D$9)))+((Shape5!C83-Shape5!$F$5)*SIN(RADIANS($D$9))))+Shape5!$E$5)+$E$9)*$AA$9*$Y$9</f>
        <v>0</v>
      </c>
      <c r="AJ2101" s="1">
        <f>((((-1*(Shape5!B83-Shape5!$E$5)*SIN(RADIANS($D$9)))+((Shape5!C83-Shape5!$F$5)*COS(RADIANS($D$9))))+Shape5!$F$5)+$F$9)*$AB$9*$Y$9</f>
        <v>0</v>
      </c>
      <c r="AK2101" s="9">
        <f t="shared" si="465"/>
        <v>0</v>
      </c>
      <c r="AL2101" s="9">
        <f t="shared" si="466"/>
        <v>0</v>
      </c>
      <c r="AM2101" s="9">
        <f t="shared" si="467"/>
        <v>0</v>
      </c>
      <c r="AN2101" s="9">
        <f t="shared" si="468"/>
        <v>0</v>
      </c>
      <c r="AO2101" s="9">
        <f t="shared" si="469"/>
        <v>0</v>
      </c>
      <c r="AP2101" s="9">
        <f t="shared" si="470"/>
        <v>0</v>
      </c>
      <c r="AU2101">
        <f>(((((Shape10!B83-Shape10!$E$5)*COS(RADIANS($D$14)))+((Shape10!C83-Shape10!$F$5)*SIN(RADIANS($D$14))))+Shape10!$E$5)+$E$14)*$AA$14*$Y$14</f>
        <v>0</v>
      </c>
      <c r="AV2101">
        <f>((((-1*(Shape10!B83-Shape10!$E$5)*SIN(RADIANS($D$14)))+((Shape10!C83-Shape10!$F$5)*COS(RADIANS($D$14))))+Shape10!$F$5)+$F$14)*$AB$14*$Y$14</f>
        <v>0</v>
      </c>
      <c r="AW2101" s="9">
        <f t="shared" si="471"/>
        <v>0</v>
      </c>
      <c r="AX2101" s="9">
        <f t="shared" si="460"/>
        <v>0</v>
      </c>
      <c r="AY2101" s="9">
        <f t="shared" si="461"/>
        <v>0</v>
      </c>
      <c r="AZ2101" s="9">
        <f t="shared" si="462"/>
        <v>0</v>
      </c>
      <c r="BA2101" s="9">
        <f t="shared" si="463"/>
        <v>0</v>
      </c>
      <c r="BB2101" s="9">
        <f t="shared" si="464"/>
        <v>0</v>
      </c>
    </row>
    <row r="2102" spans="35:54" x14ac:dyDescent="0.25">
      <c r="AI2102" s="1">
        <f>(((((Shape5!B84-Shape5!$E$5)*COS(RADIANS($D$9)))+((Shape5!C84-Shape5!$F$5)*SIN(RADIANS($D$9))))+Shape5!$E$5)+$E$9)*$AA$9*$Y$9</f>
        <v>0</v>
      </c>
      <c r="AJ2102" s="1">
        <f>((((-1*(Shape5!B84-Shape5!$E$5)*SIN(RADIANS($D$9)))+((Shape5!C84-Shape5!$F$5)*COS(RADIANS($D$9))))+Shape5!$F$5)+$F$9)*$AB$9*$Y$9</f>
        <v>0</v>
      </c>
      <c r="AK2102" s="9">
        <f t="shared" si="465"/>
        <v>0</v>
      </c>
      <c r="AL2102" s="9">
        <f t="shared" si="466"/>
        <v>0</v>
      </c>
      <c r="AM2102" s="9">
        <f t="shared" si="467"/>
        <v>0</v>
      </c>
      <c r="AN2102" s="9">
        <f t="shared" si="468"/>
        <v>0</v>
      </c>
      <c r="AO2102" s="9">
        <f t="shared" si="469"/>
        <v>0</v>
      </c>
      <c r="AP2102" s="9">
        <f t="shared" si="470"/>
        <v>0</v>
      </c>
      <c r="AU2102">
        <f>(((((Shape10!B84-Shape10!$E$5)*COS(RADIANS($D$14)))+((Shape10!C84-Shape10!$F$5)*SIN(RADIANS($D$14))))+Shape10!$E$5)+$E$14)*$AA$14*$Y$14</f>
        <v>0</v>
      </c>
      <c r="AV2102">
        <f>((((-1*(Shape10!B84-Shape10!$E$5)*SIN(RADIANS($D$14)))+((Shape10!C84-Shape10!$F$5)*COS(RADIANS($D$14))))+Shape10!$F$5)+$F$14)*$AB$14*$Y$14</f>
        <v>0</v>
      </c>
      <c r="AW2102" s="9">
        <f t="shared" si="471"/>
        <v>0</v>
      </c>
      <c r="AX2102" s="9">
        <f t="shared" si="460"/>
        <v>0</v>
      </c>
      <c r="AY2102" s="9">
        <f t="shared" si="461"/>
        <v>0</v>
      </c>
      <c r="AZ2102" s="9">
        <f t="shared" si="462"/>
        <v>0</v>
      </c>
      <c r="BA2102" s="9">
        <f t="shared" si="463"/>
        <v>0</v>
      </c>
      <c r="BB2102" s="9">
        <f t="shared" si="464"/>
        <v>0</v>
      </c>
    </row>
    <row r="2103" spans="35:54" x14ac:dyDescent="0.25">
      <c r="AI2103" s="1">
        <f>(((((Shape5!B85-Shape5!$E$5)*COS(RADIANS($D$9)))+((Shape5!C85-Shape5!$F$5)*SIN(RADIANS($D$9))))+Shape5!$E$5)+$E$9)*$AA$9*$Y$9</f>
        <v>0</v>
      </c>
      <c r="AJ2103" s="1">
        <f>((((-1*(Shape5!B85-Shape5!$E$5)*SIN(RADIANS($D$9)))+((Shape5!C85-Shape5!$F$5)*COS(RADIANS($D$9))))+Shape5!$F$5)+$F$9)*$AB$9*$Y$9</f>
        <v>0</v>
      </c>
      <c r="AK2103" s="9">
        <f t="shared" si="465"/>
        <v>0</v>
      </c>
      <c r="AL2103" s="9">
        <f t="shared" si="466"/>
        <v>0</v>
      </c>
      <c r="AM2103" s="9">
        <f t="shared" si="467"/>
        <v>0</v>
      </c>
      <c r="AN2103" s="9">
        <f t="shared" si="468"/>
        <v>0</v>
      </c>
      <c r="AO2103" s="9">
        <f t="shared" si="469"/>
        <v>0</v>
      </c>
      <c r="AP2103" s="9">
        <f t="shared" si="470"/>
        <v>0</v>
      </c>
      <c r="AU2103">
        <f>(((((Shape10!B85-Shape10!$E$5)*COS(RADIANS($D$14)))+((Shape10!C85-Shape10!$F$5)*SIN(RADIANS($D$14))))+Shape10!$E$5)+$E$14)*$AA$14*$Y$14</f>
        <v>0</v>
      </c>
      <c r="AV2103">
        <f>((((-1*(Shape10!B85-Shape10!$E$5)*SIN(RADIANS($D$14)))+((Shape10!C85-Shape10!$F$5)*COS(RADIANS($D$14))))+Shape10!$F$5)+$F$14)*$AB$14*$Y$14</f>
        <v>0</v>
      </c>
      <c r="AW2103" s="9">
        <f t="shared" si="471"/>
        <v>0</v>
      </c>
      <c r="AX2103" s="9">
        <f t="shared" si="460"/>
        <v>0</v>
      </c>
      <c r="AY2103" s="9">
        <f t="shared" si="461"/>
        <v>0</v>
      </c>
      <c r="AZ2103" s="9">
        <f t="shared" si="462"/>
        <v>0</v>
      </c>
      <c r="BA2103" s="9">
        <f t="shared" si="463"/>
        <v>0</v>
      </c>
      <c r="BB2103" s="9">
        <f t="shared" si="464"/>
        <v>0</v>
      </c>
    </row>
    <row r="2104" spans="35:54" x14ac:dyDescent="0.25">
      <c r="AI2104" s="1">
        <f>(((((Shape5!B86-Shape5!$E$5)*COS(RADIANS($D$9)))+((Shape5!C86-Shape5!$F$5)*SIN(RADIANS($D$9))))+Shape5!$E$5)+$E$9)*$AA$9*$Y$9</f>
        <v>0</v>
      </c>
      <c r="AJ2104" s="1">
        <f>((((-1*(Shape5!B86-Shape5!$E$5)*SIN(RADIANS($D$9)))+((Shape5!C86-Shape5!$F$5)*COS(RADIANS($D$9))))+Shape5!$F$5)+$F$9)*$AB$9*$Y$9</f>
        <v>0</v>
      </c>
      <c r="AK2104" s="9">
        <f t="shared" si="465"/>
        <v>0</v>
      </c>
      <c r="AL2104" s="9">
        <f t="shared" si="466"/>
        <v>0</v>
      </c>
      <c r="AM2104" s="9">
        <f t="shared" si="467"/>
        <v>0</v>
      </c>
      <c r="AN2104" s="9">
        <f t="shared" si="468"/>
        <v>0</v>
      </c>
      <c r="AO2104" s="9">
        <f t="shared" si="469"/>
        <v>0</v>
      </c>
      <c r="AP2104" s="9">
        <f t="shared" si="470"/>
        <v>0</v>
      </c>
      <c r="AU2104">
        <f>(((((Shape10!B86-Shape10!$E$5)*COS(RADIANS($D$14)))+((Shape10!C86-Shape10!$F$5)*SIN(RADIANS($D$14))))+Shape10!$E$5)+$E$14)*$AA$14*$Y$14</f>
        <v>0</v>
      </c>
      <c r="AV2104">
        <f>((((-1*(Shape10!B86-Shape10!$E$5)*SIN(RADIANS($D$14)))+((Shape10!C86-Shape10!$F$5)*COS(RADIANS($D$14))))+Shape10!$F$5)+$F$14)*$AB$14*$Y$14</f>
        <v>0</v>
      </c>
      <c r="AW2104" s="9">
        <f t="shared" si="471"/>
        <v>0</v>
      </c>
      <c r="AX2104" s="9">
        <f t="shared" si="460"/>
        <v>0</v>
      </c>
      <c r="AY2104" s="9">
        <f t="shared" si="461"/>
        <v>0</v>
      </c>
      <c r="AZ2104" s="9">
        <f t="shared" si="462"/>
        <v>0</v>
      </c>
      <c r="BA2104" s="9">
        <f t="shared" si="463"/>
        <v>0</v>
      </c>
      <c r="BB2104" s="9">
        <f t="shared" si="464"/>
        <v>0</v>
      </c>
    </row>
    <row r="2105" spans="35:54" x14ac:dyDescent="0.25">
      <c r="AI2105" s="1">
        <f>(((((Shape5!B87-Shape5!$E$5)*COS(RADIANS($D$9)))+((Shape5!C87-Shape5!$F$5)*SIN(RADIANS($D$9))))+Shape5!$E$5)+$E$9)*$AA$9*$Y$9</f>
        <v>0</v>
      </c>
      <c r="AJ2105" s="1">
        <f>((((-1*(Shape5!B87-Shape5!$E$5)*SIN(RADIANS($D$9)))+((Shape5!C87-Shape5!$F$5)*COS(RADIANS($D$9))))+Shape5!$F$5)+$F$9)*$AB$9*$Y$9</f>
        <v>0</v>
      </c>
      <c r="AK2105" s="9">
        <f t="shared" si="465"/>
        <v>0</v>
      </c>
      <c r="AL2105" s="9">
        <f t="shared" si="466"/>
        <v>0</v>
      </c>
      <c r="AM2105" s="9">
        <f t="shared" si="467"/>
        <v>0</v>
      </c>
      <c r="AN2105" s="9">
        <f t="shared" si="468"/>
        <v>0</v>
      </c>
      <c r="AO2105" s="9">
        <f t="shared" si="469"/>
        <v>0</v>
      </c>
      <c r="AP2105" s="9">
        <f t="shared" si="470"/>
        <v>0</v>
      </c>
      <c r="AU2105">
        <f>(((((Shape10!B87-Shape10!$E$5)*COS(RADIANS($D$14)))+((Shape10!C87-Shape10!$F$5)*SIN(RADIANS($D$14))))+Shape10!$E$5)+$E$14)*$AA$14*$Y$14</f>
        <v>0</v>
      </c>
      <c r="AV2105">
        <f>((((-1*(Shape10!B87-Shape10!$E$5)*SIN(RADIANS($D$14)))+((Shape10!C87-Shape10!$F$5)*COS(RADIANS($D$14))))+Shape10!$F$5)+$F$14)*$AB$14*$Y$14</f>
        <v>0</v>
      </c>
      <c r="AW2105" s="9">
        <f t="shared" si="471"/>
        <v>0</v>
      </c>
      <c r="AX2105" s="9">
        <f t="shared" si="460"/>
        <v>0</v>
      </c>
      <c r="AY2105" s="9">
        <f t="shared" si="461"/>
        <v>0</v>
      </c>
      <c r="AZ2105" s="9">
        <f t="shared" si="462"/>
        <v>0</v>
      </c>
      <c r="BA2105" s="9">
        <f t="shared" si="463"/>
        <v>0</v>
      </c>
      <c r="BB2105" s="9">
        <f t="shared" si="464"/>
        <v>0</v>
      </c>
    </row>
    <row r="2106" spans="35:54" x14ac:dyDescent="0.25">
      <c r="AI2106" s="1">
        <f>(((((Shape5!B88-Shape5!$E$5)*COS(RADIANS($D$9)))+((Shape5!C88-Shape5!$F$5)*SIN(RADIANS($D$9))))+Shape5!$E$5)+$E$9)*$AA$9*$Y$9</f>
        <v>0</v>
      </c>
      <c r="AJ2106" s="1">
        <f>((((-1*(Shape5!B88-Shape5!$E$5)*SIN(RADIANS($D$9)))+((Shape5!C88-Shape5!$F$5)*COS(RADIANS($D$9))))+Shape5!$F$5)+$F$9)*$AB$9*$Y$9</f>
        <v>0</v>
      </c>
      <c r="AK2106" s="9">
        <f t="shared" si="465"/>
        <v>0</v>
      </c>
      <c r="AL2106" s="9">
        <f t="shared" si="466"/>
        <v>0</v>
      </c>
      <c r="AM2106" s="9">
        <f t="shared" si="467"/>
        <v>0</v>
      </c>
      <c r="AN2106" s="9">
        <f t="shared" si="468"/>
        <v>0</v>
      </c>
      <c r="AO2106" s="9">
        <f t="shared" si="469"/>
        <v>0</v>
      </c>
      <c r="AP2106" s="9">
        <f t="shared" si="470"/>
        <v>0</v>
      </c>
      <c r="AU2106">
        <f>(((((Shape10!B88-Shape10!$E$5)*COS(RADIANS($D$14)))+((Shape10!C88-Shape10!$F$5)*SIN(RADIANS($D$14))))+Shape10!$E$5)+$E$14)*$AA$14*$Y$14</f>
        <v>0</v>
      </c>
      <c r="AV2106">
        <f>((((-1*(Shape10!B88-Shape10!$E$5)*SIN(RADIANS($D$14)))+((Shape10!C88-Shape10!$F$5)*COS(RADIANS($D$14))))+Shape10!$F$5)+$F$14)*$AB$14*$Y$14</f>
        <v>0</v>
      </c>
      <c r="AW2106" s="9">
        <f t="shared" si="471"/>
        <v>0</v>
      </c>
      <c r="AX2106" s="9">
        <f t="shared" si="460"/>
        <v>0</v>
      </c>
      <c r="AY2106" s="9">
        <f t="shared" si="461"/>
        <v>0</v>
      </c>
      <c r="AZ2106" s="9">
        <f t="shared" si="462"/>
        <v>0</v>
      </c>
      <c r="BA2106" s="9">
        <f t="shared" si="463"/>
        <v>0</v>
      </c>
      <c r="BB2106" s="9">
        <f t="shared" si="464"/>
        <v>0</v>
      </c>
    </row>
    <row r="2107" spans="35:54" x14ac:dyDescent="0.25">
      <c r="AI2107" s="1">
        <f>(((((Shape5!B89-Shape5!$E$5)*COS(RADIANS($D$9)))+((Shape5!C89-Shape5!$F$5)*SIN(RADIANS($D$9))))+Shape5!$E$5)+$E$9)*$AA$9*$Y$9</f>
        <v>0</v>
      </c>
      <c r="AJ2107" s="1">
        <f>((((-1*(Shape5!B89-Shape5!$E$5)*SIN(RADIANS($D$9)))+((Shape5!C89-Shape5!$F$5)*COS(RADIANS($D$9))))+Shape5!$F$5)+$F$9)*$AB$9*$Y$9</f>
        <v>0</v>
      </c>
      <c r="AK2107" s="9">
        <f t="shared" si="465"/>
        <v>0</v>
      </c>
      <c r="AL2107" s="9">
        <f t="shared" si="466"/>
        <v>0</v>
      </c>
      <c r="AM2107" s="9">
        <f t="shared" si="467"/>
        <v>0</v>
      </c>
      <c r="AN2107" s="9">
        <f t="shared" si="468"/>
        <v>0</v>
      </c>
      <c r="AO2107" s="9">
        <f t="shared" si="469"/>
        <v>0</v>
      </c>
      <c r="AP2107" s="9">
        <f t="shared" si="470"/>
        <v>0</v>
      </c>
      <c r="AU2107">
        <f>(((((Shape10!B89-Shape10!$E$5)*COS(RADIANS($D$14)))+((Shape10!C89-Shape10!$F$5)*SIN(RADIANS($D$14))))+Shape10!$E$5)+$E$14)*$AA$14*$Y$14</f>
        <v>0</v>
      </c>
      <c r="AV2107">
        <f>((((-1*(Shape10!B89-Shape10!$E$5)*SIN(RADIANS($D$14)))+((Shape10!C89-Shape10!$F$5)*COS(RADIANS($D$14))))+Shape10!$F$5)+$F$14)*$AB$14*$Y$14</f>
        <v>0</v>
      </c>
      <c r="AW2107" s="9">
        <f t="shared" si="471"/>
        <v>0</v>
      </c>
      <c r="AX2107" s="9">
        <f t="shared" si="460"/>
        <v>0</v>
      </c>
      <c r="AY2107" s="9">
        <f t="shared" si="461"/>
        <v>0</v>
      </c>
      <c r="AZ2107" s="9">
        <f t="shared" si="462"/>
        <v>0</v>
      </c>
      <c r="BA2107" s="9">
        <f t="shared" si="463"/>
        <v>0</v>
      </c>
      <c r="BB2107" s="9">
        <f t="shared" si="464"/>
        <v>0</v>
      </c>
    </row>
    <row r="2108" spans="35:54" x14ac:dyDescent="0.25">
      <c r="AI2108" s="1">
        <f>(((((Shape5!B90-Shape5!$E$5)*COS(RADIANS($D$9)))+((Shape5!C90-Shape5!$F$5)*SIN(RADIANS($D$9))))+Shape5!$E$5)+$E$9)*$AA$9*$Y$9</f>
        <v>0</v>
      </c>
      <c r="AJ2108" s="1">
        <f>((((-1*(Shape5!B90-Shape5!$E$5)*SIN(RADIANS($D$9)))+((Shape5!C90-Shape5!$F$5)*COS(RADIANS($D$9))))+Shape5!$F$5)+$F$9)*$AB$9*$Y$9</f>
        <v>0</v>
      </c>
      <c r="AK2108" s="9">
        <f t="shared" si="465"/>
        <v>0</v>
      </c>
      <c r="AL2108" s="9">
        <f t="shared" si="466"/>
        <v>0</v>
      </c>
      <c r="AM2108" s="9">
        <f t="shared" si="467"/>
        <v>0</v>
      </c>
      <c r="AN2108" s="9">
        <f t="shared" si="468"/>
        <v>0</v>
      </c>
      <c r="AO2108" s="9">
        <f t="shared" si="469"/>
        <v>0</v>
      </c>
      <c r="AP2108" s="9">
        <f t="shared" si="470"/>
        <v>0</v>
      </c>
      <c r="AU2108">
        <f>(((((Shape10!B90-Shape10!$E$5)*COS(RADIANS($D$14)))+((Shape10!C90-Shape10!$F$5)*SIN(RADIANS($D$14))))+Shape10!$E$5)+$E$14)*$AA$14*$Y$14</f>
        <v>0</v>
      </c>
      <c r="AV2108">
        <f>((((-1*(Shape10!B90-Shape10!$E$5)*SIN(RADIANS($D$14)))+((Shape10!C90-Shape10!$F$5)*COS(RADIANS($D$14))))+Shape10!$F$5)+$F$14)*$AB$14*$Y$14</f>
        <v>0</v>
      </c>
      <c r="AW2108" s="9">
        <f t="shared" si="471"/>
        <v>0</v>
      </c>
      <c r="AX2108" s="9">
        <f t="shared" si="460"/>
        <v>0</v>
      </c>
      <c r="AY2108" s="9">
        <f t="shared" si="461"/>
        <v>0</v>
      </c>
      <c r="AZ2108" s="9">
        <f t="shared" si="462"/>
        <v>0</v>
      </c>
      <c r="BA2108" s="9">
        <f t="shared" si="463"/>
        <v>0</v>
      </c>
      <c r="BB2108" s="9">
        <f t="shared" si="464"/>
        <v>0</v>
      </c>
    </row>
    <row r="2109" spans="35:54" x14ac:dyDescent="0.25">
      <c r="AI2109" s="1">
        <f>(((((Shape5!B91-Shape5!$E$5)*COS(RADIANS($D$9)))+((Shape5!C91-Shape5!$F$5)*SIN(RADIANS($D$9))))+Shape5!$E$5)+$E$9)*$AA$9*$Y$9</f>
        <v>0</v>
      </c>
      <c r="AJ2109" s="1">
        <f>((((-1*(Shape5!B91-Shape5!$E$5)*SIN(RADIANS($D$9)))+((Shape5!C91-Shape5!$F$5)*COS(RADIANS($D$9))))+Shape5!$F$5)+$F$9)*$AB$9*$Y$9</f>
        <v>0</v>
      </c>
      <c r="AK2109" s="9">
        <f t="shared" si="465"/>
        <v>0</v>
      </c>
      <c r="AL2109" s="9">
        <f t="shared" si="466"/>
        <v>0</v>
      </c>
      <c r="AM2109" s="9">
        <f t="shared" si="467"/>
        <v>0</v>
      </c>
      <c r="AN2109" s="9">
        <f t="shared" si="468"/>
        <v>0</v>
      </c>
      <c r="AO2109" s="9">
        <f t="shared" si="469"/>
        <v>0</v>
      </c>
      <c r="AP2109" s="9">
        <f t="shared" si="470"/>
        <v>0</v>
      </c>
      <c r="AU2109">
        <f>(((((Shape10!B91-Shape10!$E$5)*COS(RADIANS($D$14)))+((Shape10!C91-Shape10!$F$5)*SIN(RADIANS($D$14))))+Shape10!$E$5)+$E$14)*$AA$14*$Y$14</f>
        <v>0</v>
      </c>
      <c r="AV2109">
        <f>((((-1*(Shape10!B91-Shape10!$E$5)*SIN(RADIANS($D$14)))+((Shape10!C91-Shape10!$F$5)*COS(RADIANS($D$14))))+Shape10!$F$5)+$F$14)*$AB$14*$Y$14</f>
        <v>0</v>
      </c>
      <c r="AW2109" s="9">
        <f t="shared" si="471"/>
        <v>0</v>
      </c>
      <c r="AX2109" s="9">
        <f t="shared" si="460"/>
        <v>0</v>
      </c>
      <c r="AY2109" s="9">
        <f t="shared" si="461"/>
        <v>0</v>
      </c>
      <c r="AZ2109" s="9">
        <f t="shared" si="462"/>
        <v>0</v>
      </c>
      <c r="BA2109" s="9">
        <f t="shared" si="463"/>
        <v>0</v>
      </c>
      <c r="BB2109" s="9">
        <f t="shared" si="464"/>
        <v>0</v>
      </c>
    </row>
    <row r="2110" spans="35:54" x14ac:dyDescent="0.25">
      <c r="AI2110" s="1">
        <f>(((((Shape5!B92-Shape5!$E$5)*COS(RADIANS($D$9)))+((Shape5!C92-Shape5!$F$5)*SIN(RADIANS($D$9))))+Shape5!$E$5)+$E$9)*$AA$9*$Y$9</f>
        <v>0</v>
      </c>
      <c r="AJ2110" s="1">
        <f>((((-1*(Shape5!B92-Shape5!$E$5)*SIN(RADIANS($D$9)))+((Shape5!C92-Shape5!$F$5)*COS(RADIANS($D$9))))+Shape5!$F$5)+$F$9)*$AB$9*$Y$9</f>
        <v>0</v>
      </c>
      <c r="AK2110" s="9">
        <f t="shared" si="465"/>
        <v>0</v>
      </c>
      <c r="AL2110" s="9">
        <f t="shared" si="466"/>
        <v>0</v>
      </c>
      <c r="AM2110" s="9">
        <f t="shared" si="467"/>
        <v>0</v>
      </c>
      <c r="AN2110" s="9">
        <f t="shared" si="468"/>
        <v>0</v>
      </c>
      <c r="AO2110" s="9">
        <f t="shared" si="469"/>
        <v>0</v>
      </c>
      <c r="AP2110" s="9">
        <f t="shared" si="470"/>
        <v>0</v>
      </c>
      <c r="AU2110">
        <f>(((((Shape10!B92-Shape10!$E$5)*COS(RADIANS($D$14)))+((Shape10!C92-Shape10!$F$5)*SIN(RADIANS($D$14))))+Shape10!$E$5)+$E$14)*$AA$14*$Y$14</f>
        <v>0</v>
      </c>
      <c r="AV2110">
        <f>((((-1*(Shape10!B92-Shape10!$E$5)*SIN(RADIANS($D$14)))+((Shape10!C92-Shape10!$F$5)*COS(RADIANS($D$14))))+Shape10!$F$5)+$F$14)*$AB$14*$Y$14</f>
        <v>0</v>
      </c>
      <c r="AW2110" s="9">
        <f t="shared" si="471"/>
        <v>0</v>
      </c>
      <c r="AX2110" s="9">
        <f t="shared" si="460"/>
        <v>0</v>
      </c>
      <c r="AY2110" s="9">
        <f t="shared" si="461"/>
        <v>0</v>
      </c>
      <c r="AZ2110" s="9">
        <f t="shared" si="462"/>
        <v>0</v>
      </c>
      <c r="BA2110" s="9">
        <f t="shared" si="463"/>
        <v>0</v>
      </c>
      <c r="BB2110" s="9">
        <f t="shared" si="464"/>
        <v>0</v>
      </c>
    </row>
    <row r="2111" spans="35:54" x14ac:dyDescent="0.25">
      <c r="AI2111" s="1">
        <f>(((((Shape5!B93-Shape5!$E$5)*COS(RADIANS($D$9)))+((Shape5!C93-Shape5!$F$5)*SIN(RADIANS($D$9))))+Shape5!$E$5)+$E$9)*$AA$9*$Y$9</f>
        <v>0</v>
      </c>
      <c r="AJ2111" s="1">
        <f>((((-1*(Shape5!B93-Shape5!$E$5)*SIN(RADIANS($D$9)))+((Shape5!C93-Shape5!$F$5)*COS(RADIANS($D$9))))+Shape5!$F$5)+$F$9)*$AB$9*$Y$9</f>
        <v>0</v>
      </c>
      <c r="AK2111" s="9">
        <f t="shared" si="465"/>
        <v>0</v>
      </c>
      <c r="AL2111" s="9">
        <f t="shared" si="466"/>
        <v>0</v>
      </c>
      <c r="AM2111" s="9">
        <f t="shared" si="467"/>
        <v>0</v>
      </c>
      <c r="AN2111" s="9">
        <f t="shared" si="468"/>
        <v>0</v>
      </c>
      <c r="AO2111" s="9">
        <f t="shared" si="469"/>
        <v>0</v>
      </c>
      <c r="AP2111" s="9">
        <f t="shared" si="470"/>
        <v>0</v>
      </c>
      <c r="AU2111">
        <f>(((((Shape10!B93-Shape10!$E$5)*COS(RADIANS($D$14)))+((Shape10!C93-Shape10!$F$5)*SIN(RADIANS($D$14))))+Shape10!$E$5)+$E$14)*$AA$14*$Y$14</f>
        <v>0</v>
      </c>
      <c r="AV2111">
        <f>((((-1*(Shape10!B93-Shape10!$E$5)*SIN(RADIANS($D$14)))+((Shape10!C93-Shape10!$F$5)*COS(RADIANS($D$14))))+Shape10!$F$5)+$F$14)*$AB$14*$Y$14</f>
        <v>0</v>
      </c>
      <c r="AW2111" s="9">
        <f t="shared" si="471"/>
        <v>0</v>
      </c>
      <c r="AX2111" s="9">
        <f t="shared" si="460"/>
        <v>0</v>
      </c>
      <c r="AY2111" s="9">
        <f t="shared" si="461"/>
        <v>0</v>
      </c>
      <c r="AZ2111" s="9">
        <f t="shared" si="462"/>
        <v>0</v>
      </c>
      <c r="BA2111" s="9">
        <f t="shared" si="463"/>
        <v>0</v>
      </c>
      <c r="BB2111" s="9">
        <f t="shared" si="464"/>
        <v>0</v>
      </c>
    </row>
    <row r="2112" spans="35:54" x14ac:dyDescent="0.25">
      <c r="AI2112" s="1">
        <f>(((((Shape5!B94-Shape5!$E$5)*COS(RADIANS($D$9)))+((Shape5!C94-Shape5!$F$5)*SIN(RADIANS($D$9))))+Shape5!$E$5)+$E$9)*$AA$9*$Y$9</f>
        <v>0</v>
      </c>
      <c r="AJ2112" s="1">
        <f>((((-1*(Shape5!B94-Shape5!$E$5)*SIN(RADIANS($D$9)))+((Shape5!C94-Shape5!$F$5)*COS(RADIANS($D$9))))+Shape5!$F$5)+$F$9)*$AB$9*$Y$9</f>
        <v>0</v>
      </c>
      <c r="AK2112" s="9">
        <f t="shared" si="465"/>
        <v>0</v>
      </c>
      <c r="AL2112" s="9">
        <f t="shared" si="466"/>
        <v>0</v>
      </c>
      <c r="AM2112" s="9">
        <f t="shared" si="467"/>
        <v>0</v>
      </c>
      <c r="AN2112" s="9">
        <f t="shared" si="468"/>
        <v>0</v>
      </c>
      <c r="AO2112" s="9">
        <f t="shared" si="469"/>
        <v>0</v>
      </c>
      <c r="AP2112" s="9">
        <f t="shared" si="470"/>
        <v>0</v>
      </c>
      <c r="AU2112">
        <f>(((((Shape10!B94-Shape10!$E$5)*COS(RADIANS($D$14)))+((Shape10!C94-Shape10!$F$5)*SIN(RADIANS($D$14))))+Shape10!$E$5)+$E$14)*$AA$14*$Y$14</f>
        <v>0</v>
      </c>
      <c r="AV2112">
        <f>((((-1*(Shape10!B94-Shape10!$E$5)*SIN(RADIANS($D$14)))+((Shape10!C94-Shape10!$F$5)*COS(RADIANS($D$14))))+Shape10!$F$5)+$F$14)*$AB$14*$Y$14</f>
        <v>0</v>
      </c>
      <c r="AW2112" s="9">
        <f t="shared" si="471"/>
        <v>0</v>
      </c>
      <c r="AX2112" s="9">
        <f t="shared" si="460"/>
        <v>0</v>
      </c>
      <c r="AY2112" s="9">
        <f t="shared" si="461"/>
        <v>0</v>
      </c>
      <c r="AZ2112" s="9">
        <f t="shared" si="462"/>
        <v>0</v>
      </c>
      <c r="BA2112" s="9">
        <f t="shared" si="463"/>
        <v>0</v>
      </c>
      <c r="BB2112" s="9">
        <f t="shared" si="464"/>
        <v>0</v>
      </c>
    </row>
    <row r="2113" spans="35:54" x14ac:dyDescent="0.25">
      <c r="AI2113" s="1">
        <f>(((((Shape5!B95-Shape5!$E$5)*COS(RADIANS($D$9)))+((Shape5!C95-Shape5!$F$5)*SIN(RADIANS($D$9))))+Shape5!$E$5)+$E$9)*$AA$9*$Y$9</f>
        <v>0</v>
      </c>
      <c r="AJ2113" s="1">
        <f>((((-1*(Shape5!B95-Shape5!$E$5)*SIN(RADIANS($D$9)))+((Shape5!C95-Shape5!$F$5)*COS(RADIANS($D$9))))+Shape5!$F$5)+$F$9)*$AB$9*$Y$9</f>
        <v>0</v>
      </c>
      <c r="AK2113" s="9">
        <f t="shared" si="465"/>
        <v>0</v>
      </c>
      <c r="AL2113" s="9">
        <f t="shared" si="466"/>
        <v>0</v>
      </c>
      <c r="AM2113" s="9">
        <f t="shared" si="467"/>
        <v>0</v>
      </c>
      <c r="AN2113" s="9">
        <f t="shared" si="468"/>
        <v>0</v>
      </c>
      <c r="AO2113" s="9">
        <f t="shared" si="469"/>
        <v>0</v>
      </c>
      <c r="AP2113" s="9">
        <f t="shared" si="470"/>
        <v>0</v>
      </c>
      <c r="AU2113">
        <f>(((((Shape10!B95-Shape10!$E$5)*COS(RADIANS($D$14)))+((Shape10!C95-Shape10!$F$5)*SIN(RADIANS($D$14))))+Shape10!$E$5)+$E$14)*$AA$14*$Y$14</f>
        <v>0</v>
      </c>
      <c r="AV2113">
        <f>((((-1*(Shape10!B95-Shape10!$E$5)*SIN(RADIANS($D$14)))+((Shape10!C95-Shape10!$F$5)*COS(RADIANS($D$14))))+Shape10!$F$5)+$F$14)*$AB$14*$Y$14</f>
        <v>0</v>
      </c>
      <c r="AW2113" s="9">
        <f t="shared" si="471"/>
        <v>0</v>
      </c>
      <c r="AX2113" s="9">
        <f t="shared" si="460"/>
        <v>0</v>
      </c>
      <c r="AY2113" s="9">
        <f t="shared" si="461"/>
        <v>0</v>
      </c>
      <c r="AZ2113" s="9">
        <f t="shared" si="462"/>
        <v>0</v>
      </c>
      <c r="BA2113" s="9">
        <f t="shared" si="463"/>
        <v>0</v>
      </c>
      <c r="BB2113" s="9">
        <f t="shared" si="464"/>
        <v>0</v>
      </c>
    </row>
    <row r="2114" spans="35:54" x14ac:dyDescent="0.25">
      <c r="AI2114" s="1">
        <f>(((((Shape5!B96-Shape5!$E$5)*COS(RADIANS($D$9)))+((Shape5!C96-Shape5!$F$5)*SIN(RADIANS($D$9))))+Shape5!$E$5)+$E$9)*$AA$9*$Y$9</f>
        <v>0</v>
      </c>
      <c r="AJ2114" s="1">
        <f>((((-1*(Shape5!B96-Shape5!$E$5)*SIN(RADIANS($D$9)))+((Shape5!C96-Shape5!$F$5)*COS(RADIANS($D$9))))+Shape5!$F$5)+$F$9)*$AB$9*$Y$9</f>
        <v>0</v>
      </c>
      <c r="AK2114" s="9">
        <f t="shared" si="465"/>
        <v>0</v>
      </c>
      <c r="AL2114" s="9">
        <f t="shared" si="466"/>
        <v>0</v>
      </c>
      <c r="AM2114" s="9">
        <f t="shared" si="467"/>
        <v>0</v>
      </c>
      <c r="AN2114" s="9">
        <f t="shared" si="468"/>
        <v>0</v>
      </c>
      <c r="AO2114" s="9">
        <f t="shared" si="469"/>
        <v>0</v>
      </c>
      <c r="AP2114" s="9">
        <f t="shared" si="470"/>
        <v>0</v>
      </c>
      <c r="AU2114">
        <f>(((((Shape10!B96-Shape10!$E$5)*COS(RADIANS($D$14)))+((Shape10!C96-Shape10!$F$5)*SIN(RADIANS($D$14))))+Shape10!$E$5)+$E$14)*$AA$14*$Y$14</f>
        <v>0</v>
      </c>
      <c r="AV2114">
        <f>((((-1*(Shape10!B96-Shape10!$E$5)*SIN(RADIANS($D$14)))+((Shape10!C96-Shape10!$F$5)*COS(RADIANS($D$14))))+Shape10!$F$5)+$F$14)*$AB$14*$Y$14</f>
        <v>0</v>
      </c>
      <c r="AW2114" s="9">
        <f t="shared" si="471"/>
        <v>0</v>
      </c>
      <c r="AX2114" s="9">
        <f t="shared" si="460"/>
        <v>0</v>
      </c>
      <c r="AY2114" s="9">
        <f t="shared" si="461"/>
        <v>0</v>
      </c>
      <c r="AZ2114" s="9">
        <f t="shared" si="462"/>
        <v>0</v>
      </c>
      <c r="BA2114" s="9">
        <f t="shared" si="463"/>
        <v>0</v>
      </c>
      <c r="BB2114" s="9">
        <f t="shared" si="464"/>
        <v>0</v>
      </c>
    </row>
    <row r="2115" spans="35:54" x14ac:dyDescent="0.25">
      <c r="AI2115" s="1">
        <f>(((((Shape5!B97-Shape5!$E$5)*COS(RADIANS($D$9)))+((Shape5!C97-Shape5!$F$5)*SIN(RADIANS($D$9))))+Shape5!$E$5)+$E$9)*$AA$9*$Y$9</f>
        <v>0</v>
      </c>
      <c r="AJ2115" s="1">
        <f>((((-1*(Shape5!B97-Shape5!$E$5)*SIN(RADIANS($D$9)))+((Shape5!C97-Shape5!$F$5)*COS(RADIANS($D$9))))+Shape5!$F$5)+$F$9)*$AB$9*$Y$9</f>
        <v>0</v>
      </c>
      <c r="AK2115" s="9">
        <f t="shared" si="465"/>
        <v>0</v>
      </c>
      <c r="AL2115" s="9">
        <f t="shared" si="466"/>
        <v>0</v>
      </c>
      <c r="AM2115" s="9">
        <f t="shared" si="467"/>
        <v>0</v>
      </c>
      <c r="AN2115" s="9">
        <f t="shared" si="468"/>
        <v>0</v>
      </c>
      <c r="AO2115" s="9">
        <f t="shared" si="469"/>
        <v>0</v>
      </c>
      <c r="AP2115" s="9">
        <f t="shared" si="470"/>
        <v>0</v>
      </c>
      <c r="AU2115">
        <f>(((((Shape10!B97-Shape10!$E$5)*COS(RADIANS($D$14)))+((Shape10!C97-Shape10!$F$5)*SIN(RADIANS($D$14))))+Shape10!$E$5)+$E$14)*$AA$14*$Y$14</f>
        <v>0</v>
      </c>
      <c r="AV2115">
        <f>((((-1*(Shape10!B97-Shape10!$E$5)*SIN(RADIANS($D$14)))+((Shape10!C97-Shape10!$F$5)*COS(RADIANS($D$14))))+Shape10!$F$5)+$F$14)*$AB$14*$Y$14</f>
        <v>0</v>
      </c>
      <c r="AW2115" s="9">
        <f t="shared" si="471"/>
        <v>0</v>
      </c>
      <c r="AX2115" s="9">
        <f t="shared" si="460"/>
        <v>0</v>
      </c>
      <c r="AY2115" s="9">
        <f t="shared" si="461"/>
        <v>0</v>
      </c>
      <c r="AZ2115" s="9">
        <f t="shared" si="462"/>
        <v>0</v>
      </c>
      <c r="BA2115" s="9">
        <f t="shared" si="463"/>
        <v>0</v>
      </c>
      <c r="BB2115" s="9">
        <f t="shared" si="464"/>
        <v>0</v>
      </c>
    </row>
    <row r="2116" spans="35:54" x14ac:dyDescent="0.25">
      <c r="AI2116" s="1">
        <f>(((((Shape5!B98-Shape5!$E$5)*COS(RADIANS($D$9)))+((Shape5!C98-Shape5!$F$5)*SIN(RADIANS($D$9))))+Shape5!$E$5)+$E$9)*$AA$9*$Y$9</f>
        <v>0</v>
      </c>
      <c r="AJ2116" s="1">
        <f>((((-1*(Shape5!B98-Shape5!$E$5)*SIN(RADIANS($D$9)))+((Shape5!C98-Shape5!$F$5)*COS(RADIANS($D$9))))+Shape5!$F$5)+$F$9)*$AB$9*$Y$9</f>
        <v>0</v>
      </c>
      <c r="AK2116" s="9">
        <f t="shared" si="465"/>
        <v>0</v>
      </c>
      <c r="AL2116" s="9">
        <f t="shared" si="466"/>
        <v>0</v>
      </c>
      <c r="AM2116" s="9">
        <f t="shared" si="467"/>
        <v>0</v>
      </c>
      <c r="AN2116" s="9">
        <f t="shared" si="468"/>
        <v>0</v>
      </c>
      <c r="AO2116" s="9">
        <f t="shared" si="469"/>
        <v>0</v>
      </c>
      <c r="AP2116" s="9">
        <f t="shared" si="470"/>
        <v>0</v>
      </c>
      <c r="AU2116">
        <f>(((((Shape10!B98-Shape10!$E$5)*COS(RADIANS($D$14)))+((Shape10!C98-Shape10!$F$5)*SIN(RADIANS($D$14))))+Shape10!$E$5)+$E$14)*$AA$14*$Y$14</f>
        <v>0</v>
      </c>
      <c r="AV2116">
        <f>((((-1*(Shape10!B98-Shape10!$E$5)*SIN(RADIANS($D$14)))+((Shape10!C98-Shape10!$F$5)*COS(RADIANS($D$14))))+Shape10!$F$5)+$F$14)*$AB$14*$Y$14</f>
        <v>0</v>
      </c>
      <c r="AW2116" s="9">
        <f t="shared" si="471"/>
        <v>0</v>
      </c>
      <c r="AX2116" s="9">
        <f t="shared" si="460"/>
        <v>0</v>
      </c>
      <c r="AY2116" s="9">
        <f t="shared" si="461"/>
        <v>0</v>
      </c>
      <c r="AZ2116" s="9">
        <f t="shared" si="462"/>
        <v>0</v>
      </c>
      <c r="BA2116" s="9">
        <f t="shared" si="463"/>
        <v>0</v>
      </c>
      <c r="BB2116" s="9">
        <f t="shared" si="464"/>
        <v>0</v>
      </c>
    </row>
    <row r="2117" spans="35:54" x14ac:dyDescent="0.25">
      <c r="AI2117" s="1">
        <f>(((((Shape5!B99-Shape5!$E$5)*COS(RADIANS($D$9)))+((Shape5!C99-Shape5!$F$5)*SIN(RADIANS($D$9))))+Shape5!$E$5)+$E$9)*$AA$9*$Y$9</f>
        <v>0</v>
      </c>
      <c r="AJ2117" s="1">
        <f>((((-1*(Shape5!B99-Shape5!$E$5)*SIN(RADIANS($D$9)))+((Shape5!C99-Shape5!$F$5)*COS(RADIANS($D$9))))+Shape5!$F$5)+$F$9)*$AB$9*$Y$9</f>
        <v>0</v>
      </c>
      <c r="AK2117" s="9">
        <f t="shared" si="465"/>
        <v>0</v>
      </c>
      <c r="AL2117" s="9">
        <f t="shared" si="466"/>
        <v>0</v>
      </c>
      <c r="AM2117" s="9">
        <f t="shared" si="467"/>
        <v>0</v>
      </c>
      <c r="AN2117" s="9">
        <f t="shared" si="468"/>
        <v>0</v>
      </c>
      <c r="AO2117" s="9">
        <f t="shared" si="469"/>
        <v>0</v>
      </c>
      <c r="AP2117" s="9">
        <f t="shared" si="470"/>
        <v>0</v>
      </c>
      <c r="AU2117">
        <f>(((((Shape10!B99-Shape10!$E$5)*COS(RADIANS($D$14)))+((Shape10!C99-Shape10!$F$5)*SIN(RADIANS($D$14))))+Shape10!$E$5)+$E$14)*$AA$14*$Y$14</f>
        <v>0</v>
      </c>
      <c r="AV2117">
        <f>((((-1*(Shape10!B99-Shape10!$E$5)*SIN(RADIANS($D$14)))+((Shape10!C99-Shape10!$F$5)*COS(RADIANS($D$14))))+Shape10!$F$5)+$F$14)*$AB$14*$Y$14</f>
        <v>0</v>
      </c>
      <c r="AW2117" s="9">
        <f t="shared" si="471"/>
        <v>0</v>
      </c>
      <c r="AX2117" s="9">
        <f t="shared" si="460"/>
        <v>0</v>
      </c>
      <c r="AY2117" s="9">
        <f t="shared" si="461"/>
        <v>0</v>
      </c>
      <c r="AZ2117" s="9">
        <f t="shared" si="462"/>
        <v>0</v>
      </c>
      <c r="BA2117" s="9">
        <f t="shared" si="463"/>
        <v>0</v>
      </c>
      <c r="BB2117" s="9">
        <f t="shared" si="464"/>
        <v>0</v>
      </c>
    </row>
    <row r="2118" spans="35:54" x14ac:dyDescent="0.25">
      <c r="AI2118" s="1">
        <f>(((((Shape5!B100-Shape5!$E$5)*COS(RADIANS($D$9)))+((Shape5!C100-Shape5!$F$5)*SIN(RADIANS($D$9))))+Shape5!$E$5)+$E$9)*$AA$9*$Y$9</f>
        <v>0</v>
      </c>
      <c r="AJ2118" s="1">
        <f>((((-1*(Shape5!B100-Shape5!$E$5)*SIN(RADIANS($D$9)))+((Shape5!C100-Shape5!$F$5)*COS(RADIANS($D$9))))+Shape5!$F$5)+$F$9)*$AB$9*$Y$9</f>
        <v>0</v>
      </c>
      <c r="AK2118" s="9">
        <f t="shared" si="465"/>
        <v>0</v>
      </c>
      <c r="AL2118" s="9">
        <f t="shared" si="466"/>
        <v>0</v>
      </c>
      <c r="AM2118" s="9">
        <f t="shared" si="467"/>
        <v>0</v>
      </c>
      <c r="AN2118" s="9">
        <f t="shared" si="468"/>
        <v>0</v>
      </c>
      <c r="AO2118" s="9">
        <f t="shared" si="469"/>
        <v>0</v>
      </c>
      <c r="AP2118" s="9">
        <f t="shared" si="470"/>
        <v>0</v>
      </c>
      <c r="AU2118">
        <f>(((((Shape10!B100-Shape10!$E$5)*COS(RADIANS($D$14)))+((Shape10!C100-Shape10!$F$5)*SIN(RADIANS($D$14))))+Shape10!$E$5)+$E$14)*$AA$14*$Y$14</f>
        <v>0</v>
      </c>
      <c r="AV2118">
        <f>((((-1*(Shape10!B100-Shape10!$E$5)*SIN(RADIANS($D$14)))+((Shape10!C100-Shape10!$F$5)*COS(RADIANS($D$14))))+Shape10!$F$5)+$F$14)*$AB$14*$Y$14</f>
        <v>0</v>
      </c>
      <c r="AW2118" s="9">
        <f t="shared" si="471"/>
        <v>0</v>
      </c>
      <c r="AX2118" s="9">
        <f t="shared" si="460"/>
        <v>0</v>
      </c>
      <c r="AY2118" s="9">
        <f t="shared" si="461"/>
        <v>0</v>
      </c>
      <c r="AZ2118" s="9">
        <f t="shared" si="462"/>
        <v>0</v>
      </c>
      <c r="BA2118" s="9">
        <f t="shared" si="463"/>
        <v>0</v>
      </c>
      <c r="BB2118" s="9">
        <f t="shared" si="464"/>
        <v>0</v>
      </c>
    </row>
    <row r="2119" spans="35:54" x14ac:dyDescent="0.25">
      <c r="AI2119" s="1">
        <f>(((((Shape5!B101-Shape5!$E$5)*COS(RADIANS($D$9)))+((Shape5!C101-Shape5!$F$5)*SIN(RADIANS($D$9))))+Shape5!$E$5)+$E$9)*$AA$9*$Y$9</f>
        <v>0</v>
      </c>
      <c r="AJ2119" s="1">
        <f>((((-1*(Shape5!B101-Shape5!$E$5)*SIN(RADIANS($D$9)))+((Shape5!C101-Shape5!$F$5)*COS(RADIANS($D$9))))+Shape5!$F$5)+$F$9)*$AB$9*$Y$9</f>
        <v>0</v>
      </c>
      <c r="AK2119" s="9">
        <f t="shared" si="465"/>
        <v>0</v>
      </c>
      <c r="AL2119" s="9">
        <f t="shared" si="466"/>
        <v>0</v>
      </c>
      <c r="AM2119" s="9">
        <f t="shared" si="467"/>
        <v>0</v>
      </c>
      <c r="AN2119" s="9">
        <f t="shared" si="468"/>
        <v>0</v>
      </c>
      <c r="AO2119" s="9">
        <f t="shared" si="469"/>
        <v>0</v>
      </c>
      <c r="AP2119" s="9">
        <f t="shared" si="470"/>
        <v>0</v>
      </c>
      <c r="AU2119">
        <f>(((((Shape10!B101-Shape10!$E$5)*COS(RADIANS($D$14)))+((Shape10!C101-Shape10!$F$5)*SIN(RADIANS($D$14))))+Shape10!$E$5)+$E$14)*$AA$14*$Y$14</f>
        <v>0</v>
      </c>
      <c r="AV2119">
        <f>((((-1*(Shape10!B101-Shape10!$E$5)*SIN(RADIANS($D$14)))+((Shape10!C101-Shape10!$F$5)*COS(RADIANS($D$14))))+Shape10!$F$5)+$F$14)*$AB$14*$Y$14</f>
        <v>0</v>
      </c>
      <c r="AW2119" s="9">
        <f t="shared" si="471"/>
        <v>0</v>
      </c>
      <c r="AX2119" s="9">
        <f t="shared" si="460"/>
        <v>0</v>
      </c>
      <c r="AY2119" s="9">
        <f t="shared" si="461"/>
        <v>0</v>
      </c>
      <c r="AZ2119" s="9">
        <f t="shared" si="462"/>
        <v>0</v>
      </c>
      <c r="BA2119" s="9">
        <f t="shared" si="463"/>
        <v>0</v>
      </c>
      <c r="BB2119" s="9">
        <f t="shared" si="464"/>
        <v>0</v>
      </c>
    </row>
    <row r="2120" spans="35:54" x14ac:dyDescent="0.25">
      <c r="AI2120" s="1">
        <f>(((((Shape5!B102-Shape5!$E$5)*COS(RADIANS($D$9)))+((Shape5!C102-Shape5!$F$5)*SIN(RADIANS($D$9))))+Shape5!$E$5)+$E$9)*$AA$9*$Y$9</f>
        <v>0</v>
      </c>
      <c r="AJ2120" s="1">
        <f>((((-1*(Shape5!B102-Shape5!$E$5)*SIN(RADIANS($D$9)))+((Shape5!C102-Shape5!$F$5)*COS(RADIANS($D$9))))+Shape5!$F$5)+$F$9)*$AB$9*$Y$9</f>
        <v>0</v>
      </c>
      <c r="AK2120" s="9">
        <f t="shared" si="465"/>
        <v>0</v>
      </c>
      <c r="AL2120" s="9">
        <f t="shared" si="466"/>
        <v>0</v>
      </c>
      <c r="AM2120" s="9">
        <f t="shared" si="467"/>
        <v>0</v>
      </c>
      <c r="AN2120" s="9">
        <f t="shared" si="468"/>
        <v>0</v>
      </c>
      <c r="AO2120" s="9">
        <f t="shared" si="469"/>
        <v>0</v>
      </c>
      <c r="AP2120" s="9">
        <f t="shared" si="470"/>
        <v>0</v>
      </c>
      <c r="AU2120">
        <f>(((((Shape10!B102-Shape10!$E$5)*COS(RADIANS($D$14)))+((Shape10!C102-Shape10!$F$5)*SIN(RADIANS($D$14))))+Shape10!$E$5)+$E$14)*$AA$14*$Y$14</f>
        <v>0</v>
      </c>
      <c r="AV2120">
        <f>((((-1*(Shape10!B102-Shape10!$E$5)*SIN(RADIANS($D$14)))+((Shape10!C102-Shape10!$F$5)*COS(RADIANS($D$14))))+Shape10!$F$5)+$F$14)*$AB$14*$Y$14</f>
        <v>0</v>
      </c>
      <c r="AW2120" s="9">
        <f t="shared" si="471"/>
        <v>0</v>
      </c>
      <c r="AX2120" s="9">
        <f t="shared" si="460"/>
        <v>0</v>
      </c>
      <c r="AY2120" s="9">
        <f t="shared" si="461"/>
        <v>0</v>
      </c>
      <c r="AZ2120" s="9">
        <f t="shared" si="462"/>
        <v>0</v>
      </c>
      <c r="BA2120" s="9">
        <f t="shared" si="463"/>
        <v>0</v>
      </c>
      <c r="BB2120" s="9">
        <f t="shared" si="464"/>
        <v>0</v>
      </c>
    </row>
    <row r="2121" spans="35:54" x14ac:dyDescent="0.25">
      <c r="AI2121" s="1">
        <f>(((((Shape5!B103-Shape5!$E$5)*COS(RADIANS($D$9)))+((Shape5!C103-Shape5!$F$5)*SIN(RADIANS($D$9))))+Shape5!$E$5)+$E$9)*$AA$9*$Y$9</f>
        <v>0</v>
      </c>
      <c r="AJ2121" s="1">
        <f>((((-1*(Shape5!B103-Shape5!$E$5)*SIN(RADIANS($D$9)))+((Shape5!C103-Shape5!$F$5)*COS(RADIANS($D$9))))+Shape5!$F$5)+$F$9)*$AB$9*$Y$9</f>
        <v>0</v>
      </c>
      <c r="AK2121" s="9">
        <f t="shared" si="465"/>
        <v>0</v>
      </c>
      <c r="AL2121" s="9">
        <f t="shared" si="466"/>
        <v>0</v>
      </c>
      <c r="AM2121" s="9">
        <f t="shared" si="467"/>
        <v>0</v>
      </c>
      <c r="AN2121" s="9">
        <f t="shared" si="468"/>
        <v>0</v>
      </c>
      <c r="AO2121" s="9">
        <f t="shared" si="469"/>
        <v>0</v>
      </c>
      <c r="AP2121" s="9">
        <f t="shared" si="470"/>
        <v>0</v>
      </c>
      <c r="AU2121">
        <f>(((((Shape10!B103-Shape10!$E$5)*COS(RADIANS($D$14)))+((Shape10!C103-Shape10!$F$5)*SIN(RADIANS($D$14))))+Shape10!$E$5)+$E$14)*$AA$14*$Y$14</f>
        <v>0</v>
      </c>
      <c r="AV2121">
        <f>((((-1*(Shape10!B103-Shape10!$E$5)*SIN(RADIANS($D$14)))+((Shape10!C103-Shape10!$F$5)*COS(RADIANS($D$14))))+Shape10!$F$5)+$F$14)*$AB$14*$Y$14</f>
        <v>0</v>
      </c>
      <c r="AW2121" s="9">
        <f t="shared" si="471"/>
        <v>0</v>
      </c>
      <c r="AX2121" s="9">
        <f t="shared" si="460"/>
        <v>0</v>
      </c>
      <c r="AY2121" s="9">
        <f t="shared" si="461"/>
        <v>0</v>
      </c>
      <c r="AZ2121" s="9">
        <f t="shared" si="462"/>
        <v>0</v>
      </c>
      <c r="BA2121" s="9">
        <f t="shared" si="463"/>
        <v>0</v>
      </c>
      <c r="BB2121" s="9">
        <f t="shared" si="464"/>
        <v>0</v>
      </c>
    </row>
    <row r="2122" spans="35:54" x14ac:dyDescent="0.25">
      <c r="AI2122" s="1">
        <f>(((((Shape5!B104-Shape5!$E$5)*COS(RADIANS($D$9)))+((Shape5!C104-Shape5!$F$5)*SIN(RADIANS($D$9))))+Shape5!$E$5)+$E$9)*$AA$9*$Y$9</f>
        <v>0</v>
      </c>
      <c r="AJ2122" s="1">
        <f>((((-1*(Shape5!B104-Shape5!$E$5)*SIN(RADIANS($D$9)))+((Shape5!C104-Shape5!$F$5)*COS(RADIANS($D$9))))+Shape5!$F$5)+$F$9)*$AB$9*$Y$9</f>
        <v>0</v>
      </c>
      <c r="AK2122" s="9">
        <f t="shared" si="465"/>
        <v>0</v>
      </c>
      <c r="AL2122" s="9">
        <f t="shared" si="466"/>
        <v>0</v>
      </c>
      <c r="AM2122" s="9">
        <f t="shared" si="467"/>
        <v>0</v>
      </c>
      <c r="AN2122" s="9">
        <f t="shared" si="468"/>
        <v>0</v>
      </c>
      <c r="AO2122" s="9">
        <f t="shared" si="469"/>
        <v>0</v>
      </c>
      <c r="AP2122" s="9">
        <f t="shared" si="470"/>
        <v>0</v>
      </c>
      <c r="AU2122">
        <f>(((((Shape10!B104-Shape10!$E$5)*COS(RADIANS($D$14)))+((Shape10!C104-Shape10!$F$5)*SIN(RADIANS($D$14))))+Shape10!$E$5)+$E$14)*$AA$14*$Y$14</f>
        <v>0</v>
      </c>
      <c r="AV2122">
        <f>((((-1*(Shape10!B104-Shape10!$E$5)*SIN(RADIANS($D$14)))+((Shape10!C104-Shape10!$F$5)*COS(RADIANS($D$14))))+Shape10!$F$5)+$F$14)*$AB$14*$Y$14</f>
        <v>0</v>
      </c>
      <c r="AW2122" s="9">
        <f t="shared" si="471"/>
        <v>0</v>
      </c>
      <c r="AX2122" s="9">
        <f t="shared" si="460"/>
        <v>0</v>
      </c>
      <c r="AY2122" s="9">
        <f t="shared" si="461"/>
        <v>0</v>
      </c>
      <c r="AZ2122" s="9">
        <f t="shared" si="462"/>
        <v>0</v>
      </c>
      <c r="BA2122" s="9">
        <f t="shared" si="463"/>
        <v>0</v>
      </c>
      <c r="BB2122" s="9">
        <f t="shared" si="464"/>
        <v>0</v>
      </c>
    </row>
    <row r="2123" spans="35:54" x14ac:dyDescent="0.25">
      <c r="AI2123" s="1">
        <f>(((((Shape5!B105-Shape5!$E$5)*COS(RADIANS($D$9)))+((Shape5!C105-Shape5!$F$5)*SIN(RADIANS($D$9))))+Shape5!$E$5)+$E$9)*$AA$9*$Y$9</f>
        <v>0</v>
      </c>
      <c r="AJ2123" s="1">
        <f>((((-1*(Shape5!B105-Shape5!$E$5)*SIN(RADIANS($D$9)))+((Shape5!C105-Shape5!$F$5)*COS(RADIANS($D$9))))+Shape5!$F$5)+$F$9)*$AB$9*$Y$9</f>
        <v>0</v>
      </c>
      <c r="AK2123" s="9">
        <f t="shared" si="465"/>
        <v>0</v>
      </c>
      <c r="AL2123" s="9">
        <f t="shared" si="466"/>
        <v>0</v>
      </c>
      <c r="AM2123" s="9">
        <f t="shared" si="467"/>
        <v>0</v>
      </c>
      <c r="AN2123" s="9">
        <f t="shared" si="468"/>
        <v>0</v>
      </c>
      <c r="AO2123" s="9">
        <f t="shared" si="469"/>
        <v>0</v>
      </c>
      <c r="AP2123" s="9">
        <f t="shared" si="470"/>
        <v>0</v>
      </c>
      <c r="AU2123">
        <f>(((((Shape10!B105-Shape10!$E$5)*COS(RADIANS($D$14)))+((Shape10!C105-Shape10!$F$5)*SIN(RADIANS($D$14))))+Shape10!$E$5)+$E$14)*$AA$14*$Y$14</f>
        <v>0</v>
      </c>
      <c r="AV2123">
        <f>((((-1*(Shape10!B105-Shape10!$E$5)*SIN(RADIANS($D$14)))+((Shape10!C105-Shape10!$F$5)*COS(RADIANS($D$14))))+Shape10!$F$5)+$F$14)*$AB$14*$Y$14</f>
        <v>0</v>
      </c>
      <c r="AW2123" s="9">
        <f t="shared" si="471"/>
        <v>0</v>
      </c>
      <c r="AX2123" s="9">
        <f t="shared" si="460"/>
        <v>0</v>
      </c>
      <c r="AY2123" s="9">
        <f t="shared" si="461"/>
        <v>0</v>
      </c>
      <c r="AZ2123" s="9">
        <f t="shared" si="462"/>
        <v>0</v>
      </c>
      <c r="BA2123" s="9">
        <f t="shared" si="463"/>
        <v>0</v>
      </c>
      <c r="BB2123" s="9">
        <f t="shared" si="464"/>
        <v>0</v>
      </c>
    </row>
    <row r="2124" spans="35:54" x14ac:dyDescent="0.25">
      <c r="AI2124" s="1">
        <f>(((((Shape5!B106-Shape5!$E$5)*COS(RADIANS($D$9)))+((Shape5!C106-Shape5!$F$5)*SIN(RADIANS($D$9))))+Shape5!$E$5)+$E$9)*$AA$9*$Y$9</f>
        <v>0</v>
      </c>
      <c r="AJ2124" s="1">
        <f>((((-1*(Shape5!B106-Shape5!$E$5)*SIN(RADIANS($D$9)))+((Shape5!C106-Shape5!$F$5)*COS(RADIANS($D$9))))+Shape5!$F$5)+$F$9)*$AB$9*$Y$9</f>
        <v>0</v>
      </c>
      <c r="AK2124" s="9">
        <f t="shared" si="465"/>
        <v>0</v>
      </c>
      <c r="AL2124" s="9">
        <f t="shared" si="466"/>
        <v>0</v>
      </c>
      <c r="AM2124" s="9">
        <f t="shared" si="467"/>
        <v>0</v>
      </c>
      <c r="AN2124" s="9">
        <f t="shared" si="468"/>
        <v>0</v>
      </c>
      <c r="AO2124" s="9">
        <f t="shared" si="469"/>
        <v>0</v>
      </c>
      <c r="AP2124" s="9">
        <f t="shared" si="470"/>
        <v>0</v>
      </c>
      <c r="AU2124">
        <f>(((((Shape10!B106-Shape10!$E$5)*COS(RADIANS($D$14)))+((Shape10!C106-Shape10!$F$5)*SIN(RADIANS($D$14))))+Shape10!$E$5)+$E$14)*$AA$14*$Y$14</f>
        <v>0</v>
      </c>
      <c r="AV2124">
        <f>((((-1*(Shape10!B106-Shape10!$E$5)*SIN(RADIANS($D$14)))+((Shape10!C106-Shape10!$F$5)*COS(RADIANS($D$14))))+Shape10!$F$5)+$F$14)*$AB$14*$Y$14</f>
        <v>0</v>
      </c>
      <c r="AW2124" s="9">
        <f t="shared" si="471"/>
        <v>0</v>
      </c>
      <c r="AX2124" s="9">
        <f t="shared" si="460"/>
        <v>0</v>
      </c>
      <c r="AY2124" s="9">
        <f t="shared" si="461"/>
        <v>0</v>
      </c>
      <c r="AZ2124" s="9">
        <f t="shared" si="462"/>
        <v>0</v>
      </c>
      <c r="BA2124" s="9">
        <f t="shared" si="463"/>
        <v>0</v>
      </c>
      <c r="BB2124" s="9">
        <f t="shared" si="464"/>
        <v>0</v>
      </c>
    </row>
    <row r="2125" spans="35:54" x14ac:dyDescent="0.25">
      <c r="AI2125" s="1">
        <f>(((((Shape5!B107-Shape5!$E$5)*COS(RADIANS($D$9)))+((Shape5!C107-Shape5!$F$5)*SIN(RADIANS($D$9))))+Shape5!$E$5)+$E$9)*$AA$9*$Y$9</f>
        <v>0</v>
      </c>
      <c r="AJ2125" s="1">
        <f>((((-1*(Shape5!B107-Shape5!$E$5)*SIN(RADIANS($D$9)))+((Shape5!C107-Shape5!$F$5)*COS(RADIANS($D$9))))+Shape5!$F$5)+$F$9)*$AB$9*$Y$9</f>
        <v>0</v>
      </c>
      <c r="AK2125" s="9">
        <f t="shared" si="465"/>
        <v>0</v>
      </c>
      <c r="AL2125" s="9">
        <f t="shared" si="466"/>
        <v>0</v>
      </c>
      <c r="AM2125" s="9">
        <f t="shared" si="467"/>
        <v>0</v>
      </c>
      <c r="AN2125" s="9">
        <f t="shared" si="468"/>
        <v>0</v>
      </c>
      <c r="AO2125" s="9">
        <f t="shared" si="469"/>
        <v>0</v>
      </c>
      <c r="AP2125" s="9">
        <f t="shared" si="470"/>
        <v>0</v>
      </c>
      <c r="AU2125">
        <f>(((((Shape10!B107-Shape10!$E$5)*COS(RADIANS($D$14)))+((Shape10!C107-Shape10!$F$5)*SIN(RADIANS($D$14))))+Shape10!$E$5)+$E$14)*$AA$14*$Y$14</f>
        <v>0</v>
      </c>
      <c r="AV2125">
        <f>((((-1*(Shape10!B107-Shape10!$E$5)*SIN(RADIANS($D$14)))+((Shape10!C107-Shape10!$F$5)*COS(RADIANS($D$14))))+Shape10!$F$5)+$F$14)*$AB$14*$Y$14</f>
        <v>0</v>
      </c>
      <c r="AW2125" s="9">
        <f t="shared" si="471"/>
        <v>0</v>
      </c>
      <c r="AX2125" s="9">
        <f t="shared" si="460"/>
        <v>0</v>
      </c>
      <c r="AY2125" s="9">
        <f t="shared" si="461"/>
        <v>0</v>
      </c>
      <c r="AZ2125" s="9">
        <f t="shared" si="462"/>
        <v>0</v>
      </c>
      <c r="BA2125" s="9">
        <f t="shared" si="463"/>
        <v>0</v>
      </c>
      <c r="BB2125" s="9">
        <f t="shared" si="464"/>
        <v>0</v>
      </c>
    </row>
    <row r="2126" spans="35:54" x14ac:dyDescent="0.25">
      <c r="AI2126" s="1">
        <f>(((((Shape5!B108-Shape5!$E$5)*COS(RADIANS($D$9)))+((Shape5!C108-Shape5!$F$5)*SIN(RADIANS($D$9))))+Shape5!$E$5)+$E$9)*$AA$9*$Y$9</f>
        <v>0</v>
      </c>
      <c r="AJ2126" s="1">
        <f>((((-1*(Shape5!B108-Shape5!$E$5)*SIN(RADIANS($D$9)))+((Shape5!C108-Shape5!$F$5)*COS(RADIANS($D$9))))+Shape5!$F$5)+$F$9)*$AB$9*$Y$9</f>
        <v>0</v>
      </c>
      <c r="AK2126" s="9">
        <f t="shared" si="465"/>
        <v>0</v>
      </c>
      <c r="AL2126" s="9">
        <f t="shared" si="466"/>
        <v>0</v>
      </c>
      <c r="AM2126" s="9">
        <f t="shared" si="467"/>
        <v>0</v>
      </c>
      <c r="AN2126" s="9">
        <f t="shared" si="468"/>
        <v>0</v>
      </c>
      <c r="AO2126" s="9">
        <f t="shared" si="469"/>
        <v>0</v>
      </c>
      <c r="AP2126" s="9">
        <f t="shared" si="470"/>
        <v>0</v>
      </c>
      <c r="AU2126">
        <f>(((((Shape10!B108-Shape10!$E$5)*COS(RADIANS($D$14)))+((Shape10!C108-Shape10!$F$5)*SIN(RADIANS($D$14))))+Shape10!$E$5)+$E$14)*$AA$14*$Y$14</f>
        <v>0</v>
      </c>
      <c r="AV2126">
        <f>((((-1*(Shape10!B108-Shape10!$E$5)*SIN(RADIANS($D$14)))+((Shape10!C108-Shape10!$F$5)*COS(RADIANS($D$14))))+Shape10!$F$5)+$F$14)*$AB$14*$Y$14</f>
        <v>0</v>
      </c>
      <c r="AW2126" s="9">
        <f t="shared" si="471"/>
        <v>0</v>
      </c>
      <c r="AX2126" s="9">
        <f t="shared" si="460"/>
        <v>0</v>
      </c>
      <c r="AY2126" s="9">
        <f t="shared" si="461"/>
        <v>0</v>
      </c>
      <c r="AZ2126" s="9">
        <f t="shared" si="462"/>
        <v>0</v>
      </c>
      <c r="BA2126" s="9">
        <f t="shared" si="463"/>
        <v>0</v>
      </c>
      <c r="BB2126" s="9">
        <f t="shared" si="464"/>
        <v>0</v>
      </c>
    </row>
    <row r="2127" spans="35:54" x14ac:dyDescent="0.25">
      <c r="AI2127" s="1">
        <f>(((((Shape5!B109-Shape5!$E$5)*COS(RADIANS($D$9)))+((Shape5!C109-Shape5!$F$5)*SIN(RADIANS($D$9))))+Shape5!$E$5)+$E$9)*$AA$9*$Y$9</f>
        <v>0</v>
      </c>
      <c r="AJ2127" s="1">
        <f>((((-1*(Shape5!B109-Shape5!$E$5)*SIN(RADIANS($D$9)))+((Shape5!C109-Shape5!$F$5)*COS(RADIANS($D$9))))+Shape5!$F$5)+$F$9)*$AB$9*$Y$9</f>
        <v>0</v>
      </c>
      <c r="AK2127" s="9">
        <f t="shared" si="465"/>
        <v>0</v>
      </c>
      <c r="AL2127" s="9">
        <f t="shared" si="466"/>
        <v>0</v>
      </c>
      <c r="AM2127" s="9">
        <f t="shared" si="467"/>
        <v>0</v>
      </c>
      <c r="AN2127" s="9">
        <f t="shared" si="468"/>
        <v>0</v>
      </c>
      <c r="AO2127" s="9">
        <f t="shared" si="469"/>
        <v>0</v>
      </c>
      <c r="AP2127" s="9">
        <f t="shared" si="470"/>
        <v>0</v>
      </c>
      <c r="AU2127">
        <f>(((((Shape10!B109-Shape10!$E$5)*COS(RADIANS($D$14)))+((Shape10!C109-Shape10!$F$5)*SIN(RADIANS($D$14))))+Shape10!$E$5)+$E$14)*$AA$14*$Y$14</f>
        <v>0</v>
      </c>
      <c r="AV2127">
        <f>((((-1*(Shape10!B109-Shape10!$E$5)*SIN(RADIANS($D$14)))+((Shape10!C109-Shape10!$F$5)*COS(RADIANS($D$14))))+Shape10!$F$5)+$F$14)*$AB$14*$Y$14</f>
        <v>0</v>
      </c>
      <c r="AW2127" s="9">
        <f t="shared" si="471"/>
        <v>0</v>
      </c>
      <c r="AX2127" s="9">
        <f t="shared" si="460"/>
        <v>0</v>
      </c>
      <c r="AY2127" s="9">
        <f t="shared" si="461"/>
        <v>0</v>
      </c>
      <c r="AZ2127" s="9">
        <f t="shared" si="462"/>
        <v>0</v>
      </c>
      <c r="BA2127" s="9">
        <f t="shared" si="463"/>
        <v>0</v>
      </c>
      <c r="BB2127" s="9">
        <f t="shared" si="464"/>
        <v>0</v>
      </c>
    </row>
    <row r="2128" spans="35:54" x14ac:dyDescent="0.25">
      <c r="AI2128" s="1">
        <f>(((((Shape5!B110-Shape5!$E$5)*COS(RADIANS($D$9)))+((Shape5!C110-Shape5!$F$5)*SIN(RADIANS($D$9))))+Shape5!$E$5)+$E$9)*$AA$9*$Y$9</f>
        <v>0</v>
      </c>
      <c r="AJ2128" s="1">
        <f>((((-1*(Shape5!B110-Shape5!$E$5)*SIN(RADIANS($D$9)))+((Shape5!C110-Shape5!$F$5)*COS(RADIANS($D$9))))+Shape5!$F$5)+$F$9)*$AB$9*$Y$9</f>
        <v>0</v>
      </c>
      <c r="AK2128" s="9">
        <f t="shared" si="465"/>
        <v>0</v>
      </c>
      <c r="AL2128" s="9">
        <f t="shared" si="466"/>
        <v>0</v>
      </c>
      <c r="AM2128" s="9">
        <f t="shared" si="467"/>
        <v>0</v>
      </c>
      <c r="AN2128" s="9">
        <f t="shared" si="468"/>
        <v>0</v>
      </c>
      <c r="AO2128" s="9">
        <f t="shared" si="469"/>
        <v>0</v>
      </c>
      <c r="AP2128" s="9">
        <f t="shared" si="470"/>
        <v>0</v>
      </c>
      <c r="AU2128">
        <f>(((((Shape10!B110-Shape10!$E$5)*COS(RADIANS($D$14)))+((Shape10!C110-Shape10!$F$5)*SIN(RADIANS($D$14))))+Shape10!$E$5)+$E$14)*$AA$14*$Y$14</f>
        <v>0</v>
      </c>
      <c r="AV2128">
        <f>((((-1*(Shape10!B110-Shape10!$E$5)*SIN(RADIANS($D$14)))+((Shape10!C110-Shape10!$F$5)*COS(RADIANS($D$14))))+Shape10!$F$5)+$F$14)*$AB$14*$Y$14</f>
        <v>0</v>
      </c>
      <c r="AW2128" s="9">
        <f t="shared" si="471"/>
        <v>0</v>
      </c>
      <c r="AX2128" s="9">
        <f t="shared" si="460"/>
        <v>0</v>
      </c>
      <c r="AY2128" s="9">
        <f t="shared" si="461"/>
        <v>0</v>
      </c>
      <c r="AZ2128" s="9">
        <f t="shared" si="462"/>
        <v>0</v>
      </c>
      <c r="BA2128" s="9">
        <f t="shared" si="463"/>
        <v>0</v>
      </c>
      <c r="BB2128" s="9">
        <f t="shared" si="464"/>
        <v>0</v>
      </c>
    </row>
    <row r="2129" spans="35:54" x14ac:dyDescent="0.25">
      <c r="AI2129" s="1">
        <f>(((((Shape5!B111-Shape5!$E$5)*COS(RADIANS($D$9)))+((Shape5!C111-Shape5!$F$5)*SIN(RADIANS($D$9))))+Shape5!$E$5)+$E$9)*$AA$9*$Y$9</f>
        <v>0</v>
      </c>
      <c r="AJ2129" s="1">
        <f>((((-1*(Shape5!B111-Shape5!$E$5)*SIN(RADIANS($D$9)))+((Shape5!C111-Shape5!$F$5)*COS(RADIANS($D$9))))+Shape5!$F$5)+$F$9)*$AB$9*$Y$9</f>
        <v>0</v>
      </c>
      <c r="AK2129" s="9">
        <f t="shared" si="465"/>
        <v>0</v>
      </c>
      <c r="AL2129" s="9">
        <f t="shared" si="466"/>
        <v>0</v>
      </c>
      <c r="AM2129" s="9">
        <f t="shared" si="467"/>
        <v>0</v>
      </c>
      <c r="AN2129" s="9">
        <f t="shared" si="468"/>
        <v>0</v>
      </c>
      <c r="AO2129" s="9">
        <f t="shared" si="469"/>
        <v>0</v>
      </c>
      <c r="AP2129" s="9">
        <f t="shared" si="470"/>
        <v>0</v>
      </c>
      <c r="AU2129">
        <f>(((((Shape10!B111-Shape10!$E$5)*COS(RADIANS($D$14)))+((Shape10!C111-Shape10!$F$5)*SIN(RADIANS($D$14))))+Shape10!$E$5)+$E$14)*$AA$14*$Y$14</f>
        <v>0</v>
      </c>
      <c r="AV2129">
        <f>((((-1*(Shape10!B111-Shape10!$E$5)*SIN(RADIANS($D$14)))+((Shape10!C111-Shape10!$F$5)*COS(RADIANS($D$14))))+Shape10!$F$5)+$F$14)*$AB$14*$Y$14</f>
        <v>0</v>
      </c>
      <c r="AW2129" s="9">
        <f t="shared" si="471"/>
        <v>0</v>
      </c>
      <c r="AX2129" s="9">
        <f t="shared" si="460"/>
        <v>0</v>
      </c>
      <c r="AY2129" s="9">
        <f t="shared" si="461"/>
        <v>0</v>
      </c>
      <c r="AZ2129" s="9">
        <f t="shared" si="462"/>
        <v>0</v>
      </c>
      <c r="BA2129" s="9">
        <f t="shared" si="463"/>
        <v>0</v>
      </c>
      <c r="BB2129" s="9">
        <f t="shared" si="464"/>
        <v>0</v>
      </c>
    </row>
    <row r="2130" spans="35:54" x14ac:dyDescent="0.25">
      <c r="AI2130" s="1">
        <f>(((((Shape5!B112-Shape5!$E$5)*COS(RADIANS($D$9)))+((Shape5!C112-Shape5!$F$5)*SIN(RADIANS($D$9))))+Shape5!$E$5)+$E$9)*$AA$9*$Y$9</f>
        <v>0</v>
      </c>
      <c r="AJ2130" s="1">
        <f>((((-1*(Shape5!B112-Shape5!$E$5)*SIN(RADIANS($D$9)))+((Shape5!C112-Shape5!$F$5)*COS(RADIANS($D$9))))+Shape5!$F$5)+$F$9)*$AB$9*$Y$9</f>
        <v>0</v>
      </c>
      <c r="AK2130" s="9">
        <f t="shared" si="465"/>
        <v>0</v>
      </c>
      <c r="AL2130" s="9">
        <f t="shared" si="466"/>
        <v>0</v>
      </c>
      <c r="AM2130" s="9">
        <f t="shared" si="467"/>
        <v>0</v>
      </c>
      <c r="AN2130" s="9">
        <f t="shared" si="468"/>
        <v>0</v>
      </c>
      <c r="AO2130" s="9">
        <f t="shared" si="469"/>
        <v>0</v>
      </c>
      <c r="AP2130" s="9">
        <f t="shared" si="470"/>
        <v>0</v>
      </c>
      <c r="AU2130">
        <f>(((((Shape10!B112-Shape10!$E$5)*COS(RADIANS($D$14)))+((Shape10!C112-Shape10!$F$5)*SIN(RADIANS($D$14))))+Shape10!$E$5)+$E$14)*$AA$14*$Y$14</f>
        <v>0</v>
      </c>
      <c r="AV2130">
        <f>((((-1*(Shape10!B112-Shape10!$E$5)*SIN(RADIANS($D$14)))+((Shape10!C112-Shape10!$F$5)*COS(RADIANS($D$14))))+Shape10!$F$5)+$F$14)*$AB$14*$Y$14</f>
        <v>0</v>
      </c>
      <c r="AW2130" s="9">
        <f t="shared" si="471"/>
        <v>0</v>
      </c>
      <c r="AX2130" s="9">
        <f t="shared" si="460"/>
        <v>0</v>
      </c>
      <c r="AY2130" s="9">
        <f t="shared" si="461"/>
        <v>0</v>
      </c>
      <c r="AZ2130" s="9">
        <f t="shared" si="462"/>
        <v>0</v>
      </c>
      <c r="BA2130" s="9">
        <f t="shared" si="463"/>
        <v>0</v>
      </c>
      <c r="BB2130" s="9">
        <f t="shared" si="464"/>
        <v>0</v>
      </c>
    </row>
    <row r="2131" spans="35:54" x14ac:dyDescent="0.25">
      <c r="AI2131" s="1">
        <f>(((((Shape5!B113-Shape5!$E$5)*COS(RADIANS($D$9)))+((Shape5!C113-Shape5!$F$5)*SIN(RADIANS($D$9))))+Shape5!$E$5)+$E$9)*$AA$9*$Y$9</f>
        <v>0</v>
      </c>
      <c r="AJ2131" s="1">
        <f>((((-1*(Shape5!B113-Shape5!$E$5)*SIN(RADIANS($D$9)))+((Shape5!C113-Shape5!$F$5)*COS(RADIANS($D$9))))+Shape5!$F$5)+$F$9)*$AB$9*$Y$9</f>
        <v>0</v>
      </c>
      <c r="AK2131" s="9">
        <f t="shared" si="465"/>
        <v>0</v>
      </c>
      <c r="AL2131" s="9">
        <f t="shared" si="466"/>
        <v>0</v>
      </c>
      <c r="AM2131" s="9">
        <f t="shared" si="467"/>
        <v>0</v>
      </c>
      <c r="AN2131" s="9">
        <f t="shared" si="468"/>
        <v>0</v>
      </c>
      <c r="AO2131" s="9">
        <f t="shared" si="469"/>
        <v>0</v>
      </c>
      <c r="AP2131" s="9">
        <f t="shared" si="470"/>
        <v>0</v>
      </c>
      <c r="AU2131">
        <f>(((((Shape10!B113-Shape10!$E$5)*COS(RADIANS($D$14)))+((Shape10!C113-Shape10!$F$5)*SIN(RADIANS($D$14))))+Shape10!$E$5)+$E$14)*$AA$14*$Y$14</f>
        <v>0</v>
      </c>
      <c r="AV2131">
        <f>((((-1*(Shape10!B113-Shape10!$E$5)*SIN(RADIANS($D$14)))+((Shape10!C113-Shape10!$F$5)*COS(RADIANS($D$14))))+Shape10!$F$5)+$F$14)*$AB$14*$Y$14</f>
        <v>0</v>
      </c>
      <c r="AW2131" s="9">
        <f t="shared" si="471"/>
        <v>0</v>
      </c>
      <c r="AX2131" s="9">
        <f t="shared" si="460"/>
        <v>0</v>
      </c>
      <c r="AY2131" s="9">
        <f t="shared" si="461"/>
        <v>0</v>
      </c>
      <c r="AZ2131" s="9">
        <f t="shared" si="462"/>
        <v>0</v>
      </c>
      <c r="BA2131" s="9">
        <f t="shared" si="463"/>
        <v>0</v>
      </c>
      <c r="BB2131" s="9">
        <f t="shared" si="464"/>
        <v>0</v>
      </c>
    </row>
    <row r="2132" spans="35:54" x14ac:dyDescent="0.25">
      <c r="AI2132" s="1">
        <f>(((((Shape5!B114-Shape5!$E$5)*COS(RADIANS($D$9)))+((Shape5!C114-Shape5!$F$5)*SIN(RADIANS($D$9))))+Shape5!$E$5)+$E$9)*$AA$9*$Y$9</f>
        <v>0</v>
      </c>
      <c r="AJ2132" s="1">
        <f>((((-1*(Shape5!B114-Shape5!$E$5)*SIN(RADIANS($D$9)))+((Shape5!C114-Shape5!$F$5)*COS(RADIANS($D$9))))+Shape5!$F$5)+$F$9)*$AB$9*$Y$9</f>
        <v>0</v>
      </c>
      <c r="AK2132" s="9">
        <f t="shared" si="465"/>
        <v>0</v>
      </c>
      <c r="AL2132" s="9">
        <f t="shared" si="466"/>
        <v>0</v>
      </c>
      <c r="AM2132" s="9">
        <f t="shared" si="467"/>
        <v>0</v>
      </c>
      <c r="AN2132" s="9">
        <f t="shared" si="468"/>
        <v>0</v>
      </c>
      <c r="AO2132" s="9">
        <f t="shared" si="469"/>
        <v>0</v>
      </c>
      <c r="AP2132" s="9">
        <f t="shared" si="470"/>
        <v>0</v>
      </c>
      <c r="AU2132">
        <f>(((((Shape10!B114-Shape10!$E$5)*COS(RADIANS($D$14)))+((Shape10!C114-Shape10!$F$5)*SIN(RADIANS($D$14))))+Shape10!$E$5)+$E$14)*$AA$14*$Y$14</f>
        <v>0</v>
      </c>
      <c r="AV2132">
        <f>((((-1*(Shape10!B114-Shape10!$E$5)*SIN(RADIANS($D$14)))+((Shape10!C114-Shape10!$F$5)*COS(RADIANS($D$14))))+Shape10!$F$5)+$F$14)*$AB$14*$Y$14</f>
        <v>0</v>
      </c>
      <c r="AW2132" s="9">
        <f t="shared" si="471"/>
        <v>0</v>
      </c>
      <c r="AX2132" s="9">
        <f t="shared" si="460"/>
        <v>0</v>
      </c>
      <c r="AY2132" s="9">
        <f t="shared" si="461"/>
        <v>0</v>
      </c>
      <c r="AZ2132" s="9">
        <f t="shared" si="462"/>
        <v>0</v>
      </c>
      <c r="BA2132" s="9">
        <f t="shared" si="463"/>
        <v>0</v>
      </c>
      <c r="BB2132" s="9">
        <f t="shared" si="464"/>
        <v>0</v>
      </c>
    </row>
    <row r="2133" spans="35:54" x14ac:dyDescent="0.25">
      <c r="AI2133" s="1">
        <f>(((((Shape5!B115-Shape5!$E$5)*COS(RADIANS($D$9)))+((Shape5!C115-Shape5!$F$5)*SIN(RADIANS($D$9))))+Shape5!$E$5)+$E$9)*$AA$9*$Y$9</f>
        <v>0</v>
      </c>
      <c r="AJ2133" s="1">
        <f>((((-1*(Shape5!B115-Shape5!$E$5)*SIN(RADIANS($D$9)))+((Shape5!C115-Shape5!$F$5)*COS(RADIANS($D$9))))+Shape5!$F$5)+$F$9)*$AB$9*$Y$9</f>
        <v>0</v>
      </c>
      <c r="AK2133" s="9">
        <f t="shared" si="465"/>
        <v>0</v>
      </c>
      <c r="AL2133" s="9">
        <f t="shared" si="466"/>
        <v>0</v>
      </c>
      <c r="AM2133" s="9">
        <f t="shared" si="467"/>
        <v>0</v>
      </c>
      <c r="AN2133" s="9">
        <f t="shared" si="468"/>
        <v>0</v>
      </c>
      <c r="AO2133" s="9">
        <f t="shared" si="469"/>
        <v>0</v>
      </c>
      <c r="AP2133" s="9">
        <f t="shared" si="470"/>
        <v>0</v>
      </c>
      <c r="AU2133">
        <f>(((((Shape10!B115-Shape10!$E$5)*COS(RADIANS($D$14)))+((Shape10!C115-Shape10!$F$5)*SIN(RADIANS($D$14))))+Shape10!$E$5)+$E$14)*$AA$14*$Y$14</f>
        <v>0</v>
      </c>
      <c r="AV2133">
        <f>((((-1*(Shape10!B115-Shape10!$E$5)*SIN(RADIANS($D$14)))+((Shape10!C115-Shape10!$F$5)*COS(RADIANS($D$14))))+Shape10!$F$5)+$F$14)*$AB$14*$Y$14</f>
        <v>0</v>
      </c>
      <c r="AW2133" s="9">
        <f t="shared" si="471"/>
        <v>0</v>
      </c>
      <c r="AX2133" s="9">
        <f t="shared" si="460"/>
        <v>0</v>
      </c>
      <c r="AY2133" s="9">
        <f t="shared" si="461"/>
        <v>0</v>
      </c>
      <c r="AZ2133" s="9">
        <f t="shared" si="462"/>
        <v>0</v>
      </c>
      <c r="BA2133" s="9">
        <f t="shared" si="463"/>
        <v>0</v>
      </c>
      <c r="BB2133" s="9">
        <f t="shared" si="464"/>
        <v>0</v>
      </c>
    </row>
    <row r="2134" spans="35:54" x14ac:dyDescent="0.25">
      <c r="AI2134" s="1">
        <f>(((((Shape5!B116-Shape5!$E$5)*COS(RADIANS($D$9)))+((Shape5!C116-Shape5!$F$5)*SIN(RADIANS($D$9))))+Shape5!$E$5)+$E$9)*$AA$9*$Y$9</f>
        <v>0</v>
      </c>
      <c r="AJ2134" s="1">
        <f>((((-1*(Shape5!B116-Shape5!$E$5)*SIN(RADIANS($D$9)))+((Shape5!C116-Shape5!$F$5)*COS(RADIANS($D$9))))+Shape5!$F$5)+$F$9)*$AB$9*$Y$9</f>
        <v>0</v>
      </c>
      <c r="AK2134" s="9">
        <f t="shared" si="465"/>
        <v>0</v>
      </c>
      <c r="AL2134" s="9">
        <f t="shared" si="466"/>
        <v>0</v>
      </c>
      <c r="AM2134" s="9">
        <f t="shared" si="467"/>
        <v>0</v>
      </c>
      <c r="AN2134" s="9">
        <f t="shared" si="468"/>
        <v>0</v>
      </c>
      <c r="AO2134" s="9">
        <f t="shared" si="469"/>
        <v>0</v>
      </c>
      <c r="AP2134" s="9">
        <f t="shared" si="470"/>
        <v>0</v>
      </c>
      <c r="AU2134">
        <f>(((((Shape10!B116-Shape10!$E$5)*COS(RADIANS($D$14)))+((Shape10!C116-Shape10!$F$5)*SIN(RADIANS($D$14))))+Shape10!$E$5)+$E$14)*$AA$14*$Y$14</f>
        <v>0</v>
      </c>
      <c r="AV2134">
        <f>((((-1*(Shape10!B116-Shape10!$E$5)*SIN(RADIANS($D$14)))+((Shape10!C116-Shape10!$F$5)*COS(RADIANS($D$14))))+Shape10!$F$5)+$F$14)*$AB$14*$Y$14</f>
        <v>0</v>
      </c>
      <c r="AW2134" s="9">
        <f t="shared" si="471"/>
        <v>0</v>
      </c>
      <c r="AX2134" s="9">
        <f t="shared" si="460"/>
        <v>0</v>
      </c>
      <c r="AY2134" s="9">
        <f t="shared" si="461"/>
        <v>0</v>
      </c>
      <c r="AZ2134" s="9">
        <f t="shared" si="462"/>
        <v>0</v>
      </c>
      <c r="BA2134" s="9">
        <f t="shared" si="463"/>
        <v>0</v>
      </c>
      <c r="BB2134" s="9">
        <f t="shared" si="464"/>
        <v>0</v>
      </c>
    </row>
    <row r="2135" spans="35:54" x14ac:dyDescent="0.25">
      <c r="AI2135" s="1">
        <f>(((((Shape5!B117-Shape5!$E$5)*COS(RADIANS($D$9)))+((Shape5!C117-Shape5!$F$5)*SIN(RADIANS($D$9))))+Shape5!$E$5)+$E$9)*$AA$9*$Y$9</f>
        <v>0</v>
      </c>
      <c r="AJ2135" s="1">
        <f>((((-1*(Shape5!B117-Shape5!$E$5)*SIN(RADIANS($D$9)))+((Shape5!C117-Shape5!$F$5)*COS(RADIANS($D$9))))+Shape5!$F$5)+$F$9)*$AB$9*$Y$9</f>
        <v>0</v>
      </c>
      <c r="AK2135" s="9">
        <f t="shared" si="465"/>
        <v>0</v>
      </c>
      <c r="AL2135" s="9">
        <f t="shared" si="466"/>
        <v>0</v>
      </c>
      <c r="AM2135" s="9">
        <f t="shared" si="467"/>
        <v>0</v>
      </c>
      <c r="AN2135" s="9">
        <f t="shared" si="468"/>
        <v>0</v>
      </c>
      <c r="AO2135" s="9">
        <f t="shared" si="469"/>
        <v>0</v>
      </c>
      <c r="AP2135" s="9">
        <f t="shared" si="470"/>
        <v>0</v>
      </c>
      <c r="AU2135">
        <f>(((((Shape10!B117-Shape10!$E$5)*COS(RADIANS($D$14)))+((Shape10!C117-Shape10!$F$5)*SIN(RADIANS($D$14))))+Shape10!$E$5)+$E$14)*$AA$14*$Y$14</f>
        <v>0</v>
      </c>
      <c r="AV2135">
        <f>((((-1*(Shape10!B117-Shape10!$E$5)*SIN(RADIANS($D$14)))+((Shape10!C117-Shape10!$F$5)*COS(RADIANS($D$14))))+Shape10!$F$5)+$F$14)*$AB$14*$Y$14</f>
        <v>0</v>
      </c>
      <c r="AW2135" s="9">
        <f t="shared" si="471"/>
        <v>0</v>
      </c>
      <c r="AX2135" s="9">
        <f t="shared" si="460"/>
        <v>0</v>
      </c>
      <c r="AY2135" s="9">
        <f t="shared" si="461"/>
        <v>0</v>
      </c>
      <c r="AZ2135" s="9">
        <f t="shared" si="462"/>
        <v>0</v>
      </c>
      <c r="BA2135" s="9">
        <f t="shared" si="463"/>
        <v>0</v>
      </c>
      <c r="BB2135" s="9">
        <f t="shared" si="464"/>
        <v>0</v>
      </c>
    </row>
    <row r="2136" spans="35:54" x14ac:dyDescent="0.25">
      <c r="AI2136" s="1">
        <f>(((((Shape5!B118-Shape5!$E$5)*COS(RADIANS($D$9)))+((Shape5!C118-Shape5!$F$5)*SIN(RADIANS($D$9))))+Shape5!$E$5)+$E$9)*$AA$9*$Y$9</f>
        <v>0</v>
      </c>
      <c r="AJ2136" s="1">
        <f>((((-1*(Shape5!B118-Shape5!$E$5)*SIN(RADIANS($D$9)))+((Shape5!C118-Shape5!$F$5)*COS(RADIANS($D$9))))+Shape5!$F$5)+$F$9)*$AB$9*$Y$9</f>
        <v>0</v>
      </c>
      <c r="AK2136" s="9">
        <f t="shared" si="465"/>
        <v>0</v>
      </c>
      <c r="AL2136" s="9">
        <f t="shared" si="466"/>
        <v>0</v>
      </c>
      <c r="AM2136" s="9">
        <f t="shared" si="467"/>
        <v>0</v>
      </c>
      <c r="AN2136" s="9">
        <f t="shared" si="468"/>
        <v>0</v>
      </c>
      <c r="AO2136" s="9">
        <f t="shared" si="469"/>
        <v>0</v>
      </c>
      <c r="AP2136" s="9">
        <f t="shared" si="470"/>
        <v>0</v>
      </c>
      <c r="AU2136">
        <f>(((((Shape10!B118-Shape10!$E$5)*COS(RADIANS($D$14)))+((Shape10!C118-Shape10!$F$5)*SIN(RADIANS($D$14))))+Shape10!$E$5)+$E$14)*$AA$14*$Y$14</f>
        <v>0</v>
      </c>
      <c r="AV2136">
        <f>((((-1*(Shape10!B118-Shape10!$E$5)*SIN(RADIANS($D$14)))+((Shape10!C118-Shape10!$F$5)*COS(RADIANS($D$14))))+Shape10!$F$5)+$F$14)*$AB$14*$Y$14</f>
        <v>0</v>
      </c>
      <c r="AW2136" s="9">
        <f t="shared" si="471"/>
        <v>0</v>
      </c>
      <c r="AX2136" s="9">
        <f t="shared" si="460"/>
        <v>0</v>
      </c>
      <c r="AY2136" s="9">
        <f t="shared" si="461"/>
        <v>0</v>
      </c>
      <c r="AZ2136" s="9">
        <f t="shared" si="462"/>
        <v>0</v>
      </c>
      <c r="BA2136" s="9">
        <f t="shared" si="463"/>
        <v>0</v>
      </c>
      <c r="BB2136" s="9">
        <f t="shared" si="464"/>
        <v>0</v>
      </c>
    </row>
    <row r="2137" spans="35:54" x14ac:dyDescent="0.25">
      <c r="AI2137" s="1">
        <f>(((((Shape5!B119-Shape5!$E$5)*COS(RADIANS($D$9)))+((Shape5!C119-Shape5!$F$5)*SIN(RADIANS($D$9))))+Shape5!$E$5)+$E$9)*$AA$9*$Y$9</f>
        <v>0</v>
      </c>
      <c r="AJ2137" s="1">
        <f>((((-1*(Shape5!B119-Shape5!$E$5)*SIN(RADIANS($D$9)))+((Shape5!C119-Shape5!$F$5)*COS(RADIANS($D$9))))+Shape5!$F$5)+$F$9)*$AB$9*$Y$9</f>
        <v>0</v>
      </c>
      <c r="AK2137" s="9">
        <f t="shared" si="465"/>
        <v>0</v>
      </c>
      <c r="AL2137" s="9">
        <f t="shared" si="466"/>
        <v>0</v>
      </c>
      <c r="AM2137" s="9">
        <f t="shared" si="467"/>
        <v>0</v>
      </c>
      <c r="AN2137" s="9">
        <f t="shared" si="468"/>
        <v>0</v>
      </c>
      <c r="AO2137" s="9">
        <f t="shared" si="469"/>
        <v>0</v>
      </c>
      <c r="AP2137" s="9">
        <f t="shared" si="470"/>
        <v>0</v>
      </c>
      <c r="AU2137">
        <f>(((((Shape10!B119-Shape10!$E$5)*COS(RADIANS($D$14)))+((Shape10!C119-Shape10!$F$5)*SIN(RADIANS($D$14))))+Shape10!$E$5)+$E$14)*$AA$14*$Y$14</f>
        <v>0</v>
      </c>
      <c r="AV2137">
        <f>((((-1*(Shape10!B119-Shape10!$E$5)*SIN(RADIANS($D$14)))+((Shape10!C119-Shape10!$F$5)*COS(RADIANS($D$14))))+Shape10!$F$5)+$F$14)*$AB$14*$Y$14</f>
        <v>0</v>
      </c>
      <c r="AW2137" s="9">
        <f t="shared" si="471"/>
        <v>0</v>
      </c>
      <c r="AX2137" s="9">
        <f t="shared" si="460"/>
        <v>0</v>
      </c>
      <c r="AY2137" s="9">
        <f t="shared" si="461"/>
        <v>0</v>
      </c>
      <c r="AZ2137" s="9">
        <f t="shared" si="462"/>
        <v>0</v>
      </c>
      <c r="BA2137" s="9">
        <f t="shared" si="463"/>
        <v>0</v>
      </c>
      <c r="BB2137" s="9">
        <f t="shared" si="464"/>
        <v>0</v>
      </c>
    </row>
    <row r="2138" spans="35:54" x14ac:dyDescent="0.25">
      <c r="AI2138" s="1">
        <f>(((((Shape5!B120-Shape5!$E$5)*COS(RADIANS($D$9)))+((Shape5!C120-Shape5!$F$5)*SIN(RADIANS($D$9))))+Shape5!$E$5)+$E$9)*$AA$9*$Y$9</f>
        <v>0</v>
      </c>
      <c r="AJ2138" s="1">
        <f>((((-1*(Shape5!B120-Shape5!$E$5)*SIN(RADIANS($D$9)))+((Shape5!C120-Shape5!$F$5)*COS(RADIANS($D$9))))+Shape5!$F$5)+$F$9)*$AB$9*$Y$9</f>
        <v>0</v>
      </c>
      <c r="AK2138" s="9">
        <f t="shared" si="465"/>
        <v>0</v>
      </c>
      <c r="AL2138" s="9">
        <f t="shared" si="466"/>
        <v>0</v>
      </c>
      <c r="AM2138" s="9">
        <f t="shared" si="467"/>
        <v>0</v>
      </c>
      <c r="AN2138" s="9">
        <f t="shared" si="468"/>
        <v>0</v>
      </c>
      <c r="AO2138" s="9">
        <f t="shared" si="469"/>
        <v>0</v>
      </c>
      <c r="AP2138" s="9">
        <f t="shared" si="470"/>
        <v>0</v>
      </c>
      <c r="AU2138">
        <f>(((((Shape10!B120-Shape10!$E$5)*COS(RADIANS($D$14)))+((Shape10!C120-Shape10!$F$5)*SIN(RADIANS($D$14))))+Shape10!$E$5)+$E$14)*$AA$14*$Y$14</f>
        <v>0</v>
      </c>
      <c r="AV2138">
        <f>((((-1*(Shape10!B120-Shape10!$E$5)*SIN(RADIANS($D$14)))+((Shape10!C120-Shape10!$F$5)*COS(RADIANS($D$14))))+Shape10!$F$5)+$F$14)*$AB$14*$Y$14</f>
        <v>0</v>
      </c>
      <c r="AW2138" s="9">
        <f t="shared" si="471"/>
        <v>0</v>
      </c>
      <c r="AX2138" s="9">
        <f t="shared" si="460"/>
        <v>0</v>
      </c>
      <c r="AY2138" s="9">
        <f t="shared" si="461"/>
        <v>0</v>
      </c>
      <c r="AZ2138" s="9">
        <f t="shared" si="462"/>
        <v>0</v>
      </c>
      <c r="BA2138" s="9">
        <f t="shared" si="463"/>
        <v>0</v>
      </c>
      <c r="BB2138" s="9">
        <f t="shared" si="464"/>
        <v>0</v>
      </c>
    </row>
    <row r="2139" spans="35:54" x14ac:dyDescent="0.25">
      <c r="AI2139" s="1">
        <f>(((((Shape5!B121-Shape5!$E$5)*COS(RADIANS($D$9)))+((Shape5!C121-Shape5!$F$5)*SIN(RADIANS($D$9))))+Shape5!$E$5)+$E$9)*$AA$9*$Y$9</f>
        <v>0</v>
      </c>
      <c r="AJ2139" s="1">
        <f>((((-1*(Shape5!B121-Shape5!$E$5)*SIN(RADIANS($D$9)))+((Shape5!C121-Shape5!$F$5)*COS(RADIANS($D$9))))+Shape5!$F$5)+$F$9)*$AB$9*$Y$9</f>
        <v>0</v>
      </c>
      <c r="AK2139" s="9">
        <f t="shared" si="465"/>
        <v>0</v>
      </c>
      <c r="AL2139" s="9">
        <f t="shared" si="466"/>
        <v>0</v>
      </c>
      <c r="AM2139" s="9">
        <f t="shared" si="467"/>
        <v>0</v>
      </c>
      <c r="AN2139" s="9">
        <f t="shared" si="468"/>
        <v>0</v>
      </c>
      <c r="AO2139" s="9">
        <f t="shared" si="469"/>
        <v>0</v>
      </c>
      <c r="AP2139" s="9">
        <f t="shared" si="470"/>
        <v>0</v>
      </c>
      <c r="AU2139">
        <f>(((((Shape10!B121-Shape10!$E$5)*COS(RADIANS($D$14)))+((Shape10!C121-Shape10!$F$5)*SIN(RADIANS($D$14))))+Shape10!$E$5)+$E$14)*$AA$14*$Y$14</f>
        <v>0</v>
      </c>
      <c r="AV2139">
        <f>((((-1*(Shape10!B121-Shape10!$E$5)*SIN(RADIANS($D$14)))+((Shape10!C121-Shape10!$F$5)*COS(RADIANS($D$14))))+Shape10!$F$5)+$F$14)*$AB$14*$Y$14</f>
        <v>0</v>
      </c>
      <c r="AW2139" s="9">
        <f t="shared" si="471"/>
        <v>0</v>
      </c>
      <c r="AX2139" s="9">
        <f t="shared" si="460"/>
        <v>0</v>
      </c>
      <c r="AY2139" s="9">
        <f t="shared" si="461"/>
        <v>0</v>
      </c>
      <c r="AZ2139" s="9">
        <f t="shared" si="462"/>
        <v>0</v>
      </c>
      <c r="BA2139" s="9">
        <f t="shared" si="463"/>
        <v>0</v>
      </c>
      <c r="BB2139" s="9">
        <f t="shared" si="464"/>
        <v>0</v>
      </c>
    </row>
    <row r="2140" spans="35:54" x14ac:dyDescent="0.25">
      <c r="AI2140" s="1">
        <f>(((((Shape5!B122-Shape5!$E$5)*COS(RADIANS($D$9)))+((Shape5!C122-Shape5!$F$5)*SIN(RADIANS($D$9))))+Shape5!$E$5)+$E$9)*$AA$9*$Y$9</f>
        <v>0</v>
      </c>
      <c r="AJ2140" s="1">
        <f>((((-1*(Shape5!B122-Shape5!$E$5)*SIN(RADIANS($D$9)))+((Shape5!C122-Shape5!$F$5)*COS(RADIANS($D$9))))+Shape5!$F$5)+$F$9)*$AB$9*$Y$9</f>
        <v>0</v>
      </c>
      <c r="AK2140" s="9">
        <f t="shared" si="465"/>
        <v>0</v>
      </c>
      <c r="AL2140" s="9">
        <f t="shared" si="466"/>
        <v>0</v>
      </c>
      <c r="AM2140" s="9">
        <f t="shared" si="467"/>
        <v>0</v>
      </c>
      <c r="AN2140" s="9">
        <f t="shared" si="468"/>
        <v>0</v>
      </c>
      <c r="AO2140" s="9">
        <f t="shared" si="469"/>
        <v>0</v>
      </c>
      <c r="AP2140" s="9">
        <f t="shared" si="470"/>
        <v>0</v>
      </c>
      <c r="AU2140">
        <f>(((((Shape10!B122-Shape10!$E$5)*COS(RADIANS($D$14)))+((Shape10!C122-Shape10!$F$5)*SIN(RADIANS($D$14))))+Shape10!$E$5)+$E$14)*$AA$14*$Y$14</f>
        <v>0</v>
      </c>
      <c r="AV2140">
        <f>((((-1*(Shape10!B122-Shape10!$E$5)*SIN(RADIANS($D$14)))+((Shape10!C122-Shape10!$F$5)*COS(RADIANS($D$14))))+Shape10!$F$5)+$F$14)*$AB$14*$Y$14</f>
        <v>0</v>
      </c>
      <c r="AW2140" s="9">
        <f t="shared" si="471"/>
        <v>0</v>
      </c>
      <c r="AX2140" s="9">
        <f t="shared" si="460"/>
        <v>0</v>
      </c>
      <c r="AY2140" s="9">
        <f t="shared" si="461"/>
        <v>0</v>
      </c>
      <c r="AZ2140" s="9">
        <f t="shared" si="462"/>
        <v>0</v>
      </c>
      <c r="BA2140" s="9">
        <f t="shared" si="463"/>
        <v>0</v>
      </c>
      <c r="BB2140" s="9">
        <f t="shared" si="464"/>
        <v>0</v>
      </c>
    </row>
    <row r="2141" spans="35:54" x14ac:dyDescent="0.25">
      <c r="AI2141" s="1">
        <f>(((((Shape5!B123-Shape5!$E$5)*COS(RADIANS($D$9)))+((Shape5!C123-Shape5!$F$5)*SIN(RADIANS($D$9))))+Shape5!$E$5)+$E$9)*$AA$9*$Y$9</f>
        <v>0</v>
      </c>
      <c r="AJ2141" s="1">
        <f>((((-1*(Shape5!B123-Shape5!$E$5)*SIN(RADIANS($D$9)))+((Shape5!C123-Shape5!$F$5)*COS(RADIANS($D$9))))+Shape5!$F$5)+$F$9)*$AB$9*$Y$9</f>
        <v>0</v>
      </c>
      <c r="AK2141" s="9">
        <f t="shared" si="465"/>
        <v>0</v>
      </c>
      <c r="AL2141" s="9">
        <f t="shared" si="466"/>
        <v>0</v>
      </c>
      <c r="AM2141" s="9">
        <f t="shared" si="467"/>
        <v>0</v>
      </c>
      <c r="AN2141" s="9">
        <f t="shared" si="468"/>
        <v>0</v>
      </c>
      <c r="AO2141" s="9">
        <f t="shared" si="469"/>
        <v>0</v>
      </c>
      <c r="AP2141" s="9">
        <f t="shared" si="470"/>
        <v>0</v>
      </c>
      <c r="AU2141">
        <f>(((((Shape10!B123-Shape10!$E$5)*COS(RADIANS($D$14)))+((Shape10!C123-Shape10!$F$5)*SIN(RADIANS($D$14))))+Shape10!$E$5)+$E$14)*$AA$14*$Y$14</f>
        <v>0</v>
      </c>
      <c r="AV2141">
        <f>((((-1*(Shape10!B123-Shape10!$E$5)*SIN(RADIANS($D$14)))+((Shape10!C123-Shape10!$F$5)*COS(RADIANS($D$14))))+Shape10!$F$5)+$F$14)*$AB$14*$Y$14</f>
        <v>0</v>
      </c>
      <c r="AW2141" s="9">
        <f t="shared" si="471"/>
        <v>0</v>
      </c>
      <c r="AX2141" s="9">
        <f t="shared" si="460"/>
        <v>0</v>
      </c>
      <c r="AY2141" s="9">
        <f t="shared" si="461"/>
        <v>0</v>
      </c>
      <c r="AZ2141" s="9">
        <f t="shared" si="462"/>
        <v>0</v>
      </c>
      <c r="BA2141" s="9">
        <f t="shared" si="463"/>
        <v>0</v>
      </c>
      <c r="BB2141" s="9">
        <f t="shared" si="464"/>
        <v>0</v>
      </c>
    </row>
    <row r="2142" spans="35:54" x14ac:dyDescent="0.25">
      <c r="AI2142" s="1">
        <f>(((((Shape5!B124-Shape5!$E$5)*COS(RADIANS($D$9)))+((Shape5!C124-Shape5!$F$5)*SIN(RADIANS($D$9))))+Shape5!$E$5)+$E$9)*$AA$9*$Y$9</f>
        <v>0</v>
      </c>
      <c r="AJ2142" s="1">
        <f>((((-1*(Shape5!B124-Shape5!$E$5)*SIN(RADIANS($D$9)))+((Shape5!C124-Shape5!$F$5)*COS(RADIANS($D$9))))+Shape5!$F$5)+$F$9)*$AB$9*$Y$9</f>
        <v>0</v>
      </c>
      <c r="AK2142" s="9">
        <f t="shared" si="465"/>
        <v>0</v>
      </c>
      <c r="AL2142" s="9">
        <f t="shared" si="466"/>
        <v>0</v>
      </c>
      <c r="AM2142" s="9">
        <f t="shared" si="467"/>
        <v>0</v>
      </c>
      <c r="AN2142" s="9">
        <f t="shared" si="468"/>
        <v>0</v>
      </c>
      <c r="AO2142" s="9">
        <f t="shared" si="469"/>
        <v>0</v>
      </c>
      <c r="AP2142" s="9">
        <f t="shared" si="470"/>
        <v>0</v>
      </c>
      <c r="AU2142">
        <f>(((((Shape10!B124-Shape10!$E$5)*COS(RADIANS($D$14)))+((Shape10!C124-Shape10!$F$5)*SIN(RADIANS($D$14))))+Shape10!$E$5)+$E$14)*$AA$14*$Y$14</f>
        <v>0</v>
      </c>
      <c r="AV2142">
        <f>((((-1*(Shape10!B124-Shape10!$E$5)*SIN(RADIANS($D$14)))+((Shape10!C124-Shape10!$F$5)*COS(RADIANS($D$14))))+Shape10!$F$5)+$F$14)*$AB$14*$Y$14</f>
        <v>0</v>
      </c>
      <c r="AW2142" s="9">
        <f t="shared" si="471"/>
        <v>0</v>
      </c>
      <c r="AX2142" s="9">
        <f t="shared" si="460"/>
        <v>0</v>
      </c>
      <c r="AY2142" s="9">
        <f t="shared" si="461"/>
        <v>0</v>
      </c>
      <c r="AZ2142" s="9">
        <f t="shared" si="462"/>
        <v>0</v>
      </c>
      <c r="BA2142" s="9">
        <f t="shared" si="463"/>
        <v>0</v>
      </c>
      <c r="BB2142" s="9">
        <f t="shared" si="464"/>
        <v>0</v>
      </c>
    </row>
    <row r="2143" spans="35:54" x14ac:dyDescent="0.25">
      <c r="AI2143" s="1">
        <f>(((((Shape5!B125-Shape5!$E$5)*COS(RADIANS($D$9)))+((Shape5!C125-Shape5!$F$5)*SIN(RADIANS($D$9))))+Shape5!$E$5)+$E$9)*$AA$9*$Y$9</f>
        <v>0</v>
      </c>
      <c r="AJ2143" s="1">
        <f>((((-1*(Shape5!B125-Shape5!$E$5)*SIN(RADIANS($D$9)))+((Shape5!C125-Shape5!$F$5)*COS(RADIANS($D$9))))+Shape5!$F$5)+$F$9)*$AB$9*$Y$9</f>
        <v>0</v>
      </c>
      <c r="AK2143" s="9">
        <f t="shared" si="465"/>
        <v>0</v>
      </c>
      <c r="AL2143" s="9">
        <f t="shared" si="466"/>
        <v>0</v>
      </c>
      <c r="AM2143" s="9">
        <f t="shared" si="467"/>
        <v>0</v>
      </c>
      <c r="AN2143" s="9">
        <f t="shared" si="468"/>
        <v>0</v>
      </c>
      <c r="AO2143" s="9">
        <f t="shared" si="469"/>
        <v>0</v>
      </c>
      <c r="AP2143" s="9">
        <f t="shared" si="470"/>
        <v>0</v>
      </c>
      <c r="AU2143">
        <f>(((((Shape10!B125-Shape10!$E$5)*COS(RADIANS($D$14)))+((Shape10!C125-Shape10!$F$5)*SIN(RADIANS($D$14))))+Shape10!$E$5)+$E$14)*$AA$14*$Y$14</f>
        <v>0</v>
      </c>
      <c r="AV2143">
        <f>((((-1*(Shape10!B125-Shape10!$E$5)*SIN(RADIANS($D$14)))+((Shape10!C125-Shape10!$F$5)*COS(RADIANS($D$14))))+Shape10!$F$5)+$F$14)*$AB$14*$Y$14</f>
        <v>0</v>
      </c>
      <c r="AW2143" s="9">
        <f t="shared" si="471"/>
        <v>0</v>
      </c>
      <c r="AX2143" s="9">
        <f t="shared" si="460"/>
        <v>0</v>
      </c>
      <c r="AY2143" s="9">
        <f t="shared" si="461"/>
        <v>0</v>
      </c>
      <c r="AZ2143" s="9">
        <f t="shared" si="462"/>
        <v>0</v>
      </c>
      <c r="BA2143" s="9">
        <f t="shared" si="463"/>
        <v>0</v>
      </c>
      <c r="BB2143" s="9">
        <f t="shared" si="464"/>
        <v>0</v>
      </c>
    </row>
    <row r="2144" spans="35:54" x14ac:dyDescent="0.25">
      <c r="AI2144" s="1">
        <f>(((((Shape5!B126-Shape5!$E$5)*COS(RADIANS($D$9)))+((Shape5!C126-Shape5!$F$5)*SIN(RADIANS($D$9))))+Shape5!$E$5)+$E$9)*$AA$9*$Y$9</f>
        <v>0</v>
      </c>
      <c r="AJ2144" s="1">
        <f>((((-1*(Shape5!B126-Shape5!$E$5)*SIN(RADIANS($D$9)))+((Shape5!C126-Shape5!$F$5)*COS(RADIANS($D$9))))+Shape5!$F$5)+$F$9)*$AB$9*$Y$9</f>
        <v>0</v>
      </c>
      <c r="AK2144" s="9">
        <f t="shared" si="465"/>
        <v>0</v>
      </c>
      <c r="AL2144" s="9">
        <f t="shared" si="466"/>
        <v>0</v>
      </c>
      <c r="AM2144" s="9">
        <f t="shared" si="467"/>
        <v>0</v>
      </c>
      <c r="AN2144" s="9">
        <f t="shared" si="468"/>
        <v>0</v>
      </c>
      <c r="AO2144" s="9">
        <f t="shared" si="469"/>
        <v>0</v>
      </c>
      <c r="AP2144" s="9">
        <f t="shared" si="470"/>
        <v>0</v>
      </c>
      <c r="AU2144">
        <f>(((((Shape10!B126-Shape10!$E$5)*COS(RADIANS($D$14)))+((Shape10!C126-Shape10!$F$5)*SIN(RADIANS($D$14))))+Shape10!$E$5)+$E$14)*$AA$14*$Y$14</f>
        <v>0</v>
      </c>
      <c r="AV2144">
        <f>((((-1*(Shape10!B126-Shape10!$E$5)*SIN(RADIANS($D$14)))+((Shape10!C126-Shape10!$F$5)*COS(RADIANS($D$14))))+Shape10!$F$5)+$F$14)*$AB$14*$Y$14</f>
        <v>0</v>
      </c>
      <c r="AW2144" s="9">
        <f t="shared" si="471"/>
        <v>0</v>
      </c>
      <c r="AX2144" s="9">
        <f t="shared" si="460"/>
        <v>0</v>
      </c>
      <c r="AY2144" s="9">
        <f t="shared" si="461"/>
        <v>0</v>
      </c>
      <c r="AZ2144" s="9">
        <f t="shared" si="462"/>
        <v>0</v>
      </c>
      <c r="BA2144" s="9">
        <f t="shared" si="463"/>
        <v>0</v>
      </c>
      <c r="BB2144" s="9">
        <f t="shared" si="464"/>
        <v>0</v>
      </c>
    </row>
    <row r="2145" spans="35:54" x14ac:dyDescent="0.25">
      <c r="AI2145" s="1">
        <f>(((((Shape5!B127-Shape5!$E$5)*COS(RADIANS($D$9)))+((Shape5!C127-Shape5!$F$5)*SIN(RADIANS($D$9))))+Shape5!$E$5)+$E$9)*$AA$9*$Y$9</f>
        <v>0</v>
      </c>
      <c r="AJ2145" s="1">
        <f>((((-1*(Shape5!B127-Shape5!$E$5)*SIN(RADIANS($D$9)))+((Shape5!C127-Shape5!$F$5)*COS(RADIANS($D$9))))+Shape5!$F$5)+$F$9)*$AB$9*$Y$9</f>
        <v>0</v>
      </c>
      <c r="AK2145" s="9">
        <f t="shared" si="465"/>
        <v>0</v>
      </c>
      <c r="AL2145" s="9">
        <f t="shared" si="466"/>
        <v>0</v>
      </c>
      <c r="AM2145" s="9">
        <f t="shared" si="467"/>
        <v>0</v>
      </c>
      <c r="AN2145" s="9">
        <f t="shared" si="468"/>
        <v>0</v>
      </c>
      <c r="AO2145" s="9">
        <f t="shared" si="469"/>
        <v>0</v>
      </c>
      <c r="AP2145" s="9">
        <f t="shared" si="470"/>
        <v>0</v>
      </c>
      <c r="AU2145">
        <f>(((((Shape10!B127-Shape10!$E$5)*COS(RADIANS($D$14)))+((Shape10!C127-Shape10!$F$5)*SIN(RADIANS($D$14))))+Shape10!$E$5)+$E$14)*$AA$14*$Y$14</f>
        <v>0</v>
      </c>
      <c r="AV2145">
        <f>((((-1*(Shape10!B127-Shape10!$E$5)*SIN(RADIANS($D$14)))+((Shape10!C127-Shape10!$F$5)*COS(RADIANS($D$14))))+Shape10!$F$5)+$F$14)*$AB$14*$Y$14</f>
        <v>0</v>
      </c>
      <c r="AW2145" s="9">
        <f t="shared" si="471"/>
        <v>0</v>
      </c>
      <c r="AX2145" s="9">
        <f t="shared" si="460"/>
        <v>0</v>
      </c>
      <c r="AY2145" s="9">
        <f t="shared" si="461"/>
        <v>0</v>
      </c>
      <c r="AZ2145" s="9">
        <f t="shared" si="462"/>
        <v>0</v>
      </c>
      <c r="BA2145" s="9">
        <f t="shared" si="463"/>
        <v>0</v>
      </c>
      <c r="BB2145" s="9">
        <f t="shared" si="464"/>
        <v>0</v>
      </c>
    </row>
    <row r="2146" spans="35:54" x14ac:dyDescent="0.25">
      <c r="AI2146" s="1">
        <f>(((((Shape5!B128-Shape5!$E$5)*COS(RADIANS($D$9)))+((Shape5!C128-Shape5!$F$5)*SIN(RADIANS($D$9))))+Shape5!$E$5)+$E$9)*$AA$9*$Y$9</f>
        <v>0</v>
      </c>
      <c r="AJ2146" s="1">
        <f>((((-1*(Shape5!B128-Shape5!$E$5)*SIN(RADIANS($D$9)))+((Shape5!C128-Shape5!$F$5)*COS(RADIANS($D$9))))+Shape5!$F$5)+$F$9)*$AB$9*$Y$9</f>
        <v>0</v>
      </c>
      <c r="AK2146" s="9">
        <f t="shared" si="465"/>
        <v>0</v>
      </c>
      <c r="AL2146" s="9">
        <f t="shared" si="466"/>
        <v>0</v>
      </c>
      <c r="AM2146" s="9">
        <f t="shared" si="467"/>
        <v>0</v>
      </c>
      <c r="AN2146" s="9">
        <f t="shared" si="468"/>
        <v>0</v>
      </c>
      <c r="AO2146" s="9">
        <f t="shared" si="469"/>
        <v>0</v>
      </c>
      <c r="AP2146" s="9">
        <f t="shared" si="470"/>
        <v>0</v>
      </c>
      <c r="AU2146">
        <f>(((((Shape10!B128-Shape10!$E$5)*COS(RADIANS($D$14)))+((Shape10!C128-Shape10!$F$5)*SIN(RADIANS($D$14))))+Shape10!$E$5)+$E$14)*$AA$14*$Y$14</f>
        <v>0</v>
      </c>
      <c r="AV2146">
        <f>((((-1*(Shape10!B128-Shape10!$E$5)*SIN(RADIANS($D$14)))+((Shape10!C128-Shape10!$F$5)*COS(RADIANS($D$14))))+Shape10!$F$5)+$F$14)*$AB$14*$Y$14</f>
        <v>0</v>
      </c>
      <c r="AW2146" s="9">
        <f t="shared" si="471"/>
        <v>0</v>
      </c>
      <c r="AX2146" s="9">
        <f t="shared" si="460"/>
        <v>0</v>
      </c>
      <c r="AY2146" s="9">
        <f t="shared" si="461"/>
        <v>0</v>
      </c>
      <c r="AZ2146" s="9">
        <f t="shared" si="462"/>
        <v>0</v>
      </c>
      <c r="BA2146" s="9">
        <f t="shared" si="463"/>
        <v>0</v>
      </c>
      <c r="BB2146" s="9">
        <f t="shared" si="464"/>
        <v>0</v>
      </c>
    </row>
    <row r="2147" spans="35:54" x14ac:dyDescent="0.25">
      <c r="AI2147" s="1">
        <f>(((((Shape5!B129-Shape5!$E$5)*COS(RADIANS($D$9)))+((Shape5!C129-Shape5!$F$5)*SIN(RADIANS($D$9))))+Shape5!$E$5)+$E$9)*$AA$9*$Y$9</f>
        <v>0</v>
      </c>
      <c r="AJ2147" s="1">
        <f>((((-1*(Shape5!B129-Shape5!$E$5)*SIN(RADIANS($D$9)))+((Shape5!C129-Shape5!$F$5)*COS(RADIANS($D$9))))+Shape5!$F$5)+$F$9)*$AB$9*$Y$9</f>
        <v>0</v>
      </c>
      <c r="AK2147" s="9">
        <f t="shared" si="465"/>
        <v>0</v>
      </c>
      <c r="AL2147" s="9">
        <f t="shared" si="466"/>
        <v>0</v>
      </c>
      <c r="AM2147" s="9">
        <f t="shared" si="467"/>
        <v>0</v>
      </c>
      <c r="AN2147" s="9">
        <f t="shared" si="468"/>
        <v>0</v>
      </c>
      <c r="AO2147" s="9">
        <f t="shared" si="469"/>
        <v>0</v>
      </c>
      <c r="AP2147" s="9">
        <f t="shared" si="470"/>
        <v>0</v>
      </c>
      <c r="AU2147">
        <f>(((((Shape10!B129-Shape10!$E$5)*COS(RADIANS($D$14)))+((Shape10!C129-Shape10!$F$5)*SIN(RADIANS($D$14))))+Shape10!$E$5)+$E$14)*$AA$14*$Y$14</f>
        <v>0</v>
      </c>
      <c r="AV2147">
        <f>((((-1*(Shape10!B129-Shape10!$E$5)*SIN(RADIANS($D$14)))+((Shape10!C129-Shape10!$F$5)*COS(RADIANS($D$14))))+Shape10!$F$5)+$F$14)*$AB$14*$Y$14</f>
        <v>0</v>
      </c>
      <c r="AW2147" s="9">
        <f t="shared" si="471"/>
        <v>0</v>
      </c>
      <c r="AX2147" s="9">
        <f t="shared" si="460"/>
        <v>0</v>
      </c>
      <c r="AY2147" s="9">
        <f t="shared" si="461"/>
        <v>0</v>
      </c>
      <c r="AZ2147" s="9">
        <f t="shared" si="462"/>
        <v>0</v>
      </c>
      <c r="BA2147" s="9">
        <f t="shared" si="463"/>
        <v>0</v>
      </c>
      <c r="BB2147" s="9">
        <f t="shared" si="464"/>
        <v>0</v>
      </c>
    </row>
    <row r="2148" spans="35:54" x14ac:dyDescent="0.25">
      <c r="AI2148" s="1">
        <f>(((((Shape5!B130-Shape5!$E$5)*COS(RADIANS($D$9)))+((Shape5!C130-Shape5!$F$5)*SIN(RADIANS($D$9))))+Shape5!$E$5)+$E$9)*$AA$9*$Y$9</f>
        <v>0</v>
      </c>
      <c r="AJ2148" s="1">
        <f>((((-1*(Shape5!B130-Shape5!$E$5)*SIN(RADIANS($D$9)))+((Shape5!C130-Shape5!$F$5)*COS(RADIANS($D$9))))+Shape5!$F$5)+$F$9)*$AB$9*$Y$9</f>
        <v>0</v>
      </c>
      <c r="AK2148" s="9">
        <f t="shared" si="465"/>
        <v>0</v>
      </c>
      <c r="AL2148" s="9">
        <f t="shared" si="466"/>
        <v>0</v>
      </c>
      <c r="AM2148" s="9">
        <f t="shared" si="467"/>
        <v>0</v>
      </c>
      <c r="AN2148" s="9">
        <f t="shared" si="468"/>
        <v>0</v>
      </c>
      <c r="AO2148" s="9">
        <f t="shared" si="469"/>
        <v>0</v>
      </c>
      <c r="AP2148" s="9">
        <f t="shared" si="470"/>
        <v>0</v>
      </c>
      <c r="AU2148">
        <f>(((((Shape10!B130-Shape10!$E$5)*COS(RADIANS($D$14)))+((Shape10!C130-Shape10!$F$5)*SIN(RADIANS($D$14))))+Shape10!$E$5)+$E$14)*$AA$14*$Y$14</f>
        <v>0</v>
      </c>
      <c r="AV2148">
        <f>((((-1*(Shape10!B130-Shape10!$E$5)*SIN(RADIANS($D$14)))+((Shape10!C130-Shape10!$F$5)*COS(RADIANS($D$14))))+Shape10!$F$5)+$F$14)*$AB$14*$Y$14</f>
        <v>0</v>
      </c>
      <c r="AW2148" s="9">
        <f t="shared" si="471"/>
        <v>0</v>
      </c>
      <c r="AX2148" s="9">
        <f t="shared" si="460"/>
        <v>0</v>
      </c>
      <c r="AY2148" s="9">
        <f t="shared" si="461"/>
        <v>0</v>
      </c>
      <c r="AZ2148" s="9">
        <f t="shared" si="462"/>
        <v>0</v>
      </c>
      <c r="BA2148" s="9">
        <f t="shared" si="463"/>
        <v>0</v>
      </c>
      <c r="BB2148" s="9">
        <f t="shared" si="464"/>
        <v>0</v>
      </c>
    </row>
    <row r="2149" spans="35:54" x14ac:dyDescent="0.25">
      <c r="AI2149" s="1">
        <f>(((((Shape5!B131-Shape5!$E$5)*COS(RADIANS($D$9)))+((Shape5!C131-Shape5!$F$5)*SIN(RADIANS($D$9))))+Shape5!$E$5)+$E$9)*$AA$9*$Y$9</f>
        <v>0</v>
      </c>
      <c r="AJ2149" s="1">
        <f>((((-1*(Shape5!B131-Shape5!$E$5)*SIN(RADIANS($D$9)))+((Shape5!C131-Shape5!$F$5)*COS(RADIANS($D$9))))+Shape5!$F$5)+$F$9)*$AB$9*$Y$9</f>
        <v>0</v>
      </c>
      <c r="AK2149" s="9">
        <f t="shared" si="465"/>
        <v>0</v>
      </c>
      <c r="AL2149" s="9">
        <f t="shared" si="466"/>
        <v>0</v>
      </c>
      <c r="AM2149" s="9">
        <f t="shared" si="467"/>
        <v>0</v>
      </c>
      <c r="AN2149" s="9">
        <f t="shared" si="468"/>
        <v>0</v>
      </c>
      <c r="AO2149" s="9">
        <f t="shared" si="469"/>
        <v>0</v>
      </c>
      <c r="AP2149" s="9">
        <f t="shared" si="470"/>
        <v>0</v>
      </c>
      <c r="AU2149">
        <f>(((((Shape10!B131-Shape10!$E$5)*COS(RADIANS($D$14)))+((Shape10!C131-Shape10!$F$5)*SIN(RADIANS($D$14))))+Shape10!$E$5)+$E$14)*$AA$14*$Y$14</f>
        <v>0</v>
      </c>
      <c r="AV2149">
        <f>((((-1*(Shape10!B131-Shape10!$E$5)*SIN(RADIANS($D$14)))+((Shape10!C131-Shape10!$F$5)*COS(RADIANS($D$14))))+Shape10!$F$5)+$F$14)*$AB$14*$Y$14</f>
        <v>0</v>
      </c>
      <c r="AW2149" s="9">
        <f t="shared" si="471"/>
        <v>0</v>
      </c>
      <c r="AX2149" s="9">
        <f t="shared" si="460"/>
        <v>0</v>
      </c>
      <c r="AY2149" s="9">
        <f t="shared" si="461"/>
        <v>0</v>
      </c>
      <c r="AZ2149" s="9">
        <f t="shared" si="462"/>
        <v>0</v>
      </c>
      <c r="BA2149" s="9">
        <f t="shared" si="463"/>
        <v>0</v>
      </c>
      <c r="BB2149" s="9">
        <f t="shared" si="464"/>
        <v>0</v>
      </c>
    </row>
    <row r="2150" spans="35:54" x14ac:dyDescent="0.25">
      <c r="AI2150" s="1">
        <f>(((((Shape5!B132-Shape5!$E$5)*COS(RADIANS($D$9)))+((Shape5!C132-Shape5!$F$5)*SIN(RADIANS($D$9))))+Shape5!$E$5)+$E$9)*$AA$9*$Y$9</f>
        <v>0</v>
      </c>
      <c r="AJ2150" s="1">
        <f>((((-1*(Shape5!B132-Shape5!$E$5)*SIN(RADIANS($D$9)))+((Shape5!C132-Shape5!$F$5)*COS(RADIANS($D$9))))+Shape5!$F$5)+$F$9)*$AB$9*$Y$9</f>
        <v>0</v>
      </c>
      <c r="AK2150" s="9">
        <f t="shared" si="465"/>
        <v>0</v>
      </c>
      <c r="AL2150" s="9">
        <f t="shared" si="466"/>
        <v>0</v>
      </c>
      <c r="AM2150" s="9">
        <f t="shared" si="467"/>
        <v>0</v>
      </c>
      <c r="AN2150" s="9">
        <f t="shared" si="468"/>
        <v>0</v>
      </c>
      <c r="AO2150" s="9">
        <f t="shared" si="469"/>
        <v>0</v>
      </c>
      <c r="AP2150" s="9">
        <f t="shared" si="470"/>
        <v>0</v>
      </c>
      <c r="AU2150">
        <f>(((((Shape10!B132-Shape10!$E$5)*COS(RADIANS($D$14)))+((Shape10!C132-Shape10!$F$5)*SIN(RADIANS($D$14))))+Shape10!$E$5)+$E$14)*$AA$14*$Y$14</f>
        <v>0</v>
      </c>
      <c r="AV2150">
        <f>((((-1*(Shape10!B132-Shape10!$E$5)*SIN(RADIANS($D$14)))+((Shape10!C132-Shape10!$F$5)*COS(RADIANS($D$14))))+Shape10!$F$5)+$F$14)*$AB$14*$Y$14</f>
        <v>0</v>
      </c>
      <c r="AW2150" s="9">
        <f t="shared" si="471"/>
        <v>0</v>
      </c>
      <c r="AX2150" s="9">
        <f t="shared" si="460"/>
        <v>0</v>
      </c>
      <c r="AY2150" s="9">
        <f t="shared" si="461"/>
        <v>0</v>
      </c>
      <c r="AZ2150" s="9">
        <f t="shared" si="462"/>
        <v>0</v>
      </c>
      <c r="BA2150" s="9">
        <f t="shared" si="463"/>
        <v>0</v>
      </c>
      <c r="BB2150" s="9">
        <f t="shared" si="464"/>
        <v>0</v>
      </c>
    </row>
    <row r="2151" spans="35:54" x14ac:dyDescent="0.25">
      <c r="AI2151" s="1">
        <f>(((((Shape5!B133-Shape5!$E$5)*COS(RADIANS($D$9)))+((Shape5!C133-Shape5!$F$5)*SIN(RADIANS($D$9))))+Shape5!$E$5)+$E$9)*$AA$9*$Y$9</f>
        <v>0</v>
      </c>
      <c r="AJ2151" s="1">
        <f>((((-1*(Shape5!B133-Shape5!$E$5)*SIN(RADIANS($D$9)))+((Shape5!C133-Shape5!$F$5)*COS(RADIANS($D$9))))+Shape5!$F$5)+$F$9)*$AB$9*$Y$9</f>
        <v>0</v>
      </c>
      <c r="AK2151" s="9">
        <f t="shared" si="465"/>
        <v>0</v>
      </c>
      <c r="AL2151" s="9">
        <f t="shared" si="466"/>
        <v>0</v>
      </c>
      <c r="AM2151" s="9">
        <f t="shared" si="467"/>
        <v>0</v>
      </c>
      <c r="AN2151" s="9">
        <f t="shared" si="468"/>
        <v>0</v>
      </c>
      <c r="AO2151" s="9">
        <f t="shared" si="469"/>
        <v>0</v>
      </c>
      <c r="AP2151" s="9">
        <f t="shared" si="470"/>
        <v>0</v>
      </c>
      <c r="AU2151">
        <f>(((((Shape10!B133-Shape10!$E$5)*COS(RADIANS($D$14)))+((Shape10!C133-Shape10!$F$5)*SIN(RADIANS($D$14))))+Shape10!$E$5)+$E$14)*$AA$14*$Y$14</f>
        <v>0</v>
      </c>
      <c r="AV2151">
        <f>((((-1*(Shape10!B133-Shape10!$E$5)*SIN(RADIANS($D$14)))+((Shape10!C133-Shape10!$F$5)*COS(RADIANS($D$14))))+Shape10!$F$5)+$F$14)*$AB$14*$Y$14</f>
        <v>0</v>
      </c>
      <c r="AW2151" s="9">
        <f t="shared" si="471"/>
        <v>0</v>
      </c>
      <c r="AX2151" s="9">
        <f t="shared" si="460"/>
        <v>0</v>
      </c>
      <c r="AY2151" s="9">
        <f t="shared" si="461"/>
        <v>0</v>
      </c>
      <c r="AZ2151" s="9">
        <f t="shared" si="462"/>
        <v>0</v>
      </c>
      <c r="BA2151" s="9">
        <f t="shared" si="463"/>
        <v>0</v>
      </c>
      <c r="BB2151" s="9">
        <f t="shared" si="464"/>
        <v>0</v>
      </c>
    </row>
    <row r="2152" spans="35:54" x14ac:dyDescent="0.25">
      <c r="AI2152" s="1">
        <f>(((((Shape5!B134-Shape5!$E$5)*COS(RADIANS($D$9)))+((Shape5!C134-Shape5!$F$5)*SIN(RADIANS($D$9))))+Shape5!$E$5)+$E$9)*$AA$9*$Y$9</f>
        <v>0</v>
      </c>
      <c r="AJ2152" s="1">
        <f>((((-1*(Shape5!B134-Shape5!$E$5)*SIN(RADIANS($D$9)))+((Shape5!C134-Shape5!$F$5)*COS(RADIANS($D$9))))+Shape5!$F$5)+$F$9)*$AB$9*$Y$9</f>
        <v>0</v>
      </c>
      <c r="AK2152" s="9">
        <f t="shared" si="465"/>
        <v>0</v>
      </c>
      <c r="AL2152" s="9">
        <f t="shared" si="466"/>
        <v>0</v>
      </c>
      <c r="AM2152" s="9">
        <f t="shared" si="467"/>
        <v>0</v>
      </c>
      <c r="AN2152" s="9">
        <f t="shared" si="468"/>
        <v>0</v>
      </c>
      <c r="AO2152" s="9">
        <f t="shared" si="469"/>
        <v>0</v>
      </c>
      <c r="AP2152" s="9">
        <f t="shared" si="470"/>
        <v>0</v>
      </c>
      <c r="AU2152">
        <f>(((((Shape10!B134-Shape10!$E$5)*COS(RADIANS($D$14)))+((Shape10!C134-Shape10!$F$5)*SIN(RADIANS($D$14))))+Shape10!$E$5)+$E$14)*$AA$14*$Y$14</f>
        <v>0</v>
      </c>
      <c r="AV2152">
        <f>((((-1*(Shape10!B134-Shape10!$E$5)*SIN(RADIANS($D$14)))+((Shape10!C134-Shape10!$F$5)*COS(RADIANS($D$14))))+Shape10!$F$5)+$F$14)*$AB$14*$Y$14</f>
        <v>0</v>
      </c>
      <c r="AW2152" s="9">
        <f t="shared" si="471"/>
        <v>0</v>
      </c>
      <c r="AX2152" s="9">
        <f t="shared" si="460"/>
        <v>0</v>
      </c>
      <c r="AY2152" s="9">
        <f t="shared" si="461"/>
        <v>0</v>
      </c>
      <c r="AZ2152" s="9">
        <f t="shared" si="462"/>
        <v>0</v>
      </c>
      <c r="BA2152" s="9">
        <f t="shared" si="463"/>
        <v>0</v>
      </c>
      <c r="BB2152" s="9">
        <f t="shared" si="464"/>
        <v>0</v>
      </c>
    </row>
    <row r="2153" spans="35:54" x14ac:dyDescent="0.25">
      <c r="AI2153" s="1">
        <f>(((((Shape5!B135-Shape5!$E$5)*COS(RADIANS($D$9)))+((Shape5!C135-Shape5!$F$5)*SIN(RADIANS($D$9))))+Shape5!$E$5)+$E$9)*$AA$9*$Y$9</f>
        <v>0</v>
      </c>
      <c r="AJ2153" s="1">
        <f>((((-1*(Shape5!B135-Shape5!$E$5)*SIN(RADIANS($D$9)))+((Shape5!C135-Shape5!$F$5)*COS(RADIANS($D$9))))+Shape5!$F$5)+$F$9)*$AB$9*$Y$9</f>
        <v>0</v>
      </c>
      <c r="AK2153" s="9">
        <f t="shared" si="465"/>
        <v>0</v>
      </c>
      <c r="AL2153" s="9">
        <f t="shared" si="466"/>
        <v>0</v>
      </c>
      <c r="AM2153" s="9">
        <f t="shared" si="467"/>
        <v>0</v>
      </c>
      <c r="AN2153" s="9">
        <f t="shared" si="468"/>
        <v>0</v>
      </c>
      <c r="AO2153" s="9">
        <f t="shared" si="469"/>
        <v>0</v>
      </c>
      <c r="AP2153" s="9">
        <f t="shared" si="470"/>
        <v>0</v>
      </c>
      <c r="AU2153">
        <f>(((((Shape10!B135-Shape10!$E$5)*COS(RADIANS($D$14)))+((Shape10!C135-Shape10!$F$5)*SIN(RADIANS($D$14))))+Shape10!$E$5)+$E$14)*$AA$14*$Y$14</f>
        <v>0</v>
      </c>
      <c r="AV2153">
        <f>((((-1*(Shape10!B135-Shape10!$E$5)*SIN(RADIANS($D$14)))+((Shape10!C135-Shape10!$F$5)*COS(RADIANS($D$14))))+Shape10!$F$5)+$F$14)*$AB$14*$Y$14</f>
        <v>0</v>
      </c>
      <c r="AW2153" s="9">
        <f t="shared" si="471"/>
        <v>0</v>
      </c>
      <c r="AX2153" s="9">
        <f t="shared" si="460"/>
        <v>0</v>
      </c>
      <c r="AY2153" s="9">
        <f t="shared" si="461"/>
        <v>0</v>
      </c>
      <c r="AZ2153" s="9">
        <f t="shared" si="462"/>
        <v>0</v>
      </c>
      <c r="BA2153" s="9">
        <f t="shared" si="463"/>
        <v>0</v>
      </c>
      <c r="BB2153" s="9">
        <f t="shared" si="464"/>
        <v>0</v>
      </c>
    </row>
    <row r="2154" spans="35:54" x14ac:dyDescent="0.25">
      <c r="AI2154" s="1">
        <f>(((((Shape5!B136-Shape5!$E$5)*COS(RADIANS($D$9)))+((Shape5!C136-Shape5!$F$5)*SIN(RADIANS($D$9))))+Shape5!$E$5)+$E$9)*$AA$9*$Y$9</f>
        <v>0</v>
      </c>
      <c r="AJ2154" s="1">
        <f>((((-1*(Shape5!B136-Shape5!$E$5)*SIN(RADIANS($D$9)))+((Shape5!C136-Shape5!$F$5)*COS(RADIANS($D$9))))+Shape5!$F$5)+$F$9)*$AB$9*$Y$9</f>
        <v>0</v>
      </c>
      <c r="AK2154" s="9">
        <f t="shared" si="465"/>
        <v>0</v>
      </c>
      <c r="AL2154" s="9">
        <f t="shared" si="466"/>
        <v>0</v>
      </c>
      <c r="AM2154" s="9">
        <f t="shared" si="467"/>
        <v>0</v>
      </c>
      <c r="AN2154" s="9">
        <f t="shared" si="468"/>
        <v>0</v>
      </c>
      <c r="AO2154" s="9">
        <f t="shared" si="469"/>
        <v>0</v>
      </c>
      <c r="AP2154" s="9">
        <f t="shared" si="470"/>
        <v>0</v>
      </c>
      <c r="AU2154">
        <f>(((((Shape10!B136-Shape10!$E$5)*COS(RADIANS($D$14)))+((Shape10!C136-Shape10!$F$5)*SIN(RADIANS($D$14))))+Shape10!$E$5)+$E$14)*$AA$14*$Y$14</f>
        <v>0</v>
      </c>
      <c r="AV2154">
        <f>((((-1*(Shape10!B136-Shape10!$E$5)*SIN(RADIANS($D$14)))+((Shape10!C136-Shape10!$F$5)*COS(RADIANS($D$14))))+Shape10!$F$5)+$F$14)*$AB$14*$Y$14</f>
        <v>0</v>
      </c>
      <c r="AW2154" s="9">
        <f t="shared" si="471"/>
        <v>0</v>
      </c>
      <c r="AX2154" s="9">
        <f t="shared" ref="AX2154:AX2217" si="472">(AU2154+AU2153)*((AU2153*AV2154)-(AU2154*AV2153))*(1/6)</f>
        <v>0</v>
      </c>
      <c r="AY2154" s="9">
        <f t="shared" ref="AY2154:AY2217" si="473">(AV2154+AV2153)*((AU2153*AV2154)-(AU2154*AV2153))*(1/6)</f>
        <v>0</v>
      </c>
      <c r="AZ2154" s="9">
        <f t="shared" ref="AZ2154:AZ2217" si="474">(((AV2153*AV2153)+(AV2153*AV2154)+(AV2154*AV2154))*((AU2153*AV2154)-(AU2154*AV2153)))/12</f>
        <v>0</v>
      </c>
      <c r="BA2154" s="9">
        <f t="shared" ref="BA2154:BA2217" si="475">(((AU2153*AU2153)+(AU2153*AU2154)+(AU2154*AU2154))*((AU2153*AV2154)-(AU2154*AV2153)))/12</f>
        <v>0</v>
      </c>
      <c r="BB2154" s="9">
        <f t="shared" ref="BB2154:BB2217" si="476">(((AU2153*AV2154)+(2*AU2153*AV2153)+(2*AU2154*AV2154)+(AU2154*AV2153))*((AU2153*AV2154)-(AU2154*AV2153)))/24</f>
        <v>0</v>
      </c>
    </row>
    <row r="2155" spans="35:54" x14ac:dyDescent="0.25">
      <c r="AI2155" s="1">
        <f>(((((Shape5!B137-Shape5!$E$5)*COS(RADIANS($D$9)))+((Shape5!C137-Shape5!$F$5)*SIN(RADIANS($D$9))))+Shape5!$E$5)+$E$9)*$AA$9*$Y$9</f>
        <v>0</v>
      </c>
      <c r="AJ2155" s="1">
        <f>((((-1*(Shape5!B137-Shape5!$E$5)*SIN(RADIANS($D$9)))+((Shape5!C137-Shape5!$F$5)*COS(RADIANS($D$9))))+Shape5!$F$5)+$F$9)*$AB$9*$Y$9</f>
        <v>0</v>
      </c>
      <c r="AK2155" s="9">
        <f t="shared" ref="AK2155:AK2218" si="477">((AI2154*AJ2155)-(AI2155*AJ2154))*0.5</f>
        <v>0</v>
      </c>
      <c r="AL2155" s="9">
        <f t="shared" ref="AL2155:AL2218" si="478">(AI2155+AI2154)*((AI2154*AJ2155)-(AI2155*AJ2154))*(1/6)</f>
        <v>0</v>
      </c>
      <c r="AM2155" s="9">
        <f t="shared" ref="AM2155:AM2218" si="479">(AJ2155+AJ2154)*((AI2154*AJ2155)-(AI2155*AJ2154))*(1/6)</f>
        <v>0</v>
      </c>
      <c r="AN2155" s="9">
        <f t="shared" ref="AN2155:AN2218" si="480">(((AJ2154*AJ2154)+(AJ2154*AJ2155)+(AJ2155*AJ2155))*((AI2154*AJ2155)-(AI2155*AJ2154)))/12</f>
        <v>0</v>
      </c>
      <c r="AO2155" s="9">
        <f t="shared" ref="AO2155:AO2218" si="481">(((AI2154*AI2154)+(AI2154*AI2155)+(AI2155*AI2155))*((AI2154*AJ2155)-(AI2155*AJ2154)))/12</f>
        <v>0</v>
      </c>
      <c r="AP2155" s="9">
        <f t="shared" ref="AP2155:AP2218" si="482">(((AI2154*AJ2155)+(2*AI2154*AJ2154)+(2*AI2155*AJ2155)+(AI2155*AJ2154))*((AI2154*AJ2155)-(AI2155*AJ2154)))/24</f>
        <v>0</v>
      </c>
      <c r="AU2155">
        <f>(((((Shape10!B137-Shape10!$E$5)*COS(RADIANS($D$14)))+((Shape10!C137-Shape10!$F$5)*SIN(RADIANS($D$14))))+Shape10!$E$5)+$E$14)*$AA$14*$Y$14</f>
        <v>0</v>
      </c>
      <c r="AV2155">
        <f>((((-1*(Shape10!B137-Shape10!$E$5)*SIN(RADIANS($D$14)))+((Shape10!C137-Shape10!$F$5)*COS(RADIANS($D$14))))+Shape10!$F$5)+$F$14)*$AB$14*$Y$14</f>
        <v>0</v>
      </c>
      <c r="AW2155" s="9">
        <f t="shared" ref="AW2155:AW2218" si="483">((AU2154*AV2155)-(AU2155*AV2154))*0.5</f>
        <v>0</v>
      </c>
      <c r="AX2155" s="9">
        <f t="shared" si="472"/>
        <v>0</v>
      </c>
      <c r="AY2155" s="9">
        <f t="shared" si="473"/>
        <v>0</v>
      </c>
      <c r="AZ2155" s="9">
        <f t="shared" si="474"/>
        <v>0</v>
      </c>
      <c r="BA2155" s="9">
        <f t="shared" si="475"/>
        <v>0</v>
      </c>
      <c r="BB2155" s="9">
        <f t="shared" si="476"/>
        <v>0</v>
      </c>
    </row>
    <row r="2156" spans="35:54" x14ac:dyDescent="0.25">
      <c r="AI2156" s="1">
        <f>(((((Shape5!B138-Shape5!$E$5)*COS(RADIANS($D$9)))+((Shape5!C138-Shape5!$F$5)*SIN(RADIANS($D$9))))+Shape5!$E$5)+$E$9)*$AA$9*$Y$9</f>
        <v>0</v>
      </c>
      <c r="AJ2156" s="1">
        <f>((((-1*(Shape5!B138-Shape5!$E$5)*SIN(RADIANS($D$9)))+((Shape5!C138-Shape5!$F$5)*COS(RADIANS($D$9))))+Shape5!$F$5)+$F$9)*$AB$9*$Y$9</f>
        <v>0</v>
      </c>
      <c r="AK2156" s="9">
        <f t="shared" si="477"/>
        <v>0</v>
      </c>
      <c r="AL2156" s="9">
        <f t="shared" si="478"/>
        <v>0</v>
      </c>
      <c r="AM2156" s="9">
        <f t="shared" si="479"/>
        <v>0</v>
      </c>
      <c r="AN2156" s="9">
        <f t="shared" si="480"/>
        <v>0</v>
      </c>
      <c r="AO2156" s="9">
        <f t="shared" si="481"/>
        <v>0</v>
      </c>
      <c r="AP2156" s="9">
        <f t="shared" si="482"/>
        <v>0</v>
      </c>
      <c r="AU2156">
        <f>(((((Shape10!B138-Shape10!$E$5)*COS(RADIANS($D$14)))+((Shape10!C138-Shape10!$F$5)*SIN(RADIANS($D$14))))+Shape10!$E$5)+$E$14)*$AA$14*$Y$14</f>
        <v>0</v>
      </c>
      <c r="AV2156">
        <f>((((-1*(Shape10!B138-Shape10!$E$5)*SIN(RADIANS($D$14)))+((Shape10!C138-Shape10!$F$5)*COS(RADIANS($D$14))))+Shape10!$F$5)+$F$14)*$AB$14*$Y$14</f>
        <v>0</v>
      </c>
      <c r="AW2156" s="9">
        <f t="shared" si="483"/>
        <v>0</v>
      </c>
      <c r="AX2156" s="9">
        <f t="shared" si="472"/>
        <v>0</v>
      </c>
      <c r="AY2156" s="9">
        <f t="shared" si="473"/>
        <v>0</v>
      </c>
      <c r="AZ2156" s="9">
        <f t="shared" si="474"/>
        <v>0</v>
      </c>
      <c r="BA2156" s="9">
        <f t="shared" si="475"/>
        <v>0</v>
      </c>
      <c r="BB2156" s="9">
        <f t="shared" si="476"/>
        <v>0</v>
      </c>
    </row>
    <row r="2157" spans="35:54" x14ac:dyDescent="0.25">
      <c r="AI2157" s="1">
        <f>(((((Shape5!B139-Shape5!$E$5)*COS(RADIANS($D$9)))+((Shape5!C139-Shape5!$F$5)*SIN(RADIANS($D$9))))+Shape5!$E$5)+$E$9)*$AA$9*$Y$9</f>
        <v>0</v>
      </c>
      <c r="AJ2157" s="1">
        <f>((((-1*(Shape5!B139-Shape5!$E$5)*SIN(RADIANS($D$9)))+((Shape5!C139-Shape5!$F$5)*COS(RADIANS($D$9))))+Shape5!$F$5)+$F$9)*$AB$9*$Y$9</f>
        <v>0</v>
      </c>
      <c r="AK2157" s="9">
        <f t="shared" si="477"/>
        <v>0</v>
      </c>
      <c r="AL2157" s="9">
        <f t="shared" si="478"/>
        <v>0</v>
      </c>
      <c r="AM2157" s="9">
        <f t="shared" si="479"/>
        <v>0</v>
      </c>
      <c r="AN2157" s="9">
        <f t="shared" si="480"/>
        <v>0</v>
      </c>
      <c r="AO2157" s="9">
        <f t="shared" si="481"/>
        <v>0</v>
      </c>
      <c r="AP2157" s="9">
        <f t="shared" si="482"/>
        <v>0</v>
      </c>
      <c r="AU2157">
        <f>(((((Shape10!B139-Shape10!$E$5)*COS(RADIANS($D$14)))+((Shape10!C139-Shape10!$F$5)*SIN(RADIANS($D$14))))+Shape10!$E$5)+$E$14)*$AA$14*$Y$14</f>
        <v>0</v>
      </c>
      <c r="AV2157">
        <f>((((-1*(Shape10!B139-Shape10!$E$5)*SIN(RADIANS($D$14)))+((Shape10!C139-Shape10!$F$5)*COS(RADIANS($D$14))))+Shape10!$F$5)+$F$14)*$AB$14*$Y$14</f>
        <v>0</v>
      </c>
      <c r="AW2157" s="9">
        <f t="shared" si="483"/>
        <v>0</v>
      </c>
      <c r="AX2157" s="9">
        <f t="shared" si="472"/>
        <v>0</v>
      </c>
      <c r="AY2157" s="9">
        <f t="shared" si="473"/>
        <v>0</v>
      </c>
      <c r="AZ2157" s="9">
        <f t="shared" si="474"/>
        <v>0</v>
      </c>
      <c r="BA2157" s="9">
        <f t="shared" si="475"/>
        <v>0</v>
      </c>
      <c r="BB2157" s="9">
        <f t="shared" si="476"/>
        <v>0</v>
      </c>
    </row>
    <row r="2158" spans="35:54" x14ac:dyDescent="0.25">
      <c r="AI2158" s="1">
        <f>(((((Shape5!B140-Shape5!$E$5)*COS(RADIANS($D$9)))+((Shape5!C140-Shape5!$F$5)*SIN(RADIANS($D$9))))+Shape5!$E$5)+$E$9)*$AA$9*$Y$9</f>
        <v>0</v>
      </c>
      <c r="AJ2158" s="1">
        <f>((((-1*(Shape5!B140-Shape5!$E$5)*SIN(RADIANS($D$9)))+((Shape5!C140-Shape5!$F$5)*COS(RADIANS($D$9))))+Shape5!$F$5)+$F$9)*$AB$9*$Y$9</f>
        <v>0</v>
      </c>
      <c r="AK2158" s="9">
        <f t="shared" si="477"/>
        <v>0</v>
      </c>
      <c r="AL2158" s="9">
        <f t="shared" si="478"/>
        <v>0</v>
      </c>
      <c r="AM2158" s="9">
        <f t="shared" si="479"/>
        <v>0</v>
      </c>
      <c r="AN2158" s="9">
        <f t="shared" si="480"/>
        <v>0</v>
      </c>
      <c r="AO2158" s="9">
        <f t="shared" si="481"/>
        <v>0</v>
      </c>
      <c r="AP2158" s="9">
        <f t="shared" si="482"/>
        <v>0</v>
      </c>
      <c r="AU2158">
        <f>(((((Shape10!B140-Shape10!$E$5)*COS(RADIANS($D$14)))+((Shape10!C140-Shape10!$F$5)*SIN(RADIANS($D$14))))+Shape10!$E$5)+$E$14)*$AA$14*$Y$14</f>
        <v>0</v>
      </c>
      <c r="AV2158">
        <f>((((-1*(Shape10!B140-Shape10!$E$5)*SIN(RADIANS($D$14)))+((Shape10!C140-Shape10!$F$5)*COS(RADIANS($D$14))))+Shape10!$F$5)+$F$14)*$AB$14*$Y$14</f>
        <v>0</v>
      </c>
      <c r="AW2158" s="9">
        <f t="shared" si="483"/>
        <v>0</v>
      </c>
      <c r="AX2158" s="9">
        <f t="shared" si="472"/>
        <v>0</v>
      </c>
      <c r="AY2158" s="9">
        <f t="shared" si="473"/>
        <v>0</v>
      </c>
      <c r="AZ2158" s="9">
        <f t="shared" si="474"/>
        <v>0</v>
      </c>
      <c r="BA2158" s="9">
        <f t="shared" si="475"/>
        <v>0</v>
      </c>
      <c r="BB2158" s="9">
        <f t="shared" si="476"/>
        <v>0</v>
      </c>
    </row>
    <row r="2159" spans="35:54" x14ac:dyDescent="0.25">
      <c r="AI2159" s="1">
        <f>(((((Shape5!B141-Shape5!$E$5)*COS(RADIANS($D$9)))+((Shape5!C141-Shape5!$F$5)*SIN(RADIANS($D$9))))+Shape5!$E$5)+$E$9)*$AA$9*$Y$9</f>
        <v>0</v>
      </c>
      <c r="AJ2159" s="1">
        <f>((((-1*(Shape5!B141-Shape5!$E$5)*SIN(RADIANS($D$9)))+((Shape5!C141-Shape5!$F$5)*COS(RADIANS($D$9))))+Shape5!$F$5)+$F$9)*$AB$9*$Y$9</f>
        <v>0</v>
      </c>
      <c r="AK2159" s="9">
        <f t="shared" si="477"/>
        <v>0</v>
      </c>
      <c r="AL2159" s="9">
        <f t="shared" si="478"/>
        <v>0</v>
      </c>
      <c r="AM2159" s="9">
        <f t="shared" si="479"/>
        <v>0</v>
      </c>
      <c r="AN2159" s="9">
        <f t="shared" si="480"/>
        <v>0</v>
      </c>
      <c r="AO2159" s="9">
        <f t="shared" si="481"/>
        <v>0</v>
      </c>
      <c r="AP2159" s="9">
        <f t="shared" si="482"/>
        <v>0</v>
      </c>
      <c r="AU2159">
        <f>(((((Shape10!B141-Shape10!$E$5)*COS(RADIANS($D$14)))+((Shape10!C141-Shape10!$F$5)*SIN(RADIANS($D$14))))+Shape10!$E$5)+$E$14)*$AA$14*$Y$14</f>
        <v>0</v>
      </c>
      <c r="AV2159">
        <f>((((-1*(Shape10!B141-Shape10!$E$5)*SIN(RADIANS($D$14)))+((Shape10!C141-Shape10!$F$5)*COS(RADIANS($D$14))))+Shape10!$F$5)+$F$14)*$AB$14*$Y$14</f>
        <v>0</v>
      </c>
      <c r="AW2159" s="9">
        <f t="shared" si="483"/>
        <v>0</v>
      </c>
      <c r="AX2159" s="9">
        <f t="shared" si="472"/>
        <v>0</v>
      </c>
      <c r="AY2159" s="9">
        <f t="shared" si="473"/>
        <v>0</v>
      </c>
      <c r="AZ2159" s="9">
        <f t="shared" si="474"/>
        <v>0</v>
      </c>
      <c r="BA2159" s="9">
        <f t="shared" si="475"/>
        <v>0</v>
      </c>
      <c r="BB2159" s="9">
        <f t="shared" si="476"/>
        <v>0</v>
      </c>
    </row>
    <row r="2160" spans="35:54" x14ac:dyDescent="0.25">
      <c r="AI2160" s="1">
        <f>(((((Shape5!B142-Shape5!$E$5)*COS(RADIANS($D$9)))+((Shape5!C142-Shape5!$F$5)*SIN(RADIANS($D$9))))+Shape5!$E$5)+$E$9)*$AA$9*$Y$9</f>
        <v>0</v>
      </c>
      <c r="AJ2160" s="1">
        <f>((((-1*(Shape5!B142-Shape5!$E$5)*SIN(RADIANS($D$9)))+((Shape5!C142-Shape5!$F$5)*COS(RADIANS($D$9))))+Shape5!$F$5)+$F$9)*$AB$9*$Y$9</f>
        <v>0</v>
      </c>
      <c r="AK2160" s="9">
        <f t="shared" si="477"/>
        <v>0</v>
      </c>
      <c r="AL2160" s="9">
        <f t="shared" si="478"/>
        <v>0</v>
      </c>
      <c r="AM2160" s="9">
        <f t="shared" si="479"/>
        <v>0</v>
      </c>
      <c r="AN2160" s="9">
        <f t="shared" si="480"/>
        <v>0</v>
      </c>
      <c r="AO2160" s="9">
        <f t="shared" si="481"/>
        <v>0</v>
      </c>
      <c r="AP2160" s="9">
        <f t="shared" si="482"/>
        <v>0</v>
      </c>
      <c r="AU2160">
        <f>(((((Shape10!B142-Shape10!$E$5)*COS(RADIANS($D$14)))+((Shape10!C142-Shape10!$F$5)*SIN(RADIANS($D$14))))+Shape10!$E$5)+$E$14)*$AA$14*$Y$14</f>
        <v>0</v>
      </c>
      <c r="AV2160">
        <f>((((-1*(Shape10!B142-Shape10!$E$5)*SIN(RADIANS($D$14)))+((Shape10!C142-Shape10!$F$5)*COS(RADIANS($D$14))))+Shape10!$F$5)+$F$14)*$AB$14*$Y$14</f>
        <v>0</v>
      </c>
      <c r="AW2160" s="9">
        <f t="shared" si="483"/>
        <v>0</v>
      </c>
      <c r="AX2160" s="9">
        <f t="shared" si="472"/>
        <v>0</v>
      </c>
      <c r="AY2160" s="9">
        <f t="shared" si="473"/>
        <v>0</v>
      </c>
      <c r="AZ2160" s="9">
        <f t="shared" si="474"/>
        <v>0</v>
      </c>
      <c r="BA2160" s="9">
        <f t="shared" si="475"/>
        <v>0</v>
      </c>
      <c r="BB2160" s="9">
        <f t="shared" si="476"/>
        <v>0</v>
      </c>
    </row>
    <row r="2161" spans="35:54" x14ac:dyDescent="0.25">
      <c r="AI2161" s="1">
        <f>(((((Shape5!B143-Shape5!$E$5)*COS(RADIANS($D$9)))+((Shape5!C143-Shape5!$F$5)*SIN(RADIANS($D$9))))+Shape5!$E$5)+$E$9)*$AA$9*$Y$9</f>
        <v>0</v>
      </c>
      <c r="AJ2161" s="1">
        <f>((((-1*(Shape5!B143-Shape5!$E$5)*SIN(RADIANS($D$9)))+((Shape5!C143-Shape5!$F$5)*COS(RADIANS($D$9))))+Shape5!$F$5)+$F$9)*$AB$9*$Y$9</f>
        <v>0</v>
      </c>
      <c r="AK2161" s="9">
        <f t="shared" si="477"/>
        <v>0</v>
      </c>
      <c r="AL2161" s="9">
        <f t="shared" si="478"/>
        <v>0</v>
      </c>
      <c r="AM2161" s="9">
        <f t="shared" si="479"/>
        <v>0</v>
      </c>
      <c r="AN2161" s="9">
        <f t="shared" si="480"/>
        <v>0</v>
      </c>
      <c r="AO2161" s="9">
        <f t="shared" si="481"/>
        <v>0</v>
      </c>
      <c r="AP2161" s="9">
        <f t="shared" si="482"/>
        <v>0</v>
      </c>
      <c r="AU2161">
        <f>(((((Shape10!B143-Shape10!$E$5)*COS(RADIANS($D$14)))+((Shape10!C143-Shape10!$F$5)*SIN(RADIANS($D$14))))+Shape10!$E$5)+$E$14)*$AA$14*$Y$14</f>
        <v>0</v>
      </c>
      <c r="AV2161">
        <f>((((-1*(Shape10!B143-Shape10!$E$5)*SIN(RADIANS($D$14)))+((Shape10!C143-Shape10!$F$5)*COS(RADIANS($D$14))))+Shape10!$F$5)+$F$14)*$AB$14*$Y$14</f>
        <v>0</v>
      </c>
      <c r="AW2161" s="9">
        <f t="shared" si="483"/>
        <v>0</v>
      </c>
      <c r="AX2161" s="9">
        <f t="shared" si="472"/>
        <v>0</v>
      </c>
      <c r="AY2161" s="9">
        <f t="shared" si="473"/>
        <v>0</v>
      </c>
      <c r="AZ2161" s="9">
        <f t="shared" si="474"/>
        <v>0</v>
      </c>
      <c r="BA2161" s="9">
        <f t="shared" si="475"/>
        <v>0</v>
      </c>
      <c r="BB2161" s="9">
        <f t="shared" si="476"/>
        <v>0</v>
      </c>
    </row>
    <row r="2162" spans="35:54" x14ac:dyDescent="0.25">
      <c r="AI2162" s="1">
        <f>(((((Shape5!B144-Shape5!$E$5)*COS(RADIANS($D$9)))+((Shape5!C144-Shape5!$F$5)*SIN(RADIANS($D$9))))+Shape5!$E$5)+$E$9)*$AA$9*$Y$9</f>
        <v>0</v>
      </c>
      <c r="AJ2162" s="1">
        <f>((((-1*(Shape5!B144-Shape5!$E$5)*SIN(RADIANS($D$9)))+((Shape5!C144-Shape5!$F$5)*COS(RADIANS($D$9))))+Shape5!$F$5)+$F$9)*$AB$9*$Y$9</f>
        <v>0</v>
      </c>
      <c r="AK2162" s="9">
        <f t="shared" si="477"/>
        <v>0</v>
      </c>
      <c r="AL2162" s="9">
        <f t="shared" si="478"/>
        <v>0</v>
      </c>
      <c r="AM2162" s="9">
        <f t="shared" si="479"/>
        <v>0</v>
      </c>
      <c r="AN2162" s="9">
        <f t="shared" si="480"/>
        <v>0</v>
      </c>
      <c r="AO2162" s="9">
        <f t="shared" si="481"/>
        <v>0</v>
      </c>
      <c r="AP2162" s="9">
        <f t="shared" si="482"/>
        <v>0</v>
      </c>
      <c r="AU2162">
        <f>(((((Shape10!B144-Shape10!$E$5)*COS(RADIANS($D$14)))+((Shape10!C144-Shape10!$F$5)*SIN(RADIANS($D$14))))+Shape10!$E$5)+$E$14)*$AA$14*$Y$14</f>
        <v>0</v>
      </c>
      <c r="AV2162">
        <f>((((-1*(Shape10!B144-Shape10!$E$5)*SIN(RADIANS($D$14)))+((Shape10!C144-Shape10!$F$5)*COS(RADIANS($D$14))))+Shape10!$F$5)+$F$14)*$AB$14*$Y$14</f>
        <v>0</v>
      </c>
      <c r="AW2162" s="9">
        <f t="shared" si="483"/>
        <v>0</v>
      </c>
      <c r="AX2162" s="9">
        <f t="shared" si="472"/>
        <v>0</v>
      </c>
      <c r="AY2162" s="9">
        <f t="shared" si="473"/>
        <v>0</v>
      </c>
      <c r="AZ2162" s="9">
        <f t="shared" si="474"/>
        <v>0</v>
      </c>
      <c r="BA2162" s="9">
        <f t="shared" si="475"/>
        <v>0</v>
      </c>
      <c r="BB2162" s="9">
        <f t="shared" si="476"/>
        <v>0</v>
      </c>
    </row>
    <row r="2163" spans="35:54" x14ac:dyDescent="0.25">
      <c r="AI2163" s="1">
        <f>(((((Shape5!B145-Shape5!$E$5)*COS(RADIANS($D$9)))+((Shape5!C145-Shape5!$F$5)*SIN(RADIANS($D$9))))+Shape5!$E$5)+$E$9)*$AA$9*$Y$9</f>
        <v>0</v>
      </c>
      <c r="AJ2163" s="1">
        <f>((((-1*(Shape5!B145-Shape5!$E$5)*SIN(RADIANS($D$9)))+((Shape5!C145-Shape5!$F$5)*COS(RADIANS($D$9))))+Shape5!$F$5)+$F$9)*$AB$9*$Y$9</f>
        <v>0</v>
      </c>
      <c r="AK2163" s="9">
        <f t="shared" si="477"/>
        <v>0</v>
      </c>
      <c r="AL2163" s="9">
        <f t="shared" si="478"/>
        <v>0</v>
      </c>
      <c r="AM2163" s="9">
        <f t="shared" si="479"/>
        <v>0</v>
      </c>
      <c r="AN2163" s="9">
        <f t="shared" si="480"/>
        <v>0</v>
      </c>
      <c r="AO2163" s="9">
        <f t="shared" si="481"/>
        <v>0</v>
      </c>
      <c r="AP2163" s="9">
        <f t="shared" si="482"/>
        <v>0</v>
      </c>
      <c r="AU2163">
        <f>(((((Shape10!B145-Shape10!$E$5)*COS(RADIANS($D$14)))+((Shape10!C145-Shape10!$F$5)*SIN(RADIANS($D$14))))+Shape10!$E$5)+$E$14)*$AA$14*$Y$14</f>
        <v>0</v>
      </c>
      <c r="AV2163">
        <f>((((-1*(Shape10!B145-Shape10!$E$5)*SIN(RADIANS($D$14)))+((Shape10!C145-Shape10!$F$5)*COS(RADIANS($D$14))))+Shape10!$F$5)+$F$14)*$AB$14*$Y$14</f>
        <v>0</v>
      </c>
      <c r="AW2163" s="9">
        <f t="shared" si="483"/>
        <v>0</v>
      </c>
      <c r="AX2163" s="9">
        <f t="shared" si="472"/>
        <v>0</v>
      </c>
      <c r="AY2163" s="9">
        <f t="shared" si="473"/>
        <v>0</v>
      </c>
      <c r="AZ2163" s="9">
        <f t="shared" si="474"/>
        <v>0</v>
      </c>
      <c r="BA2163" s="9">
        <f t="shared" si="475"/>
        <v>0</v>
      </c>
      <c r="BB2163" s="9">
        <f t="shared" si="476"/>
        <v>0</v>
      </c>
    </row>
    <row r="2164" spans="35:54" x14ac:dyDescent="0.25">
      <c r="AI2164" s="1">
        <f>(((((Shape5!B146-Shape5!$E$5)*COS(RADIANS($D$9)))+((Shape5!C146-Shape5!$F$5)*SIN(RADIANS($D$9))))+Shape5!$E$5)+$E$9)*$AA$9*$Y$9</f>
        <v>0</v>
      </c>
      <c r="AJ2164" s="1">
        <f>((((-1*(Shape5!B146-Shape5!$E$5)*SIN(RADIANS($D$9)))+((Shape5!C146-Shape5!$F$5)*COS(RADIANS($D$9))))+Shape5!$F$5)+$F$9)*$AB$9*$Y$9</f>
        <v>0</v>
      </c>
      <c r="AK2164" s="9">
        <f t="shared" si="477"/>
        <v>0</v>
      </c>
      <c r="AL2164" s="9">
        <f t="shared" si="478"/>
        <v>0</v>
      </c>
      <c r="AM2164" s="9">
        <f t="shared" si="479"/>
        <v>0</v>
      </c>
      <c r="AN2164" s="9">
        <f t="shared" si="480"/>
        <v>0</v>
      </c>
      <c r="AO2164" s="9">
        <f t="shared" si="481"/>
        <v>0</v>
      </c>
      <c r="AP2164" s="9">
        <f t="shared" si="482"/>
        <v>0</v>
      </c>
      <c r="AU2164">
        <f>(((((Shape10!B146-Shape10!$E$5)*COS(RADIANS($D$14)))+((Shape10!C146-Shape10!$F$5)*SIN(RADIANS($D$14))))+Shape10!$E$5)+$E$14)*$AA$14*$Y$14</f>
        <v>0</v>
      </c>
      <c r="AV2164">
        <f>((((-1*(Shape10!B146-Shape10!$E$5)*SIN(RADIANS($D$14)))+((Shape10!C146-Shape10!$F$5)*COS(RADIANS($D$14))))+Shape10!$F$5)+$F$14)*$AB$14*$Y$14</f>
        <v>0</v>
      </c>
      <c r="AW2164" s="9">
        <f t="shared" si="483"/>
        <v>0</v>
      </c>
      <c r="AX2164" s="9">
        <f t="shared" si="472"/>
        <v>0</v>
      </c>
      <c r="AY2164" s="9">
        <f t="shared" si="473"/>
        <v>0</v>
      </c>
      <c r="AZ2164" s="9">
        <f t="shared" si="474"/>
        <v>0</v>
      </c>
      <c r="BA2164" s="9">
        <f t="shared" si="475"/>
        <v>0</v>
      </c>
      <c r="BB2164" s="9">
        <f t="shared" si="476"/>
        <v>0</v>
      </c>
    </row>
    <row r="2165" spans="35:54" x14ac:dyDescent="0.25">
      <c r="AI2165" s="1">
        <f>(((((Shape5!B147-Shape5!$E$5)*COS(RADIANS($D$9)))+((Shape5!C147-Shape5!$F$5)*SIN(RADIANS($D$9))))+Shape5!$E$5)+$E$9)*$AA$9*$Y$9</f>
        <v>0</v>
      </c>
      <c r="AJ2165" s="1">
        <f>((((-1*(Shape5!B147-Shape5!$E$5)*SIN(RADIANS($D$9)))+((Shape5!C147-Shape5!$F$5)*COS(RADIANS($D$9))))+Shape5!$F$5)+$F$9)*$AB$9*$Y$9</f>
        <v>0</v>
      </c>
      <c r="AK2165" s="9">
        <f t="shared" si="477"/>
        <v>0</v>
      </c>
      <c r="AL2165" s="9">
        <f t="shared" si="478"/>
        <v>0</v>
      </c>
      <c r="AM2165" s="9">
        <f t="shared" si="479"/>
        <v>0</v>
      </c>
      <c r="AN2165" s="9">
        <f t="shared" si="480"/>
        <v>0</v>
      </c>
      <c r="AO2165" s="9">
        <f t="shared" si="481"/>
        <v>0</v>
      </c>
      <c r="AP2165" s="9">
        <f t="shared" si="482"/>
        <v>0</v>
      </c>
      <c r="AU2165">
        <f>(((((Shape10!B147-Shape10!$E$5)*COS(RADIANS($D$14)))+((Shape10!C147-Shape10!$F$5)*SIN(RADIANS($D$14))))+Shape10!$E$5)+$E$14)*$AA$14*$Y$14</f>
        <v>0</v>
      </c>
      <c r="AV2165">
        <f>((((-1*(Shape10!B147-Shape10!$E$5)*SIN(RADIANS($D$14)))+((Shape10!C147-Shape10!$F$5)*COS(RADIANS($D$14))))+Shape10!$F$5)+$F$14)*$AB$14*$Y$14</f>
        <v>0</v>
      </c>
      <c r="AW2165" s="9">
        <f t="shared" si="483"/>
        <v>0</v>
      </c>
      <c r="AX2165" s="9">
        <f t="shared" si="472"/>
        <v>0</v>
      </c>
      <c r="AY2165" s="9">
        <f t="shared" si="473"/>
        <v>0</v>
      </c>
      <c r="AZ2165" s="9">
        <f t="shared" si="474"/>
        <v>0</v>
      </c>
      <c r="BA2165" s="9">
        <f t="shared" si="475"/>
        <v>0</v>
      </c>
      <c r="BB2165" s="9">
        <f t="shared" si="476"/>
        <v>0</v>
      </c>
    </row>
    <row r="2166" spans="35:54" x14ac:dyDescent="0.25">
      <c r="AI2166" s="1">
        <f>(((((Shape5!B148-Shape5!$E$5)*COS(RADIANS($D$9)))+((Shape5!C148-Shape5!$F$5)*SIN(RADIANS($D$9))))+Shape5!$E$5)+$E$9)*$AA$9*$Y$9</f>
        <v>0</v>
      </c>
      <c r="AJ2166" s="1">
        <f>((((-1*(Shape5!B148-Shape5!$E$5)*SIN(RADIANS($D$9)))+((Shape5!C148-Shape5!$F$5)*COS(RADIANS($D$9))))+Shape5!$F$5)+$F$9)*$AB$9*$Y$9</f>
        <v>0</v>
      </c>
      <c r="AK2166" s="9">
        <f t="shared" si="477"/>
        <v>0</v>
      </c>
      <c r="AL2166" s="9">
        <f t="shared" si="478"/>
        <v>0</v>
      </c>
      <c r="AM2166" s="9">
        <f t="shared" si="479"/>
        <v>0</v>
      </c>
      <c r="AN2166" s="9">
        <f t="shared" si="480"/>
        <v>0</v>
      </c>
      <c r="AO2166" s="9">
        <f t="shared" si="481"/>
        <v>0</v>
      </c>
      <c r="AP2166" s="9">
        <f t="shared" si="482"/>
        <v>0</v>
      </c>
      <c r="AU2166">
        <f>(((((Shape10!B148-Shape10!$E$5)*COS(RADIANS($D$14)))+((Shape10!C148-Shape10!$F$5)*SIN(RADIANS($D$14))))+Shape10!$E$5)+$E$14)*$AA$14*$Y$14</f>
        <v>0</v>
      </c>
      <c r="AV2166">
        <f>((((-1*(Shape10!B148-Shape10!$E$5)*SIN(RADIANS($D$14)))+((Shape10!C148-Shape10!$F$5)*COS(RADIANS($D$14))))+Shape10!$F$5)+$F$14)*$AB$14*$Y$14</f>
        <v>0</v>
      </c>
      <c r="AW2166" s="9">
        <f t="shared" si="483"/>
        <v>0</v>
      </c>
      <c r="AX2166" s="9">
        <f t="shared" si="472"/>
        <v>0</v>
      </c>
      <c r="AY2166" s="9">
        <f t="shared" si="473"/>
        <v>0</v>
      </c>
      <c r="AZ2166" s="9">
        <f t="shared" si="474"/>
        <v>0</v>
      </c>
      <c r="BA2166" s="9">
        <f t="shared" si="475"/>
        <v>0</v>
      </c>
      <c r="BB2166" s="9">
        <f t="shared" si="476"/>
        <v>0</v>
      </c>
    </row>
    <row r="2167" spans="35:54" x14ac:dyDescent="0.25">
      <c r="AI2167" s="1">
        <f>(((((Shape5!B149-Shape5!$E$5)*COS(RADIANS($D$9)))+((Shape5!C149-Shape5!$F$5)*SIN(RADIANS($D$9))))+Shape5!$E$5)+$E$9)*$AA$9*$Y$9</f>
        <v>0</v>
      </c>
      <c r="AJ2167" s="1">
        <f>((((-1*(Shape5!B149-Shape5!$E$5)*SIN(RADIANS($D$9)))+((Shape5!C149-Shape5!$F$5)*COS(RADIANS($D$9))))+Shape5!$F$5)+$F$9)*$AB$9*$Y$9</f>
        <v>0</v>
      </c>
      <c r="AK2167" s="9">
        <f t="shared" si="477"/>
        <v>0</v>
      </c>
      <c r="AL2167" s="9">
        <f t="shared" si="478"/>
        <v>0</v>
      </c>
      <c r="AM2167" s="9">
        <f t="shared" si="479"/>
        <v>0</v>
      </c>
      <c r="AN2167" s="9">
        <f t="shared" si="480"/>
        <v>0</v>
      </c>
      <c r="AO2167" s="9">
        <f t="shared" si="481"/>
        <v>0</v>
      </c>
      <c r="AP2167" s="9">
        <f t="shared" si="482"/>
        <v>0</v>
      </c>
      <c r="AU2167">
        <f>(((((Shape10!B149-Shape10!$E$5)*COS(RADIANS($D$14)))+((Shape10!C149-Shape10!$F$5)*SIN(RADIANS($D$14))))+Shape10!$E$5)+$E$14)*$AA$14*$Y$14</f>
        <v>0</v>
      </c>
      <c r="AV2167">
        <f>((((-1*(Shape10!B149-Shape10!$E$5)*SIN(RADIANS($D$14)))+((Shape10!C149-Shape10!$F$5)*COS(RADIANS($D$14))))+Shape10!$F$5)+$F$14)*$AB$14*$Y$14</f>
        <v>0</v>
      </c>
      <c r="AW2167" s="9">
        <f t="shared" si="483"/>
        <v>0</v>
      </c>
      <c r="AX2167" s="9">
        <f t="shared" si="472"/>
        <v>0</v>
      </c>
      <c r="AY2167" s="9">
        <f t="shared" si="473"/>
        <v>0</v>
      </c>
      <c r="AZ2167" s="9">
        <f t="shared" si="474"/>
        <v>0</v>
      </c>
      <c r="BA2167" s="9">
        <f t="shared" si="475"/>
        <v>0</v>
      </c>
      <c r="BB2167" s="9">
        <f t="shared" si="476"/>
        <v>0</v>
      </c>
    </row>
    <row r="2168" spans="35:54" x14ac:dyDescent="0.25">
      <c r="AI2168" s="1">
        <f>(((((Shape5!B150-Shape5!$E$5)*COS(RADIANS($D$9)))+((Shape5!C150-Shape5!$F$5)*SIN(RADIANS($D$9))))+Shape5!$E$5)+$E$9)*$AA$9*$Y$9</f>
        <v>0</v>
      </c>
      <c r="AJ2168" s="1">
        <f>((((-1*(Shape5!B150-Shape5!$E$5)*SIN(RADIANS($D$9)))+((Shape5!C150-Shape5!$F$5)*COS(RADIANS($D$9))))+Shape5!$F$5)+$F$9)*$AB$9*$Y$9</f>
        <v>0</v>
      </c>
      <c r="AK2168" s="9">
        <f t="shared" si="477"/>
        <v>0</v>
      </c>
      <c r="AL2168" s="9">
        <f t="shared" si="478"/>
        <v>0</v>
      </c>
      <c r="AM2168" s="9">
        <f t="shared" si="479"/>
        <v>0</v>
      </c>
      <c r="AN2168" s="9">
        <f t="shared" si="480"/>
        <v>0</v>
      </c>
      <c r="AO2168" s="9">
        <f t="shared" si="481"/>
        <v>0</v>
      </c>
      <c r="AP2168" s="9">
        <f t="shared" si="482"/>
        <v>0</v>
      </c>
      <c r="AU2168">
        <f>(((((Shape10!B150-Shape10!$E$5)*COS(RADIANS($D$14)))+((Shape10!C150-Shape10!$F$5)*SIN(RADIANS($D$14))))+Shape10!$E$5)+$E$14)*$AA$14*$Y$14</f>
        <v>0</v>
      </c>
      <c r="AV2168">
        <f>((((-1*(Shape10!B150-Shape10!$E$5)*SIN(RADIANS($D$14)))+((Shape10!C150-Shape10!$F$5)*COS(RADIANS($D$14))))+Shape10!$F$5)+$F$14)*$AB$14*$Y$14</f>
        <v>0</v>
      </c>
      <c r="AW2168" s="9">
        <f t="shared" si="483"/>
        <v>0</v>
      </c>
      <c r="AX2168" s="9">
        <f t="shared" si="472"/>
        <v>0</v>
      </c>
      <c r="AY2168" s="9">
        <f t="shared" si="473"/>
        <v>0</v>
      </c>
      <c r="AZ2168" s="9">
        <f t="shared" si="474"/>
        <v>0</v>
      </c>
      <c r="BA2168" s="9">
        <f t="shared" si="475"/>
        <v>0</v>
      </c>
      <c r="BB2168" s="9">
        <f t="shared" si="476"/>
        <v>0</v>
      </c>
    </row>
    <row r="2169" spans="35:54" x14ac:dyDescent="0.25">
      <c r="AI2169" s="1">
        <f>(((((Shape5!B151-Shape5!$E$5)*COS(RADIANS($D$9)))+((Shape5!C151-Shape5!$F$5)*SIN(RADIANS($D$9))))+Shape5!$E$5)+$E$9)*$AA$9*$Y$9</f>
        <v>0</v>
      </c>
      <c r="AJ2169" s="1">
        <f>((((-1*(Shape5!B151-Shape5!$E$5)*SIN(RADIANS($D$9)))+((Shape5!C151-Shape5!$F$5)*COS(RADIANS($D$9))))+Shape5!$F$5)+$F$9)*$AB$9*$Y$9</f>
        <v>0</v>
      </c>
      <c r="AK2169" s="9">
        <f t="shared" si="477"/>
        <v>0</v>
      </c>
      <c r="AL2169" s="9">
        <f t="shared" si="478"/>
        <v>0</v>
      </c>
      <c r="AM2169" s="9">
        <f t="shared" si="479"/>
        <v>0</v>
      </c>
      <c r="AN2169" s="9">
        <f t="shared" si="480"/>
        <v>0</v>
      </c>
      <c r="AO2169" s="9">
        <f t="shared" si="481"/>
        <v>0</v>
      </c>
      <c r="AP2169" s="9">
        <f t="shared" si="482"/>
        <v>0</v>
      </c>
      <c r="AU2169">
        <f>(((((Shape10!B151-Shape10!$E$5)*COS(RADIANS($D$14)))+((Shape10!C151-Shape10!$F$5)*SIN(RADIANS($D$14))))+Shape10!$E$5)+$E$14)*$AA$14*$Y$14</f>
        <v>0</v>
      </c>
      <c r="AV2169">
        <f>((((-1*(Shape10!B151-Shape10!$E$5)*SIN(RADIANS($D$14)))+((Shape10!C151-Shape10!$F$5)*COS(RADIANS($D$14))))+Shape10!$F$5)+$F$14)*$AB$14*$Y$14</f>
        <v>0</v>
      </c>
      <c r="AW2169" s="9">
        <f t="shared" si="483"/>
        <v>0</v>
      </c>
      <c r="AX2169" s="9">
        <f t="shared" si="472"/>
        <v>0</v>
      </c>
      <c r="AY2169" s="9">
        <f t="shared" si="473"/>
        <v>0</v>
      </c>
      <c r="AZ2169" s="9">
        <f t="shared" si="474"/>
        <v>0</v>
      </c>
      <c r="BA2169" s="9">
        <f t="shared" si="475"/>
        <v>0</v>
      </c>
      <c r="BB2169" s="9">
        <f t="shared" si="476"/>
        <v>0</v>
      </c>
    </row>
    <row r="2170" spans="35:54" x14ac:dyDescent="0.25">
      <c r="AI2170" s="1">
        <f>(((((Shape5!B152-Shape5!$E$5)*COS(RADIANS($D$9)))+((Shape5!C152-Shape5!$F$5)*SIN(RADIANS($D$9))))+Shape5!$E$5)+$E$9)*$AA$9*$Y$9</f>
        <v>0</v>
      </c>
      <c r="AJ2170" s="1">
        <f>((((-1*(Shape5!B152-Shape5!$E$5)*SIN(RADIANS($D$9)))+((Shape5!C152-Shape5!$F$5)*COS(RADIANS($D$9))))+Shape5!$F$5)+$F$9)*$AB$9*$Y$9</f>
        <v>0</v>
      </c>
      <c r="AK2170" s="9">
        <f t="shared" si="477"/>
        <v>0</v>
      </c>
      <c r="AL2170" s="9">
        <f t="shared" si="478"/>
        <v>0</v>
      </c>
      <c r="AM2170" s="9">
        <f t="shared" si="479"/>
        <v>0</v>
      </c>
      <c r="AN2170" s="9">
        <f t="shared" si="480"/>
        <v>0</v>
      </c>
      <c r="AO2170" s="9">
        <f t="shared" si="481"/>
        <v>0</v>
      </c>
      <c r="AP2170" s="9">
        <f t="shared" si="482"/>
        <v>0</v>
      </c>
      <c r="AU2170">
        <f>(((((Shape10!B152-Shape10!$E$5)*COS(RADIANS($D$14)))+((Shape10!C152-Shape10!$F$5)*SIN(RADIANS($D$14))))+Shape10!$E$5)+$E$14)*$AA$14*$Y$14</f>
        <v>0</v>
      </c>
      <c r="AV2170">
        <f>((((-1*(Shape10!B152-Shape10!$E$5)*SIN(RADIANS($D$14)))+((Shape10!C152-Shape10!$F$5)*COS(RADIANS($D$14))))+Shape10!$F$5)+$F$14)*$AB$14*$Y$14</f>
        <v>0</v>
      </c>
      <c r="AW2170" s="9">
        <f t="shared" si="483"/>
        <v>0</v>
      </c>
      <c r="AX2170" s="9">
        <f t="shared" si="472"/>
        <v>0</v>
      </c>
      <c r="AY2170" s="9">
        <f t="shared" si="473"/>
        <v>0</v>
      </c>
      <c r="AZ2170" s="9">
        <f t="shared" si="474"/>
        <v>0</v>
      </c>
      <c r="BA2170" s="9">
        <f t="shared" si="475"/>
        <v>0</v>
      </c>
      <c r="BB2170" s="9">
        <f t="shared" si="476"/>
        <v>0</v>
      </c>
    </row>
    <row r="2171" spans="35:54" x14ac:dyDescent="0.25">
      <c r="AI2171" s="1">
        <f>(((((Shape5!B153-Shape5!$E$5)*COS(RADIANS($D$9)))+((Shape5!C153-Shape5!$F$5)*SIN(RADIANS($D$9))))+Shape5!$E$5)+$E$9)*$AA$9*$Y$9</f>
        <v>0</v>
      </c>
      <c r="AJ2171" s="1">
        <f>((((-1*(Shape5!B153-Shape5!$E$5)*SIN(RADIANS($D$9)))+((Shape5!C153-Shape5!$F$5)*COS(RADIANS($D$9))))+Shape5!$F$5)+$F$9)*$AB$9*$Y$9</f>
        <v>0</v>
      </c>
      <c r="AK2171" s="9">
        <f t="shared" si="477"/>
        <v>0</v>
      </c>
      <c r="AL2171" s="9">
        <f t="shared" si="478"/>
        <v>0</v>
      </c>
      <c r="AM2171" s="9">
        <f t="shared" si="479"/>
        <v>0</v>
      </c>
      <c r="AN2171" s="9">
        <f t="shared" si="480"/>
        <v>0</v>
      </c>
      <c r="AO2171" s="9">
        <f t="shared" si="481"/>
        <v>0</v>
      </c>
      <c r="AP2171" s="9">
        <f t="shared" si="482"/>
        <v>0</v>
      </c>
      <c r="AU2171">
        <f>(((((Shape10!B153-Shape10!$E$5)*COS(RADIANS($D$14)))+((Shape10!C153-Shape10!$F$5)*SIN(RADIANS($D$14))))+Shape10!$E$5)+$E$14)*$AA$14*$Y$14</f>
        <v>0</v>
      </c>
      <c r="AV2171">
        <f>((((-1*(Shape10!B153-Shape10!$E$5)*SIN(RADIANS($D$14)))+((Shape10!C153-Shape10!$F$5)*COS(RADIANS($D$14))))+Shape10!$F$5)+$F$14)*$AB$14*$Y$14</f>
        <v>0</v>
      </c>
      <c r="AW2171" s="9">
        <f t="shared" si="483"/>
        <v>0</v>
      </c>
      <c r="AX2171" s="9">
        <f t="shared" si="472"/>
        <v>0</v>
      </c>
      <c r="AY2171" s="9">
        <f t="shared" si="473"/>
        <v>0</v>
      </c>
      <c r="AZ2171" s="9">
        <f t="shared" si="474"/>
        <v>0</v>
      </c>
      <c r="BA2171" s="9">
        <f t="shared" si="475"/>
        <v>0</v>
      </c>
      <c r="BB2171" s="9">
        <f t="shared" si="476"/>
        <v>0</v>
      </c>
    </row>
    <row r="2172" spans="35:54" x14ac:dyDescent="0.25">
      <c r="AI2172" s="1">
        <f>(((((Shape5!B154-Shape5!$E$5)*COS(RADIANS($D$9)))+((Shape5!C154-Shape5!$F$5)*SIN(RADIANS($D$9))))+Shape5!$E$5)+$E$9)*$AA$9*$Y$9</f>
        <v>0</v>
      </c>
      <c r="AJ2172" s="1">
        <f>((((-1*(Shape5!B154-Shape5!$E$5)*SIN(RADIANS($D$9)))+((Shape5!C154-Shape5!$F$5)*COS(RADIANS($D$9))))+Shape5!$F$5)+$F$9)*$AB$9*$Y$9</f>
        <v>0</v>
      </c>
      <c r="AK2172" s="9">
        <f t="shared" si="477"/>
        <v>0</v>
      </c>
      <c r="AL2172" s="9">
        <f t="shared" si="478"/>
        <v>0</v>
      </c>
      <c r="AM2172" s="9">
        <f t="shared" si="479"/>
        <v>0</v>
      </c>
      <c r="AN2172" s="9">
        <f t="shared" si="480"/>
        <v>0</v>
      </c>
      <c r="AO2172" s="9">
        <f t="shared" si="481"/>
        <v>0</v>
      </c>
      <c r="AP2172" s="9">
        <f t="shared" si="482"/>
        <v>0</v>
      </c>
      <c r="AU2172">
        <f>(((((Shape10!B154-Shape10!$E$5)*COS(RADIANS($D$14)))+((Shape10!C154-Shape10!$F$5)*SIN(RADIANS($D$14))))+Shape10!$E$5)+$E$14)*$AA$14*$Y$14</f>
        <v>0</v>
      </c>
      <c r="AV2172">
        <f>((((-1*(Shape10!B154-Shape10!$E$5)*SIN(RADIANS($D$14)))+((Shape10!C154-Shape10!$F$5)*COS(RADIANS($D$14))))+Shape10!$F$5)+$F$14)*$AB$14*$Y$14</f>
        <v>0</v>
      </c>
      <c r="AW2172" s="9">
        <f t="shared" si="483"/>
        <v>0</v>
      </c>
      <c r="AX2172" s="9">
        <f t="shared" si="472"/>
        <v>0</v>
      </c>
      <c r="AY2172" s="9">
        <f t="shared" si="473"/>
        <v>0</v>
      </c>
      <c r="AZ2172" s="9">
        <f t="shared" si="474"/>
        <v>0</v>
      </c>
      <c r="BA2172" s="9">
        <f t="shared" si="475"/>
        <v>0</v>
      </c>
      <c r="BB2172" s="9">
        <f t="shared" si="476"/>
        <v>0</v>
      </c>
    </row>
    <row r="2173" spans="35:54" x14ac:dyDescent="0.25">
      <c r="AI2173" s="1">
        <f>(((((Shape5!B155-Shape5!$E$5)*COS(RADIANS($D$9)))+((Shape5!C155-Shape5!$F$5)*SIN(RADIANS($D$9))))+Shape5!$E$5)+$E$9)*$AA$9*$Y$9</f>
        <v>0</v>
      </c>
      <c r="AJ2173" s="1">
        <f>((((-1*(Shape5!B155-Shape5!$E$5)*SIN(RADIANS($D$9)))+((Shape5!C155-Shape5!$F$5)*COS(RADIANS($D$9))))+Shape5!$F$5)+$F$9)*$AB$9*$Y$9</f>
        <v>0</v>
      </c>
      <c r="AK2173" s="9">
        <f t="shared" si="477"/>
        <v>0</v>
      </c>
      <c r="AL2173" s="9">
        <f t="shared" si="478"/>
        <v>0</v>
      </c>
      <c r="AM2173" s="9">
        <f t="shared" si="479"/>
        <v>0</v>
      </c>
      <c r="AN2173" s="9">
        <f t="shared" si="480"/>
        <v>0</v>
      </c>
      <c r="AO2173" s="9">
        <f t="shared" si="481"/>
        <v>0</v>
      </c>
      <c r="AP2173" s="9">
        <f t="shared" si="482"/>
        <v>0</v>
      </c>
      <c r="AU2173">
        <f>(((((Shape10!B155-Shape10!$E$5)*COS(RADIANS($D$14)))+((Shape10!C155-Shape10!$F$5)*SIN(RADIANS($D$14))))+Shape10!$E$5)+$E$14)*$AA$14*$Y$14</f>
        <v>0</v>
      </c>
      <c r="AV2173">
        <f>((((-1*(Shape10!B155-Shape10!$E$5)*SIN(RADIANS($D$14)))+((Shape10!C155-Shape10!$F$5)*COS(RADIANS($D$14))))+Shape10!$F$5)+$F$14)*$AB$14*$Y$14</f>
        <v>0</v>
      </c>
      <c r="AW2173" s="9">
        <f t="shared" si="483"/>
        <v>0</v>
      </c>
      <c r="AX2173" s="9">
        <f t="shared" si="472"/>
        <v>0</v>
      </c>
      <c r="AY2173" s="9">
        <f t="shared" si="473"/>
        <v>0</v>
      </c>
      <c r="AZ2173" s="9">
        <f t="shared" si="474"/>
        <v>0</v>
      </c>
      <c r="BA2173" s="9">
        <f t="shared" si="475"/>
        <v>0</v>
      </c>
      <c r="BB2173" s="9">
        <f t="shared" si="476"/>
        <v>0</v>
      </c>
    </row>
    <row r="2174" spans="35:54" x14ac:dyDescent="0.25">
      <c r="AI2174" s="1">
        <f>(((((Shape5!B156-Shape5!$E$5)*COS(RADIANS($D$9)))+((Shape5!C156-Shape5!$F$5)*SIN(RADIANS($D$9))))+Shape5!$E$5)+$E$9)*$AA$9*$Y$9</f>
        <v>0</v>
      </c>
      <c r="AJ2174" s="1">
        <f>((((-1*(Shape5!B156-Shape5!$E$5)*SIN(RADIANS($D$9)))+((Shape5!C156-Shape5!$F$5)*COS(RADIANS($D$9))))+Shape5!$F$5)+$F$9)*$AB$9*$Y$9</f>
        <v>0</v>
      </c>
      <c r="AK2174" s="9">
        <f t="shared" si="477"/>
        <v>0</v>
      </c>
      <c r="AL2174" s="9">
        <f t="shared" si="478"/>
        <v>0</v>
      </c>
      <c r="AM2174" s="9">
        <f t="shared" si="479"/>
        <v>0</v>
      </c>
      <c r="AN2174" s="9">
        <f t="shared" si="480"/>
        <v>0</v>
      </c>
      <c r="AO2174" s="9">
        <f t="shared" si="481"/>
        <v>0</v>
      </c>
      <c r="AP2174" s="9">
        <f t="shared" si="482"/>
        <v>0</v>
      </c>
      <c r="AU2174">
        <f>(((((Shape10!B156-Shape10!$E$5)*COS(RADIANS($D$14)))+((Shape10!C156-Shape10!$F$5)*SIN(RADIANS($D$14))))+Shape10!$E$5)+$E$14)*$AA$14*$Y$14</f>
        <v>0</v>
      </c>
      <c r="AV2174">
        <f>((((-1*(Shape10!B156-Shape10!$E$5)*SIN(RADIANS($D$14)))+((Shape10!C156-Shape10!$F$5)*COS(RADIANS($D$14))))+Shape10!$F$5)+$F$14)*$AB$14*$Y$14</f>
        <v>0</v>
      </c>
      <c r="AW2174" s="9">
        <f t="shared" si="483"/>
        <v>0</v>
      </c>
      <c r="AX2174" s="9">
        <f t="shared" si="472"/>
        <v>0</v>
      </c>
      <c r="AY2174" s="9">
        <f t="shared" si="473"/>
        <v>0</v>
      </c>
      <c r="AZ2174" s="9">
        <f t="shared" si="474"/>
        <v>0</v>
      </c>
      <c r="BA2174" s="9">
        <f t="shared" si="475"/>
        <v>0</v>
      </c>
      <c r="BB2174" s="9">
        <f t="shared" si="476"/>
        <v>0</v>
      </c>
    </row>
    <row r="2175" spans="35:54" x14ac:dyDescent="0.25">
      <c r="AI2175" s="1">
        <f>(((((Shape5!B157-Shape5!$E$5)*COS(RADIANS($D$9)))+((Shape5!C157-Shape5!$F$5)*SIN(RADIANS($D$9))))+Shape5!$E$5)+$E$9)*$AA$9*$Y$9</f>
        <v>0</v>
      </c>
      <c r="AJ2175" s="1">
        <f>((((-1*(Shape5!B157-Shape5!$E$5)*SIN(RADIANS($D$9)))+((Shape5!C157-Shape5!$F$5)*COS(RADIANS($D$9))))+Shape5!$F$5)+$F$9)*$AB$9*$Y$9</f>
        <v>0</v>
      </c>
      <c r="AK2175" s="9">
        <f t="shared" si="477"/>
        <v>0</v>
      </c>
      <c r="AL2175" s="9">
        <f t="shared" si="478"/>
        <v>0</v>
      </c>
      <c r="AM2175" s="9">
        <f t="shared" si="479"/>
        <v>0</v>
      </c>
      <c r="AN2175" s="9">
        <f t="shared" si="480"/>
        <v>0</v>
      </c>
      <c r="AO2175" s="9">
        <f t="shared" si="481"/>
        <v>0</v>
      </c>
      <c r="AP2175" s="9">
        <f t="shared" si="482"/>
        <v>0</v>
      </c>
      <c r="AU2175">
        <f>(((((Shape10!B157-Shape10!$E$5)*COS(RADIANS($D$14)))+((Shape10!C157-Shape10!$F$5)*SIN(RADIANS($D$14))))+Shape10!$E$5)+$E$14)*$AA$14*$Y$14</f>
        <v>0</v>
      </c>
      <c r="AV2175">
        <f>((((-1*(Shape10!B157-Shape10!$E$5)*SIN(RADIANS($D$14)))+((Shape10!C157-Shape10!$F$5)*COS(RADIANS($D$14))))+Shape10!$F$5)+$F$14)*$AB$14*$Y$14</f>
        <v>0</v>
      </c>
      <c r="AW2175" s="9">
        <f t="shared" si="483"/>
        <v>0</v>
      </c>
      <c r="AX2175" s="9">
        <f t="shared" si="472"/>
        <v>0</v>
      </c>
      <c r="AY2175" s="9">
        <f t="shared" si="473"/>
        <v>0</v>
      </c>
      <c r="AZ2175" s="9">
        <f t="shared" si="474"/>
        <v>0</v>
      </c>
      <c r="BA2175" s="9">
        <f t="shared" si="475"/>
        <v>0</v>
      </c>
      <c r="BB2175" s="9">
        <f t="shared" si="476"/>
        <v>0</v>
      </c>
    </row>
    <row r="2176" spans="35:54" x14ac:dyDescent="0.25">
      <c r="AI2176" s="1">
        <f>(((((Shape5!B158-Shape5!$E$5)*COS(RADIANS($D$9)))+((Shape5!C158-Shape5!$F$5)*SIN(RADIANS($D$9))))+Shape5!$E$5)+$E$9)*$AA$9*$Y$9</f>
        <v>0</v>
      </c>
      <c r="AJ2176" s="1">
        <f>((((-1*(Shape5!B158-Shape5!$E$5)*SIN(RADIANS($D$9)))+((Shape5!C158-Shape5!$F$5)*COS(RADIANS($D$9))))+Shape5!$F$5)+$F$9)*$AB$9*$Y$9</f>
        <v>0</v>
      </c>
      <c r="AK2176" s="9">
        <f t="shared" si="477"/>
        <v>0</v>
      </c>
      <c r="AL2176" s="9">
        <f t="shared" si="478"/>
        <v>0</v>
      </c>
      <c r="AM2176" s="9">
        <f t="shared" si="479"/>
        <v>0</v>
      </c>
      <c r="AN2176" s="9">
        <f t="shared" si="480"/>
        <v>0</v>
      </c>
      <c r="AO2176" s="9">
        <f t="shared" si="481"/>
        <v>0</v>
      </c>
      <c r="AP2176" s="9">
        <f t="shared" si="482"/>
        <v>0</v>
      </c>
      <c r="AU2176">
        <f>(((((Shape10!B158-Shape10!$E$5)*COS(RADIANS($D$14)))+((Shape10!C158-Shape10!$F$5)*SIN(RADIANS($D$14))))+Shape10!$E$5)+$E$14)*$AA$14*$Y$14</f>
        <v>0</v>
      </c>
      <c r="AV2176">
        <f>((((-1*(Shape10!B158-Shape10!$E$5)*SIN(RADIANS($D$14)))+((Shape10!C158-Shape10!$F$5)*COS(RADIANS($D$14))))+Shape10!$F$5)+$F$14)*$AB$14*$Y$14</f>
        <v>0</v>
      </c>
      <c r="AW2176" s="9">
        <f t="shared" si="483"/>
        <v>0</v>
      </c>
      <c r="AX2176" s="9">
        <f t="shared" si="472"/>
        <v>0</v>
      </c>
      <c r="AY2176" s="9">
        <f t="shared" si="473"/>
        <v>0</v>
      </c>
      <c r="AZ2176" s="9">
        <f t="shared" si="474"/>
        <v>0</v>
      </c>
      <c r="BA2176" s="9">
        <f t="shared" si="475"/>
        <v>0</v>
      </c>
      <c r="BB2176" s="9">
        <f t="shared" si="476"/>
        <v>0</v>
      </c>
    </row>
    <row r="2177" spans="35:54" x14ac:dyDescent="0.25">
      <c r="AI2177" s="1">
        <f>(((((Shape5!B159-Shape5!$E$5)*COS(RADIANS($D$9)))+((Shape5!C159-Shape5!$F$5)*SIN(RADIANS($D$9))))+Shape5!$E$5)+$E$9)*$AA$9*$Y$9</f>
        <v>0</v>
      </c>
      <c r="AJ2177" s="1">
        <f>((((-1*(Shape5!B159-Shape5!$E$5)*SIN(RADIANS($D$9)))+((Shape5!C159-Shape5!$F$5)*COS(RADIANS($D$9))))+Shape5!$F$5)+$F$9)*$AB$9*$Y$9</f>
        <v>0</v>
      </c>
      <c r="AK2177" s="9">
        <f t="shared" si="477"/>
        <v>0</v>
      </c>
      <c r="AL2177" s="9">
        <f t="shared" si="478"/>
        <v>0</v>
      </c>
      <c r="AM2177" s="9">
        <f t="shared" si="479"/>
        <v>0</v>
      </c>
      <c r="AN2177" s="9">
        <f t="shared" si="480"/>
        <v>0</v>
      </c>
      <c r="AO2177" s="9">
        <f t="shared" si="481"/>
        <v>0</v>
      </c>
      <c r="AP2177" s="9">
        <f t="shared" si="482"/>
        <v>0</v>
      </c>
      <c r="AU2177">
        <f>(((((Shape10!B159-Shape10!$E$5)*COS(RADIANS($D$14)))+((Shape10!C159-Shape10!$F$5)*SIN(RADIANS($D$14))))+Shape10!$E$5)+$E$14)*$AA$14*$Y$14</f>
        <v>0</v>
      </c>
      <c r="AV2177">
        <f>((((-1*(Shape10!B159-Shape10!$E$5)*SIN(RADIANS($D$14)))+((Shape10!C159-Shape10!$F$5)*COS(RADIANS($D$14))))+Shape10!$F$5)+$F$14)*$AB$14*$Y$14</f>
        <v>0</v>
      </c>
      <c r="AW2177" s="9">
        <f t="shared" si="483"/>
        <v>0</v>
      </c>
      <c r="AX2177" s="9">
        <f t="shared" si="472"/>
        <v>0</v>
      </c>
      <c r="AY2177" s="9">
        <f t="shared" si="473"/>
        <v>0</v>
      </c>
      <c r="AZ2177" s="9">
        <f t="shared" si="474"/>
        <v>0</v>
      </c>
      <c r="BA2177" s="9">
        <f t="shared" si="475"/>
        <v>0</v>
      </c>
      <c r="BB2177" s="9">
        <f t="shared" si="476"/>
        <v>0</v>
      </c>
    </row>
    <row r="2178" spans="35:54" x14ac:dyDescent="0.25">
      <c r="AI2178" s="1">
        <f>(((((Shape5!B160-Shape5!$E$5)*COS(RADIANS($D$9)))+((Shape5!C160-Shape5!$F$5)*SIN(RADIANS($D$9))))+Shape5!$E$5)+$E$9)*$AA$9*$Y$9</f>
        <v>0</v>
      </c>
      <c r="AJ2178" s="1">
        <f>((((-1*(Shape5!B160-Shape5!$E$5)*SIN(RADIANS($D$9)))+((Shape5!C160-Shape5!$F$5)*COS(RADIANS($D$9))))+Shape5!$F$5)+$F$9)*$AB$9*$Y$9</f>
        <v>0</v>
      </c>
      <c r="AK2178" s="9">
        <f t="shared" si="477"/>
        <v>0</v>
      </c>
      <c r="AL2178" s="9">
        <f t="shared" si="478"/>
        <v>0</v>
      </c>
      <c r="AM2178" s="9">
        <f t="shared" si="479"/>
        <v>0</v>
      </c>
      <c r="AN2178" s="9">
        <f t="shared" si="480"/>
        <v>0</v>
      </c>
      <c r="AO2178" s="9">
        <f t="shared" si="481"/>
        <v>0</v>
      </c>
      <c r="AP2178" s="9">
        <f t="shared" si="482"/>
        <v>0</v>
      </c>
      <c r="AU2178">
        <f>(((((Shape10!B160-Shape10!$E$5)*COS(RADIANS($D$14)))+((Shape10!C160-Shape10!$F$5)*SIN(RADIANS($D$14))))+Shape10!$E$5)+$E$14)*$AA$14*$Y$14</f>
        <v>0</v>
      </c>
      <c r="AV2178">
        <f>((((-1*(Shape10!B160-Shape10!$E$5)*SIN(RADIANS($D$14)))+((Shape10!C160-Shape10!$F$5)*COS(RADIANS($D$14))))+Shape10!$F$5)+$F$14)*$AB$14*$Y$14</f>
        <v>0</v>
      </c>
      <c r="AW2178" s="9">
        <f t="shared" si="483"/>
        <v>0</v>
      </c>
      <c r="AX2178" s="9">
        <f t="shared" si="472"/>
        <v>0</v>
      </c>
      <c r="AY2178" s="9">
        <f t="shared" si="473"/>
        <v>0</v>
      </c>
      <c r="AZ2178" s="9">
        <f t="shared" si="474"/>
        <v>0</v>
      </c>
      <c r="BA2178" s="9">
        <f t="shared" si="475"/>
        <v>0</v>
      </c>
      <c r="BB2178" s="9">
        <f t="shared" si="476"/>
        <v>0</v>
      </c>
    </row>
    <row r="2179" spans="35:54" x14ac:dyDescent="0.25">
      <c r="AI2179" s="1">
        <f>(((((Shape5!B161-Shape5!$E$5)*COS(RADIANS($D$9)))+((Shape5!C161-Shape5!$F$5)*SIN(RADIANS($D$9))))+Shape5!$E$5)+$E$9)*$AA$9*$Y$9</f>
        <v>0</v>
      </c>
      <c r="AJ2179" s="1">
        <f>((((-1*(Shape5!B161-Shape5!$E$5)*SIN(RADIANS($D$9)))+((Shape5!C161-Shape5!$F$5)*COS(RADIANS($D$9))))+Shape5!$F$5)+$F$9)*$AB$9*$Y$9</f>
        <v>0</v>
      </c>
      <c r="AK2179" s="9">
        <f t="shared" si="477"/>
        <v>0</v>
      </c>
      <c r="AL2179" s="9">
        <f t="shared" si="478"/>
        <v>0</v>
      </c>
      <c r="AM2179" s="9">
        <f t="shared" si="479"/>
        <v>0</v>
      </c>
      <c r="AN2179" s="9">
        <f t="shared" si="480"/>
        <v>0</v>
      </c>
      <c r="AO2179" s="9">
        <f t="shared" si="481"/>
        <v>0</v>
      </c>
      <c r="AP2179" s="9">
        <f t="shared" si="482"/>
        <v>0</v>
      </c>
      <c r="AU2179">
        <f>(((((Shape10!B161-Shape10!$E$5)*COS(RADIANS($D$14)))+((Shape10!C161-Shape10!$F$5)*SIN(RADIANS($D$14))))+Shape10!$E$5)+$E$14)*$AA$14*$Y$14</f>
        <v>0</v>
      </c>
      <c r="AV2179">
        <f>((((-1*(Shape10!B161-Shape10!$E$5)*SIN(RADIANS($D$14)))+((Shape10!C161-Shape10!$F$5)*COS(RADIANS($D$14))))+Shape10!$F$5)+$F$14)*$AB$14*$Y$14</f>
        <v>0</v>
      </c>
      <c r="AW2179" s="9">
        <f t="shared" si="483"/>
        <v>0</v>
      </c>
      <c r="AX2179" s="9">
        <f t="shared" si="472"/>
        <v>0</v>
      </c>
      <c r="AY2179" s="9">
        <f t="shared" si="473"/>
        <v>0</v>
      </c>
      <c r="AZ2179" s="9">
        <f t="shared" si="474"/>
        <v>0</v>
      </c>
      <c r="BA2179" s="9">
        <f t="shared" si="475"/>
        <v>0</v>
      </c>
      <c r="BB2179" s="9">
        <f t="shared" si="476"/>
        <v>0</v>
      </c>
    </row>
    <row r="2180" spans="35:54" x14ac:dyDescent="0.25">
      <c r="AI2180" s="1">
        <f>(((((Shape5!B162-Shape5!$E$5)*COS(RADIANS($D$9)))+((Shape5!C162-Shape5!$F$5)*SIN(RADIANS($D$9))))+Shape5!$E$5)+$E$9)*$AA$9*$Y$9</f>
        <v>0</v>
      </c>
      <c r="AJ2180" s="1">
        <f>((((-1*(Shape5!B162-Shape5!$E$5)*SIN(RADIANS($D$9)))+((Shape5!C162-Shape5!$F$5)*COS(RADIANS($D$9))))+Shape5!$F$5)+$F$9)*$AB$9*$Y$9</f>
        <v>0</v>
      </c>
      <c r="AK2180" s="9">
        <f t="shared" si="477"/>
        <v>0</v>
      </c>
      <c r="AL2180" s="9">
        <f t="shared" si="478"/>
        <v>0</v>
      </c>
      <c r="AM2180" s="9">
        <f t="shared" si="479"/>
        <v>0</v>
      </c>
      <c r="AN2180" s="9">
        <f t="shared" si="480"/>
        <v>0</v>
      </c>
      <c r="AO2180" s="9">
        <f t="shared" si="481"/>
        <v>0</v>
      </c>
      <c r="AP2180" s="9">
        <f t="shared" si="482"/>
        <v>0</v>
      </c>
      <c r="AU2180">
        <f>(((((Shape10!B162-Shape10!$E$5)*COS(RADIANS($D$14)))+((Shape10!C162-Shape10!$F$5)*SIN(RADIANS($D$14))))+Shape10!$E$5)+$E$14)*$AA$14*$Y$14</f>
        <v>0</v>
      </c>
      <c r="AV2180">
        <f>((((-1*(Shape10!B162-Shape10!$E$5)*SIN(RADIANS($D$14)))+((Shape10!C162-Shape10!$F$5)*COS(RADIANS($D$14))))+Shape10!$F$5)+$F$14)*$AB$14*$Y$14</f>
        <v>0</v>
      </c>
      <c r="AW2180" s="9">
        <f t="shared" si="483"/>
        <v>0</v>
      </c>
      <c r="AX2180" s="9">
        <f t="shared" si="472"/>
        <v>0</v>
      </c>
      <c r="AY2180" s="9">
        <f t="shared" si="473"/>
        <v>0</v>
      </c>
      <c r="AZ2180" s="9">
        <f t="shared" si="474"/>
        <v>0</v>
      </c>
      <c r="BA2180" s="9">
        <f t="shared" si="475"/>
        <v>0</v>
      </c>
      <c r="BB2180" s="9">
        <f t="shared" si="476"/>
        <v>0</v>
      </c>
    </row>
    <row r="2181" spans="35:54" x14ac:dyDescent="0.25">
      <c r="AI2181" s="1">
        <f>(((((Shape5!B163-Shape5!$E$5)*COS(RADIANS($D$9)))+((Shape5!C163-Shape5!$F$5)*SIN(RADIANS($D$9))))+Shape5!$E$5)+$E$9)*$AA$9*$Y$9</f>
        <v>0</v>
      </c>
      <c r="AJ2181" s="1">
        <f>((((-1*(Shape5!B163-Shape5!$E$5)*SIN(RADIANS($D$9)))+((Shape5!C163-Shape5!$F$5)*COS(RADIANS($D$9))))+Shape5!$F$5)+$F$9)*$AB$9*$Y$9</f>
        <v>0</v>
      </c>
      <c r="AK2181" s="9">
        <f t="shared" si="477"/>
        <v>0</v>
      </c>
      <c r="AL2181" s="9">
        <f t="shared" si="478"/>
        <v>0</v>
      </c>
      <c r="AM2181" s="9">
        <f t="shared" si="479"/>
        <v>0</v>
      </c>
      <c r="AN2181" s="9">
        <f t="shared" si="480"/>
        <v>0</v>
      </c>
      <c r="AO2181" s="9">
        <f t="shared" si="481"/>
        <v>0</v>
      </c>
      <c r="AP2181" s="9">
        <f t="shared" si="482"/>
        <v>0</v>
      </c>
      <c r="AU2181">
        <f>(((((Shape10!B163-Shape10!$E$5)*COS(RADIANS($D$14)))+((Shape10!C163-Shape10!$F$5)*SIN(RADIANS($D$14))))+Shape10!$E$5)+$E$14)*$AA$14*$Y$14</f>
        <v>0</v>
      </c>
      <c r="AV2181">
        <f>((((-1*(Shape10!B163-Shape10!$E$5)*SIN(RADIANS($D$14)))+((Shape10!C163-Shape10!$F$5)*COS(RADIANS($D$14))))+Shape10!$F$5)+$F$14)*$AB$14*$Y$14</f>
        <v>0</v>
      </c>
      <c r="AW2181" s="9">
        <f t="shared" si="483"/>
        <v>0</v>
      </c>
      <c r="AX2181" s="9">
        <f t="shared" si="472"/>
        <v>0</v>
      </c>
      <c r="AY2181" s="9">
        <f t="shared" si="473"/>
        <v>0</v>
      </c>
      <c r="AZ2181" s="9">
        <f t="shared" si="474"/>
        <v>0</v>
      </c>
      <c r="BA2181" s="9">
        <f t="shared" si="475"/>
        <v>0</v>
      </c>
      <c r="BB2181" s="9">
        <f t="shared" si="476"/>
        <v>0</v>
      </c>
    </row>
    <row r="2182" spans="35:54" x14ac:dyDescent="0.25">
      <c r="AI2182" s="1">
        <f>(((((Shape5!B164-Shape5!$E$5)*COS(RADIANS($D$9)))+((Shape5!C164-Shape5!$F$5)*SIN(RADIANS($D$9))))+Shape5!$E$5)+$E$9)*$AA$9*$Y$9</f>
        <v>0</v>
      </c>
      <c r="AJ2182" s="1">
        <f>((((-1*(Shape5!B164-Shape5!$E$5)*SIN(RADIANS($D$9)))+((Shape5!C164-Shape5!$F$5)*COS(RADIANS($D$9))))+Shape5!$F$5)+$F$9)*$AB$9*$Y$9</f>
        <v>0</v>
      </c>
      <c r="AK2182" s="9">
        <f t="shared" si="477"/>
        <v>0</v>
      </c>
      <c r="AL2182" s="9">
        <f t="shared" si="478"/>
        <v>0</v>
      </c>
      <c r="AM2182" s="9">
        <f t="shared" si="479"/>
        <v>0</v>
      </c>
      <c r="AN2182" s="9">
        <f t="shared" si="480"/>
        <v>0</v>
      </c>
      <c r="AO2182" s="9">
        <f t="shared" si="481"/>
        <v>0</v>
      </c>
      <c r="AP2182" s="9">
        <f t="shared" si="482"/>
        <v>0</v>
      </c>
      <c r="AU2182">
        <f>(((((Shape10!B164-Shape10!$E$5)*COS(RADIANS($D$14)))+((Shape10!C164-Shape10!$F$5)*SIN(RADIANS($D$14))))+Shape10!$E$5)+$E$14)*$AA$14*$Y$14</f>
        <v>0</v>
      </c>
      <c r="AV2182">
        <f>((((-1*(Shape10!B164-Shape10!$E$5)*SIN(RADIANS($D$14)))+((Shape10!C164-Shape10!$F$5)*COS(RADIANS($D$14))))+Shape10!$F$5)+$F$14)*$AB$14*$Y$14</f>
        <v>0</v>
      </c>
      <c r="AW2182" s="9">
        <f t="shared" si="483"/>
        <v>0</v>
      </c>
      <c r="AX2182" s="9">
        <f t="shared" si="472"/>
        <v>0</v>
      </c>
      <c r="AY2182" s="9">
        <f t="shared" si="473"/>
        <v>0</v>
      </c>
      <c r="AZ2182" s="9">
        <f t="shared" si="474"/>
        <v>0</v>
      </c>
      <c r="BA2182" s="9">
        <f t="shared" si="475"/>
        <v>0</v>
      </c>
      <c r="BB2182" s="9">
        <f t="shared" si="476"/>
        <v>0</v>
      </c>
    </row>
    <row r="2183" spans="35:54" x14ac:dyDescent="0.25">
      <c r="AI2183" s="1">
        <f>(((((Shape5!B165-Shape5!$E$5)*COS(RADIANS($D$9)))+((Shape5!C165-Shape5!$F$5)*SIN(RADIANS($D$9))))+Shape5!$E$5)+$E$9)*$AA$9*$Y$9</f>
        <v>0</v>
      </c>
      <c r="AJ2183" s="1">
        <f>((((-1*(Shape5!B165-Shape5!$E$5)*SIN(RADIANS($D$9)))+((Shape5!C165-Shape5!$F$5)*COS(RADIANS($D$9))))+Shape5!$F$5)+$F$9)*$AB$9*$Y$9</f>
        <v>0</v>
      </c>
      <c r="AK2183" s="9">
        <f t="shared" si="477"/>
        <v>0</v>
      </c>
      <c r="AL2183" s="9">
        <f t="shared" si="478"/>
        <v>0</v>
      </c>
      <c r="AM2183" s="9">
        <f t="shared" si="479"/>
        <v>0</v>
      </c>
      <c r="AN2183" s="9">
        <f t="shared" si="480"/>
        <v>0</v>
      </c>
      <c r="AO2183" s="9">
        <f t="shared" si="481"/>
        <v>0</v>
      </c>
      <c r="AP2183" s="9">
        <f t="shared" si="482"/>
        <v>0</v>
      </c>
      <c r="AU2183">
        <f>(((((Shape10!B165-Shape10!$E$5)*COS(RADIANS($D$14)))+((Shape10!C165-Shape10!$F$5)*SIN(RADIANS($D$14))))+Shape10!$E$5)+$E$14)*$AA$14*$Y$14</f>
        <v>0</v>
      </c>
      <c r="AV2183">
        <f>((((-1*(Shape10!B165-Shape10!$E$5)*SIN(RADIANS($D$14)))+((Shape10!C165-Shape10!$F$5)*COS(RADIANS($D$14))))+Shape10!$F$5)+$F$14)*$AB$14*$Y$14</f>
        <v>0</v>
      </c>
      <c r="AW2183" s="9">
        <f t="shared" si="483"/>
        <v>0</v>
      </c>
      <c r="AX2183" s="9">
        <f t="shared" si="472"/>
        <v>0</v>
      </c>
      <c r="AY2183" s="9">
        <f t="shared" si="473"/>
        <v>0</v>
      </c>
      <c r="AZ2183" s="9">
        <f t="shared" si="474"/>
        <v>0</v>
      </c>
      <c r="BA2183" s="9">
        <f t="shared" si="475"/>
        <v>0</v>
      </c>
      <c r="BB2183" s="9">
        <f t="shared" si="476"/>
        <v>0</v>
      </c>
    </row>
    <row r="2184" spans="35:54" x14ac:dyDescent="0.25">
      <c r="AI2184" s="1">
        <f>(((((Shape5!B166-Shape5!$E$5)*COS(RADIANS($D$9)))+((Shape5!C166-Shape5!$F$5)*SIN(RADIANS($D$9))))+Shape5!$E$5)+$E$9)*$AA$9*$Y$9</f>
        <v>0</v>
      </c>
      <c r="AJ2184" s="1">
        <f>((((-1*(Shape5!B166-Shape5!$E$5)*SIN(RADIANS($D$9)))+((Shape5!C166-Shape5!$F$5)*COS(RADIANS($D$9))))+Shape5!$F$5)+$F$9)*$AB$9*$Y$9</f>
        <v>0</v>
      </c>
      <c r="AK2184" s="9">
        <f t="shared" si="477"/>
        <v>0</v>
      </c>
      <c r="AL2184" s="9">
        <f t="shared" si="478"/>
        <v>0</v>
      </c>
      <c r="AM2184" s="9">
        <f t="shared" si="479"/>
        <v>0</v>
      </c>
      <c r="AN2184" s="9">
        <f t="shared" si="480"/>
        <v>0</v>
      </c>
      <c r="AO2184" s="9">
        <f t="shared" si="481"/>
        <v>0</v>
      </c>
      <c r="AP2184" s="9">
        <f t="shared" si="482"/>
        <v>0</v>
      </c>
      <c r="AU2184">
        <f>(((((Shape10!B166-Shape10!$E$5)*COS(RADIANS($D$14)))+((Shape10!C166-Shape10!$F$5)*SIN(RADIANS($D$14))))+Shape10!$E$5)+$E$14)*$AA$14*$Y$14</f>
        <v>0</v>
      </c>
      <c r="AV2184">
        <f>((((-1*(Shape10!B166-Shape10!$E$5)*SIN(RADIANS($D$14)))+((Shape10!C166-Shape10!$F$5)*COS(RADIANS($D$14))))+Shape10!$F$5)+$F$14)*$AB$14*$Y$14</f>
        <v>0</v>
      </c>
      <c r="AW2184" s="9">
        <f t="shared" si="483"/>
        <v>0</v>
      </c>
      <c r="AX2184" s="9">
        <f t="shared" si="472"/>
        <v>0</v>
      </c>
      <c r="AY2184" s="9">
        <f t="shared" si="473"/>
        <v>0</v>
      </c>
      <c r="AZ2184" s="9">
        <f t="shared" si="474"/>
        <v>0</v>
      </c>
      <c r="BA2184" s="9">
        <f t="shared" si="475"/>
        <v>0</v>
      </c>
      <c r="BB2184" s="9">
        <f t="shared" si="476"/>
        <v>0</v>
      </c>
    </row>
    <row r="2185" spans="35:54" x14ac:dyDescent="0.25">
      <c r="AI2185" s="1">
        <f>(((((Shape5!B167-Shape5!$E$5)*COS(RADIANS($D$9)))+((Shape5!C167-Shape5!$F$5)*SIN(RADIANS($D$9))))+Shape5!$E$5)+$E$9)*$AA$9*$Y$9</f>
        <v>0</v>
      </c>
      <c r="AJ2185" s="1">
        <f>((((-1*(Shape5!B167-Shape5!$E$5)*SIN(RADIANS($D$9)))+((Shape5!C167-Shape5!$F$5)*COS(RADIANS($D$9))))+Shape5!$F$5)+$F$9)*$AB$9*$Y$9</f>
        <v>0</v>
      </c>
      <c r="AK2185" s="9">
        <f t="shared" si="477"/>
        <v>0</v>
      </c>
      <c r="AL2185" s="9">
        <f t="shared" si="478"/>
        <v>0</v>
      </c>
      <c r="AM2185" s="9">
        <f t="shared" si="479"/>
        <v>0</v>
      </c>
      <c r="AN2185" s="9">
        <f t="shared" si="480"/>
        <v>0</v>
      </c>
      <c r="AO2185" s="9">
        <f t="shared" si="481"/>
        <v>0</v>
      </c>
      <c r="AP2185" s="9">
        <f t="shared" si="482"/>
        <v>0</v>
      </c>
      <c r="AU2185">
        <f>(((((Shape10!B167-Shape10!$E$5)*COS(RADIANS($D$14)))+((Shape10!C167-Shape10!$F$5)*SIN(RADIANS($D$14))))+Shape10!$E$5)+$E$14)*$AA$14*$Y$14</f>
        <v>0</v>
      </c>
      <c r="AV2185">
        <f>((((-1*(Shape10!B167-Shape10!$E$5)*SIN(RADIANS($D$14)))+((Shape10!C167-Shape10!$F$5)*COS(RADIANS($D$14))))+Shape10!$F$5)+$F$14)*$AB$14*$Y$14</f>
        <v>0</v>
      </c>
      <c r="AW2185" s="9">
        <f t="shared" si="483"/>
        <v>0</v>
      </c>
      <c r="AX2185" s="9">
        <f t="shared" si="472"/>
        <v>0</v>
      </c>
      <c r="AY2185" s="9">
        <f t="shared" si="473"/>
        <v>0</v>
      </c>
      <c r="AZ2185" s="9">
        <f t="shared" si="474"/>
        <v>0</v>
      </c>
      <c r="BA2185" s="9">
        <f t="shared" si="475"/>
        <v>0</v>
      </c>
      <c r="BB2185" s="9">
        <f t="shared" si="476"/>
        <v>0</v>
      </c>
    </row>
    <row r="2186" spans="35:54" x14ac:dyDescent="0.25">
      <c r="AI2186" s="1">
        <f>(((((Shape5!B168-Shape5!$E$5)*COS(RADIANS($D$9)))+((Shape5!C168-Shape5!$F$5)*SIN(RADIANS($D$9))))+Shape5!$E$5)+$E$9)*$AA$9*$Y$9</f>
        <v>0</v>
      </c>
      <c r="AJ2186" s="1">
        <f>((((-1*(Shape5!B168-Shape5!$E$5)*SIN(RADIANS($D$9)))+((Shape5!C168-Shape5!$F$5)*COS(RADIANS($D$9))))+Shape5!$F$5)+$F$9)*$AB$9*$Y$9</f>
        <v>0</v>
      </c>
      <c r="AK2186" s="9">
        <f t="shared" si="477"/>
        <v>0</v>
      </c>
      <c r="AL2186" s="9">
        <f t="shared" si="478"/>
        <v>0</v>
      </c>
      <c r="AM2186" s="9">
        <f t="shared" si="479"/>
        <v>0</v>
      </c>
      <c r="AN2186" s="9">
        <f t="shared" si="480"/>
        <v>0</v>
      </c>
      <c r="AO2186" s="9">
        <f t="shared" si="481"/>
        <v>0</v>
      </c>
      <c r="AP2186" s="9">
        <f t="shared" si="482"/>
        <v>0</v>
      </c>
      <c r="AU2186">
        <f>(((((Shape10!B168-Shape10!$E$5)*COS(RADIANS($D$14)))+((Shape10!C168-Shape10!$F$5)*SIN(RADIANS($D$14))))+Shape10!$E$5)+$E$14)*$AA$14*$Y$14</f>
        <v>0</v>
      </c>
      <c r="AV2186">
        <f>((((-1*(Shape10!B168-Shape10!$E$5)*SIN(RADIANS($D$14)))+((Shape10!C168-Shape10!$F$5)*COS(RADIANS($D$14))))+Shape10!$F$5)+$F$14)*$AB$14*$Y$14</f>
        <v>0</v>
      </c>
      <c r="AW2186" s="9">
        <f t="shared" si="483"/>
        <v>0</v>
      </c>
      <c r="AX2186" s="9">
        <f t="shared" si="472"/>
        <v>0</v>
      </c>
      <c r="AY2186" s="9">
        <f t="shared" si="473"/>
        <v>0</v>
      </c>
      <c r="AZ2186" s="9">
        <f t="shared" si="474"/>
        <v>0</v>
      </c>
      <c r="BA2186" s="9">
        <f t="shared" si="475"/>
        <v>0</v>
      </c>
      <c r="BB2186" s="9">
        <f t="shared" si="476"/>
        <v>0</v>
      </c>
    </row>
    <row r="2187" spans="35:54" x14ac:dyDescent="0.25">
      <c r="AI2187" s="1">
        <f>(((((Shape5!B169-Shape5!$E$5)*COS(RADIANS($D$9)))+((Shape5!C169-Shape5!$F$5)*SIN(RADIANS($D$9))))+Shape5!$E$5)+$E$9)*$AA$9*$Y$9</f>
        <v>0</v>
      </c>
      <c r="AJ2187" s="1">
        <f>((((-1*(Shape5!B169-Shape5!$E$5)*SIN(RADIANS($D$9)))+((Shape5!C169-Shape5!$F$5)*COS(RADIANS($D$9))))+Shape5!$F$5)+$F$9)*$AB$9*$Y$9</f>
        <v>0</v>
      </c>
      <c r="AK2187" s="9">
        <f t="shared" si="477"/>
        <v>0</v>
      </c>
      <c r="AL2187" s="9">
        <f t="shared" si="478"/>
        <v>0</v>
      </c>
      <c r="AM2187" s="9">
        <f t="shared" si="479"/>
        <v>0</v>
      </c>
      <c r="AN2187" s="9">
        <f t="shared" si="480"/>
        <v>0</v>
      </c>
      <c r="AO2187" s="9">
        <f t="shared" si="481"/>
        <v>0</v>
      </c>
      <c r="AP2187" s="9">
        <f t="shared" si="482"/>
        <v>0</v>
      </c>
      <c r="AU2187">
        <f>(((((Shape10!B169-Shape10!$E$5)*COS(RADIANS($D$14)))+((Shape10!C169-Shape10!$F$5)*SIN(RADIANS($D$14))))+Shape10!$E$5)+$E$14)*$AA$14*$Y$14</f>
        <v>0</v>
      </c>
      <c r="AV2187">
        <f>((((-1*(Shape10!B169-Shape10!$E$5)*SIN(RADIANS($D$14)))+((Shape10!C169-Shape10!$F$5)*COS(RADIANS($D$14))))+Shape10!$F$5)+$F$14)*$AB$14*$Y$14</f>
        <v>0</v>
      </c>
      <c r="AW2187" s="9">
        <f t="shared" si="483"/>
        <v>0</v>
      </c>
      <c r="AX2187" s="9">
        <f t="shared" si="472"/>
        <v>0</v>
      </c>
      <c r="AY2187" s="9">
        <f t="shared" si="473"/>
        <v>0</v>
      </c>
      <c r="AZ2187" s="9">
        <f t="shared" si="474"/>
        <v>0</v>
      </c>
      <c r="BA2187" s="9">
        <f t="shared" si="475"/>
        <v>0</v>
      </c>
      <c r="BB2187" s="9">
        <f t="shared" si="476"/>
        <v>0</v>
      </c>
    </row>
    <row r="2188" spans="35:54" x14ac:dyDescent="0.25">
      <c r="AI2188" s="1">
        <f>(((((Shape5!B170-Shape5!$E$5)*COS(RADIANS($D$9)))+((Shape5!C170-Shape5!$F$5)*SIN(RADIANS($D$9))))+Shape5!$E$5)+$E$9)*$AA$9*$Y$9</f>
        <v>0</v>
      </c>
      <c r="AJ2188" s="1">
        <f>((((-1*(Shape5!B170-Shape5!$E$5)*SIN(RADIANS($D$9)))+((Shape5!C170-Shape5!$F$5)*COS(RADIANS($D$9))))+Shape5!$F$5)+$F$9)*$AB$9*$Y$9</f>
        <v>0</v>
      </c>
      <c r="AK2188" s="9">
        <f t="shared" si="477"/>
        <v>0</v>
      </c>
      <c r="AL2188" s="9">
        <f t="shared" si="478"/>
        <v>0</v>
      </c>
      <c r="AM2188" s="9">
        <f t="shared" si="479"/>
        <v>0</v>
      </c>
      <c r="AN2188" s="9">
        <f t="shared" si="480"/>
        <v>0</v>
      </c>
      <c r="AO2188" s="9">
        <f t="shared" si="481"/>
        <v>0</v>
      </c>
      <c r="AP2188" s="9">
        <f t="shared" si="482"/>
        <v>0</v>
      </c>
      <c r="AU2188">
        <f>(((((Shape10!B170-Shape10!$E$5)*COS(RADIANS($D$14)))+((Shape10!C170-Shape10!$F$5)*SIN(RADIANS($D$14))))+Shape10!$E$5)+$E$14)*$AA$14*$Y$14</f>
        <v>0</v>
      </c>
      <c r="AV2188">
        <f>((((-1*(Shape10!B170-Shape10!$E$5)*SIN(RADIANS($D$14)))+((Shape10!C170-Shape10!$F$5)*COS(RADIANS($D$14))))+Shape10!$F$5)+$F$14)*$AB$14*$Y$14</f>
        <v>0</v>
      </c>
      <c r="AW2188" s="9">
        <f t="shared" si="483"/>
        <v>0</v>
      </c>
      <c r="AX2188" s="9">
        <f t="shared" si="472"/>
        <v>0</v>
      </c>
      <c r="AY2188" s="9">
        <f t="shared" si="473"/>
        <v>0</v>
      </c>
      <c r="AZ2188" s="9">
        <f t="shared" si="474"/>
        <v>0</v>
      </c>
      <c r="BA2188" s="9">
        <f t="shared" si="475"/>
        <v>0</v>
      </c>
      <c r="BB2188" s="9">
        <f t="shared" si="476"/>
        <v>0</v>
      </c>
    </row>
    <row r="2189" spans="35:54" x14ac:dyDescent="0.25">
      <c r="AI2189" s="1">
        <f>(((((Shape5!B171-Shape5!$E$5)*COS(RADIANS($D$9)))+((Shape5!C171-Shape5!$F$5)*SIN(RADIANS($D$9))))+Shape5!$E$5)+$E$9)*$AA$9*$Y$9</f>
        <v>0</v>
      </c>
      <c r="AJ2189" s="1">
        <f>((((-1*(Shape5!B171-Shape5!$E$5)*SIN(RADIANS($D$9)))+((Shape5!C171-Shape5!$F$5)*COS(RADIANS($D$9))))+Shape5!$F$5)+$F$9)*$AB$9*$Y$9</f>
        <v>0</v>
      </c>
      <c r="AK2189" s="9">
        <f t="shared" si="477"/>
        <v>0</v>
      </c>
      <c r="AL2189" s="9">
        <f t="shared" si="478"/>
        <v>0</v>
      </c>
      <c r="AM2189" s="9">
        <f t="shared" si="479"/>
        <v>0</v>
      </c>
      <c r="AN2189" s="9">
        <f t="shared" si="480"/>
        <v>0</v>
      </c>
      <c r="AO2189" s="9">
        <f t="shared" si="481"/>
        <v>0</v>
      </c>
      <c r="AP2189" s="9">
        <f t="shared" si="482"/>
        <v>0</v>
      </c>
      <c r="AU2189">
        <f>(((((Shape10!B171-Shape10!$E$5)*COS(RADIANS($D$14)))+((Shape10!C171-Shape10!$F$5)*SIN(RADIANS($D$14))))+Shape10!$E$5)+$E$14)*$AA$14*$Y$14</f>
        <v>0</v>
      </c>
      <c r="AV2189">
        <f>((((-1*(Shape10!B171-Shape10!$E$5)*SIN(RADIANS($D$14)))+((Shape10!C171-Shape10!$F$5)*COS(RADIANS($D$14))))+Shape10!$F$5)+$F$14)*$AB$14*$Y$14</f>
        <v>0</v>
      </c>
      <c r="AW2189" s="9">
        <f t="shared" si="483"/>
        <v>0</v>
      </c>
      <c r="AX2189" s="9">
        <f t="shared" si="472"/>
        <v>0</v>
      </c>
      <c r="AY2189" s="9">
        <f t="shared" si="473"/>
        <v>0</v>
      </c>
      <c r="AZ2189" s="9">
        <f t="shared" si="474"/>
        <v>0</v>
      </c>
      <c r="BA2189" s="9">
        <f t="shared" si="475"/>
        <v>0</v>
      </c>
      <c r="BB2189" s="9">
        <f t="shared" si="476"/>
        <v>0</v>
      </c>
    </row>
    <row r="2190" spans="35:54" x14ac:dyDescent="0.25">
      <c r="AI2190" s="1">
        <f>(((((Shape5!B172-Shape5!$E$5)*COS(RADIANS($D$9)))+((Shape5!C172-Shape5!$F$5)*SIN(RADIANS($D$9))))+Shape5!$E$5)+$E$9)*$AA$9*$Y$9</f>
        <v>0</v>
      </c>
      <c r="AJ2190" s="1">
        <f>((((-1*(Shape5!B172-Shape5!$E$5)*SIN(RADIANS($D$9)))+((Shape5!C172-Shape5!$F$5)*COS(RADIANS($D$9))))+Shape5!$F$5)+$F$9)*$AB$9*$Y$9</f>
        <v>0</v>
      </c>
      <c r="AK2190" s="9">
        <f t="shared" si="477"/>
        <v>0</v>
      </c>
      <c r="AL2190" s="9">
        <f t="shared" si="478"/>
        <v>0</v>
      </c>
      <c r="AM2190" s="9">
        <f t="shared" si="479"/>
        <v>0</v>
      </c>
      <c r="AN2190" s="9">
        <f t="shared" si="480"/>
        <v>0</v>
      </c>
      <c r="AO2190" s="9">
        <f t="shared" si="481"/>
        <v>0</v>
      </c>
      <c r="AP2190" s="9">
        <f t="shared" si="482"/>
        <v>0</v>
      </c>
      <c r="AU2190">
        <f>(((((Shape10!B172-Shape10!$E$5)*COS(RADIANS($D$14)))+((Shape10!C172-Shape10!$F$5)*SIN(RADIANS($D$14))))+Shape10!$E$5)+$E$14)*$AA$14*$Y$14</f>
        <v>0</v>
      </c>
      <c r="AV2190">
        <f>((((-1*(Shape10!B172-Shape10!$E$5)*SIN(RADIANS($D$14)))+((Shape10!C172-Shape10!$F$5)*COS(RADIANS($D$14))))+Shape10!$F$5)+$F$14)*$AB$14*$Y$14</f>
        <v>0</v>
      </c>
      <c r="AW2190" s="9">
        <f t="shared" si="483"/>
        <v>0</v>
      </c>
      <c r="AX2190" s="9">
        <f t="shared" si="472"/>
        <v>0</v>
      </c>
      <c r="AY2190" s="9">
        <f t="shared" si="473"/>
        <v>0</v>
      </c>
      <c r="AZ2190" s="9">
        <f t="shared" si="474"/>
        <v>0</v>
      </c>
      <c r="BA2190" s="9">
        <f t="shared" si="475"/>
        <v>0</v>
      </c>
      <c r="BB2190" s="9">
        <f t="shared" si="476"/>
        <v>0</v>
      </c>
    </row>
    <row r="2191" spans="35:54" x14ac:dyDescent="0.25">
      <c r="AI2191" s="1">
        <f>(((((Shape5!B173-Shape5!$E$5)*COS(RADIANS($D$9)))+((Shape5!C173-Shape5!$F$5)*SIN(RADIANS($D$9))))+Shape5!$E$5)+$E$9)*$AA$9*$Y$9</f>
        <v>0</v>
      </c>
      <c r="AJ2191" s="1">
        <f>((((-1*(Shape5!B173-Shape5!$E$5)*SIN(RADIANS($D$9)))+((Shape5!C173-Shape5!$F$5)*COS(RADIANS($D$9))))+Shape5!$F$5)+$F$9)*$AB$9*$Y$9</f>
        <v>0</v>
      </c>
      <c r="AK2191" s="9">
        <f t="shared" si="477"/>
        <v>0</v>
      </c>
      <c r="AL2191" s="9">
        <f t="shared" si="478"/>
        <v>0</v>
      </c>
      <c r="AM2191" s="9">
        <f t="shared" si="479"/>
        <v>0</v>
      </c>
      <c r="AN2191" s="9">
        <f t="shared" si="480"/>
        <v>0</v>
      </c>
      <c r="AO2191" s="9">
        <f t="shared" si="481"/>
        <v>0</v>
      </c>
      <c r="AP2191" s="9">
        <f t="shared" si="482"/>
        <v>0</v>
      </c>
      <c r="AU2191">
        <f>(((((Shape10!B173-Shape10!$E$5)*COS(RADIANS($D$14)))+((Shape10!C173-Shape10!$F$5)*SIN(RADIANS($D$14))))+Shape10!$E$5)+$E$14)*$AA$14*$Y$14</f>
        <v>0</v>
      </c>
      <c r="AV2191">
        <f>((((-1*(Shape10!B173-Shape10!$E$5)*SIN(RADIANS($D$14)))+((Shape10!C173-Shape10!$F$5)*COS(RADIANS($D$14))))+Shape10!$F$5)+$F$14)*$AB$14*$Y$14</f>
        <v>0</v>
      </c>
      <c r="AW2191" s="9">
        <f t="shared" si="483"/>
        <v>0</v>
      </c>
      <c r="AX2191" s="9">
        <f t="shared" si="472"/>
        <v>0</v>
      </c>
      <c r="AY2191" s="9">
        <f t="shared" si="473"/>
        <v>0</v>
      </c>
      <c r="AZ2191" s="9">
        <f t="shared" si="474"/>
        <v>0</v>
      </c>
      <c r="BA2191" s="9">
        <f t="shared" si="475"/>
        <v>0</v>
      </c>
      <c r="BB2191" s="9">
        <f t="shared" si="476"/>
        <v>0</v>
      </c>
    </row>
    <row r="2192" spans="35:54" x14ac:dyDescent="0.25">
      <c r="AI2192" s="1">
        <f>(((((Shape5!B174-Shape5!$E$5)*COS(RADIANS($D$9)))+((Shape5!C174-Shape5!$F$5)*SIN(RADIANS($D$9))))+Shape5!$E$5)+$E$9)*$AA$9*$Y$9</f>
        <v>0</v>
      </c>
      <c r="AJ2192" s="1">
        <f>((((-1*(Shape5!B174-Shape5!$E$5)*SIN(RADIANS($D$9)))+((Shape5!C174-Shape5!$F$5)*COS(RADIANS($D$9))))+Shape5!$F$5)+$F$9)*$AB$9*$Y$9</f>
        <v>0</v>
      </c>
      <c r="AK2192" s="9">
        <f t="shared" si="477"/>
        <v>0</v>
      </c>
      <c r="AL2192" s="9">
        <f t="shared" si="478"/>
        <v>0</v>
      </c>
      <c r="AM2192" s="9">
        <f t="shared" si="479"/>
        <v>0</v>
      </c>
      <c r="AN2192" s="9">
        <f t="shared" si="480"/>
        <v>0</v>
      </c>
      <c r="AO2192" s="9">
        <f t="shared" si="481"/>
        <v>0</v>
      </c>
      <c r="AP2192" s="9">
        <f t="shared" si="482"/>
        <v>0</v>
      </c>
      <c r="AU2192">
        <f>(((((Shape10!B174-Shape10!$E$5)*COS(RADIANS($D$14)))+((Shape10!C174-Shape10!$F$5)*SIN(RADIANS($D$14))))+Shape10!$E$5)+$E$14)*$AA$14*$Y$14</f>
        <v>0</v>
      </c>
      <c r="AV2192">
        <f>((((-1*(Shape10!B174-Shape10!$E$5)*SIN(RADIANS($D$14)))+((Shape10!C174-Shape10!$F$5)*COS(RADIANS($D$14))))+Shape10!$F$5)+$F$14)*$AB$14*$Y$14</f>
        <v>0</v>
      </c>
      <c r="AW2192" s="9">
        <f t="shared" si="483"/>
        <v>0</v>
      </c>
      <c r="AX2192" s="9">
        <f t="shared" si="472"/>
        <v>0</v>
      </c>
      <c r="AY2192" s="9">
        <f t="shared" si="473"/>
        <v>0</v>
      </c>
      <c r="AZ2192" s="9">
        <f t="shared" si="474"/>
        <v>0</v>
      </c>
      <c r="BA2192" s="9">
        <f t="shared" si="475"/>
        <v>0</v>
      </c>
      <c r="BB2192" s="9">
        <f t="shared" si="476"/>
        <v>0</v>
      </c>
    </row>
    <row r="2193" spans="35:54" x14ac:dyDescent="0.25">
      <c r="AI2193" s="1">
        <f>(((((Shape5!B175-Shape5!$E$5)*COS(RADIANS($D$9)))+((Shape5!C175-Shape5!$F$5)*SIN(RADIANS($D$9))))+Shape5!$E$5)+$E$9)*$AA$9*$Y$9</f>
        <v>0</v>
      </c>
      <c r="AJ2193" s="1">
        <f>((((-1*(Shape5!B175-Shape5!$E$5)*SIN(RADIANS($D$9)))+((Shape5!C175-Shape5!$F$5)*COS(RADIANS($D$9))))+Shape5!$F$5)+$F$9)*$AB$9*$Y$9</f>
        <v>0</v>
      </c>
      <c r="AK2193" s="9">
        <f t="shared" si="477"/>
        <v>0</v>
      </c>
      <c r="AL2193" s="9">
        <f t="shared" si="478"/>
        <v>0</v>
      </c>
      <c r="AM2193" s="9">
        <f t="shared" si="479"/>
        <v>0</v>
      </c>
      <c r="AN2193" s="9">
        <f t="shared" si="480"/>
        <v>0</v>
      </c>
      <c r="AO2193" s="9">
        <f t="shared" si="481"/>
        <v>0</v>
      </c>
      <c r="AP2193" s="9">
        <f t="shared" si="482"/>
        <v>0</v>
      </c>
      <c r="AU2193">
        <f>(((((Shape10!B175-Shape10!$E$5)*COS(RADIANS($D$14)))+((Shape10!C175-Shape10!$F$5)*SIN(RADIANS($D$14))))+Shape10!$E$5)+$E$14)*$AA$14*$Y$14</f>
        <v>0</v>
      </c>
      <c r="AV2193">
        <f>((((-1*(Shape10!B175-Shape10!$E$5)*SIN(RADIANS($D$14)))+((Shape10!C175-Shape10!$F$5)*COS(RADIANS($D$14))))+Shape10!$F$5)+$F$14)*$AB$14*$Y$14</f>
        <v>0</v>
      </c>
      <c r="AW2193" s="9">
        <f t="shared" si="483"/>
        <v>0</v>
      </c>
      <c r="AX2193" s="9">
        <f t="shared" si="472"/>
        <v>0</v>
      </c>
      <c r="AY2193" s="9">
        <f t="shared" si="473"/>
        <v>0</v>
      </c>
      <c r="AZ2193" s="9">
        <f t="shared" si="474"/>
        <v>0</v>
      </c>
      <c r="BA2193" s="9">
        <f t="shared" si="475"/>
        <v>0</v>
      </c>
      <c r="BB2193" s="9">
        <f t="shared" si="476"/>
        <v>0</v>
      </c>
    </row>
    <row r="2194" spans="35:54" x14ac:dyDescent="0.25">
      <c r="AI2194" s="1">
        <f>(((((Shape5!B176-Shape5!$E$5)*COS(RADIANS($D$9)))+((Shape5!C176-Shape5!$F$5)*SIN(RADIANS($D$9))))+Shape5!$E$5)+$E$9)*$AA$9*$Y$9</f>
        <v>0</v>
      </c>
      <c r="AJ2194" s="1">
        <f>((((-1*(Shape5!B176-Shape5!$E$5)*SIN(RADIANS($D$9)))+((Shape5!C176-Shape5!$F$5)*COS(RADIANS($D$9))))+Shape5!$F$5)+$F$9)*$AB$9*$Y$9</f>
        <v>0</v>
      </c>
      <c r="AK2194" s="9">
        <f t="shared" si="477"/>
        <v>0</v>
      </c>
      <c r="AL2194" s="9">
        <f t="shared" si="478"/>
        <v>0</v>
      </c>
      <c r="AM2194" s="9">
        <f t="shared" si="479"/>
        <v>0</v>
      </c>
      <c r="AN2194" s="9">
        <f t="shared" si="480"/>
        <v>0</v>
      </c>
      <c r="AO2194" s="9">
        <f t="shared" si="481"/>
        <v>0</v>
      </c>
      <c r="AP2194" s="9">
        <f t="shared" si="482"/>
        <v>0</v>
      </c>
      <c r="AU2194">
        <f>(((((Shape10!B176-Shape10!$E$5)*COS(RADIANS($D$14)))+((Shape10!C176-Shape10!$F$5)*SIN(RADIANS($D$14))))+Shape10!$E$5)+$E$14)*$AA$14*$Y$14</f>
        <v>0</v>
      </c>
      <c r="AV2194">
        <f>((((-1*(Shape10!B176-Shape10!$E$5)*SIN(RADIANS($D$14)))+((Shape10!C176-Shape10!$F$5)*COS(RADIANS($D$14))))+Shape10!$F$5)+$F$14)*$AB$14*$Y$14</f>
        <v>0</v>
      </c>
      <c r="AW2194" s="9">
        <f t="shared" si="483"/>
        <v>0</v>
      </c>
      <c r="AX2194" s="9">
        <f t="shared" si="472"/>
        <v>0</v>
      </c>
      <c r="AY2194" s="9">
        <f t="shared" si="473"/>
        <v>0</v>
      </c>
      <c r="AZ2194" s="9">
        <f t="shared" si="474"/>
        <v>0</v>
      </c>
      <c r="BA2194" s="9">
        <f t="shared" si="475"/>
        <v>0</v>
      </c>
      <c r="BB2194" s="9">
        <f t="shared" si="476"/>
        <v>0</v>
      </c>
    </row>
    <row r="2195" spans="35:54" x14ac:dyDescent="0.25">
      <c r="AI2195" s="1">
        <f>(((((Shape5!B177-Shape5!$E$5)*COS(RADIANS($D$9)))+((Shape5!C177-Shape5!$F$5)*SIN(RADIANS($D$9))))+Shape5!$E$5)+$E$9)*$AA$9*$Y$9</f>
        <v>0</v>
      </c>
      <c r="AJ2195" s="1">
        <f>((((-1*(Shape5!B177-Shape5!$E$5)*SIN(RADIANS($D$9)))+((Shape5!C177-Shape5!$F$5)*COS(RADIANS($D$9))))+Shape5!$F$5)+$F$9)*$AB$9*$Y$9</f>
        <v>0</v>
      </c>
      <c r="AK2195" s="9">
        <f t="shared" si="477"/>
        <v>0</v>
      </c>
      <c r="AL2195" s="9">
        <f t="shared" si="478"/>
        <v>0</v>
      </c>
      <c r="AM2195" s="9">
        <f t="shared" si="479"/>
        <v>0</v>
      </c>
      <c r="AN2195" s="9">
        <f t="shared" si="480"/>
        <v>0</v>
      </c>
      <c r="AO2195" s="9">
        <f t="shared" si="481"/>
        <v>0</v>
      </c>
      <c r="AP2195" s="9">
        <f t="shared" si="482"/>
        <v>0</v>
      </c>
      <c r="AU2195">
        <f>(((((Shape10!B177-Shape10!$E$5)*COS(RADIANS($D$14)))+((Shape10!C177-Shape10!$F$5)*SIN(RADIANS($D$14))))+Shape10!$E$5)+$E$14)*$AA$14*$Y$14</f>
        <v>0</v>
      </c>
      <c r="AV2195">
        <f>((((-1*(Shape10!B177-Shape10!$E$5)*SIN(RADIANS($D$14)))+((Shape10!C177-Shape10!$F$5)*COS(RADIANS($D$14))))+Shape10!$F$5)+$F$14)*$AB$14*$Y$14</f>
        <v>0</v>
      </c>
      <c r="AW2195" s="9">
        <f t="shared" si="483"/>
        <v>0</v>
      </c>
      <c r="AX2195" s="9">
        <f t="shared" si="472"/>
        <v>0</v>
      </c>
      <c r="AY2195" s="9">
        <f t="shared" si="473"/>
        <v>0</v>
      </c>
      <c r="AZ2195" s="9">
        <f t="shared" si="474"/>
        <v>0</v>
      </c>
      <c r="BA2195" s="9">
        <f t="shared" si="475"/>
        <v>0</v>
      </c>
      <c r="BB2195" s="9">
        <f t="shared" si="476"/>
        <v>0</v>
      </c>
    </row>
    <row r="2196" spans="35:54" x14ac:dyDescent="0.25">
      <c r="AI2196" s="1">
        <f>(((((Shape5!B178-Shape5!$E$5)*COS(RADIANS($D$9)))+((Shape5!C178-Shape5!$F$5)*SIN(RADIANS($D$9))))+Shape5!$E$5)+$E$9)*$AA$9*$Y$9</f>
        <v>0</v>
      </c>
      <c r="AJ2196" s="1">
        <f>((((-1*(Shape5!B178-Shape5!$E$5)*SIN(RADIANS($D$9)))+((Shape5!C178-Shape5!$F$5)*COS(RADIANS($D$9))))+Shape5!$F$5)+$F$9)*$AB$9*$Y$9</f>
        <v>0</v>
      </c>
      <c r="AK2196" s="9">
        <f t="shared" si="477"/>
        <v>0</v>
      </c>
      <c r="AL2196" s="9">
        <f t="shared" si="478"/>
        <v>0</v>
      </c>
      <c r="AM2196" s="9">
        <f t="shared" si="479"/>
        <v>0</v>
      </c>
      <c r="AN2196" s="9">
        <f t="shared" si="480"/>
        <v>0</v>
      </c>
      <c r="AO2196" s="9">
        <f t="shared" si="481"/>
        <v>0</v>
      </c>
      <c r="AP2196" s="9">
        <f t="shared" si="482"/>
        <v>0</v>
      </c>
      <c r="AU2196">
        <f>(((((Shape10!B178-Shape10!$E$5)*COS(RADIANS($D$14)))+((Shape10!C178-Shape10!$F$5)*SIN(RADIANS($D$14))))+Shape10!$E$5)+$E$14)*$AA$14*$Y$14</f>
        <v>0</v>
      </c>
      <c r="AV2196">
        <f>((((-1*(Shape10!B178-Shape10!$E$5)*SIN(RADIANS($D$14)))+((Shape10!C178-Shape10!$F$5)*COS(RADIANS($D$14))))+Shape10!$F$5)+$F$14)*$AB$14*$Y$14</f>
        <v>0</v>
      </c>
      <c r="AW2196" s="9">
        <f t="shared" si="483"/>
        <v>0</v>
      </c>
      <c r="AX2196" s="9">
        <f t="shared" si="472"/>
        <v>0</v>
      </c>
      <c r="AY2196" s="9">
        <f t="shared" si="473"/>
        <v>0</v>
      </c>
      <c r="AZ2196" s="9">
        <f t="shared" si="474"/>
        <v>0</v>
      </c>
      <c r="BA2196" s="9">
        <f t="shared" si="475"/>
        <v>0</v>
      </c>
      <c r="BB2196" s="9">
        <f t="shared" si="476"/>
        <v>0</v>
      </c>
    </row>
    <row r="2197" spans="35:54" x14ac:dyDescent="0.25">
      <c r="AI2197" s="1">
        <f>(((((Shape5!B179-Shape5!$E$5)*COS(RADIANS($D$9)))+((Shape5!C179-Shape5!$F$5)*SIN(RADIANS($D$9))))+Shape5!$E$5)+$E$9)*$AA$9*$Y$9</f>
        <v>0</v>
      </c>
      <c r="AJ2197" s="1">
        <f>((((-1*(Shape5!B179-Shape5!$E$5)*SIN(RADIANS($D$9)))+((Shape5!C179-Shape5!$F$5)*COS(RADIANS($D$9))))+Shape5!$F$5)+$F$9)*$AB$9*$Y$9</f>
        <v>0</v>
      </c>
      <c r="AK2197" s="9">
        <f t="shared" si="477"/>
        <v>0</v>
      </c>
      <c r="AL2197" s="9">
        <f t="shared" si="478"/>
        <v>0</v>
      </c>
      <c r="AM2197" s="9">
        <f t="shared" si="479"/>
        <v>0</v>
      </c>
      <c r="AN2197" s="9">
        <f t="shared" si="480"/>
        <v>0</v>
      </c>
      <c r="AO2197" s="9">
        <f t="shared" si="481"/>
        <v>0</v>
      </c>
      <c r="AP2197" s="9">
        <f t="shared" si="482"/>
        <v>0</v>
      </c>
      <c r="AU2197">
        <f>(((((Shape10!B179-Shape10!$E$5)*COS(RADIANS($D$14)))+((Shape10!C179-Shape10!$F$5)*SIN(RADIANS($D$14))))+Shape10!$E$5)+$E$14)*$AA$14*$Y$14</f>
        <v>0</v>
      </c>
      <c r="AV2197">
        <f>((((-1*(Shape10!B179-Shape10!$E$5)*SIN(RADIANS($D$14)))+((Shape10!C179-Shape10!$F$5)*COS(RADIANS($D$14))))+Shape10!$F$5)+$F$14)*$AB$14*$Y$14</f>
        <v>0</v>
      </c>
      <c r="AW2197" s="9">
        <f t="shared" si="483"/>
        <v>0</v>
      </c>
      <c r="AX2197" s="9">
        <f t="shared" si="472"/>
        <v>0</v>
      </c>
      <c r="AY2197" s="9">
        <f t="shared" si="473"/>
        <v>0</v>
      </c>
      <c r="AZ2197" s="9">
        <f t="shared" si="474"/>
        <v>0</v>
      </c>
      <c r="BA2197" s="9">
        <f t="shared" si="475"/>
        <v>0</v>
      </c>
      <c r="BB2197" s="9">
        <f t="shared" si="476"/>
        <v>0</v>
      </c>
    </row>
    <row r="2198" spans="35:54" x14ac:dyDescent="0.25">
      <c r="AI2198" s="1">
        <f>(((((Shape5!B180-Shape5!$E$5)*COS(RADIANS($D$9)))+((Shape5!C180-Shape5!$F$5)*SIN(RADIANS($D$9))))+Shape5!$E$5)+$E$9)*$AA$9*$Y$9</f>
        <v>0</v>
      </c>
      <c r="AJ2198" s="1">
        <f>((((-1*(Shape5!B180-Shape5!$E$5)*SIN(RADIANS($D$9)))+((Shape5!C180-Shape5!$F$5)*COS(RADIANS($D$9))))+Shape5!$F$5)+$F$9)*$AB$9*$Y$9</f>
        <v>0</v>
      </c>
      <c r="AK2198" s="9">
        <f t="shared" si="477"/>
        <v>0</v>
      </c>
      <c r="AL2198" s="9">
        <f t="shared" si="478"/>
        <v>0</v>
      </c>
      <c r="AM2198" s="9">
        <f t="shared" si="479"/>
        <v>0</v>
      </c>
      <c r="AN2198" s="9">
        <f t="shared" si="480"/>
        <v>0</v>
      </c>
      <c r="AO2198" s="9">
        <f t="shared" si="481"/>
        <v>0</v>
      </c>
      <c r="AP2198" s="9">
        <f t="shared" si="482"/>
        <v>0</v>
      </c>
      <c r="AU2198">
        <f>(((((Shape10!B180-Shape10!$E$5)*COS(RADIANS($D$14)))+((Shape10!C180-Shape10!$F$5)*SIN(RADIANS($D$14))))+Shape10!$E$5)+$E$14)*$AA$14*$Y$14</f>
        <v>0</v>
      </c>
      <c r="AV2198">
        <f>((((-1*(Shape10!B180-Shape10!$E$5)*SIN(RADIANS($D$14)))+((Shape10!C180-Shape10!$F$5)*COS(RADIANS($D$14))))+Shape10!$F$5)+$F$14)*$AB$14*$Y$14</f>
        <v>0</v>
      </c>
      <c r="AW2198" s="9">
        <f t="shared" si="483"/>
        <v>0</v>
      </c>
      <c r="AX2198" s="9">
        <f t="shared" si="472"/>
        <v>0</v>
      </c>
      <c r="AY2198" s="9">
        <f t="shared" si="473"/>
        <v>0</v>
      </c>
      <c r="AZ2198" s="9">
        <f t="shared" si="474"/>
        <v>0</v>
      </c>
      <c r="BA2198" s="9">
        <f t="shared" si="475"/>
        <v>0</v>
      </c>
      <c r="BB2198" s="9">
        <f t="shared" si="476"/>
        <v>0</v>
      </c>
    </row>
    <row r="2199" spans="35:54" x14ac:dyDescent="0.25">
      <c r="AI2199" s="1">
        <f>(((((Shape5!B181-Shape5!$E$5)*COS(RADIANS($D$9)))+((Shape5!C181-Shape5!$F$5)*SIN(RADIANS($D$9))))+Shape5!$E$5)+$E$9)*$AA$9*$Y$9</f>
        <v>0</v>
      </c>
      <c r="AJ2199" s="1">
        <f>((((-1*(Shape5!B181-Shape5!$E$5)*SIN(RADIANS($D$9)))+((Shape5!C181-Shape5!$F$5)*COS(RADIANS($D$9))))+Shape5!$F$5)+$F$9)*$AB$9*$Y$9</f>
        <v>0</v>
      </c>
      <c r="AK2199" s="9">
        <f t="shared" si="477"/>
        <v>0</v>
      </c>
      <c r="AL2199" s="9">
        <f t="shared" si="478"/>
        <v>0</v>
      </c>
      <c r="AM2199" s="9">
        <f t="shared" si="479"/>
        <v>0</v>
      </c>
      <c r="AN2199" s="9">
        <f t="shared" si="480"/>
        <v>0</v>
      </c>
      <c r="AO2199" s="9">
        <f t="shared" si="481"/>
        <v>0</v>
      </c>
      <c r="AP2199" s="9">
        <f t="shared" si="482"/>
        <v>0</v>
      </c>
      <c r="AU2199">
        <f>(((((Shape10!B181-Shape10!$E$5)*COS(RADIANS($D$14)))+((Shape10!C181-Shape10!$F$5)*SIN(RADIANS($D$14))))+Shape10!$E$5)+$E$14)*$AA$14*$Y$14</f>
        <v>0</v>
      </c>
      <c r="AV2199">
        <f>((((-1*(Shape10!B181-Shape10!$E$5)*SIN(RADIANS($D$14)))+((Shape10!C181-Shape10!$F$5)*COS(RADIANS($D$14))))+Shape10!$F$5)+$F$14)*$AB$14*$Y$14</f>
        <v>0</v>
      </c>
      <c r="AW2199" s="9">
        <f t="shared" si="483"/>
        <v>0</v>
      </c>
      <c r="AX2199" s="9">
        <f t="shared" si="472"/>
        <v>0</v>
      </c>
      <c r="AY2199" s="9">
        <f t="shared" si="473"/>
        <v>0</v>
      </c>
      <c r="AZ2199" s="9">
        <f t="shared" si="474"/>
        <v>0</v>
      </c>
      <c r="BA2199" s="9">
        <f t="shared" si="475"/>
        <v>0</v>
      </c>
      <c r="BB2199" s="9">
        <f t="shared" si="476"/>
        <v>0</v>
      </c>
    </row>
    <row r="2200" spans="35:54" x14ac:dyDescent="0.25">
      <c r="AI2200" s="1">
        <f>(((((Shape5!B182-Shape5!$E$5)*COS(RADIANS($D$9)))+((Shape5!C182-Shape5!$F$5)*SIN(RADIANS($D$9))))+Shape5!$E$5)+$E$9)*$AA$9*$Y$9</f>
        <v>0</v>
      </c>
      <c r="AJ2200" s="1">
        <f>((((-1*(Shape5!B182-Shape5!$E$5)*SIN(RADIANS($D$9)))+((Shape5!C182-Shape5!$F$5)*COS(RADIANS($D$9))))+Shape5!$F$5)+$F$9)*$AB$9*$Y$9</f>
        <v>0</v>
      </c>
      <c r="AK2200" s="9">
        <f t="shared" si="477"/>
        <v>0</v>
      </c>
      <c r="AL2200" s="9">
        <f t="shared" si="478"/>
        <v>0</v>
      </c>
      <c r="AM2200" s="9">
        <f t="shared" si="479"/>
        <v>0</v>
      </c>
      <c r="AN2200" s="9">
        <f t="shared" si="480"/>
        <v>0</v>
      </c>
      <c r="AO2200" s="9">
        <f t="shared" si="481"/>
        <v>0</v>
      </c>
      <c r="AP2200" s="9">
        <f t="shared" si="482"/>
        <v>0</v>
      </c>
      <c r="AU2200">
        <f>(((((Shape10!B182-Shape10!$E$5)*COS(RADIANS($D$14)))+((Shape10!C182-Shape10!$F$5)*SIN(RADIANS($D$14))))+Shape10!$E$5)+$E$14)*$AA$14*$Y$14</f>
        <v>0</v>
      </c>
      <c r="AV2200">
        <f>((((-1*(Shape10!B182-Shape10!$E$5)*SIN(RADIANS($D$14)))+((Shape10!C182-Shape10!$F$5)*COS(RADIANS($D$14))))+Shape10!$F$5)+$F$14)*$AB$14*$Y$14</f>
        <v>0</v>
      </c>
      <c r="AW2200" s="9">
        <f t="shared" si="483"/>
        <v>0</v>
      </c>
      <c r="AX2200" s="9">
        <f t="shared" si="472"/>
        <v>0</v>
      </c>
      <c r="AY2200" s="9">
        <f t="shared" si="473"/>
        <v>0</v>
      </c>
      <c r="AZ2200" s="9">
        <f t="shared" si="474"/>
        <v>0</v>
      </c>
      <c r="BA2200" s="9">
        <f t="shared" si="475"/>
        <v>0</v>
      </c>
      <c r="BB2200" s="9">
        <f t="shared" si="476"/>
        <v>0</v>
      </c>
    </row>
    <row r="2201" spans="35:54" x14ac:dyDescent="0.25">
      <c r="AI2201" s="1">
        <f>(((((Shape5!B183-Shape5!$E$5)*COS(RADIANS($D$9)))+((Shape5!C183-Shape5!$F$5)*SIN(RADIANS($D$9))))+Shape5!$E$5)+$E$9)*$AA$9*$Y$9</f>
        <v>0</v>
      </c>
      <c r="AJ2201" s="1">
        <f>((((-1*(Shape5!B183-Shape5!$E$5)*SIN(RADIANS($D$9)))+((Shape5!C183-Shape5!$F$5)*COS(RADIANS($D$9))))+Shape5!$F$5)+$F$9)*$AB$9*$Y$9</f>
        <v>0</v>
      </c>
      <c r="AK2201" s="9">
        <f t="shared" si="477"/>
        <v>0</v>
      </c>
      <c r="AL2201" s="9">
        <f t="shared" si="478"/>
        <v>0</v>
      </c>
      <c r="AM2201" s="9">
        <f t="shared" si="479"/>
        <v>0</v>
      </c>
      <c r="AN2201" s="9">
        <f t="shared" si="480"/>
        <v>0</v>
      </c>
      <c r="AO2201" s="9">
        <f t="shared" si="481"/>
        <v>0</v>
      </c>
      <c r="AP2201" s="9">
        <f t="shared" si="482"/>
        <v>0</v>
      </c>
      <c r="AU2201">
        <f>(((((Shape10!B183-Shape10!$E$5)*COS(RADIANS($D$14)))+((Shape10!C183-Shape10!$F$5)*SIN(RADIANS($D$14))))+Shape10!$E$5)+$E$14)*$AA$14*$Y$14</f>
        <v>0</v>
      </c>
      <c r="AV2201">
        <f>((((-1*(Shape10!B183-Shape10!$E$5)*SIN(RADIANS($D$14)))+((Shape10!C183-Shape10!$F$5)*COS(RADIANS($D$14))))+Shape10!$F$5)+$F$14)*$AB$14*$Y$14</f>
        <v>0</v>
      </c>
      <c r="AW2201" s="9">
        <f t="shared" si="483"/>
        <v>0</v>
      </c>
      <c r="AX2201" s="9">
        <f t="shared" si="472"/>
        <v>0</v>
      </c>
      <c r="AY2201" s="9">
        <f t="shared" si="473"/>
        <v>0</v>
      </c>
      <c r="AZ2201" s="9">
        <f t="shared" si="474"/>
        <v>0</v>
      </c>
      <c r="BA2201" s="9">
        <f t="shared" si="475"/>
        <v>0</v>
      </c>
      <c r="BB2201" s="9">
        <f t="shared" si="476"/>
        <v>0</v>
      </c>
    </row>
    <row r="2202" spans="35:54" x14ac:dyDescent="0.25">
      <c r="AI2202" s="1">
        <f>(((((Shape5!B184-Shape5!$E$5)*COS(RADIANS($D$9)))+((Shape5!C184-Shape5!$F$5)*SIN(RADIANS($D$9))))+Shape5!$E$5)+$E$9)*$AA$9*$Y$9</f>
        <v>0</v>
      </c>
      <c r="AJ2202" s="1">
        <f>((((-1*(Shape5!B184-Shape5!$E$5)*SIN(RADIANS($D$9)))+((Shape5!C184-Shape5!$F$5)*COS(RADIANS($D$9))))+Shape5!$F$5)+$F$9)*$AB$9*$Y$9</f>
        <v>0</v>
      </c>
      <c r="AK2202" s="9">
        <f t="shared" si="477"/>
        <v>0</v>
      </c>
      <c r="AL2202" s="9">
        <f t="shared" si="478"/>
        <v>0</v>
      </c>
      <c r="AM2202" s="9">
        <f t="shared" si="479"/>
        <v>0</v>
      </c>
      <c r="AN2202" s="9">
        <f t="shared" si="480"/>
        <v>0</v>
      </c>
      <c r="AO2202" s="9">
        <f t="shared" si="481"/>
        <v>0</v>
      </c>
      <c r="AP2202" s="9">
        <f t="shared" si="482"/>
        <v>0</v>
      </c>
      <c r="AU2202">
        <f>(((((Shape10!B184-Shape10!$E$5)*COS(RADIANS($D$14)))+((Shape10!C184-Shape10!$F$5)*SIN(RADIANS($D$14))))+Shape10!$E$5)+$E$14)*$AA$14*$Y$14</f>
        <v>0</v>
      </c>
      <c r="AV2202">
        <f>((((-1*(Shape10!B184-Shape10!$E$5)*SIN(RADIANS($D$14)))+((Shape10!C184-Shape10!$F$5)*COS(RADIANS($D$14))))+Shape10!$F$5)+$F$14)*$AB$14*$Y$14</f>
        <v>0</v>
      </c>
      <c r="AW2202" s="9">
        <f t="shared" si="483"/>
        <v>0</v>
      </c>
      <c r="AX2202" s="9">
        <f t="shared" si="472"/>
        <v>0</v>
      </c>
      <c r="AY2202" s="9">
        <f t="shared" si="473"/>
        <v>0</v>
      </c>
      <c r="AZ2202" s="9">
        <f t="shared" si="474"/>
        <v>0</v>
      </c>
      <c r="BA2202" s="9">
        <f t="shared" si="475"/>
        <v>0</v>
      </c>
      <c r="BB2202" s="9">
        <f t="shared" si="476"/>
        <v>0</v>
      </c>
    </row>
    <row r="2203" spans="35:54" x14ac:dyDescent="0.25">
      <c r="AI2203" s="1">
        <f>(((((Shape5!B185-Shape5!$E$5)*COS(RADIANS($D$9)))+((Shape5!C185-Shape5!$F$5)*SIN(RADIANS($D$9))))+Shape5!$E$5)+$E$9)*$AA$9*$Y$9</f>
        <v>0</v>
      </c>
      <c r="AJ2203" s="1">
        <f>((((-1*(Shape5!B185-Shape5!$E$5)*SIN(RADIANS($D$9)))+((Shape5!C185-Shape5!$F$5)*COS(RADIANS($D$9))))+Shape5!$F$5)+$F$9)*$AB$9*$Y$9</f>
        <v>0</v>
      </c>
      <c r="AK2203" s="9">
        <f t="shared" si="477"/>
        <v>0</v>
      </c>
      <c r="AL2203" s="9">
        <f t="shared" si="478"/>
        <v>0</v>
      </c>
      <c r="AM2203" s="9">
        <f t="shared" si="479"/>
        <v>0</v>
      </c>
      <c r="AN2203" s="9">
        <f t="shared" si="480"/>
        <v>0</v>
      </c>
      <c r="AO2203" s="9">
        <f t="shared" si="481"/>
        <v>0</v>
      </c>
      <c r="AP2203" s="9">
        <f t="shared" si="482"/>
        <v>0</v>
      </c>
      <c r="AU2203">
        <f>(((((Shape10!B185-Shape10!$E$5)*COS(RADIANS($D$14)))+((Shape10!C185-Shape10!$F$5)*SIN(RADIANS($D$14))))+Shape10!$E$5)+$E$14)*$AA$14*$Y$14</f>
        <v>0</v>
      </c>
      <c r="AV2203">
        <f>((((-1*(Shape10!B185-Shape10!$E$5)*SIN(RADIANS($D$14)))+((Shape10!C185-Shape10!$F$5)*COS(RADIANS($D$14))))+Shape10!$F$5)+$F$14)*$AB$14*$Y$14</f>
        <v>0</v>
      </c>
      <c r="AW2203" s="9">
        <f t="shared" si="483"/>
        <v>0</v>
      </c>
      <c r="AX2203" s="9">
        <f t="shared" si="472"/>
        <v>0</v>
      </c>
      <c r="AY2203" s="9">
        <f t="shared" si="473"/>
        <v>0</v>
      </c>
      <c r="AZ2203" s="9">
        <f t="shared" si="474"/>
        <v>0</v>
      </c>
      <c r="BA2203" s="9">
        <f t="shared" si="475"/>
        <v>0</v>
      </c>
      <c r="BB2203" s="9">
        <f t="shared" si="476"/>
        <v>0</v>
      </c>
    </row>
    <row r="2204" spans="35:54" x14ac:dyDescent="0.25">
      <c r="AI2204" s="1">
        <f>(((((Shape5!B186-Shape5!$E$5)*COS(RADIANS($D$9)))+((Shape5!C186-Shape5!$F$5)*SIN(RADIANS($D$9))))+Shape5!$E$5)+$E$9)*$AA$9*$Y$9</f>
        <v>0</v>
      </c>
      <c r="AJ2204" s="1">
        <f>((((-1*(Shape5!B186-Shape5!$E$5)*SIN(RADIANS($D$9)))+((Shape5!C186-Shape5!$F$5)*COS(RADIANS($D$9))))+Shape5!$F$5)+$F$9)*$AB$9*$Y$9</f>
        <v>0</v>
      </c>
      <c r="AK2204" s="9">
        <f t="shared" si="477"/>
        <v>0</v>
      </c>
      <c r="AL2204" s="9">
        <f t="shared" si="478"/>
        <v>0</v>
      </c>
      <c r="AM2204" s="9">
        <f t="shared" si="479"/>
        <v>0</v>
      </c>
      <c r="AN2204" s="9">
        <f t="shared" si="480"/>
        <v>0</v>
      </c>
      <c r="AO2204" s="9">
        <f t="shared" si="481"/>
        <v>0</v>
      </c>
      <c r="AP2204" s="9">
        <f t="shared" si="482"/>
        <v>0</v>
      </c>
      <c r="AU2204">
        <f>(((((Shape10!B186-Shape10!$E$5)*COS(RADIANS($D$14)))+((Shape10!C186-Shape10!$F$5)*SIN(RADIANS($D$14))))+Shape10!$E$5)+$E$14)*$AA$14*$Y$14</f>
        <v>0</v>
      </c>
      <c r="AV2204">
        <f>((((-1*(Shape10!B186-Shape10!$E$5)*SIN(RADIANS($D$14)))+((Shape10!C186-Shape10!$F$5)*COS(RADIANS($D$14))))+Shape10!$F$5)+$F$14)*$AB$14*$Y$14</f>
        <v>0</v>
      </c>
      <c r="AW2204" s="9">
        <f t="shared" si="483"/>
        <v>0</v>
      </c>
      <c r="AX2204" s="9">
        <f t="shared" si="472"/>
        <v>0</v>
      </c>
      <c r="AY2204" s="9">
        <f t="shared" si="473"/>
        <v>0</v>
      </c>
      <c r="AZ2204" s="9">
        <f t="shared" si="474"/>
        <v>0</v>
      </c>
      <c r="BA2204" s="9">
        <f t="shared" si="475"/>
        <v>0</v>
      </c>
      <c r="BB2204" s="9">
        <f t="shared" si="476"/>
        <v>0</v>
      </c>
    </row>
    <row r="2205" spans="35:54" x14ac:dyDescent="0.25">
      <c r="AI2205" s="1">
        <f>(((((Shape5!B187-Shape5!$E$5)*COS(RADIANS($D$9)))+((Shape5!C187-Shape5!$F$5)*SIN(RADIANS($D$9))))+Shape5!$E$5)+$E$9)*$AA$9*$Y$9</f>
        <v>0</v>
      </c>
      <c r="AJ2205" s="1">
        <f>((((-1*(Shape5!B187-Shape5!$E$5)*SIN(RADIANS($D$9)))+((Shape5!C187-Shape5!$F$5)*COS(RADIANS($D$9))))+Shape5!$F$5)+$F$9)*$AB$9*$Y$9</f>
        <v>0</v>
      </c>
      <c r="AK2205" s="9">
        <f t="shared" si="477"/>
        <v>0</v>
      </c>
      <c r="AL2205" s="9">
        <f t="shared" si="478"/>
        <v>0</v>
      </c>
      <c r="AM2205" s="9">
        <f t="shared" si="479"/>
        <v>0</v>
      </c>
      <c r="AN2205" s="9">
        <f t="shared" si="480"/>
        <v>0</v>
      </c>
      <c r="AO2205" s="9">
        <f t="shared" si="481"/>
        <v>0</v>
      </c>
      <c r="AP2205" s="9">
        <f t="shared" si="482"/>
        <v>0</v>
      </c>
      <c r="AU2205">
        <f>(((((Shape10!B187-Shape10!$E$5)*COS(RADIANS($D$14)))+((Shape10!C187-Shape10!$F$5)*SIN(RADIANS($D$14))))+Shape10!$E$5)+$E$14)*$AA$14*$Y$14</f>
        <v>0</v>
      </c>
      <c r="AV2205">
        <f>((((-1*(Shape10!B187-Shape10!$E$5)*SIN(RADIANS($D$14)))+((Shape10!C187-Shape10!$F$5)*COS(RADIANS($D$14))))+Shape10!$F$5)+$F$14)*$AB$14*$Y$14</f>
        <v>0</v>
      </c>
      <c r="AW2205" s="9">
        <f t="shared" si="483"/>
        <v>0</v>
      </c>
      <c r="AX2205" s="9">
        <f t="shared" si="472"/>
        <v>0</v>
      </c>
      <c r="AY2205" s="9">
        <f t="shared" si="473"/>
        <v>0</v>
      </c>
      <c r="AZ2205" s="9">
        <f t="shared" si="474"/>
        <v>0</v>
      </c>
      <c r="BA2205" s="9">
        <f t="shared" si="475"/>
        <v>0</v>
      </c>
      <c r="BB2205" s="9">
        <f t="shared" si="476"/>
        <v>0</v>
      </c>
    </row>
    <row r="2206" spans="35:54" x14ac:dyDescent="0.25">
      <c r="AI2206" s="1">
        <f>(((((Shape5!B188-Shape5!$E$5)*COS(RADIANS($D$9)))+((Shape5!C188-Shape5!$F$5)*SIN(RADIANS($D$9))))+Shape5!$E$5)+$E$9)*$AA$9*$Y$9</f>
        <v>0</v>
      </c>
      <c r="AJ2206" s="1">
        <f>((((-1*(Shape5!B188-Shape5!$E$5)*SIN(RADIANS($D$9)))+((Shape5!C188-Shape5!$F$5)*COS(RADIANS($D$9))))+Shape5!$F$5)+$F$9)*$AB$9*$Y$9</f>
        <v>0</v>
      </c>
      <c r="AK2206" s="9">
        <f t="shared" si="477"/>
        <v>0</v>
      </c>
      <c r="AL2206" s="9">
        <f t="shared" si="478"/>
        <v>0</v>
      </c>
      <c r="AM2206" s="9">
        <f t="shared" si="479"/>
        <v>0</v>
      </c>
      <c r="AN2206" s="9">
        <f t="shared" si="480"/>
        <v>0</v>
      </c>
      <c r="AO2206" s="9">
        <f t="shared" si="481"/>
        <v>0</v>
      </c>
      <c r="AP2206" s="9">
        <f t="shared" si="482"/>
        <v>0</v>
      </c>
      <c r="AU2206">
        <f>(((((Shape10!B188-Shape10!$E$5)*COS(RADIANS($D$14)))+((Shape10!C188-Shape10!$F$5)*SIN(RADIANS($D$14))))+Shape10!$E$5)+$E$14)*$AA$14*$Y$14</f>
        <v>0</v>
      </c>
      <c r="AV2206">
        <f>((((-1*(Shape10!B188-Shape10!$E$5)*SIN(RADIANS($D$14)))+((Shape10!C188-Shape10!$F$5)*COS(RADIANS($D$14))))+Shape10!$F$5)+$F$14)*$AB$14*$Y$14</f>
        <v>0</v>
      </c>
      <c r="AW2206" s="9">
        <f t="shared" si="483"/>
        <v>0</v>
      </c>
      <c r="AX2206" s="9">
        <f t="shared" si="472"/>
        <v>0</v>
      </c>
      <c r="AY2206" s="9">
        <f t="shared" si="473"/>
        <v>0</v>
      </c>
      <c r="AZ2206" s="9">
        <f t="shared" si="474"/>
        <v>0</v>
      </c>
      <c r="BA2206" s="9">
        <f t="shared" si="475"/>
        <v>0</v>
      </c>
      <c r="BB2206" s="9">
        <f t="shared" si="476"/>
        <v>0</v>
      </c>
    </row>
    <row r="2207" spans="35:54" x14ac:dyDescent="0.25">
      <c r="AI2207" s="1">
        <f>(((((Shape5!B189-Shape5!$E$5)*COS(RADIANS($D$9)))+((Shape5!C189-Shape5!$F$5)*SIN(RADIANS($D$9))))+Shape5!$E$5)+$E$9)*$AA$9*$Y$9</f>
        <v>0</v>
      </c>
      <c r="AJ2207" s="1">
        <f>((((-1*(Shape5!B189-Shape5!$E$5)*SIN(RADIANS($D$9)))+((Shape5!C189-Shape5!$F$5)*COS(RADIANS($D$9))))+Shape5!$F$5)+$F$9)*$AB$9*$Y$9</f>
        <v>0</v>
      </c>
      <c r="AK2207" s="9">
        <f t="shared" si="477"/>
        <v>0</v>
      </c>
      <c r="AL2207" s="9">
        <f t="shared" si="478"/>
        <v>0</v>
      </c>
      <c r="AM2207" s="9">
        <f t="shared" si="479"/>
        <v>0</v>
      </c>
      <c r="AN2207" s="9">
        <f t="shared" si="480"/>
        <v>0</v>
      </c>
      <c r="AO2207" s="9">
        <f t="shared" si="481"/>
        <v>0</v>
      </c>
      <c r="AP2207" s="9">
        <f t="shared" si="482"/>
        <v>0</v>
      </c>
      <c r="AU2207">
        <f>(((((Shape10!B189-Shape10!$E$5)*COS(RADIANS($D$14)))+((Shape10!C189-Shape10!$F$5)*SIN(RADIANS($D$14))))+Shape10!$E$5)+$E$14)*$AA$14*$Y$14</f>
        <v>0</v>
      </c>
      <c r="AV2207">
        <f>((((-1*(Shape10!B189-Shape10!$E$5)*SIN(RADIANS($D$14)))+((Shape10!C189-Shape10!$F$5)*COS(RADIANS($D$14))))+Shape10!$F$5)+$F$14)*$AB$14*$Y$14</f>
        <v>0</v>
      </c>
      <c r="AW2207" s="9">
        <f t="shared" si="483"/>
        <v>0</v>
      </c>
      <c r="AX2207" s="9">
        <f t="shared" si="472"/>
        <v>0</v>
      </c>
      <c r="AY2207" s="9">
        <f t="shared" si="473"/>
        <v>0</v>
      </c>
      <c r="AZ2207" s="9">
        <f t="shared" si="474"/>
        <v>0</v>
      </c>
      <c r="BA2207" s="9">
        <f t="shared" si="475"/>
        <v>0</v>
      </c>
      <c r="BB2207" s="9">
        <f t="shared" si="476"/>
        <v>0</v>
      </c>
    </row>
    <row r="2208" spans="35:54" x14ac:dyDescent="0.25">
      <c r="AI2208" s="1">
        <f>(((((Shape5!B190-Shape5!$E$5)*COS(RADIANS($D$9)))+((Shape5!C190-Shape5!$F$5)*SIN(RADIANS($D$9))))+Shape5!$E$5)+$E$9)*$AA$9*$Y$9</f>
        <v>0</v>
      </c>
      <c r="AJ2208" s="1">
        <f>((((-1*(Shape5!B190-Shape5!$E$5)*SIN(RADIANS($D$9)))+((Shape5!C190-Shape5!$F$5)*COS(RADIANS($D$9))))+Shape5!$F$5)+$F$9)*$AB$9*$Y$9</f>
        <v>0</v>
      </c>
      <c r="AK2208" s="9">
        <f t="shared" si="477"/>
        <v>0</v>
      </c>
      <c r="AL2208" s="9">
        <f t="shared" si="478"/>
        <v>0</v>
      </c>
      <c r="AM2208" s="9">
        <f t="shared" si="479"/>
        <v>0</v>
      </c>
      <c r="AN2208" s="9">
        <f t="shared" si="480"/>
        <v>0</v>
      </c>
      <c r="AO2208" s="9">
        <f t="shared" si="481"/>
        <v>0</v>
      </c>
      <c r="AP2208" s="9">
        <f t="shared" si="482"/>
        <v>0</v>
      </c>
      <c r="AU2208">
        <f>(((((Shape10!B190-Shape10!$E$5)*COS(RADIANS($D$14)))+((Shape10!C190-Shape10!$F$5)*SIN(RADIANS($D$14))))+Shape10!$E$5)+$E$14)*$AA$14*$Y$14</f>
        <v>0</v>
      </c>
      <c r="AV2208">
        <f>((((-1*(Shape10!B190-Shape10!$E$5)*SIN(RADIANS($D$14)))+((Shape10!C190-Shape10!$F$5)*COS(RADIANS($D$14))))+Shape10!$F$5)+$F$14)*$AB$14*$Y$14</f>
        <v>0</v>
      </c>
      <c r="AW2208" s="9">
        <f t="shared" si="483"/>
        <v>0</v>
      </c>
      <c r="AX2208" s="9">
        <f t="shared" si="472"/>
        <v>0</v>
      </c>
      <c r="AY2208" s="9">
        <f t="shared" si="473"/>
        <v>0</v>
      </c>
      <c r="AZ2208" s="9">
        <f t="shared" si="474"/>
        <v>0</v>
      </c>
      <c r="BA2208" s="9">
        <f t="shared" si="475"/>
        <v>0</v>
      </c>
      <c r="BB2208" s="9">
        <f t="shared" si="476"/>
        <v>0</v>
      </c>
    </row>
    <row r="2209" spans="35:54" x14ac:dyDescent="0.25">
      <c r="AI2209" s="1">
        <f>(((((Shape5!B191-Shape5!$E$5)*COS(RADIANS($D$9)))+((Shape5!C191-Shape5!$F$5)*SIN(RADIANS($D$9))))+Shape5!$E$5)+$E$9)*$AA$9*$Y$9</f>
        <v>0</v>
      </c>
      <c r="AJ2209" s="1">
        <f>((((-1*(Shape5!B191-Shape5!$E$5)*SIN(RADIANS($D$9)))+((Shape5!C191-Shape5!$F$5)*COS(RADIANS($D$9))))+Shape5!$F$5)+$F$9)*$AB$9*$Y$9</f>
        <v>0</v>
      </c>
      <c r="AK2209" s="9">
        <f t="shared" si="477"/>
        <v>0</v>
      </c>
      <c r="AL2209" s="9">
        <f t="shared" si="478"/>
        <v>0</v>
      </c>
      <c r="AM2209" s="9">
        <f t="shared" si="479"/>
        <v>0</v>
      </c>
      <c r="AN2209" s="9">
        <f t="shared" si="480"/>
        <v>0</v>
      </c>
      <c r="AO2209" s="9">
        <f t="shared" si="481"/>
        <v>0</v>
      </c>
      <c r="AP2209" s="9">
        <f t="shared" si="482"/>
        <v>0</v>
      </c>
      <c r="AU2209">
        <f>(((((Shape10!B191-Shape10!$E$5)*COS(RADIANS($D$14)))+((Shape10!C191-Shape10!$F$5)*SIN(RADIANS($D$14))))+Shape10!$E$5)+$E$14)*$AA$14*$Y$14</f>
        <v>0</v>
      </c>
      <c r="AV2209">
        <f>((((-1*(Shape10!B191-Shape10!$E$5)*SIN(RADIANS($D$14)))+((Shape10!C191-Shape10!$F$5)*COS(RADIANS($D$14))))+Shape10!$F$5)+$F$14)*$AB$14*$Y$14</f>
        <v>0</v>
      </c>
      <c r="AW2209" s="9">
        <f t="shared" si="483"/>
        <v>0</v>
      </c>
      <c r="AX2209" s="9">
        <f t="shared" si="472"/>
        <v>0</v>
      </c>
      <c r="AY2209" s="9">
        <f t="shared" si="473"/>
        <v>0</v>
      </c>
      <c r="AZ2209" s="9">
        <f t="shared" si="474"/>
        <v>0</v>
      </c>
      <c r="BA2209" s="9">
        <f t="shared" si="475"/>
        <v>0</v>
      </c>
      <c r="BB2209" s="9">
        <f t="shared" si="476"/>
        <v>0</v>
      </c>
    </row>
    <row r="2210" spans="35:54" x14ac:dyDescent="0.25">
      <c r="AI2210" s="1">
        <f>(((((Shape5!B192-Shape5!$E$5)*COS(RADIANS($D$9)))+((Shape5!C192-Shape5!$F$5)*SIN(RADIANS($D$9))))+Shape5!$E$5)+$E$9)*$AA$9*$Y$9</f>
        <v>0</v>
      </c>
      <c r="AJ2210" s="1">
        <f>((((-1*(Shape5!B192-Shape5!$E$5)*SIN(RADIANS($D$9)))+((Shape5!C192-Shape5!$F$5)*COS(RADIANS($D$9))))+Shape5!$F$5)+$F$9)*$AB$9*$Y$9</f>
        <v>0</v>
      </c>
      <c r="AK2210" s="9">
        <f t="shared" si="477"/>
        <v>0</v>
      </c>
      <c r="AL2210" s="9">
        <f t="shared" si="478"/>
        <v>0</v>
      </c>
      <c r="AM2210" s="9">
        <f t="shared" si="479"/>
        <v>0</v>
      </c>
      <c r="AN2210" s="9">
        <f t="shared" si="480"/>
        <v>0</v>
      </c>
      <c r="AO2210" s="9">
        <f t="shared" si="481"/>
        <v>0</v>
      </c>
      <c r="AP2210" s="9">
        <f t="shared" si="482"/>
        <v>0</v>
      </c>
      <c r="AU2210">
        <f>(((((Shape10!B192-Shape10!$E$5)*COS(RADIANS($D$14)))+((Shape10!C192-Shape10!$F$5)*SIN(RADIANS($D$14))))+Shape10!$E$5)+$E$14)*$AA$14*$Y$14</f>
        <v>0</v>
      </c>
      <c r="AV2210">
        <f>((((-1*(Shape10!B192-Shape10!$E$5)*SIN(RADIANS($D$14)))+((Shape10!C192-Shape10!$F$5)*COS(RADIANS($D$14))))+Shape10!$F$5)+$F$14)*$AB$14*$Y$14</f>
        <v>0</v>
      </c>
      <c r="AW2210" s="9">
        <f t="shared" si="483"/>
        <v>0</v>
      </c>
      <c r="AX2210" s="9">
        <f t="shared" si="472"/>
        <v>0</v>
      </c>
      <c r="AY2210" s="9">
        <f t="shared" si="473"/>
        <v>0</v>
      </c>
      <c r="AZ2210" s="9">
        <f t="shared" si="474"/>
        <v>0</v>
      </c>
      <c r="BA2210" s="9">
        <f t="shared" si="475"/>
        <v>0</v>
      </c>
      <c r="BB2210" s="9">
        <f t="shared" si="476"/>
        <v>0</v>
      </c>
    </row>
    <row r="2211" spans="35:54" x14ac:dyDescent="0.25">
      <c r="AI2211" s="1">
        <f>(((((Shape5!B193-Shape5!$E$5)*COS(RADIANS($D$9)))+((Shape5!C193-Shape5!$F$5)*SIN(RADIANS($D$9))))+Shape5!$E$5)+$E$9)*$AA$9*$Y$9</f>
        <v>0</v>
      </c>
      <c r="AJ2211" s="1">
        <f>((((-1*(Shape5!B193-Shape5!$E$5)*SIN(RADIANS($D$9)))+((Shape5!C193-Shape5!$F$5)*COS(RADIANS($D$9))))+Shape5!$F$5)+$F$9)*$AB$9*$Y$9</f>
        <v>0</v>
      </c>
      <c r="AK2211" s="9">
        <f t="shared" si="477"/>
        <v>0</v>
      </c>
      <c r="AL2211" s="9">
        <f t="shared" si="478"/>
        <v>0</v>
      </c>
      <c r="AM2211" s="9">
        <f t="shared" si="479"/>
        <v>0</v>
      </c>
      <c r="AN2211" s="9">
        <f t="shared" si="480"/>
        <v>0</v>
      </c>
      <c r="AO2211" s="9">
        <f t="shared" si="481"/>
        <v>0</v>
      </c>
      <c r="AP2211" s="9">
        <f t="shared" si="482"/>
        <v>0</v>
      </c>
      <c r="AU2211">
        <f>(((((Shape10!B193-Shape10!$E$5)*COS(RADIANS($D$14)))+((Shape10!C193-Shape10!$F$5)*SIN(RADIANS($D$14))))+Shape10!$E$5)+$E$14)*$AA$14*$Y$14</f>
        <v>0</v>
      </c>
      <c r="AV2211">
        <f>((((-1*(Shape10!B193-Shape10!$E$5)*SIN(RADIANS($D$14)))+((Shape10!C193-Shape10!$F$5)*COS(RADIANS($D$14))))+Shape10!$F$5)+$F$14)*$AB$14*$Y$14</f>
        <v>0</v>
      </c>
      <c r="AW2211" s="9">
        <f t="shared" si="483"/>
        <v>0</v>
      </c>
      <c r="AX2211" s="9">
        <f t="shared" si="472"/>
        <v>0</v>
      </c>
      <c r="AY2211" s="9">
        <f t="shared" si="473"/>
        <v>0</v>
      </c>
      <c r="AZ2211" s="9">
        <f t="shared" si="474"/>
        <v>0</v>
      </c>
      <c r="BA2211" s="9">
        <f t="shared" si="475"/>
        <v>0</v>
      </c>
      <c r="BB2211" s="9">
        <f t="shared" si="476"/>
        <v>0</v>
      </c>
    </row>
    <row r="2212" spans="35:54" x14ac:dyDescent="0.25">
      <c r="AI2212" s="1">
        <f>(((((Shape5!B194-Shape5!$E$5)*COS(RADIANS($D$9)))+((Shape5!C194-Shape5!$F$5)*SIN(RADIANS($D$9))))+Shape5!$E$5)+$E$9)*$AA$9*$Y$9</f>
        <v>0</v>
      </c>
      <c r="AJ2212" s="1">
        <f>((((-1*(Shape5!B194-Shape5!$E$5)*SIN(RADIANS($D$9)))+((Shape5!C194-Shape5!$F$5)*COS(RADIANS($D$9))))+Shape5!$F$5)+$F$9)*$AB$9*$Y$9</f>
        <v>0</v>
      </c>
      <c r="AK2212" s="9">
        <f t="shared" si="477"/>
        <v>0</v>
      </c>
      <c r="AL2212" s="9">
        <f t="shared" si="478"/>
        <v>0</v>
      </c>
      <c r="AM2212" s="9">
        <f t="shared" si="479"/>
        <v>0</v>
      </c>
      <c r="AN2212" s="9">
        <f t="shared" si="480"/>
        <v>0</v>
      </c>
      <c r="AO2212" s="9">
        <f t="shared" si="481"/>
        <v>0</v>
      </c>
      <c r="AP2212" s="9">
        <f t="shared" si="482"/>
        <v>0</v>
      </c>
      <c r="AU2212">
        <f>(((((Shape10!B194-Shape10!$E$5)*COS(RADIANS($D$14)))+((Shape10!C194-Shape10!$F$5)*SIN(RADIANS($D$14))))+Shape10!$E$5)+$E$14)*$AA$14*$Y$14</f>
        <v>0</v>
      </c>
      <c r="AV2212">
        <f>((((-1*(Shape10!B194-Shape10!$E$5)*SIN(RADIANS($D$14)))+((Shape10!C194-Shape10!$F$5)*COS(RADIANS($D$14))))+Shape10!$F$5)+$F$14)*$AB$14*$Y$14</f>
        <v>0</v>
      </c>
      <c r="AW2212" s="9">
        <f t="shared" si="483"/>
        <v>0</v>
      </c>
      <c r="AX2212" s="9">
        <f t="shared" si="472"/>
        <v>0</v>
      </c>
      <c r="AY2212" s="9">
        <f t="shared" si="473"/>
        <v>0</v>
      </c>
      <c r="AZ2212" s="9">
        <f t="shared" si="474"/>
        <v>0</v>
      </c>
      <c r="BA2212" s="9">
        <f t="shared" si="475"/>
        <v>0</v>
      </c>
      <c r="BB2212" s="9">
        <f t="shared" si="476"/>
        <v>0</v>
      </c>
    </row>
    <row r="2213" spans="35:54" x14ac:dyDescent="0.25">
      <c r="AI2213" s="1">
        <f>(((((Shape5!B195-Shape5!$E$5)*COS(RADIANS($D$9)))+((Shape5!C195-Shape5!$F$5)*SIN(RADIANS($D$9))))+Shape5!$E$5)+$E$9)*$AA$9*$Y$9</f>
        <v>0</v>
      </c>
      <c r="AJ2213" s="1">
        <f>((((-1*(Shape5!B195-Shape5!$E$5)*SIN(RADIANS($D$9)))+((Shape5!C195-Shape5!$F$5)*COS(RADIANS($D$9))))+Shape5!$F$5)+$F$9)*$AB$9*$Y$9</f>
        <v>0</v>
      </c>
      <c r="AK2213" s="9">
        <f t="shared" si="477"/>
        <v>0</v>
      </c>
      <c r="AL2213" s="9">
        <f t="shared" si="478"/>
        <v>0</v>
      </c>
      <c r="AM2213" s="9">
        <f t="shared" si="479"/>
        <v>0</v>
      </c>
      <c r="AN2213" s="9">
        <f t="shared" si="480"/>
        <v>0</v>
      </c>
      <c r="AO2213" s="9">
        <f t="shared" si="481"/>
        <v>0</v>
      </c>
      <c r="AP2213" s="9">
        <f t="shared" si="482"/>
        <v>0</v>
      </c>
      <c r="AU2213">
        <f>(((((Shape10!B195-Shape10!$E$5)*COS(RADIANS($D$14)))+((Shape10!C195-Shape10!$F$5)*SIN(RADIANS($D$14))))+Shape10!$E$5)+$E$14)*$AA$14*$Y$14</f>
        <v>0</v>
      </c>
      <c r="AV2213">
        <f>((((-1*(Shape10!B195-Shape10!$E$5)*SIN(RADIANS($D$14)))+((Shape10!C195-Shape10!$F$5)*COS(RADIANS($D$14))))+Shape10!$F$5)+$F$14)*$AB$14*$Y$14</f>
        <v>0</v>
      </c>
      <c r="AW2213" s="9">
        <f t="shared" si="483"/>
        <v>0</v>
      </c>
      <c r="AX2213" s="9">
        <f t="shared" si="472"/>
        <v>0</v>
      </c>
      <c r="AY2213" s="9">
        <f t="shared" si="473"/>
        <v>0</v>
      </c>
      <c r="AZ2213" s="9">
        <f t="shared" si="474"/>
        <v>0</v>
      </c>
      <c r="BA2213" s="9">
        <f t="shared" si="475"/>
        <v>0</v>
      </c>
      <c r="BB2213" s="9">
        <f t="shared" si="476"/>
        <v>0</v>
      </c>
    </row>
    <row r="2214" spans="35:54" x14ac:dyDescent="0.25">
      <c r="AI2214" s="1">
        <f>(((((Shape5!B196-Shape5!$E$5)*COS(RADIANS($D$9)))+((Shape5!C196-Shape5!$F$5)*SIN(RADIANS($D$9))))+Shape5!$E$5)+$E$9)*$AA$9*$Y$9</f>
        <v>0</v>
      </c>
      <c r="AJ2214" s="1">
        <f>((((-1*(Shape5!B196-Shape5!$E$5)*SIN(RADIANS($D$9)))+((Shape5!C196-Shape5!$F$5)*COS(RADIANS($D$9))))+Shape5!$F$5)+$F$9)*$AB$9*$Y$9</f>
        <v>0</v>
      </c>
      <c r="AK2214" s="9">
        <f t="shared" si="477"/>
        <v>0</v>
      </c>
      <c r="AL2214" s="9">
        <f t="shared" si="478"/>
        <v>0</v>
      </c>
      <c r="AM2214" s="9">
        <f t="shared" si="479"/>
        <v>0</v>
      </c>
      <c r="AN2214" s="9">
        <f t="shared" si="480"/>
        <v>0</v>
      </c>
      <c r="AO2214" s="9">
        <f t="shared" si="481"/>
        <v>0</v>
      </c>
      <c r="AP2214" s="9">
        <f t="shared" si="482"/>
        <v>0</v>
      </c>
      <c r="AU2214">
        <f>(((((Shape10!B196-Shape10!$E$5)*COS(RADIANS($D$14)))+((Shape10!C196-Shape10!$F$5)*SIN(RADIANS($D$14))))+Shape10!$E$5)+$E$14)*$AA$14*$Y$14</f>
        <v>0</v>
      </c>
      <c r="AV2214">
        <f>((((-1*(Shape10!B196-Shape10!$E$5)*SIN(RADIANS($D$14)))+((Shape10!C196-Shape10!$F$5)*COS(RADIANS($D$14))))+Shape10!$F$5)+$F$14)*$AB$14*$Y$14</f>
        <v>0</v>
      </c>
      <c r="AW2214" s="9">
        <f t="shared" si="483"/>
        <v>0</v>
      </c>
      <c r="AX2214" s="9">
        <f t="shared" si="472"/>
        <v>0</v>
      </c>
      <c r="AY2214" s="9">
        <f t="shared" si="473"/>
        <v>0</v>
      </c>
      <c r="AZ2214" s="9">
        <f t="shared" si="474"/>
        <v>0</v>
      </c>
      <c r="BA2214" s="9">
        <f t="shared" si="475"/>
        <v>0</v>
      </c>
      <c r="BB2214" s="9">
        <f t="shared" si="476"/>
        <v>0</v>
      </c>
    </row>
    <row r="2215" spans="35:54" x14ac:dyDescent="0.25">
      <c r="AI2215" s="1">
        <f>(((((Shape5!B197-Shape5!$E$5)*COS(RADIANS($D$9)))+((Shape5!C197-Shape5!$F$5)*SIN(RADIANS($D$9))))+Shape5!$E$5)+$E$9)*$AA$9*$Y$9</f>
        <v>0</v>
      </c>
      <c r="AJ2215" s="1">
        <f>((((-1*(Shape5!B197-Shape5!$E$5)*SIN(RADIANS($D$9)))+((Shape5!C197-Shape5!$F$5)*COS(RADIANS($D$9))))+Shape5!$F$5)+$F$9)*$AB$9*$Y$9</f>
        <v>0</v>
      </c>
      <c r="AK2215" s="9">
        <f t="shared" si="477"/>
        <v>0</v>
      </c>
      <c r="AL2215" s="9">
        <f t="shared" si="478"/>
        <v>0</v>
      </c>
      <c r="AM2215" s="9">
        <f t="shared" si="479"/>
        <v>0</v>
      </c>
      <c r="AN2215" s="9">
        <f t="shared" si="480"/>
        <v>0</v>
      </c>
      <c r="AO2215" s="9">
        <f t="shared" si="481"/>
        <v>0</v>
      </c>
      <c r="AP2215" s="9">
        <f t="shared" si="482"/>
        <v>0</v>
      </c>
      <c r="AU2215">
        <f>(((((Shape10!B197-Shape10!$E$5)*COS(RADIANS($D$14)))+((Shape10!C197-Shape10!$F$5)*SIN(RADIANS($D$14))))+Shape10!$E$5)+$E$14)*$AA$14*$Y$14</f>
        <v>0</v>
      </c>
      <c r="AV2215">
        <f>((((-1*(Shape10!B197-Shape10!$E$5)*SIN(RADIANS($D$14)))+((Shape10!C197-Shape10!$F$5)*COS(RADIANS($D$14))))+Shape10!$F$5)+$F$14)*$AB$14*$Y$14</f>
        <v>0</v>
      </c>
      <c r="AW2215" s="9">
        <f t="shared" si="483"/>
        <v>0</v>
      </c>
      <c r="AX2215" s="9">
        <f t="shared" si="472"/>
        <v>0</v>
      </c>
      <c r="AY2215" s="9">
        <f t="shared" si="473"/>
        <v>0</v>
      </c>
      <c r="AZ2215" s="9">
        <f t="shared" si="474"/>
        <v>0</v>
      </c>
      <c r="BA2215" s="9">
        <f t="shared" si="475"/>
        <v>0</v>
      </c>
      <c r="BB2215" s="9">
        <f t="shared" si="476"/>
        <v>0</v>
      </c>
    </row>
    <row r="2216" spans="35:54" x14ac:dyDescent="0.25">
      <c r="AI2216" s="1">
        <f>(((((Shape5!B198-Shape5!$E$5)*COS(RADIANS($D$9)))+((Shape5!C198-Shape5!$F$5)*SIN(RADIANS($D$9))))+Shape5!$E$5)+$E$9)*$AA$9*$Y$9</f>
        <v>0</v>
      </c>
      <c r="AJ2216" s="1">
        <f>((((-1*(Shape5!B198-Shape5!$E$5)*SIN(RADIANS($D$9)))+((Shape5!C198-Shape5!$F$5)*COS(RADIANS($D$9))))+Shape5!$F$5)+$F$9)*$AB$9*$Y$9</f>
        <v>0</v>
      </c>
      <c r="AK2216" s="9">
        <f t="shared" si="477"/>
        <v>0</v>
      </c>
      <c r="AL2216" s="9">
        <f t="shared" si="478"/>
        <v>0</v>
      </c>
      <c r="AM2216" s="9">
        <f t="shared" si="479"/>
        <v>0</v>
      </c>
      <c r="AN2216" s="9">
        <f t="shared" si="480"/>
        <v>0</v>
      </c>
      <c r="AO2216" s="9">
        <f t="shared" si="481"/>
        <v>0</v>
      </c>
      <c r="AP2216" s="9">
        <f t="shared" si="482"/>
        <v>0</v>
      </c>
      <c r="AU2216">
        <f>(((((Shape10!B198-Shape10!$E$5)*COS(RADIANS($D$14)))+((Shape10!C198-Shape10!$F$5)*SIN(RADIANS($D$14))))+Shape10!$E$5)+$E$14)*$AA$14*$Y$14</f>
        <v>0</v>
      </c>
      <c r="AV2216">
        <f>((((-1*(Shape10!B198-Shape10!$E$5)*SIN(RADIANS($D$14)))+((Shape10!C198-Shape10!$F$5)*COS(RADIANS($D$14))))+Shape10!$F$5)+$F$14)*$AB$14*$Y$14</f>
        <v>0</v>
      </c>
      <c r="AW2216" s="9">
        <f t="shared" si="483"/>
        <v>0</v>
      </c>
      <c r="AX2216" s="9">
        <f t="shared" si="472"/>
        <v>0</v>
      </c>
      <c r="AY2216" s="9">
        <f t="shared" si="473"/>
        <v>0</v>
      </c>
      <c r="AZ2216" s="9">
        <f t="shared" si="474"/>
        <v>0</v>
      </c>
      <c r="BA2216" s="9">
        <f t="shared" si="475"/>
        <v>0</v>
      </c>
      <c r="BB2216" s="9">
        <f t="shared" si="476"/>
        <v>0</v>
      </c>
    </row>
    <row r="2217" spans="35:54" x14ac:dyDescent="0.25">
      <c r="AI2217" s="1">
        <f>(((((Shape5!B199-Shape5!$E$5)*COS(RADIANS($D$9)))+((Shape5!C199-Shape5!$F$5)*SIN(RADIANS($D$9))))+Shape5!$E$5)+$E$9)*$AA$9*$Y$9</f>
        <v>0</v>
      </c>
      <c r="AJ2217" s="1">
        <f>((((-1*(Shape5!B199-Shape5!$E$5)*SIN(RADIANS($D$9)))+((Shape5!C199-Shape5!$F$5)*COS(RADIANS($D$9))))+Shape5!$F$5)+$F$9)*$AB$9*$Y$9</f>
        <v>0</v>
      </c>
      <c r="AK2217" s="9">
        <f t="shared" si="477"/>
        <v>0</v>
      </c>
      <c r="AL2217" s="9">
        <f t="shared" si="478"/>
        <v>0</v>
      </c>
      <c r="AM2217" s="9">
        <f t="shared" si="479"/>
        <v>0</v>
      </c>
      <c r="AN2217" s="9">
        <f t="shared" si="480"/>
        <v>0</v>
      </c>
      <c r="AO2217" s="9">
        <f t="shared" si="481"/>
        <v>0</v>
      </c>
      <c r="AP2217" s="9">
        <f t="shared" si="482"/>
        <v>0</v>
      </c>
      <c r="AU2217">
        <f>(((((Shape10!B199-Shape10!$E$5)*COS(RADIANS($D$14)))+((Shape10!C199-Shape10!$F$5)*SIN(RADIANS($D$14))))+Shape10!$E$5)+$E$14)*$AA$14*$Y$14</f>
        <v>0</v>
      </c>
      <c r="AV2217">
        <f>((((-1*(Shape10!B199-Shape10!$E$5)*SIN(RADIANS($D$14)))+((Shape10!C199-Shape10!$F$5)*COS(RADIANS($D$14))))+Shape10!$F$5)+$F$14)*$AB$14*$Y$14</f>
        <v>0</v>
      </c>
      <c r="AW2217" s="9">
        <f t="shared" si="483"/>
        <v>0</v>
      </c>
      <c r="AX2217" s="9">
        <f t="shared" si="472"/>
        <v>0</v>
      </c>
      <c r="AY2217" s="9">
        <f t="shared" si="473"/>
        <v>0</v>
      </c>
      <c r="AZ2217" s="9">
        <f t="shared" si="474"/>
        <v>0</v>
      </c>
      <c r="BA2217" s="9">
        <f t="shared" si="475"/>
        <v>0</v>
      </c>
      <c r="BB2217" s="9">
        <f t="shared" si="476"/>
        <v>0</v>
      </c>
    </row>
    <row r="2218" spans="35:54" x14ac:dyDescent="0.25">
      <c r="AI2218" s="1">
        <f>(((((Shape5!B200-Shape5!$E$5)*COS(RADIANS($D$9)))+((Shape5!C200-Shape5!$F$5)*SIN(RADIANS($D$9))))+Shape5!$E$5)+$E$9)*$AA$9*$Y$9</f>
        <v>0</v>
      </c>
      <c r="AJ2218" s="1">
        <f>((((-1*(Shape5!B200-Shape5!$E$5)*SIN(RADIANS($D$9)))+((Shape5!C200-Shape5!$F$5)*COS(RADIANS($D$9))))+Shape5!$F$5)+$F$9)*$AB$9*$Y$9</f>
        <v>0</v>
      </c>
      <c r="AK2218" s="9">
        <f t="shared" si="477"/>
        <v>0</v>
      </c>
      <c r="AL2218" s="9">
        <f t="shared" si="478"/>
        <v>0</v>
      </c>
      <c r="AM2218" s="9">
        <f t="shared" si="479"/>
        <v>0</v>
      </c>
      <c r="AN2218" s="9">
        <f t="shared" si="480"/>
        <v>0</v>
      </c>
      <c r="AO2218" s="9">
        <f t="shared" si="481"/>
        <v>0</v>
      </c>
      <c r="AP2218" s="9">
        <f t="shared" si="482"/>
        <v>0</v>
      </c>
      <c r="AU2218">
        <f>(((((Shape10!B200-Shape10!$E$5)*COS(RADIANS($D$14)))+((Shape10!C200-Shape10!$F$5)*SIN(RADIANS($D$14))))+Shape10!$E$5)+$E$14)*$AA$14*$Y$14</f>
        <v>0</v>
      </c>
      <c r="AV2218">
        <f>((((-1*(Shape10!B200-Shape10!$E$5)*SIN(RADIANS($D$14)))+((Shape10!C200-Shape10!$F$5)*COS(RADIANS($D$14))))+Shape10!$F$5)+$F$14)*$AB$14*$Y$14</f>
        <v>0</v>
      </c>
      <c r="AW2218" s="9">
        <f t="shared" si="483"/>
        <v>0</v>
      </c>
      <c r="AX2218" s="9">
        <f t="shared" ref="AX2218:AX2281" si="484">(AU2218+AU2217)*((AU2217*AV2218)-(AU2218*AV2217))*(1/6)</f>
        <v>0</v>
      </c>
      <c r="AY2218" s="9">
        <f t="shared" ref="AY2218:AY2281" si="485">(AV2218+AV2217)*((AU2217*AV2218)-(AU2218*AV2217))*(1/6)</f>
        <v>0</v>
      </c>
      <c r="AZ2218" s="9">
        <f t="shared" ref="AZ2218:AZ2281" si="486">(((AV2217*AV2217)+(AV2217*AV2218)+(AV2218*AV2218))*((AU2217*AV2218)-(AU2218*AV2217)))/12</f>
        <v>0</v>
      </c>
      <c r="BA2218" s="9">
        <f t="shared" ref="BA2218:BA2281" si="487">(((AU2217*AU2217)+(AU2217*AU2218)+(AU2218*AU2218))*((AU2217*AV2218)-(AU2218*AV2217)))/12</f>
        <v>0</v>
      </c>
      <c r="BB2218" s="9">
        <f t="shared" ref="BB2218:BB2281" si="488">(((AU2217*AV2218)+(2*AU2217*AV2217)+(2*AU2218*AV2218)+(AU2218*AV2217))*((AU2217*AV2218)-(AU2218*AV2217)))/24</f>
        <v>0</v>
      </c>
    </row>
    <row r="2219" spans="35:54" x14ac:dyDescent="0.25">
      <c r="AI2219" s="1">
        <f>(((((Shape5!B201-Shape5!$E$5)*COS(RADIANS($D$9)))+((Shape5!C201-Shape5!$F$5)*SIN(RADIANS($D$9))))+Shape5!$E$5)+$E$9)*$AA$9*$Y$9</f>
        <v>0</v>
      </c>
      <c r="AJ2219" s="1">
        <f>((((-1*(Shape5!B201-Shape5!$E$5)*SIN(RADIANS($D$9)))+((Shape5!C201-Shape5!$F$5)*COS(RADIANS($D$9))))+Shape5!$F$5)+$F$9)*$AB$9*$Y$9</f>
        <v>0</v>
      </c>
      <c r="AK2219" s="9">
        <f t="shared" ref="AK2219:AK2282" si="489">((AI2218*AJ2219)-(AI2219*AJ2218))*0.5</f>
        <v>0</v>
      </c>
      <c r="AL2219" s="9">
        <f t="shared" ref="AL2219:AL2282" si="490">(AI2219+AI2218)*((AI2218*AJ2219)-(AI2219*AJ2218))*(1/6)</f>
        <v>0</v>
      </c>
      <c r="AM2219" s="9">
        <f t="shared" ref="AM2219:AM2282" si="491">(AJ2219+AJ2218)*((AI2218*AJ2219)-(AI2219*AJ2218))*(1/6)</f>
        <v>0</v>
      </c>
      <c r="AN2219" s="9">
        <f t="shared" ref="AN2219:AN2282" si="492">(((AJ2218*AJ2218)+(AJ2218*AJ2219)+(AJ2219*AJ2219))*((AI2218*AJ2219)-(AI2219*AJ2218)))/12</f>
        <v>0</v>
      </c>
      <c r="AO2219" s="9">
        <f t="shared" ref="AO2219:AO2282" si="493">(((AI2218*AI2218)+(AI2218*AI2219)+(AI2219*AI2219))*((AI2218*AJ2219)-(AI2219*AJ2218)))/12</f>
        <v>0</v>
      </c>
      <c r="AP2219" s="9">
        <f t="shared" ref="AP2219:AP2282" si="494">(((AI2218*AJ2219)+(2*AI2218*AJ2218)+(2*AI2219*AJ2219)+(AI2219*AJ2218))*((AI2218*AJ2219)-(AI2219*AJ2218)))/24</f>
        <v>0</v>
      </c>
      <c r="AU2219">
        <f>(((((Shape10!B201-Shape10!$E$5)*COS(RADIANS($D$14)))+((Shape10!C201-Shape10!$F$5)*SIN(RADIANS($D$14))))+Shape10!$E$5)+$E$14)*$AA$14*$Y$14</f>
        <v>0</v>
      </c>
      <c r="AV2219">
        <f>((((-1*(Shape10!B201-Shape10!$E$5)*SIN(RADIANS($D$14)))+((Shape10!C201-Shape10!$F$5)*COS(RADIANS($D$14))))+Shape10!$F$5)+$F$14)*$AB$14*$Y$14</f>
        <v>0</v>
      </c>
      <c r="AW2219" s="9">
        <f t="shared" ref="AW2219:AW2282" si="495">((AU2218*AV2219)-(AU2219*AV2218))*0.5</f>
        <v>0</v>
      </c>
      <c r="AX2219" s="9">
        <f t="shared" si="484"/>
        <v>0</v>
      </c>
      <c r="AY2219" s="9">
        <f t="shared" si="485"/>
        <v>0</v>
      </c>
      <c r="AZ2219" s="9">
        <f t="shared" si="486"/>
        <v>0</v>
      </c>
      <c r="BA2219" s="9">
        <f t="shared" si="487"/>
        <v>0</v>
      </c>
      <c r="BB2219" s="9">
        <f t="shared" si="488"/>
        <v>0</v>
      </c>
    </row>
    <row r="2220" spans="35:54" x14ac:dyDescent="0.25">
      <c r="AI2220" s="1">
        <f>(((((Shape5!B202-Shape5!$E$5)*COS(RADIANS($D$9)))+((Shape5!C202-Shape5!$F$5)*SIN(RADIANS($D$9))))+Shape5!$E$5)+$E$9)*$AA$9*$Y$9</f>
        <v>0</v>
      </c>
      <c r="AJ2220" s="1">
        <f>((((-1*(Shape5!B202-Shape5!$E$5)*SIN(RADIANS($D$9)))+((Shape5!C202-Shape5!$F$5)*COS(RADIANS($D$9))))+Shape5!$F$5)+$F$9)*$AB$9*$Y$9</f>
        <v>0</v>
      </c>
      <c r="AK2220" s="9">
        <f t="shared" si="489"/>
        <v>0</v>
      </c>
      <c r="AL2220" s="9">
        <f t="shared" si="490"/>
        <v>0</v>
      </c>
      <c r="AM2220" s="9">
        <f t="shared" si="491"/>
        <v>0</v>
      </c>
      <c r="AN2220" s="9">
        <f t="shared" si="492"/>
        <v>0</v>
      </c>
      <c r="AO2220" s="9">
        <f t="shared" si="493"/>
        <v>0</v>
      </c>
      <c r="AP2220" s="9">
        <f t="shared" si="494"/>
        <v>0</v>
      </c>
      <c r="AU2220">
        <f>(((((Shape10!B202-Shape10!$E$5)*COS(RADIANS($D$14)))+((Shape10!C202-Shape10!$F$5)*SIN(RADIANS($D$14))))+Shape10!$E$5)+$E$14)*$AA$14*$Y$14</f>
        <v>0</v>
      </c>
      <c r="AV2220">
        <f>((((-1*(Shape10!B202-Shape10!$E$5)*SIN(RADIANS($D$14)))+((Shape10!C202-Shape10!$F$5)*COS(RADIANS($D$14))))+Shape10!$F$5)+$F$14)*$AB$14*$Y$14</f>
        <v>0</v>
      </c>
      <c r="AW2220" s="9">
        <f t="shared" si="495"/>
        <v>0</v>
      </c>
      <c r="AX2220" s="9">
        <f t="shared" si="484"/>
        <v>0</v>
      </c>
      <c r="AY2220" s="9">
        <f t="shared" si="485"/>
        <v>0</v>
      </c>
      <c r="AZ2220" s="9">
        <f t="shared" si="486"/>
        <v>0</v>
      </c>
      <c r="BA2220" s="9">
        <f t="shared" si="487"/>
        <v>0</v>
      </c>
      <c r="BB2220" s="9">
        <f t="shared" si="488"/>
        <v>0</v>
      </c>
    </row>
    <row r="2221" spans="35:54" x14ac:dyDescent="0.25">
      <c r="AI2221" s="1">
        <f>(((((Shape5!B203-Shape5!$E$5)*COS(RADIANS($D$9)))+((Shape5!C203-Shape5!$F$5)*SIN(RADIANS($D$9))))+Shape5!$E$5)+$E$9)*$AA$9*$Y$9</f>
        <v>0</v>
      </c>
      <c r="AJ2221" s="1">
        <f>((((-1*(Shape5!B203-Shape5!$E$5)*SIN(RADIANS($D$9)))+((Shape5!C203-Shape5!$F$5)*COS(RADIANS($D$9))))+Shape5!$F$5)+$F$9)*$AB$9*$Y$9</f>
        <v>0</v>
      </c>
      <c r="AK2221" s="9">
        <f t="shared" si="489"/>
        <v>0</v>
      </c>
      <c r="AL2221" s="9">
        <f t="shared" si="490"/>
        <v>0</v>
      </c>
      <c r="AM2221" s="9">
        <f t="shared" si="491"/>
        <v>0</v>
      </c>
      <c r="AN2221" s="9">
        <f t="shared" si="492"/>
        <v>0</v>
      </c>
      <c r="AO2221" s="9">
        <f t="shared" si="493"/>
        <v>0</v>
      </c>
      <c r="AP2221" s="9">
        <f t="shared" si="494"/>
        <v>0</v>
      </c>
      <c r="AU2221">
        <f>(((((Shape10!B203-Shape10!$E$5)*COS(RADIANS($D$14)))+((Shape10!C203-Shape10!$F$5)*SIN(RADIANS($D$14))))+Shape10!$E$5)+$E$14)*$AA$14*$Y$14</f>
        <v>0</v>
      </c>
      <c r="AV2221">
        <f>((((-1*(Shape10!B203-Shape10!$E$5)*SIN(RADIANS($D$14)))+((Shape10!C203-Shape10!$F$5)*COS(RADIANS($D$14))))+Shape10!$F$5)+$F$14)*$AB$14*$Y$14</f>
        <v>0</v>
      </c>
      <c r="AW2221" s="9">
        <f t="shared" si="495"/>
        <v>0</v>
      </c>
      <c r="AX2221" s="9">
        <f t="shared" si="484"/>
        <v>0</v>
      </c>
      <c r="AY2221" s="9">
        <f t="shared" si="485"/>
        <v>0</v>
      </c>
      <c r="AZ2221" s="9">
        <f t="shared" si="486"/>
        <v>0</v>
      </c>
      <c r="BA2221" s="9">
        <f t="shared" si="487"/>
        <v>0</v>
      </c>
      <c r="BB2221" s="9">
        <f t="shared" si="488"/>
        <v>0</v>
      </c>
    </row>
    <row r="2222" spans="35:54" x14ac:dyDescent="0.25">
      <c r="AI2222" s="1">
        <f>(((((Shape5!B204-Shape5!$E$5)*COS(RADIANS($D$9)))+((Shape5!C204-Shape5!$F$5)*SIN(RADIANS($D$9))))+Shape5!$E$5)+$E$9)*$AA$9*$Y$9</f>
        <v>0</v>
      </c>
      <c r="AJ2222" s="1">
        <f>((((-1*(Shape5!B204-Shape5!$E$5)*SIN(RADIANS($D$9)))+((Shape5!C204-Shape5!$F$5)*COS(RADIANS($D$9))))+Shape5!$F$5)+$F$9)*$AB$9*$Y$9</f>
        <v>0</v>
      </c>
      <c r="AK2222" s="9">
        <f t="shared" si="489"/>
        <v>0</v>
      </c>
      <c r="AL2222" s="9">
        <f t="shared" si="490"/>
        <v>0</v>
      </c>
      <c r="AM2222" s="9">
        <f t="shared" si="491"/>
        <v>0</v>
      </c>
      <c r="AN2222" s="9">
        <f t="shared" si="492"/>
        <v>0</v>
      </c>
      <c r="AO2222" s="9">
        <f t="shared" si="493"/>
        <v>0</v>
      </c>
      <c r="AP2222" s="9">
        <f t="shared" si="494"/>
        <v>0</v>
      </c>
      <c r="AU2222">
        <f>(((((Shape10!B204-Shape10!$E$5)*COS(RADIANS($D$14)))+((Shape10!C204-Shape10!$F$5)*SIN(RADIANS($D$14))))+Shape10!$E$5)+$E$14)*$AA$14*$Y$14</f>
        <v>0</v>
      </c>
      <c r="AV2222">
        <f>((((-1*(Shape10!B204-Shape10!$E$5)*SIN(RADIANS($D$14)))+((Shape10!C204-Shape10!$F$5)*COS(RADIANS($D$14))))+Shape10!$F$5)+$F$14)*$AB$14*$Y$14</f>
        <v>0</v>
      </c>
      <c r="AW2222" s="9">
        <f t="shared" si="495"/>
        <v>0</v>
      </c>
      <c r="AX2222" s="9">
        <f t="shared" si="484"/>
        <v>0</v>
      </c>
      <c r="AY2222" s="9">
        <f t="shared" si="485"/>
        <v>0</v>
      </c>
      <c r="AZ2222" s="9">
        <f t="shared" si="486"/>
        <v>0</v>
      </c>
      <c r="BA2222" s="9">
        <f t="shared" si="487"/>
        <v>0</v>
      </c>
      <c r="BB2222" s="9">
        <f t="shared" si="488"/>
        <v>0</v>
      </c>
    </row>
    <row r="2223" spans="35:54" x14ac:dyDescent="0.25">
      <c r="AI2223" s="1">
        <f>(((((Shape5!B205-Shape5!$E$5)*COS(RADIANS($D$9)))+((Shape5!C205-Shape5!$F$5)*SIN(RADIANS($D$9))))+Shape5!$E$5)+$E$9)*$AA$9*$Y$9</f>
        <v>0</v>
      </c>
      <c r="AJ2223" s="1">
        <f>((((-1*(Shape5!B205-Shape5!$E$5)*SIN(RADIANS($D$9)))+((Shape5!C205-Shape5!$F$5)*COS(RADIANS($D$9))))+Shape5!$F$5)+$F$9)*$AB$9*$Y$9</f>
        <v>0</v>
      </c>
      <c r="AK2223" s="9">
        <f t="shared" si="489"/>
        <v>0</v>
      </c>
      <c r="AL2223" s="9">
        <f t="shared" si="490"/>
        <v>0</v>
      </c>
      <c r="AM2223" s="9">
        <f t="shared" si="491"/>
        <v>0</v>
      </c>
      <c r="AN2223" s="9">
        <f t="shared" si="492"/>
        <v>0</v>
      </c>
      <c r="AO2223" s="9">
        <f t="shared" si="493"/>
        <v>0</v>
      </c>
      <c r="AP2223" s="9">
        <f t="shared" si="494"/>
        <v>0</v>
      </c>
      <c r="AU2223">
        <f>(((((Shape10!B205-Shape10!$E$5)*COS(RADIANS($D$14)))+((Shape10!C205-Shape10!$F$5)*SIN(RADIANS($D$14))))+Shape10!$E$5)+$E$14)*$AA$14*$Y$14</f>
        <v>0</v>
      </c>
      <c r="AV2223">
        <f>((((-1*(Shape10!B205-Shape10!$E$5)*SIN(RADIANS($D$14)))+((Shape10!C205-Shape10!$F$5)*COS(RADIANS($D$14))))+Shape10!$F$5)+$F$14)*$AB$14*$Y$14</f>
        <v>0</v>
      </c>
      <c r="AW2223" s="9">
        <f t="shared" si="495"/>
        <v>0</v>
      </c>
      <c r="AX2223" s="9">
        <f t="shared" si="484"/>
        <v>0</v>
      </c>
      <c r="AY2223" s="9">
        <f t="shared" si="485"/>
        <v>0</v>
      </c>
      <c r="AZ2223" s="9">
        <f t="shared" si="486"/>
        <v>0</v>
      </c>
      <c r="BA2223" s="9">
        <f t="shared" si="487"/>
        <v>0</v>
      </c>
      <c r="BB2223" s="9">
        <f t="shared" si="488"/>
        <v>0</v>
      </c>
    </row>
    <row r="2224" spans="35:54" x14ac:dyDescent="0.25">
      <c r="AI2224" s="1">
        <f>(((((Shape5!B206-Shape5!$E$5)*COS(RADIANS($D$9)))+((Shape5!C206-Shape5!$F$5)*SIN(RADIANS($D$9))))+Shape5!$E$5)+$E$9)*$AA$9*$Y$9</f>
        <v>0</v>
      </c>
      <c r="AJ2224" s="1">
        <f>((((-1*(Shape5!B206-Shape5!$E$5)*SIN(RADIANS($D$9)))+((Shape5!C206-Shape5!$F$5)*COS(RADIANS($D$9))))+Shape5!$F$5)+$F$9)*$AB$9*$Y$9</f>
        <v>0</v>
      </c>
      <c r="AK2224" s="9">
        <f t="shared" si="489"/>
        <v>0</v>
      </c>
      <c r="AL2224" s="9">
        <f t="shared" si="490"/>
        <v>0</v>
      </c>
      <c r="AM2224" s="9">
        <f t="shared" si="491"/>
        <v>0</v>
      </c>
      <c r="AN2224" s="9">
        <f t="shared" si="492"/>
        <v>0</v>
      </c>
      <c r="AO2224" s="9">
        <f t="shared" si="493"/>
        <v>0</v>
      </c>
      <c r="AP2224" s="9">
        <f t="shared" si="494"/>
        <v>0</v>
      </c>
      <c r="AU2224">
        <f>(((((Shape10!B206-Shape10!$E$5)*COS(RADIANS($D$14)))+((Shape10!C206-Shape10!$F$5)*SIN(RADIANS($D$14))))+Shape10!$E$5)+$E$14)*$AA$14*$Y$14</f>
        <v>0</v>
      </c>
      <c r="AV2224">
        <f>((((-1*(Shape10!B206-Shape10!$E$5)*SIN(RADIANS($D$14)))+((Shape10!C206-Shape10!$F$5)*COS(RADIANS($D$14))))+Shape10!$F$5)+$F$14)*$AB$14*$Y$14</f>
        <v>0</v>
      </c>
      <c r="AW2224" s="9">
        <f t="shared" si="495"/>
        <v>0</v>
      </c>
      <c r="AX2224" s="9">
        <f t="shared" si="484"/>
        <v>0</v>
      </c>
      <c r="AY2224" s="9">
        <f t="shared" si="485"/>
        <v>0</v>
      </c>
      <c r="AZ2224" s="9">
        <f t="shared" si="486"/>
        <v>0</v>
      </c>
      <c r="BA2224" s="9">
        <f t="shared" si="487"/>
        <v>0</v>
      </c>
      <c r="BB2224" s="9">
        <f t="shared" si="488"/>
        <v>0</v>
      </c>
    </row>
    <row r="2225" spans="35:54" x14ac:dyDescent="0.25">
      <c r="AI2225" s="1">
        <f>(((((Shape5!B207-Shape5!$E$5)*COS(RADIANS($D$9)))+((Shape5!C207-Shape5!$F$5)*SIN(RADIANS($D$9))))+Shape5!$E$5)+$E$9)*$AA$9*$Y$9</f>
        <v>0</v>
      </c>
      <c r="AJ2225" s="1">
        <f>((((-1*(Shape5!B207-Shape5!$E$5)*SIN(RADIANS($D$9)))+((Shape5!C207-Shape5!$F$5)*COS(RADIANS($D$9))))+Shape5!$F$5)+$F$9)*$AB$9*$Y$9</f>
        <v>0</v>
      </c>
      <c r="AK2225" s="9">
        <f t="shared" si="489"/>
        <v>0</v>
      </c>
      <c r="AL2225" s="9">
        <f t="shared" si="490"/>
        <v>0</v>
      </c>
      <c r="AM2225" s="9">
        <f t="shared" si="491"/>
        <v>0</v>
      </c>
      <c r="AN2225" s="9">
        <f t="shared" si="492"/>
        <v>0</v>
      </c>
      <c r="AO2225" s="9">
        <f t="shared" si="493"/>
        <v>0</v>
      </c>
      <c r="AP2225" s="9">
        <f t="shared" si="494"/>
        <v>0</v>
      </c>
      <c r="AU2225">
        <f>(((((Shape10!B207-Shape10!$E$5)*COS(RADIANS($D$14)))+((Shape10!C207-Shape10!$F$5)*SIN(RADIANS($D$14))))+Shape10!$E$5)+$E$14)*$AA$14*$Y$14</f>
        <v>0</v>
      </c>
      <c r="AV2225">
        <f>((((-1*(Shape10!B207-Shape10!$E$5)*SIN(RADIANS($D$14)))+((Shape10!C207-Shape10!$F$5)*COS(RADIANS($D$14))))+Shape10!$F$5)+$F$14)*$AB$14*$Y$14</f>
        <v>0</v>
      </c>
      <c r="AW2225" s="9">
        <f t="shared" si="495"/>
        <v>0</v>
      </c>
      <c r="AX2225" s="9">
        <f t="shared" si="484"/>
        <v>0</v>
      </c>
      <c r="AY2225" s="9">
        <f t="shared" si="485"/>
        <v>0</v>
      </c>
      <c r="AZ2225" s="9">
        <f t="shared" si="486"/>
        <v>0</v>
      </c>
      <c r="BA2225" s="9">
        <f t="shared" si="487"/>
        <v>0</v>
      </c>
      <c r="BB2225" s="9">
        <f t="shared" si="488"/>
        <v>0</v>
      </c>
    </row>
    <row r="2226" spans="35:54" x14ac:dyDescent="0.25">
      <c r="AI2226" s="1">
        <f>(((((Shape5!B208-Shape5!$E$5)*COS(RADIANS($D$9)))+((Shape5!C208-Shape5!$F$5)*SIN(RADIANS($D$9))))+Shape5!$E$5)+$E$9)*$AA$9*$Y$9</f>
        <v>0</v>
      </c>
      <c r="AJ2226" s="1">
        <f>((((-1*(Shape5!B208-Shape5!$E$5)*SIN(RADIANS($D$9)))+((Shape5!C208-Shape5!$F$5)*COS(RADIANS($D$9))))+Shape5!$F$5)+$F$9)*$AB$9*$Y$9</f>
        <v>0</v>
      </c>
      <c r="AK2226" s="9">
        <f t="shared" si="489"/>
        <v>0</v>
      </c>
      <c r="AL2226" s="9">
        <f t="shared" si="490"/>
        <v>0</v>
      </c>
      <c r="AM2226" s="9">
        <f t="shared" si="491"/>
        <v>0</v>
      </c>
      <c r="AN2226" s="9">
        <f t="shared" si="492"/>
        <v>0</v>
      </c>
      <c r="AO2226" s="9">
        <f t="shared" si="493"/>
        <v>0</v>
      </c>
      <c r="AP2226" s="9">
        <f t="shared" si="494"/>
        <v>0</v>
      </c>
      <c r="AU2226">
        <f>(((((Shape10!B208-Shape10!$E$5)*COS(RADIANS($D$14)))+((Shape10!C208-Shape10!$F$5)*SIN(RADIANS($D$14))))+Shape10!$E$5)+$E$14)*$AA$14*$Y$14</f>
        <v>0</v>
      </c>
      <c r="AV2226">
        <f>((((-1*(Shape10!B208-Shape10!$E$5)*SIN(RADIANS($D$14)))+((Shape10!C208-Shape10!$F$5)*COS(RADIANS($D$14))))+Shape10!$F$5)+$F$14)*$AB$14*$Y$14</f>
        <v>0</v>
      </c>
      <c r="AW2226" s="9">
        <f t="shared" si="495"/>
        <v>0</v>
      </c>
      <c r="AX2226" s="9">
        <f t="shared" si="484"/>
        <v>0</v>
      </c>
      <c r="AY2226" s="9">
        <f t="shared" si="485"/>
        <v>0</v>
      </c>
      <c r="AZ2226" s="9">
        <f t="shared" si="486"/>
        <v>0</v>
      </c>
      <c r="BA2226" s="9">
        <f t="shared" si="487"/>
        <v>0</v>
      </c>
      <c r="BB2226" s="9">
        <f t="shared" si="488"/>
        <v>0</v>
      </c>
    </row>
    <row r="2227" spans="35:54" x14ac:dyDescent="0.25">
      <c r="AI2227" s="1">
        <f>(((((Shape5!B209-Shape5!$E$5)*COS(RADIANS($D$9)))+((Shape5!C209-Shape5!$F$5)*SIN(RADIANS($D$9))))+Shape5!$E$5)+$E$9)*$AA$9*$Y$9</f>
        <v>0</v>
      </c>
      <c r="AJ2227" s="1">
        <f>((((-1*(Shape5!B209-Shape5!$E$5)*SIN(RADIANS($D$9)))+((Shape5!C209-Shape5!$F$5)*COS(RADIANS($D$9))))+Shape5!$F$5)+$F$9)*$AB$9*$Y$9</f>
        <v>0</v>
      </c>
      <c r="AK2227" s="9">
        <f t="shared" si="489"/>
        <v>0</v>
      </c>
      <c r="AL2227" s="9">
        <f t="shared" si="490"/>
        <v>0</v>
      </c>
      <c r="AM2227" s="9">
        <f t="shared" si="491"/>
        <v>0</v>
      </c>
      <c r="AN2227" s="9">
        <f t="shared" si="492"/>
        <v>0</v>
      </c>
      <c r="AO2227" s="9">
        <f t="shared" si="493"/>
        <v>0</v>
      </c>
      <c r="AP2227" s="9">
        <f t="shared" si="494"/>
        <v>0</v>
      </c>
      <c r="AU2227">
        <f>(((((Shape10!B209-Shape10!$E$5)*COS(RADIANS($D$14)))+((Shape10!C209-Shape10!$F$5)*SIN(RADIANS($D$14))))+Shape10!$E$5)+$E$14)*$AA$14*$Y$14</f>
        <v>0</v>
      </c>
      <c r="AV2227">
        <f>((((-1*(Shape10!B209-Shape10!$E$5)*SIN(RADIANS($D$14)))+((Shape10!C209-Shape10!$F$5)*COS(RADIANS($D$14))))+Shape10!$F$5)+$F$14)*$AB$14*$Y$14</f>
        <v>0</v>
      </c>
      <c r="AW2227" s="9">
        <f t="shared" si="495"/>
        <v>0</v>
      </c>
      <c r="AX2227" s="9">
        <f t="shared" si="484"/>
        <v>0</v>
      </c>
      <c r="AY2227" s="9">
        <f t="shared" si="485"/>
        <v>0</v>
      </c>
      <c r="AZ2227" s="9">
        <f t="shared" si="486"/>
        <v>0</v>
      </c>
      <c r="BA2227" s="9">
        <f t="shared" si="487"/>
        <v>0</v>
      </c>
      <c r="BB2227" s="9">
        <f t="shared" si="488"/>
        <v>0</v>
      </c>
    </row>
    <row r="2228" spans="35:54" x14ac:dyDescent="0.25">
      <c r="AI2228" s="1">
        <f>(((((Shape5!B210-Shape5!$E$5)*COS(RADIANS($D$9)))+((Shape5!C210-Shape5!$F$5)*SIN(RADIANS($D$9))))+Shape5!$E$5)+$E$9)*$AA$9*$Y$9</f>
        <v>0</v>
      </c>
      <c r="AJ2228" s="1">
        <f>((((-1*(Shape5!B210-Shape5!$E$5)*SIN(RADIANS($D$9)))+((Shape5!C210-Shape5!$F$5)*COS(RADIANS($D$9))))+Shape5!$F$5)+$F$9)*$AB$9*$Y$9</f>
        <v>0</v>
      </c>
      <c r="AK2228" s="9">
        <f t="shared" si="489"/>
        <v>0</v>
      </c>
      <c r="AL2228" s="9">
        <f t="shared" si="490"/>
        <v>0</v>
      </c>
      <c r="AM2228" s="9">
        <f t="shared" si="491"/>
        <v>0</v>
      </c>
      <c r="AN2228" s="9">
        <f t="shared" si="492"/>
        <v>0</v>
      </c>
      <c r="AO2228" s="9">
        <f t="shared" si="493"/>
        <v>0</v>
      </c>
      <c r="AP2228" s="9">
        <f t="shared" si="494"/>
        <v>0</v>
      </c>
      <c r="AU2228">
        <f>(((((Shape10!B210-Shape10!$E$5)*COS(RADIANS($D$14)))+((Shape10!C210-Shape10!$F$5)*SIN(RADIANS($D$14))))+Shape10!$E$5)+$E$14)*$AA$14*$Y$14</f>
        <v>0</v>
      </c>
      <c r="AV2228">
        <f>((((-1*(Shape10!B210-Shape10!$E$5)*SIN(RADIANS($D$14)))+((Shape10!C210-Shape10!$F$5)*COS(RADIANS($D$14))))+Shape10!$F$5)+$F$14)*$AB$14*$Y$14</f>
        <v>0</v>
      </c>
      <c r="AW2228" s="9">
        <f t="shared" si="495"/>
        <v>0</v>
      </c>
      <c r="AX2228" s="9">
        <f t="shared" si="484"/>
        <v>0</v>
      </c>
      <c r="AY2228" s="9">
        <f t="shared" si="485"/>
        <v>0</v>
      </c>
      <c r="AZ2228" s="9">
        <f t="shared" si="486"/>
        <v>0</v>
      </c>
      <c r="BA2228" s="9">
        <f t="shared" si="487"/>
        <v>0</v>
      </c>
      <c r="BB2228" s="9">
        <f t="shared" si="488"/>
        <v>0</v>
      </c>
    </row>
    <row r="2229" spans="35:54" x14ac:dyDescent="0.25">
      <c r="AI2229" s="1">
        <f>(((((Shape5!B211-Shape5!$E$5)*COS(RADIANS($D$9)))+((Shape5!C211-Shape5!$F$5)*SIN(RADIANS($D$9))))+Shape5!$E$5)+$E$9)*$AA$9*$Y$9</f>
        <v>0</v>
      </c>
      <c r="AJ2229" s="1">
        <f>((((-1*(Shape5!B211-Shape5!$E$5)*SIN(RADIANS($D$9)))+((Shape5!C211-Shape5!$F$5)*COS(RADIANS($D$9))))+Shape5!$F$5)+$F$9)*$AB$9*$Y$9</f>
        <v>0</v>
      </c>
      <c r="AK2229" s="9">
        <f t="shared" si="489"/>
        <v>0</v>
      </c>
      <c r="AL2229" s="9">
        <f t="shared" si="490"/>
        <v>0</v>
      </c>
      <c r="AM2229" s="9">
        <f t="shared" si="491"/>
        <v>0</v>
      </c>
      <c r="AN2229" s="9">
        <f t="shared" si="492"/>
        <v>0</v>
      </c>
      <c r="AO2229" s="9">
        <f t="shared" si="493"/>
        <v>0</v>
      </c>
      <c r="AP2229" s="9">
        <f t="shared" si="494"/>
        <v>0</v>
      </c>
      <c r="AU2229">
        <f>(((((Shape10!B211-Shape10!$E$5)*COS(RADIANS($D$14)))+((Shape10!C211-Shape10!$F$5)*SIN(RADIANS($D$14))))+Shape10!$E$5)+$E$14)*$AA$14*$Y$14</f>
        <v>0</v>
      </c>
      <c r="AV2229">
        <f>((((-1*(Shape10!B211-Shape10!$E$5)*SIN(RADIANS($D$14)))+((Shape10!C211-Shape10!$F$5)*COS(RADIANS($D$14))))+Shape10!$F$5)+$F$14)*$AB$14*$Y$14</f>
        <v>0</v>
      </c>
      <c r="AW2229" s="9">
        <f t="shared" si="495"/>
        <v>0</v>
      </c>
      <c r="AX2229" s="9">
        <f t="shared" si="484"/>
        <v>0</v>
      </c>
      <c r="AY2229" s="9">
        <f t="shared" si="485"/>
        <v>0</v>
      </c>
      <c r="AZ2229" s="9">
        <f t="shared" si="486"/>
        <v>0</v>
      </c>
      <c r="BA2229" s="9">
        <f t="shared" si="487"/>
        <v>0</v>
      </c>
      <c r="BB2229" s="9">
        <f t="shared" si="488"/>
        <v>0</v>
      </c>
    </row>
    <row r="2230" spans="35:54" x14ac:dyDescent="0.25">
      <c r="AI2230" s="1">
        <f>(((((Shape5!B212-Shape5!$E$5)*COS(RADIANS($D$9)))+((Shape5!C212-Shape5!$F$5)*SIN(RADIANS($D$9))))+Shape5!$E$5)+$E$9)*$AA$9*$Y$9</f>
        <v>0</v>
      </c>
      <c r="AJ2230" s="1">
        <f>((((-1*(Shape5!B212-Shape5!$E$5)*SIN(RADIANS($D$9)))+((Shape5!C212-Shape5!$F$5)*COS(RADIANS($D$9))))+Shape5!$F$5)+$F$9)*$AB$9*$Y$9</f>
        <v>0</v>
      </c>
      <c r="AK2230" s="9">
        <f t="shared" si="489"/>
        <v>0</v>
      </c>
      <c r="AL2230" s="9">
        <f t="shared" si="490"/>
        <v>0</v>
      </c>
      <c r="AM2230" s="9">
        <f t="shared" si="491"/>
        <v>0</v>
      </c>
      <c r="AN2230" s="9">
        <f t="shared" si="492"/>
        <v>0</v>
      </c>
      <c r="AO2230" s="9">
        <f t="shared" si="493"/>
        <v>0</v>
      </c>
      <c r="AP2230" s="9">
        <f t="shared" si="494"/>
        <v>0</v>
      </c>
      <c r="AU2230">
        <f>(((((Shape10!B212-Shape10!$E$5)*COS(RADIANS($D$14)))+((Shape10!C212-Shape10!$F$5)*SIN(RADIANS($D$14))))+Shape10!$E$5)+$E$14)*$AA$14*$Y$14</f>
        <v>0</v>
      </c>
      <c r="AV2230">
        <f>((((-1*(Shape10!B212-Shape10!$E$5)*SIN(RADIANS($D$14)))+((Shape10!C212-Shape10!$F$5)*COS(RADIANS($D$14))))+Shape10!$F$5)+$F$14)*$AB$14*$Y$14</f>
        <v>0</v>
      </c>
      <c r="AW2230" s="9">
        <f t="shared" si="495"/>
        <v>0</v>
      </c>
      <c r="AX2230" s="9">
        <f t="shared" si="484"/>
        <v>0</v>
      </c>
      <c r="AY2230" s="9">
        <f t="shared" si="485"/>
        <v>0</v>
      </c>
      <c r="AZ2230" s="9">
        <f t="shared" si="486"/>
        <v>0</v>
      </c>
      <c r="BA2230" s="9">
        <f t="shared" si="487"/>
        <v>0</v>
      </c>
      <c r="BB2230" s="9">
        <f t="shared" si="488"/>
        <v>0</v>
      </c>
    </row>
    <row r="2231" spans="35:54" x14ac:dyDescent="0.25">
      <c r="AI2231" s="1">
        <f>(((((Shape5!B213-Shape5!$E$5)*COS(RADIANS($D$9)))+((Shape5!C213-Shape5!$F$5)*SIN(RADIANS($D$9))))+Shape5!$E$5)+$E$9)*$AA$9*$Y$9</f>
        <v>0</v>
      </c>
      <c r="AJ2231" s="1">
        <f>((((-1*(Shape5!B213-Shape5!$E$5)*SIN(RADIANS($D$9)))+((Shape5!C213-Shape5!$F$5)*COS(RADIANS($D$9))))+Shape5!$F$5)+$F$9)*$AB$9*$Y$9</f>
        <v>0</v>
      </c>
      <c r="AK2231" s="9">
        <f t="shared" si="489"/>
        <v>0</v>
      </c>
      <c r="AL2231" s="9">
        <f t="shared" si="490"/>
        <v>0</v>
      </c>
      <c r="AM2231" s="9">
        <f t="shared" si="491"/>
        <v>0</v>
      </c>
      <c r="AN2231" s="9">
        <f t="shared" si="492"/>
        <v>0</v>
      </c>
      <c r="AO2231" s="9">
        <f t="shared" si="493"/>
        <v>0</v>
      </c>
      <c r="AP2231" s="9">
        <f t="shared" si="494"/>
        <v>0</v>
      </c>
      <c r="AU2231">
        <f>(((((Shape10!B213-Shape10!$E$5)*COS(RADIANS($D$14)))+((Shape10!C213-Shape10!$F$5)*SIN(RADIANS($D$14))))+Shape10!$E$5)+$E$14)*$AA$14*$Y$14</f>
        <v>0</v>
      </c>
      <c r="AV2231">
        <f>((((-1*(Shape10!B213-Shape10!$E$5)*SIN(RADIANS($D$14)))+((Shape10!C213-Shape10!$F$5)*COS(RADIANS($D$14))))+Shape10!$F$5)+$F$14)*$AB$14*$Y$14</f>
        <v>0</v>
      </c>
      <c r="AW2231" s="9">
        <f t="shared" si="495"/>
        <v>0</v>
      </c>
      <c r="AX2231" s="9">
        <f t="shared" si="484"/>
        <v>0</v>
      </c>
      <c r="AY2231" s="9">
        <f t="shared" si="485"/>
        <v>0</v>
      </c>
      <c r="AZ2231" s="9">
        <f t="shared" si="486"/>
        <v>0</v>
      </c>
      <c r="BA2231" s="9">
        <f t="shared" si="487"/>
        <v>0</v>
      </c>
      <c r="BB2231" s="9">
        <f t="shared" si="488"/>
        <v>0</v>
      </c>
    </row>
    <row r="2232" spans="35:54" x14ac:dyDescent="0.25">
      <c r="AI2232" s="1">
        <f>(((((Shape5!B214-Shape5!$E$5)*COS(RADIANS($D$9)))+((Shape5!C214-Shape5!$F$5)*SIN(RADIANS($D$9))))+Shape5!$E$5)+$E$9)*$AA$9*$Y$9</f>
        <v>0</v>
      </c>
      <c r="AJ2232" s="1">
        <f>((((-1*(Shape5!B214-Shape5!$E$5)*SIN(RADIANS($D$9)))+((Shape5!C214-Shape5!$F$5)*COS(RADIANS($D$9))))+Shape5!$F$5)+$F$9)*$AB$9*$Y$9</f>
        <v>0</v>
      </c>
      <c r="AK2232" s="9">
        <f t="shared" si="489"/>
        <v>0</v>
      </c>
      <c r="AL2232" s="9">
        <f t="shared" si="490"/>
        <v>0</v>
      </c>
      <c r="AM2232" s="9">
        <f t="shared" si="491"/>
        <v>0</v>
      </c>
      <c r="AN2232" s="9">
        <f t="shared" si="492"/>
        <v>0</v>
      </c>
      <c r="AO2232" s="9">
        <f t="shared" si="493"/>
        <v>0</v>
      </c>
      <c r="AP2232" s="9">
        <f t="shared" si="494"/>
        <v>0</v>
      </c>
      <c r="AU2232">
        <f>(((((Shape10!B214-Shape10!$E$5)*COS(RADIANS($D$14)))+((Shape10!C214-Shape10!$F$5)*SIN(RADIANS($D$14))))+Shape10!$E$5)+$E$14)*$AA$14*$Y$14</f>
        <v>0</v>
      </c>
      <c r="AV2232">
        <f>((((-1*(Shape10!B214-Shape10!$E$5)*SIN(RADIANS($D$14)))+((Shape10!C214-Shape10!$F$5)*COS(RADIANS($D$14))))+Shape10!$F$5)+$F$14)*$AB$14*$Y$14</f>
        <v>0</v>
      </c>
      <c r="AW2232" s="9">
        <f t="shared" si="495"/>
        <v>0</v>
      </c>
      <c r="AX2232" s="9">
        <f t="shared" si="484"/>
        <v>0</v>
      </c>
      <c r="AY2232" s="9">
        <f t="shared" si="485"/>
        <v>0</v>
      </c>
      <c r="AZ2232" s="9">
        <f t="shared" si="486"/>
        <v>0</v>
      </c>
      <c r="BA2232" s="9">
        <f t="shared" si="487"/>
        <v>0</v>
      </c>
      <c r="BB2232" s="9">
        <f t="shared" si="488"/>
        <v>0</v>
      </c>
    </row>
    <row r="2233" spans="35:54" x14ac:dyDescent="0.25">
      <c r="AI2233" s="1">
        <f>(((((Shape5!B215-Shape5!$E$5)*COS(RADIANS($D$9)))+((Shape5!C215-Shape5!$F$5)*SIN(RADIANS($D$9))))+Shape5!$E$5)+$E$9)*$AA$9*$Y$9</f>
        <v>0</v>
      </c>
      <c r="AJ2233" s="1">
        <f>((((-1*(Shape5!B215-Shape5!$E$5)*SIN(RADIANS($D$9)))+((Shape5!C215-Shape5!$F$5)*COS(RADIANS($D$9))))+Shape5!$F$5)+$F$9)*$AB$9*$Y$9</f>
        <v>0</v>
      </c>
      <c r="AK2233" s="9">
        <f t="shared" si="489"/>
        <v>0</v>
      </c>
      <c r="AL2233" s="9">
        <f t="shared" si="490"/>
        <v>0</v>
      </c>
      <c r="AM2233" s="9">
        <f t="shared" si="491"/>
        <v>0</v>
      </c>
      <c r="AN2233" s="9">
        <f t="shared" si="492"/>
        <v>0</v>
      </c>
      <c r="AO2233" s="9">
        <f t="shared" si="493"/>
        <v>0</v>
      </c>
      <c r="AP2233" s="9">
        <f t="shared" si="494"/>
        <v>0</v>
      </c>
      <c r="AU2233">
        <f>(((((Shape10!B215-Shape10!$E$5)*COS(RADIANS($D$14)))+((Shape10!C215-Shape10!$F$5)*SIN(RADIANS($D$14))))+Shape10!$E$5)+$E$14)*$AA$14*$Y$14</f>
        <v>0</v>
      </c>
      <c r="AV2233">
        <f>((((-1*(Shape10!B215-Shape10!$E$5)*SIN(RADIANS($D$14)))+((Shape10!C215-Shape10!$F$5)*COS(RADIANS($D$14))))+Shape10!$F$5)+$F$14)*$AB$14*$Y$14</f>
        <v>0</v>
      </c>
      <c r="AW2233" s="9">
        <f t="shared" si="495"/>
        <v>0</v>
      </c>
      <c r="AX2233" s="9">
        <f t="shared" si="484"/>
        <v>0</v>
      </c>
      <c r="AY2233" s="9">
        <f t="shared" si="485"/>
        <v>0</v>
      </c>
      <c r="AZ2233" s="9">
        <f t="shared" si="486"/>
        <v>0</v>
      </c>
      <c r="BA2233" s="9">
        <f t="shared" si="487"/>
        <v>0</v>
      </c>
      <c r="BB2233" s="9">
        <f t="shared" si="488"/>
        <v>0</v>
      </c>
    </row>
    <row r="2234" spans="35:54" x14ac:dyDescent="0.25">
      <c r="AI2234" s="1">
        <f>(((((Shape5!B216-Shape5!$E$5)*COS(RADIANS($D$9)))+((Shape5!C216-Shape5!$F$5)*SIN(RADIANS($D$9))))+Shape5!$E$5)+$E$9)*$AA$9*$Y$9</f>
        <v>0</v>
      </c>
      <c r="AJ2234" s="1">
        <f>((((-1*(Shape5!B216-Shape5!$E$5)*SIN(RADIANS($D$9)))+((Shape5!C216-Shape5!$F$5)*COS(RADIANS($D$9))))+Shape5!$F$5)+$F$9)*$AB$9*$Y$9</f>
        <v>0</v>
      </c>
      <c r="AK2234" s="9">
        <f t="shared" si="489"/>
        <v>0</v>
      </c>
      <c r="AL2234" s="9">
        <f t="shared" si="490"/>
        <v>0</v>
      </c>
      <c r="AM2234" s="9">
        <f t="shared" si="491"/>
        <v>0</v>
      </c>
      <c r="AN2234" s="9">
        <f t="shared" si="492"/>
        <v>0</v>
      </c>
      <c r="AO2234" s="9">
        <f t="shared" si="493"/>
        <v>0</v>
      </c>
      <c r="AP2234" s="9">
        <f t="shared" si="494"/>
        <v>0</v>
      </c>
      <c r="AU2234">
        <f>(((((Shape10!B216-Shape10!$E$5)*COS(RADIANS($D$14)))+((Shape10!C216-Shape10!$F$5)*SIN(RADIANS($D$14))))+Shape10!$E$5)+$E$14)*$AA$14*$Y$14</f>
        <v>0</v>
      </c>
      <c r="AV2234">
        <f>((((-1*(Shape10!B216-Shape10!$E$5)*SIN(RADIANS($D$14)))+((Shape10!C216-Shape10!$F$5)*COS(RADIANS($D$14))))+Shape10!$F$5)+$F$14)*$AB$14*$Y$14</f>
        <v>0</v>
      </c>
      <c r="AW2234" s="9">
        <f t="shared" si="495"/>
        <v>0</v>
      </c>
      <c r="AX2234" s="9">
        <f t="shared" si="484"/>
        <v>0</v>
      </c>
      <c r="AY2234" s="9">
        <f t="shared" si="485"/>
        <v>0</v>
      </c>
      <c r="AZ2234" s="9">
        <f t="shared" si="486"/>
        <v>0</v>
      </c>
      <c r="BA2234" s="9">
        <f t="shared" si="487"/>
        <v>0</v>
      </c>
      <c r="BB2234" s="9">
        <f t="shared" si="488"/>
        <v>0</v>
      </c>
    </row>
    <row r="2235" spans="35:54" x14ac:dyDescent="0.25">
      <c r="AI2235" s="1">
        <f>(((((Shape5!B217-Shape5!$E$5)*COS(RADIANS($D$9)))+((Shape5!C217-Shape5!$F$5)*SIN(RADIANS($D$9))))+Shape5!$E$5)+$E$9)*$AA$9*$Y$9</f>
        <v>0</v>
      </c>
      <c r="AJ2235" s="1">
        <f>((((-1*(Shape5!B217-Shape5!$E$5)*SIN(RADIANS($D$9)))+((Shape5!C217-Shape5!$F$5)*COS(RADIANS($D$9))))+Shape5!$F$5)+$F$9)*$AB$9*$Y$9</f>
        <v>0</v>
      </c>
      <c r="AK2235" s="9">
        <f t="shared" si="489"/>
        <v>0</v>
      </c>
      <c r="AL2235" s="9">
        <f t="shared" si="490"/>
        <v>0</v>
      </c>
      <c r="AM2235" s="9">
        <f t="shared" si="491"/>
        <v>0</v>
      </c>
      <c r="AN2235" s="9">
        <f t="shared" si="492"/>
        <v>0</v>
      </c>
      <c r="AO2235" s="9">
        <f t="shared" si="493"/>
        <v>0</v>
      </c>
      <c r="AP2235" s="9">
        <f t="shared" si="494"/>
        <v>0</v>
      </c>
      <c r="AU2235">
        <f>(((((Shape10!B217-Shape10!$E$5)*COS(RADIANS($D$14)))+((Shape10!C217-Shape10!$F$5)*SIN(RADIANS($D$14))))+Shape10!$E$5)+$E$14)*$AA$14*$Y$14</f>
        <v>0</v>
      </c>
      <c r="AV2235">
        <f>((((-1*(Shape10!B217-Shape10!$E$5)*SIN(RADIANS($D$14)))+((Shape10!C217-Shape10!$F$5)*COS(RADIANS($D$14))))+Shape10!$F$5)+$F$14)*$AB$14*$Y$14</f>
        <v>0</v>
      </c>
      <c r="AW2235" s="9">
        <f t="shared" si="495"/>
        <v>0</v>
      </c>
      <c r="AX2235" s="9">
        <f t="shared" si="484"/>
        <v>0</v>
      </c>
      <c r="AY2235" s="9">
        <f t="shared" si="485"/>
        <v>0</v>
      </c>
      <c r="AZ2235" s="9">
        <f t="shared" si="486"/>
        <v>0</v>
      </c>
      <c r="BA2235" s="9">
        <f t="shared" si="487"/>
        <v>0</v>
      </c>
      <c r="BB2235" s="9">
        <f t="shared" si="488"/>
        <v>0</v>
      </c>
    </row>
    <row r="2236" spans="35:54" x14ac:dyDescent="0.25">
      <c r="AI2236" s="1">
        <f>(((((Shape5!B218-Shape5!$E$5)*COS(RADIANS($D$9)))+((Shape5!C218-Shape5!$F$5)*SIN(RADIANS($D$9))))+Shape5!$E$5)+$E$9)*$AA$9*$Y$9</f>
        <v>0</v>
      </c>
      <c r="AJ2236" s="1">
        <f>((((-1*(Shape5!B218-Shape5!$E$5)*SIN(RADIANS($D$9)))+((Shape5!C218-Shape5!$F$5)*COS(RADIANS($D$9))))+Shape5!$F$5)+$F$9)*$AB$9*$Y$9</f>
        <v>0</v>
      </c>
      <c r="AK2236" s="9">
        <f t="shared" si="489"/>
        <v>0</v>
      </c>
      <c r="AL2236" s="9">
        <f t="shared" si="490"/>
        <v>0</v>
      </c>
      <c r="AM2236" s="9">
        <f t="shared" si="491"/>
        <v>0</v>
      </c>
      <c r="AN2236" s="9">
        <f t="shared" si="492"/>
        <v>0</v>
      </c>
      <c r="AO2236" s="9">
        <f t="shared" si="493"/>
        <v>0</v>
      </c>
      <c r="AP2236" s="9">
        <f t="shared" si="494"/>
        <v>0</v>
      </c>
      <c r="AU2236">
        <f>(((((Shape10!B218-Shape10!$E$5)*COS(RADIANS($D$14)))+((Shape10!C218-Shape10!$F$5)*SIN(RADIANS($D$14))))+Shape10!$E$5)+$E$14)*$AA$14*$Y$14</f>
        <v>0</v>
      </c>
      <c r="AV2236">
        <f>((((-1*(Shape10!B218-Shape10!$E$5)*SIN(RADIANS($D$14)))+((Shape10!C218-Shape10!$F$5)*COS(RADIANS($D$14))))+Shape10!$F$5)+$F$14)*$AB$14*$Y$14</f>
        <v>0</v>
      </c>
      <c r="AW2236" s="9">
        <f t="shared" si="495"/>
        <v>0</v>
      </c>
      <c r="AX2236" s="9">
        <f t="shared" si="484"/>
        <v>0</v>
      </c>
      <c r="AY2236" s="9">
        <f t="shared" si="485"/>
        <v>0</v>
      </c>
      <c r="AZ2236" s="9">
        <f t="shared" si="486"/>
        <v>0</v>
      </c>
      <c r="BA2236" s="9">
        <f t="shared" si="487"/>
        <v>0</v>
      </c>
      <c r="BB2236" s="9">
        <f t="shared" si="488"/>
        <v>0</v>
      </c>
    </row>
    <row r="2237" spans="35:54" x14ac:dyDescent="0.25">
      <c r="AI2237" s="1">
        <f>(((((Shape5!B219-Shape5!$E$5)*COS(RADIANS($D$9)))+((Shape5!C219-Shape5!$F$5)*SIN(RADIANS($D$9))))+Shape5!$E$5)+$E$9)*$AA$9*$Y$9</f>
        <v>0</v>
      </c>
      <c r="AJ2237" s="1">
        <f>((((-1*(Shape5!B219-Shape5!$E$5)*SIN(RADIANS($D$9)))+((Shape5!C219-Shape5!$F$5)*COS(RADIANS($D$9))))+Shape5!$F$5)+$F$9)*$AB$9*$Y$9</f>
        <v>0</v>
      </c>
      <c r="AK2237" s="9">
        <f t="shared" si="489"/>
        <v>0</v>
      </c>
      <c r="AL2237" s="9">
        <f t="shared" si="490"/>
        <v>0</v>
      </c>
      <c r="AM2237" s="9">
        <f t="shared" si="491"/>
        <v>0</v>
      </c>
      <c r="AN2237" s="9">
        <f t="shared" si="492"/>
        <v>0</v>
      </c>
      <c r="AO2237" s="9">
        <f t="shared" si="493"/>
        <v>0</v>
      </c>
      <c r="AP2237" s="9">
        <f t="shared" si="494"/>
        <v>0</v>
      </c>
      <c r="AU2237">
        <f>(((((Shape10!B219-Shape10!$E$5)*COS(RADIANS($D$14)))+((Shape10!C219-Shape10!$F$5)*SIN(RADIANS($D$14))))+Shape10!$E$5)+$E$14)*$AA$14*$Y$14</f>
        <v>0</v>
      </c>
      <c r="AV2237">
        <f>((((-1*(Shape10!B219-Shape10!$E$5)*SIN(RADIANS($D$14)))+((Shape10!C219-Shape10!$F$5)*COS(RADIANS($D$14))))+Shape10!$F$5)+$F$14)*$AB$14*$Y$14</f>
        <v>0</v>
      </c>
      <c r="AW2237" s="9">
        <f t="shared" si="495"/>
        <v>0</v>
      </c>
      <c r="AX2237" s="9">
        <f t="shared" si="484"/>
        <v>0</v>
      </c>
      <c r="AY2237" s="9">
        <f t="shared" si="485"/>
        <v>0</v>
      </c>
      <c r="AZ2237" s="9">
        <f t="shared" si="486"/>
        <v>0</v>
      </c>
      <c r="BA2237" s="9">
        <f t="shared" si="487"/>
        <v>0</v>
      </c>
      <c r="BB2237" s="9">
        <f t="shared" si="488"/>
        <v>0</v>
      </c>
    </row>
    <row r="2238" spans="35:54" x14ac:dyDescent="0.25">
      <c r="AI2238" s="1">
        <f>(((((Shape5!B220-Shape5!$E$5)*COS(RADIANS($D$9)))+((Shape5!C220-Shape5!$F$5)*SIN(RADIANS($D$9))))+Shape5!$E$5)+$E$9)*$AA$9*$Y$9</f>
        <v>0</v>
      </c>
      <c r="AJ2238" s="1">
        <f>((((-1*(Shape5!B220-Shape5!$E$5)*SIN(RADIANS($D$9)))+((Shape5!C220-Shape5!$F$5)*COS(RADIANS($D$9))))+Shape5!$F$5)+$F$9)*$AB$9*$Y$9</f>
        <v>0</v>
      </c>
      <c r="AK2238" s="9">
        <f t="shared" si="489"/>
        <v>0</v>
      </c>
      <c r="AL2238" s="9">
        <f t="shared" si="490"/>
        <v>0</v>
      </c>
      <c r="AM2238" s="9">
        <f t="shared" si="491"/>
        <v>0</v>
      </c>
      <c r="AN2238" s="9">
        <f t="shared" si="492"/>
        <v>0</v>
      </c>
      <c r="AO2238" s="9">
        <f t="shared" si="493"/>
        <v>0</v>
      </c>
      <c r="AP2238" s="9">
        <f t="shared" si="494"/>
        <v>0</v>
      </c>
      <c r="AU2238">
        <f>(((((Shape10!B220-Shape10!$E$5)*COS(RADIANS($D$14)))+((Shape10!C220-Shape10!$F$5)*SIN(RADIANS($D$14))))+Shape10!$E$5)+$E$14)*$AA$14*$Y$14</f>
        <v>0</v>
      </c>
      <c r="AV2238">
        <f>((((-1*(Shape10!B220-Shape10!$E$5)*SIN(RADIANS($D$14)))+((Shape10!C220-Shape10!$F$5)*COS(RADIANS($D$14))))+Shape10!$F$5)+$F$14)*$AB$14*$Y$14</f>
        <v>0</v>
      </c>
      <c r="AW2238" s="9">
        <f t="shared" si="495"/>
        <v>0</v>
      </c>
      <c r="AX2238" s="9">
        <f t="shared" si="484"/>
        <v>0</v>
      </c>
      <c r="AY2238" s="9">
        <f t="shared" si="485"/>
        <v>0</v>
      </c>
      <c r="AZ2238" s="9">
        <f t="shared" si="486"/>
        <v>0</v>
      </c>
      <c r="BA2238" s="9">
        <f t="shared" si="487"/>
        <v>0</v>
      </c>
      <c r="BB2238" s="9">
        <f t="shared" si="488"/>
        <v>0</v>
      </c>
    </row>
    <row r="2239" spans="35:54" x14ac:dyDescent="0.25">
      <c r="AI2239" s="1">
        <f>(((((Shape5!B221-Shape5!$E$5)*COS(RADIANS($D$9)))+((Shape5!C221-Shape5!$F$5)*SIN(RADIANS($D$9))))+Shape5!$E$5)+$E$9)*$AA$9*$Y$9</f>
        <v>0</v>
      </c>
      <c r="AJ2239" s="1">
        <f>((((-1*(Shape5!B221-Shape5!$E$5)*SIN(RADIANS($D$9)))+((Shape5!C221-Shape5!$F$5)*COS(RADIANS($D$9))))+Shape5!$F$5)+$F$9)*$AB$9*$Y$9</f>
        <v>0</v>
      </c>
      <c r="AK2239" s="9">
        <f t="shared" si="489"/>
        <v>0</v>
      </c>
      <c r="AL2239" s="9">
        <f t="shared" si="490"/>
        <v>0</v>
      </c>
      <c r="AM2239" s="9">
        <f t="shared" si="491"/>
        <v>0</v>
      </c>
      <c r="AN2239" s="9">
        <f t="shared" si="492"/>
        <v>0</v>
      </c>
      <c r="AO2239" s="9">
        <f t="shared" si="493"/>
        <v>0</v>
      </c>
      <c r="AP2239" s="9">
        <f t="shared" si="494"/>
        <v>0</v>
      </c>
      <c r="AU2239">
        <f>(((((Shape10!B221-Shape10!$E$5)*COS(RADIANS($D$14)))+((Shape10!C221-Shape10!$F$5)*SIN(RADIANS($D$14))))+Shape10!$E$5)+$E$14)*$AA$14*$Y$14</f>
        <v>0</v>
      </c>
      <c r="AV2239">
        <f>((((-1*(Shape10!B221-Shape10!$E$5)*SIN(RADIANS($D$14)))+((Shape10!C221-Shape10!$F$5)*COS(RADIANS($D$14))))+Shape10!$F$5)+$F$14)*$AB$14*$Y$14</f>
        <v>0</v>
      </c>
      <c r="AW2239" s="9">
        <f t="shared" si="495"/>
        <v>0</v>
      </c>
      <c r="AX2239" s="9">
        <f t="shared" si="484"/>
        <v>0</v>
      </c>
      <c r="AY2239" s="9">
        <f t="shared" si="485"/>
        <v>0</v>
      </c>
      <c r="AZ2239" s="9">
        <f t="shared" si="486"/>
        <v>0</v>
      </c>
      <c r="BA2239" s="9">
        <f t="shared" si="487"/>
        <v>0</v>
      </c>
      <c r="BB2239" s="9">
        <f t="shared" si="488"/>
        <v>0</v>
      </c>
    </row>
    <row r="2240" spans="35:54" x14ac:dyDescent="0.25">
      <c r="AI2240" s="1">
        <f>(((((Shape5!B222-Shape5!$E$5)*COS(RADIANS($D$9)))+((Shape5!C222-Shape5!$F$5)*SIN(RADIANS($D$9))))+Shape5!$E$5)+$E$9)*$AA$9*$Y$9</f>
        <v>0</v>
      </c>
      <c r="AJ2240" s="1">
        <f>((((-1*(Shape5!B222-Shape5!$E$5)*SIN(RADIANS($D$9)))+((Shape5!C222-Shape5!$F$5)*COS(RADIANS($D$9))))+Shape5!$F$5)+$F$9)*$AB$9*$Y$9</f>
        <v>0</v>
      </c>
      <c r="AK2240" s="9">
        <f t="shared" si="489"/>
        <v>0</v>
      </c>
      <c r="AL2240" s="9">
        <f t="shared" si="490"/>
        <v>0</v>
      </c>
      <c r="AM2240" s="9">
        <f t="shared" si="491"/>
        <v>0</v>
      </c>
      <c r="AN2240" s="9">
        <f t="shared" si="492"/>
        <v>0</v>
      </c>
      <c r="AO2240" s="9">
        <f t="shared" si="493"/>
        <v>0</v>
      </c>
      <c r="AP2240" s="9">
        <f t="shared" si="494"/>
        <v>0</v>
      </c>
      <c r="AU2240">
        <f>(((((Shape10!B222-Shape10!$E$5)*COS(RADIANS($D$14)))+((Shape10!C222-Shape10!$F$5)*SIN(RADIANS($D$14))))+Shape10!$E$5)+$E$14)*$AA$14*$Y$14</f>
        <v>0</v>
      </c>
      <c r="AV2240">
        <f>((((-1*(Shape10!B222-Shape10!$E$5)*SIN(RADIANS($D$14)))+((Shape10!C222-Shape10!$F$5)*COS(RADIANS($D$14))))+Shape10!$F$5)+$F$14)*$AB$14*$Y$14</f>
        <v>0</v>
      </c>
      <c r="AW2240" s="9">
        <f t="shared" si="495"/>
        <v>0</v>
      </c>
      <c r="AX2240" s="9">
        <f t="shared" si="484"/>
        <v>0</v>
      </c>
      <c r="AY2240" s="9">
        <f t="shared" si="485"/>
        <v>0</v>
      </c>
      <c r="AZ2240" s="9">
        <f t="shared" si="486"/>
        <v>0</v>
      </c>
      <c r="BA2240" s="9">
        <f t="shared" si="487"/>
        <v>0</v>
      </c>
      <c r="BB2240" s="9">
        <f t="shared" si="488"/>
        <v>0</v>
      </c>
    </row>
    <row r="2241" spans="35:54" x14ac:dyDescent="0.25">
      <c r="AI2241" s="1">
        <f>(((((Shape5!B223-Shape5!$E$5)*COS(RADIANS($D$9)))+((Shape5!C223-Shape5!$F$5)*SIN(RADIANS($D$9))))+Shape5!$E$5)+$E$9)*$AA$9*$Y$9</f>
        <v>0</v>
      </c>
      <c r="AJ2241" s="1">
        <f>((((-1*(Shape5!B223-Shape5!$E$5)*SIN(RADIANS($D$9)))+((Shape5!C223-Shape5!$F$5)*COS(RADIANS($D$9))))+Shape5!$F$5)+$F$9)*$AB$9*$Y$9</f>
        <v>0</v>
      </c>
      <c r="AK2241" s="9">
        <f t="shared" si="489"/>
        <v>0</v>
      </c>
      <c r="AL2241" s="9">
        <f t="shared" si="490"/>
        <v>0</v>
      </c>
      <c r="AM2241" s="9">
        <f t="shared" si="491"/>
        <v>0</v>
      </c>
      <c r="AN2241" s="9">
        <f t="shared" si="492"/>
        <v>0</v>
      </c>
      <c r="AO2241" s="9">
        <f t="shared" si="493"/>
        <v>0</v>
      </c>
      <c r="AP2241" s="9">
        <f t="shared" si="494"/>
        <v>0</v>
      </c>
      <c r="AU2241">
        <f>(((((Shape10!B223-Shape10!$E$5)*COS(RADIANS($D$14)))+((Shape10!C223-Shape10!$F$5)*SIN(RADIANS($D$14))))+Shape10!$E$5)+$E$14)*$AA$14*$Y$14</f>
        <v>0</v>
      </c>
      <c r="AV2241">
        <f>((((-1*(Shape10!B223-Shape10!$E$5)*SIN(RADIANS($D$14)))+((Shape10!C223-Shape10!$F$5)*COS(RADIANS($D$14))))+Shape10!$F$5)+$F$14)*$AB$14*$Y$14</f>
        <v>0</v>
      </c>
      <c r="AW2241" s="9">
        <f t="shared" si="495"/>
        <v>0</v>
      </c>
      <c r="AX2241" s="9">
        <f t="shared" si="484"/>
        <v>0</v>
      </c>
      <c r="AY2241" s="9">
        <f t="shared" si="485"/>
        <v>0</v>
      </c>
      <c r="AZ2241" s="9">
        <f t="shared" si="486"/>
        <v>0</v>
      </c>
      <c r="BA2241" s="9">
        <f t="shared" si="487"/>
        <v>0</v>
      </c>
      <c r="BB2241" s="9">
        <f t="shared" si="488"/>
        <v>0</v>
      </c>
    </row>
    <row r="2242" spans="35:54" x14ac:dyDescent="0.25">
      <c r="AI2242" s="1">
        <f>(((((Shape5!B224-Shape5!$E$5)*COS(RADIANS($D$9)))+((Shape5!C224-Shape5!$F$5)*SIN(RADIANS($D$9))))+Shape5!$E$5)+$E$9)*$AA$9*$Y$9</f>
        <v>0</v>
      </c>
      <c r="AJ2242" s="1">
        <f>((((-1*(Shape5!B224-Shape5!$E$5)*SIN(RADIANS($D$9)))+((Shape5!C224-Shape5!$F$5)*COS(RADIANS($D$9))))+Shape5!$F$5)+$F$9)*$AB$9*$Y$9</f>
        <v>0</v>
      </c>
      <c r="AK2242" s="9">
        <f t="shared" si="489"/>
        <v>0</v>
      </c>
      <c r="AL2242" s="9">
        <f t="shared" si="490"/>
        <v>0</v>
      </c>
      <c r="AM2242" s="9">
        <f t="shared" si="491"/>
        <v>0</v>
      </c>
      <c r="AN2242" s="9">
        <f t="shared" si="492"/>
        <v>0</v>
      </c>
      <c r="AO2242" s="9">
        <f t="shared" si="493"/>
        <v>0</v>
      </c>
      <c r="AP2242" s="9">
        <f t="shared" si="494"/>
        <v>0</v>
      </c>
      <c r="AU2242">
        <f>(((((Shape10!B224-Shape10!$E$5)*COS(RADIANS($D$14)))+((Shape10!C224-Shape10!$F$5)*SIN(RADIANS($D$14))))+Shape10!$E$5)+$E$14)*$AA$14*$Y$14</f>
        <v>0</v>
      </c>
      <c r="AV2242">
        <f>((((-1*(Shape10!B224-Shape10!$E$5)*SIN(RADIANS($D$14)))+((Shape10!C224-Shape10!$F$5)*COS(RADIANS($D$14))))+Shape10!$F$5)+$F$14)*$AB$14*$Y$14</f>
        <v>0</v>
      </c>
      <c r="AW2242" s="9">
        <f t="shared" si="495"/>
        <v>0</v>
      </c>
      <c r="AX2242" s="9">
        <f t="shared" si="484"/>
        <v>0</v>
      </c>
      <c r="AY2242" s="9">
        <f t="shared" si="485"/>
        <v>0</v>
      </c>
      <c r="AZ2242" s="9">
        <f t="shared" si="486"/>
        <v>0</v>
      </c>
      <c r="BA2242" s="9">
        <f t="shared" si="487"/>
        <v>0</v>
      </c>
      <c r="BB2242" s="9">
        <f t="shared" si="488"/>
        <v>0</v>
      </c>
    </row>
    <row r="2243" spans="35:54" x14ac:dyDescent="0.25">
      <c r="AI2243" s="1">
        <f>(((((Shape5!B225-Shape5!$E$5)*COS(RADIANS($D$9)))+((Shape5!C225-Shape5!$F$5)*SIN(RADIANS($D$9))))+Shape5!$E$5)+$E$9)*$AA$9*$Y$9</f>
        <v>0</v>
      </c>
      <c r="AJ2243" s="1">
        <f>((((-1*(Shape5!B225-Shape5!$E$5)*SIN(RADIANS($D$9)))+((Shape5!C225-Shape5!$F$5)*COS(RADIANS($D$9))))+Shape5!$F$5)+$F$9)*$AB$9*$Y$9</f>
        <v>0</v>
      </c>
      <c r="AK2243" s="9">
        <f t="shared" si="489"/>
        <v>0</v>
      </c>
      <c r="AL2243" s="9">
        <f t="shared" si="490"/>
        <v>0</v>
      </c>
      <c r="AM2243" s="9">
        <f t="shared" si="491"/>
        <v>0</v>
      </c>
      <c r="AN2243" s="9">
        <f t="shared" si="492"/>
        <v>0</v>
      </c>
      <c r="AO2243" s="9">
        <f t="shared" si="493"/>
        <v>0</v>
      </c>
      <c r="AP2243" s="9">
        <f t="shared" si="494"/>
        <v>0</v>
      </c>
      <c r="AU2243">
        <f>(((((Shape10!B225-Shape10!$E$5)*COS(RADIANS($D$14)))+((Shape10!C225-Shape10!$F$5)*SIN(RADIANS($D$14))))+Shape10!$E$5)+$E$14)*$AA$14*$Y$14</f>
        <v>0</v>
      </c>
      <c r="AV2243">
        <f>((((-1*(Shape10!B225-Shape10!$E$5)*SIN(RADIANS($D$14)))+((Shape10!C225-Shape10!$F$5)*COS(RADIANS($D$14))))+Shape10!$F$5)+$F$14)*$AB$14*$Y$14</f>
        <v>0</v>
      </c>
      <c r="AW2243" s="9">
        <f t="shared" si="495"/>
        <v>0</v>
      </c>
      <c r="AX2243" s="9">
        <f t="shared" si="484"/>
        <v>0</v>
      </c>
      <c r="AY2243" s="9">
        <f t="shared" si="485"/>
        <v>0</v>
      </c>
      <c r="AZ2243" s="9">
        <f t="shared" si="486"/>
        <v>0</v>
      </c>
      <c r="BA2243" s="9">
        <f t="shared" si="487"/>
        <v>0</v>
      </c>
      <c r="BB2243" s="9">
        <f t="shared" si="488"/>
        <v>0</v>
      </c>
    </row>
    <row r="2244" spans="35:54" x14ac:dyDescent="0.25">
      <c r="AI2244" s="1">
        <f>(((((Shape5!B226-Shape5!$E$5)*COS(RADIANS($D$9)))+((Shape5!C226-Shape5!$F$5)*SIN(RADIANS($D$9))))+Shape5!$E$5)+$E$9)*$AA$9*$Y$9</f>
        <v>0</v>
      </c>
      <c r="AJ2244" s="1">
        <f>((((-1*(Shape5!B226-Shape5!$E$5)*SIN(RADIANS($D$9)))+((Shape5!C226-Shape5!$F$5)*COS(RADIANS($D$9))))+Shape5!$F$5)+$F$9)*$AB$9*$Y$9</f>
        <v>0</v>
      </c>
      <c r="AK2244" s="9">
        <f t="shared" si="489"/>
        <v>0</v>
      </c>
      <c r="AL2244" s="9">
        <f t="shared" si="490"/>
        <v>0</v>
      </c>
      <c r="AM2244" s="9">
        <f t="shared" si="491"/>
        <v>0</v>
      </c>
      <c r="AN2244" s="9">
        <f t="shared" si="492"/>
        <v>0</v>
      </c>
      <c r="AO2244" s="9">
        <f t="shared" si="493"/>
        <v>0</v>
      </c>
      <c r="AP2244" s="9">
        <f t="shared" si="494"/>
        <v>0</v>
      </c>
      <c r="AU2244">
        <f>(((((Shape10!B226-Shape10!$E$5)*COS(RADIANS($D$14)))+((Shape10!C226-Shape10!$F$5)*SIN(RADIANS($D$14))))+Shape10!$E$5)+$E$14)*$AA$14*$Y$14</f>
        <v>0</v>
      </c>
      <c r="AV2244">
        <f>((((-1*(Shape10!B226-Shape10!$E$5)*SIN(RADIANS($D$14)))+((Shape10!C226-Shape10!$F$5)*COS(RADIANS($D$14))))+Shape10!$F$5)+$F$14)*$AB$14*$Y$14</f>
        <v>0</v>
      </c>
      <c r="AW2244" s="9">
        <f t="shared" si="495"/>
        <v>0</v>
      </c>
      <c r="AX2244" s="9">
        <f t="shared" si="484"/>
        <v>0</v>
      </c>
      <c r="AY2244" s="9">
        <f t="shared" si="485"/>
        <v>0</v>
      </c>
      <c r="AZ2244" s="9">
        <f t="shared" si="486"/>
        <v>0</v>
      </c>
      <c r="BA2244" s="9">
        <f t="shared" si="487"/>
        <v>0</v>
      </c>
      <c r="BB2244" s="9">
        <f t="shared" si="488"/>
        <v>0</v>
      </c>
    </row>
    <row r="2245" spans="35:54" x14ac:dyDescent="0.25">
      <c r="AI2245" s="1">
        <f>(((((Shape5!B227-Shape5!$E$5)*COS(RADIANS($D$9)))+((Shape5!C227-Shape5!$F$5)*SIN(RADIANS($D$9))))+Shape5!$E$5)+$E$9)*$AA$9*$Y$9</f>
        <v>0</v>
      </c>
      <c r="AJ2245" s="1">
        <f>((((-1*(Shape5!B227-Shape5!$E$5)*SIN(RADIANS($D$9)))+((Shape5!C227-Shape5!$F$5)*COS(RADIANS($D$9))))+Shape5!$F$5)+$F$9)*$AB$9*$Y$9</f>
        <v>0</v>
      </c>
      <c r="AK2245" s="9">
        <f t="shared" si="489"/>
        <v>0</v>
      </c>
      <c r="AL2245" s="9">
        <f t="shared" si="490"/>
        <v>0</v>
      </c>
      <c r="AM2245" s="9">
        <f t="shared" si="491"/>
        <v>0</v>
      </c>
      <c r="AN2245" s="9">
        <f t="shared" si="492"/>
        <v>0</v>
      </c>
      <c r="AO2245" s="9">
        <f t="shared" si="493"/>
        <v>0</v>
      </c>
      <c r="AP2245" s="9">
        <f t="shared" si="494"/>
        <v>0</v>
      </c>
      <c r="AU2245">
        <f>(((((Shape10!B227-Shape10!$E$5)*COS(RADIANS($D$14)))+((Shape10!C227-Shape10!$F$5)*SIN(RADIANS($D$14))))+Shape10!$E$5)+$E$14)*$AA$14*$Y$14</f>
        <v>0</v>
      </c>
      <c r="AV2245">
        <f>((((-1*(Shape10!B227-Shape10!$E$5)*SIN(RADIANS($D$14)))+((Shape10!C227-Shape10!$F$5)*COS(RADIANS($D$14))))+Shape10!$F$5)+$F$14)*$AB$14*$Y$14</f>
        <v>0</v>
      </c>
      <c r="AW2245" s="9">
        <f t="shared" si="495"/>
        <v>0</v>
      </c>
      <c r="AX2245" s="9">
        <f t="shared" si="484"/>
        <v>0</v>
      </c>
      <c r="AY2245" s="9">
        <f t="shared" si="485"/>
        <v>0</v>
      </c>
      <c r="AZ2245" s="9">
        <f t="shared" si="486"/>
        <v>0</v>
      </c>
      <c r="BA2245" s="9">
        <f t="shared" si="487"/>
        <v>0</v>
      </c>
      <c r="BB2245" s="9">
        <f t="shared" si="488"/>
        <v>0</v>
      </c>
    </row>
    <row r="2246" spans="35:54" x14ac:dyDescent="0.25">
      <c r="AI2246" s="1">
        <f>(((((Shape5!B228-Shape5!$E$5)*COS(RADIANS($D$9)))+((Shape5!C228-Shape5!$F$5)*SIN(RADIANS($D$9))))+Shape5!$E$5)+$E$9)*$AA$9*$Y$9</f>
        <v>0</v>
      </c>
      <c r="AJ2246" s="1">
        <f>((((-1*(Shape5!B228-Shape5!$E$5)*SIN(RADIANS($D$9)))+((Shape5!C228-Shape5!$F$5)*COS(RADIANS($D$9))))+Shape5!$F$5)+$F$9)*$AB$9*$Y$9</f>
        <v>0</v>
      </c>
      <c r="AK2246" s="9">
        <f t="shared" si="489"/>
        <v>0</v>
      </c>
      <c r="AL2246" s="9">
        <f t="shared" si="490"/>
        <v>0</v>
      </c>
      <c r="AM2246" s="9">
        <f t="shared" si="491"/>
        <v>0</v>
      </c>
      <c r="AN2246" s="9">
        <f t="shared" si="492"/>
        <v>0</v>
      </c>
      <c r="AO2246" s="9">
        <f t="shared" si="493"/>
        <v>0</v>
      </c>
      <c r="AP2246" s="9">
        <f t="shared" si="494"/>
        <v>0</v>
      </c>
      <c r="AU2246">
        <f>(((((Shape10!B228-Shape10!$E$5)*COS(RADIANS($D$14)))+((Shape10!C228-Shape10!$F$5)*SIN(RADIANS($D$14))))+Shape10!$E$5)+$E$14)*$AA$14*$Y$14</f>
        <v>0</v>
      </c>
      <c r="AV2246">
        <f>((((-1*(Shape10!B228-Shape10!$E$5)*SIN(RADIANS($D$14)))+((Shape10!C228-Shape10!$F$5)*COS(RADIANS($D$14))))+Shape10!$F$5)+$F$14)*$AB$14*$Y$14</f>
        <v>0</v>
      </c>
      <c r="AW2246" s="9">
        <f t="shared" si="495"/>
        <v>0</v>
      </c>
      <c r="AX2246" s="9">
        <f t="shared" si="484"/>
        <v>0</v>
      </c>
      <c r="AY2246" s="9">
        <f t="shared" si="485"/>
        <v>0</v>
      </c>
      <c r="AZ2246" s="9">
        <f t="shared" si="486"/>
        <v>0</v>
      </c>
      <c r="BA2246" s="9">
        <f t="shared" si="487"/>
        <v>0</v>
      </c>
      <c r="BB2246" s="9">
        <f t="shared" si="488"/>
        <v>0</v>
      </c>
    </row>
    <row r="2247" spans="35:54" x14ac:dyDescent="0.25">
      <c r="AI2247" s="1">
        <f>(((((Shape5!B229-Shape5!$E$5)*COS(RADIANS($D$9)))+((Shape5!C229-Shape5!$F$5)*SIN(RADIANS($D$9))))+Shape5!$E$5)+$E$9)*$AA$9*$Y$9</f>
        <v>0</v>
      </c>
      <c r="AJ2247" s="1">
        <f>((((-1*(Shape5!B229-Shape5!$E$5)*SIN(RADIANS($D$9)))+((Shape5!C229-Shape5!$F$5)*COS(RADIANS($D$9))))+Shape5!$F$5)+$F$9)*$AB$9*$Y$9</f>
        <v>0</v>
      </c>
      <c r="AK2247" s="9">
        <f t="shared" si="489"/>
        <v>0</v>
      </c>
      <c r="AL2247" s="9">
        <f t="shared" si="490"/>
        <v>0</v>
      </c>
      <c r="AM2247" s="9">
        <f t="shared" si="491"/>
        <v>0</v>
      </c>
      <c r="AN2247" s="9">
        <f t="shared" si="492"/>
        <v>0</v>
      </c>
      <c r="AO2247" s="9">
        <f t="shared" si="493"/>
        <v>0</v>
      </c>
      <c r="AP2247" s="9">
        <f t="shared" si="494"/>
        <v>0</v>
      </c>
      <c r="AU2247">
        <f>(((((Shape10!B229-Shape10!$E$5)*COS(RADIANS($D$14)))+((Shape10!C229-Shape10!$F$5)*SIN(RADIANS($D$14))))+Shape10!$E$5)+$E$14)*$AA$14*$Y$14</f>
        <v>0</v>
      </c>
      <c r="AV2247">
        <f>((((-1*(Shape10!B229-Shape10!$E$5)*SIN(RADIANS($D$14)))+((Shape10!C229-Shape10!$F$5)*COS(RADIANS($D$14))))+Shape10!$F$5)+$F$14)*$AB$14*$Y$14</f>
        <v>0</v>
      </c>
      <c r="AW2247" s="9">
        <f t="shared" si="495"/>
        <v>0</v>
      </c>
      <c r="AX2247" s="9">
        <f t="shared" si="484"/>
        <v>0</v>
      </c>
      <c r="AY2247" s="9">
        <f t="shared" si="485"/>
        <v>0</v>
      </c>
      <c r="AZ2247" s="9">
        <f t="shared" si="486"/>
        <v>0</v>
      </c>
      <c r="BA2247" s="9">
        <f t="shared" si="487"/>
        <v>0</v>
      </c>
      <c r="BB2247" s="9">
        <f t="shared" si="488"/>
        <v>0</v>
      </c>
    </row>
    <row r="2248" spans="35:54" x14ac:dyDescent="0.25">
      <c r="AI2248" s="1">
        <f>(((((Shape5!B230-Shape5!$E$5)*COS(RADIANS($D$9)))+((Shape5!C230-Shape5!$F$5)*SIN(RADIANS($D$9))))+Shape5!$E$5)+$E$9)*$AA$9*$Y$9</f>
        <v>0</v>
      </c>
      <c r="AJ2248" s="1">
        <f>((((-1*(Shape5!B230-Shape5!$E$5)*SIN(RADIANS($D$9)))+((Shape5!C230-Shape5!$F$5)*COS(RADIANS($D$9))))+Shape5!$F$5)+$F$9)*$AB$9*$Y$9</f>
        <v>0</v>
      </c>
      <c r="AK2248" s="9">
        <f t="shared" si="489"/>
        <v>0</v>
      </c>
      <c r="AL2248" s="9">
        <f t="shared" si="490"/>
        <v>0</v>
      </c>
      <c r="AM2248" s="9">
        <f t="shared" si="491"/>
        <v>0</v>
      </c>
      <c r="AN2248" s="9">
        <f t="shared" si="492"/>
        <v>0</v>
      </c>
      <c r="AO2248" s="9">
        <f t="shared" si="493"/>
        <v>0</v>
      </c>
      <c r="AP2248" s="9">
        <f t="shared" si="494"/>
        <v>0</v>
      </c>
      <c r="AU2248">
        <f>(((((Shape10!B230-Shape10!$E$5)*COS(RADIANS($D$14)))+((Shape10!C230-Shape10!$F$5)*SIN(RADIANS($D$14))))+Shape10!$E$5)+$E$14)*$AA$14*$Y$14</f>
        <v>0</v>
      </c>
      <c r="AV2248">
        <f>((((-1*(Shape10!B230-Shape10!$E$5)*SIN(RADIANS($D$14)))+((Shape10!C230-Shape10!$F$5)*COS(RADIANS($D$14))))+Shape10!$F$5)+$F$14)*$AB$14*$Y$14</f>
        <v>0</v>
      </c>
      <c r="AW2248" s="9">
        <f t="shared" si="495"/>
        <v>0</v>
      </c>
      <c r="AX2248" s="9">
        <f t="shared" si="484"/>
        <v>0</v>
      </c>
      <c r="AY2248" s="9">
        <f t="shared" si="485"/>
        <v>0</v>
      </c>
      <c r="AZ2248" s="9">
        <f t="shared" si="486"/>
        <v>0</v>
      </c>
      <c r="BA2248" s="9">
        <f t="shared" si="487"/>
        <v>0</v>
      </c>
      <c r="BB2248" s="9">
        <f t="shared" si="488"/>
        <v>0</v>
      </c>
    </row>
    <row r="2249" spans="35:54" x14ac:dyDescent="0.25">
      <c r="AI2249" s="1">
        <f>(((((Shape5!B231-Shape5!$E$5)*COS(RADIANS($D$9)))+((Shape5!C231-Shape5!$F$5)*SIN(RADIANS($D$9))))+Shape5!$E$5)+$E$9)*$AA$9*$Y$9</f>
        <v>0</v>
      </c>
      <c r="AJ2249" s="1">
        <f>((((-1*(Shape5!B231-Shape5!$E$5)*SIN(RADIANS($D$9)))+((Shape5!C231-Shape5!$F$5)*COS(RADIANS($D$9))))+Shape5!$F$5)+$F$9)*$AB$9*$Y$9</f>
        <v>0</v>
      </c>
      <c r="AK2249" s="9">
        <f t="shared" si="489"/>
        <v>0</v>
      </c>
      <c r="AL2249" s="9">
        <f t="shared" si="490"/>
        <v>0</v>
      </c>
      <c r="AM2249" s="9">
        <f t="shared" si="491"/>
        <v>0</v>
      </c>
      <c r="AN2249" s="9">
        <f t="shared" si="492"/>
        <v>0</v>
      </c>
      <c r="AO2249" s="9">
        <f t="shared" si="493"/>
        <v>0</v>
      </c>
      <c r="AP2249" s="9">
        <f t="shared" si="494"/>
        <v>0</v>
      </c>
      <c r="AU2249">
        <f>(((((Shape10!B231-Shape10!$E$5)*COS(RADIANS($D$14)))+((Shape10!C231-Shape10!$F$5)*SIN(RADIANS($D$14))))+Shape10!$E$5)+$E$14)*$AA$14*$Y$14</f>
        <v>0</v>
      </c>
      <c r="AV2249">
        <f>((((-1*(Shape10!B231-Shape10!$E$5)*SIN(RADIANS($D$14)))+((Shape10!C231-Shape10!$F$5)*COS(RADIANS($D$14))))+Shape10!$F$5)+$F$14)*$AB$14*$Y$14</f>
        <v>0</v>
      </c>
      <c r="AW2249" s="9">
        <f t="shared" si="495"/>
        <v>0</v>
      </c>
      <c r="AX2249" s="9">
        <f t="shared" si="484"/>
        <v>0</v>
      </c>
      <c r="AY2249" s="9">
        <f t="shared" si="485"/>
        <v>0</v>
      </c>
      <c r="AZ2249" s="9">
        <f t="shared" si="486"/>
        <v>0</v>
      </c>
      <c r="BA2249" s="9">
        <f t="shared" si="487"/>
        <v>0</v>
      </c>
      <c r="BB2249" s="9">
        <f t="shared" si="488"/>
        <v>0</v>
      </c>
    </row>
    <row r="2250" spans="35:54" x14ac:dyDescent="0.25">
      <c r="AI2250" s="1">
        <f>(((((Shape5!B232-Shape5!$E$5)*COS(RADIANS($D$9)))+((Shape5!C232-Shape5!$F$5)*SIN(RADIANS($D$9))))+Shape5!$E$5)+$E$9)*$AA$9*$Y$9</f>
        <v>0</v>
      </c>
      <c r="AJ2250" s="1">
        <f>((((-1*(Shape5!B232-Shape5!$E$5)*SIN(RADIANS($D$9)))+((Shape5!C232-Shape5!$F$5)*COS(RADIANS($D$9))))+Shape5!$F$5)+$F$9)*$AB$9*$Y$9</f>
        <v>0</v>
      </c>
      <c r="AK2250" s="9">
        <f t="shared" si="489"/>
        <v>0</v>
      </c>
      <c r="AL2250" s="9">
        <f t="shared" si="490"/>
        <v>0</v>
      </c>
      <c r="AM2250" s="9">
        <f t="shared" si="491"/>
        <v>0</v>
      </c>
      <c r="AN2250" s="9">
        <f t="shared" si="492"/>
        <v>0</v>
      </c>
      <c r="AO2250" s="9">
        <f t="shared" si="493"/>
        <v>0</v>
      </c>
      <c r="AP2250" s="9">
        <f t="shared" si="494"/>
        <v>0</v>
      </c>
      <c r="AU2250">
        <f>(((((Shape10!B232-Shape10!$E$5)*COS(RADIANS($D$14)))+((Shape10!C232-Shape10!$F$5)*SIN(RADIANS($D$14))))+Shape10!$E$5)+$E$14)*$AA$14*$Y$14</f>
        <v>0</v>
      </c>
      <c r="AV2250">
        <f>((((-1*(Shape10!B232-Shape10!$E$5)*SIN(RADIANS($D$14)))+((Shape10!C232-Shape10!$F$5)*COS(RADIANS($D$14))))+Shape10!$F$5)+$F$14)*$AB$14*$Y$14</f>
        <v>0</v>
      </c>
      <c r="AW2250" s="9">
        <f t="shared" si="495"/>
        <v>0</v>
      </c>
      <c r="AX2250" s="9">
        <f t="shared" si="484"/>
        <v>0</v>
      </c>
      <c r="AY2250" s="9">
        <f t="shared" si="485"/>
        <v>0</v>
      </c>
      <c r="AZ2250" s="9">
        <f t="shared" si="486"/>
        <v>0</v>
      </c>
      <c r="BA2250" s="9">
        <f t="shared" si="487"/>
        <v>0</v>
      </c>
      <c r="BB2250" s="9">
        <f t="shared" si="488"/>
        <v>0</v>
      </c>
    </row>
    <row r="2251" spans="35:54" x14ac:dyDescent="0.25">
      <c r="AI2251" s="1">
        <f>(((((Shape5!B233-Shape5!$E$5)*COS(RADIANS($D$9)))+((Shape5!C233-Shape5!$F$5)*SIN(RADIANS($D$9))))+Shape5!$E$5)+$E$9)*$AA$9*$Y$9</f>
        <v>0</v>
      </c>
      <c r="AJ2251" s="1">
        <f>((((-1*(Shape5!B233-Shape5!$E$5)*SIN(RADIANS($D$9)))+((Shape5!C233-Shape5!$F$5)*COS(RADIANS($D$9))))+Shape5!$F$5)+$F$9)*$AB$9*$Y$9</f>
        <v>0</v>
      </c>
      <c r="AK2251" s="9">
        <f t="shared" si="489"/>
        <v>0</v>
      </c>
      <c r="AL2251" s="9">
        <f t="shared" si="490"/>
        <v>0</v>
      </c>
      <c r="AM2251" s="9">
        <f t="shared" si="491"/>
        <v>0</v>
      </c>
      <c r="AN2251" s="9">
        <f t="shared" si="492"/>
        <v>0</v>
      </c>
      <c r="AO2251" s="9">
        <f t="shared" si="493"/>
        <v>0</v>
      </c>
      <c r="AP2251" s="9">
        <f t="shared" si="494"/>
        <v>0</v>
      </c>
      <c r="AU2251">
        <f>(((((Shape10!B233-Shape10!$E$5)*COS(RADIANS($D$14)))+((Shape10!C233-Shape10!$F$5)*SIN(RADIANS($D$14))))+Shape10!$E$5)+$E$14)*$AA$14*$Y$14</f>
        <v>0</v>
      </c>
      <c r="AV2251">
        <f>((((-1*(Shape10!B233-Shape10!$E$5)*SIN(RADIANS($D$14)))+((Shape10!C233-Shape10!$F$5)*COS(RADIANS($D$14))))+Shape10!$F$5)+$F$14)*$AB$14*$Y$14</f>
        <v>0</v>
      </c>
      <c r="AW2251" s="9">
        <f t="shared" si="495"/>
        <v>0</v>
      </c>
      <c r="AX2251" s="9">
        <f t="shared" si="484"/>
        <v>0</v>
      </c>
      <c r="AY2251" s="9">
        <f t="shared" si="485"/>
        <v>0</v>
      </c>
      <c r="AZ2251" s="9">
        <f t="shared" si="486"/>
        <v>0</v>
      </c>
      <c r="BA2251" s="9">
        <f t="shared" si="487"/>
        <v>0</v>
      </c>
      <c r="BB2251" s="9">
        <f t="shared" si="488"/>
        <v>0</v>
      </c>
    </row>
    <row r="2252" spans="35:54" x14ac:dyDescent="0.25">
      <c r="AI2252" s="1">
        <f>(((((Shape5!B234-Shape5!$E$5)*COS(RADIANS($D$9)))+((Shape5!C234-Shape5!$F$5)*SIN(RADIANS($D$9))))+Shape5!$E$5)+$E$9)*$AA$9*$Y$9</f>
        <v>0</v>
      </c>
      <c r="AJ2252" s="1">
        <f>((((-1*(Shape5!B234-Shape5!$E$5)*SIN(RADIANS($D$9)))+((Shape5!C234-Shape5!$F$5)*COS(RADIANS($D$9))))+Shape5!$F$5)+$F$9)*$AB$9*$Y$9</f>
        <v>0</v>
      </c>
      <c r="AK2252" s="9">
        <f t="shared" si="489"/>
        <v>0</v>
      </c>
      <c r="AL2252" s="9">
        <f t="shared" si="490"/>
        <v>0</v>
      </c>
      <c r="AM2252" s="9">
        <f t="shared" si="491"/>
        <v>0</v>
      </c>
      <c r="AN2252" s="9">
        <f t="shared" si="492"/>
        <v>0</v>
      </c>
      <c r="AO2252" s="9">
        <f t="shared" si="493"/>
        <v>0</v>
      </c>
      <c r="AP2252" s="9">
        <f t="shared" si="494"/>
        <v>0</v>
      </c>
      <c r="AU2252">
        <f>(((((Shape10!B234-Shape10!$E$5)*COS(RADIANS($D$14)))+((Shape10!C234-Shape10!$F$5)*SIN(RADIANS($D$14))))+Shape10!$E$5)+$E$14)*$AA$14*$Y$14</f>
        <v>0</v>
      </c>
      <c r="AV2252">
        <f>((((-1*(Shape10!B234-Shape10!$E$5)*SIN(RADIANS($D$14)))+((Shape10!C234-Shape10!$F$5)*COS(RADIANS($D$14))))+Shape10!$F$5)+$F$14)*$AB$14*$Y$14</f>
        <v>0</v>
      </c>
      <c r="AW2252" s="9">
        <f t="shared" si="495"/>
        <v>0</v>
      </c>
      <c r="AX2252" s="9">
        <f t="shared" si="484"/>
        <v>0</v>
      </c>
      <c r="AY2252" s="9">
        <f t="shared" si="485"/>
        <v>0</v>
      </c>
      <c r="AZ2252" s="9">
        <f t="shared" si="486"/>
        <v>0</v>
      </c>
      <c r="BA2252" s="9">
        <f t="shared" si="487"/>
        <v>0</v>
      </c>
      <c r="BB2252" s="9">
        <f t="shared" si="488"/>
        <v>0</v>
      </c>
    </row>
    <row r="2253" spans="35:54" x14ac:dyDescent="0.25">
      <c r="AI2253" s="1">
        <f>(((((Shape5!B235-Shape5!$E$5)*COS(RADIANS($D$9)))+((Shape5!C235-Shape5!$F$5)*SIN(RADIANS($D$9))))+Shape5!$E$5)+$E$9)*$AA$9*$Y$9</f>
        <v>0</v>
      </c>
      <c r="AJ2253" s="1">
        <f>((((-1*(Shape5!B235-Shape5!$E$5)*SIN(RADIANS($D$9)))+((Shape5!C235-Shape5!$F$5)*COS(RADIANS($D$9))))+Shape5!$F$5)+$F$9)*$AB$9*$Y$9</f>
        <v>0</v>
      </c>
      <c r="AK2253" s="9">
        <f t="shared" si="489"/>
        <v>0</v>
      </c>
      <c r="AL2253" s="9">
        <f t="shared" si="490"/>
        <v>0</v>
      </c>
      <c r="AM2253" s="9">
        <f t="shared" si="491"/>
        <v>0</v>
      </c>
      <c r="AN2253" s="9">
        <f t="shared" si="492"/>
        <v>0</v>
      </c>
      <c r="AO2253" s="9">
        <f t="shared" si="493"/>
        <v>0</v>
      </c>
      <c r="AP2253" s="9">
        <f t="shared" si="494"/>
        <v>0</v>
      </c>
      <c r="AU2253">
        <f>(((((Shape10!B235-Shape10!$E$5)*COS(RADIANS($D$14)))+((Shape10!C235-Shape10!$F$5)*SIN(RADIANS($D$14))))+Shape10!$E$5)+$E$14)*$AA$14*$Y$14</f>
        <v>0</v>
      </c>
      <c r="AV2253">
        <f>((((-1*(Shape10!B235-Shape10!$E$5)*SIN(RADIANS($D$14)))+((Shape10!C235-Shape10!$F$5)*COS(RADIANS($D$14))))+Shape10!$F$5)+$F$14)*$AB$14*$Y$14</f>
        <v>0</v>
      </c>
      <c r="AW2253" s="9">
        <f t="shared" si="495"/>
        <v>0</v>
      </c>
      <c r="AX2253" s="9">
        <f t="shared" si="484"/>
        <v>0</v>
      </c>
      <c r="AY2253" s="9">
        <f t="shared" si="485"/>
        <v>0</v>
      </c>
      <c r="AZ2253" s="9">
        <f t="shared" si="486"/>
        <v>0</v>
      </c>
      <c r="BA2253" s="9">
        <f t="shared" si="487"/>
        <v>0</v>
      </c>
      <c r="BB2253" s="9">
        <f t="shared" si="488"/>
        <v>0</v>
      </c>
    </row>
    <row r="2254" spans="35:54" x14ac:dyDescent="0.25">
      <c r="AI2254" s="1">
        <f>(((((Shape5!B236-Shape5!$E$5)*COS(RADIANS($D$9)))+((Shape5!C236-Shape5!$F$5)*SIN(RADIANS($D$9))))+Shape5!$E$5)+$E$9)*$AA$9*$Y$9</f>
        <v>0</v>
      </c>
      <c r="AJ2254" s="1">
        <f>((((-1*(Shape5!B236-Shape5!$E$5)*SIN(RADIANS($D$9)))+((Shape5!C236-Shape5!$F$5)*COS(RADIANS($D$9))))+Shape5!$F$5)+$F$9)*$AB$9*$Y$9</f>
        <v>0</v>
      </c>
      <c r="AK2254" s="9">
        <f t="shared" si="489"/>
        <v>0</v>
      </c>
      <c r="AL2254" s="9">
        <f t="shared" si="490"/>
        <v>0</v>
      </c>
      <c r="AM2254" s="9">
        <f t="shared" si="491"/>
        <v>0</v>
      </c>
      <c r="AN2254" s="9">
        <f t="shared" si="492"/>
        <v>0</v>
      </c>
      <c r="AO2254" s="9">
        <f t="shared" si="493"/>
        <v>0</v>
      </c>
      <c r="AP2254" s="9">
        <f t="shared" si="494"/>
        <v>0</v>
      </c>
      <c r="AU2254">
        <f>(((((Shape10!B236-Shape10!$E$5)*COS(RADIANS($D$14)))+((Shape10!C236-Shape10!$F$5)*SIN(RADIANS($D$14))))+Shape10!$E$5)+$E$14)*$AA$14*$Y$14</f>
        <v>0</v>
      </c>
      <c r="AV2254">
        <f>((((-1*(Shape10!B236-Shape10!$E$5)*SIN(RADIANS($D$14)))+((Shape10!C236-Shape10!$F$5)*COS(RADIANS($D$14))))+Shape10!$F$5)+$F$14)*$AB$14*$Y$14</f>
        <v>0</v>
      </c>
      <c r="AW2254" s="9">
        <f t="shared" si="495"/>
        <v>0</v>
      </c>
      <c r="AX2254" s="9">
        <f t="shared" si="484"/>
        <v>0</v>
      </c>
      <c r="AY2254" s="9">
        <f t="shared" si="485"/>
        <v>0</v>
      </c>
      <c r="AZ2254" s="9">
        <f t="shared" si="486"/>
        <v>0</v>
      </c>
      <c r="BA2254" s="9">
        <f t="shared" si="487"/>
        <v>0</v>
      </c>
      <c r="BB2254" s="9">
        <f t="shared" si="488"/>
        <v>0</v>
      </c>
    </row>
    <row r="2255" spans="35:54" x14ac:dyDescent="0.25">
      <c r="AI2255" s="1">
        <f>(((((Shape5!B237-Shape5!$E$5)*COS(RADIANS($D$9)))+((Shape5!C237-Shape5!$F$5)*SIN(RADIANS($D$9))))+Shape5!$E$5)+$E$9)*$AA$9*$Y$9</f>
        <v>0</v>
      </c>
      <c r="AJ2255" s="1">
        <f>((((-1*(Shape5!B237-Shape5!$E$5)*SIN(RADIANS($D$9)))+((Shape5!C237-Shape5!$F$5)*COS(RADIANS($D$9))))+Shape5!$F$5)+$F$9)*$AB$9*$Y$9</f>
        <v>0</v>
      </c>
      <c r="AK2255" s="9">
        <f t="shared" si="489"/>
        <v>0</v>
      </c>
      <c r="AL2255" s="9">
        <f t="shared" si="490"/>
        <v>0</v>
      </c>
      <c r="AM2255" s="9">
        <f t="shared" si="491"/>
        <v>0</v>
      </c>
      <c r="AN2255" s="9">
        <f t="shared" si="492"/>
        <v>0</v>
      </c>
      <c r="AO2255" s="9">
        <f t="shared" si="493"/>
        <v>0</v>
      </c>
      <c r="AP2255" s="9">
        <f t="shared" si="494"/>
        <v>0</v>
      </c>
      <c r="AU2255">
        <f>(((((Shape10!B237-Shape10!$E$5)*COS(RADIANS($D$14)))+((Shape10!C237-Shape10!$F$5)*SIN(RADIANS($D$14))))+Shape10!$E$5)+$E$14)*$AA$14*$Y$14</f>
        <v>0</v>
      </c>
      <c r="AV2255">
        <f>((((-1*(Shape10!B237-Shape10!$E$5)*SIN(RADIANS($D$14)))+((Shape10!C237-Shape10!$F$5)*COS(RADIANS($D$14))))+Shape10!$F$5)+$F$14)*$AB$14*$Y$14</f>
        <v>0</v>
      </c>
      <c r="AW2255" s="9">
        <f t="shared" si="495"/>
        <v>0</v>
      </c>
      <c r="AX2255" s="9">
        <f t="shared" si="484"/>
        <v>0</v>
      </c>
      <c r="AY2255" s="9">
        <f t="shared" si="485"/>
        <v>0</v>
      </c>
      <c r="AZ2255" s="9">
        <f t="shared" si="486"/>
        <v>0</v>
      </c>
      <c r="BA2255" s="9">
        <f t="shared" si="487"/>
        <v>0</v>
      </c>
      <c r="BB2255" s="9">
        <f t="shared" si="488"/>
        <v>0</v>
      </c>
    </row>
    <row r="2256" spans="35:54" x14ac:dyDescent="0.25">
      <c r="AI2256" s="1">
        <f>(((((Shape5!B238-Shape5!$E$5)*COS(RADIANS($D$9)))+((Shape5!C238-Shape5!$F$5)*SIN(RADIANS($D$9))))+Shape5!$E$5)+$E$9)*$AA$9*$Y$9</f>
        <v>0</v>
      </c>
      <c r="AJ2256" s="1">
        <f>((((-1*(Shape5!B238-Shape5!$E$5)*SIN(RADIANS($D$9)))+((Shape5!C238-Shape5!$F$5)*COS(RADIANS($D$9))))+Shape5!$F$5)+$F$9)*$AB$9*$Y$9</f>
        <v>0</v>
      </c>
      <c r="AK2256" s="9">
        <f t="shared" si="489"/>
        <v>0</v>
      </c>
      <c r="AL2256" s="9">
        <f t="shared" si="490"/>
        <v>0</v>
      </c>
      <c r="AM2256" s="9">
        <f t="shared" si="491"/>
        <v>0</v>
      </c>
      <c r="AN2256" s="9">
        <f t="shared" si="492"/>
        <v>0</v>
      </c>
      <c r="AO2256" s="9">
        <f t="shared" si="493"/>
        <v>0</v>
      </c>
      <c r="AP2256" s="9">
        <f t="shared" si="494"/>
        <v>0</v>
      </c>
      <c r="AU2256">
        <f>(((((Shape10!B238-Shape10!$E$5)*COS(RADIANS($D$14)))+((Shape10!C238-Shape10!$F$5)*SIN(RADIANS($D$14))))+Shape10!$E$5)+$E$14)*$AA$14*$Y$14</f>
        <v>0</v>
      </c>
      <c r="AV2256">
        <f>((((-1*(Shape10!B238-Shape10!$E$5)*SIN(RADIANS($D$14)))+((Shape10!C238-Shape10!$F$5)*COS(RADIANS($D$14))))+Shape10!$F$5)+$F$14)*$AB$14*$Y$14</f>
        <v>0</v>
      </c>
      <c r="AW2256" s="9">
        <f t="shared" si="495"/>
        <v>0</v>
      </c>
      <c r="AX2256" s="9">
        <f t="shared" si="484"/>
        <v>0</v>
      </c>
      <c r="AY2256" s="9">
        <f t="shared" si="485"/>
        <v>0</v>
      </c>
      <c r="AZ2256" s="9">
        <f t="shared" si="486"/>
        <v>0</v>
      </c>
      <c r="BA2256" s="9">
        <f t="shared" si="487"/>
        <v>0</v>
      </c>
      <c r="BB2256" s="9">
        <f t="shared" si="488"/>
        <v>0</v>
      </c>
    </row>
    <row r="2257" spans="35:54" x14ac:dyDescent="0.25">
      <c r="AI2257" s="1">
        <f>(((((Shape5!B239-Shape5!$E$5)*COS(RADIANS($D$9)))+((Shape5!C239-Shape5!$F$5)*SIN(RADIANS($D$9))))+Shape5!$E$5)+$E$9)*$AA$9*$Y$9</f>
        <v>0</v>
      </c>
      <c r="AJ2257" s="1">
        <f>((((-1*(Shape5!B239-Shape5!$E$5)*SIN(RADIANS($D$9)))+((Shape5!C239-Shape5!$F$5)*COS(RADIANS($D$9))))+Shape5!$F$5)+$F$9)*$AB$9*$Y$9</f>
        <v>0</v>
      </c>
      <c r="AK2257" s="9">
        <f t="shared" si="489"/>
        <v>0</v>
      </c>
      <c r="AL2257" s="9">
        <f t="shared" si="490"/>
        <v>0</v>
      </c>
      <c r="AM2257" s="9">
        <f t="shared" si="491"/>
        <v>0</v>
      </c>
      <c r="AN2257" s="9">
        <f t="shared" si="492"/>
        <v>0</v>
      </c>
      <c r="AO2257" s="9">
        <f t="shared" si="493"/>
        <v>0</v>
      </c>
      <c r="AP2257" s="9">
        <f t="shared" si="494"/>
        <v>0</v>
      </c>
      <c r="AU2257">
        <f>(((((Shape10!B239-Shape10!$E$5)*COS(RADIANS($D$14)))+((Shape10!C239-Shape10!$F$5)*SIN(RADIANS($D$14))))+Shape10!$E$5)+$E$14)*$AA$14*$Y$14</f>
        <v>0</v>
      </c>
      <c r="AV2257">
        <f>((((-1*(Shape10!B239-Shape10!$E$5)*SIN(RADIANS($D$14)))+((Shape10!C239-Shape10!$F$5)*COS(RADIANS($D$14))))+Shape10!$F$5)+$F$14)*$AB$14*$Y$14</f>
        <v>0</v>
      </c>
      <c r="AW2257" s="9">
        <f t="shared" si="495"/>
        <v>0</v>
      </c>
      <c r="AX2257" s="9">
        <f t="shared" si="484"/>
        <v>0</v>
      </c>
      <c r="AY2257" s="9">
        <f t="shared" si="485"/>
        <v>0</v>
      </c>
      <c r="AZ2257" s="9">
        <f t="shared" si="486"/>
        <v>0</v>
      </c>
      <c r="BA2257" s="9">
        <f t="shared" si="487"/>
        <v>0</v>
      </c>
      <c r="BB2257" s="9">
        <f t="shared" si="488"/>
        <v>0</v>
      </c>
    </row>
    <row r="2258" spans="35:54" x14ac:dyDescent="0.25">
      <c r="AI2258" s="1">
        <f>(((((Shape5!B240-Shape5!$E$5)*COS(RADIANS($D$9)))+((Shape5!C240-Shape5!$F$5)*SIN(RADIANS($D$9))))+Shape5!$E$5)+$E$9)*$AA$9*$Y$9</f>
        <v>0</v>
      </c>
      <c r="AJ2258" s="1">
        <f>((((-1*(Shape5!B240-Shape5!$E$5)*SIN(RADIANS($D$9)))+((Shape5!C240-Shape5!$F$5)*COS(RADIANS($D$9))))+Shape5!$F$5)+$F$9)*$AB$9*$Y$9</f>
        <v>0</v>
      </c>
      <c r="AK2258" s="9">
        <f t="shared" si="489"/>
        <v>0</v>
      </c>
      <c r="AL2258" s="9">
        <f t="shared" si="490"/>
        <v>0</v>
      </c>
      <c r="AM2258" s="9">
        <f t="shared" si="491"/>
        <v>0</v>
      </c>
      <c r="AN2258" s="9">
        <f t="shared" si="492"/>
        <v>0</v>
      </c>
      <c r="AO2258" s="9">
        <f t="shared" si="493"/>
        <v>0</v>
      </c>
      <c r="AP2258" s="9">
        <f t="shared" si="494"/>
        <v>0</v>
      </c>
      <c r="AU2258">
        <f>(((((Shape10!B240-Shape10!$E$5)*COS(RADIANS($D$14)))+((Shape10!C240-Shape10!$F$5)*SIN(RADIANS($D$14))))+Shape10!$E$5)+$E$14)*$AA$14*$Y$14</f>
        <v>0</v>
      </c>
      <c r="AV2258">
        <f>((((-1*(Shape10!B240-Shape10!$E$5)*SIN(RADIANS($D$14)))+((Shape10!C240-Shape10!$F$5)*COS(RADIANS($D$14))))+Shape10!$F$5)+$F$14)*$AB$14*$Y$14</f>
        <v>0</v>
      </c>
      <c r="AW2258" s="9">
        <f t="shared" si="495"/>
        <v>0</v>
      </c>
      <c r="AX2258" s="9">
        <f t="shared" si="484"/>
        <v>0</v>
      </c>
      <c r="AY2258" s="9">
        <f t="shared" si="485"/>
        <v>0</v>
      </c>
      <c r="AZ2258" s="9">
        <f t="shared" si="486"/>
        <v>0</v>
      </c>
      <c r="BA2258" s="9">
        <f t="shared" si="487"/>
        <v>0</v>
      </c>
      <c r="BB2258" s="9">
        <f t="shared" si="488"/>
        <v>0</v>
      </c>
    </row>
    <row r="2259" spans="35:54" x14ac:dyDescent="0.25">
      <c r="AI2259" s="1">
        <f>(((((Shape5!B241-Shape5!$E$5)*COS(RADIANS($D$9)))+((Shape5!C241-Shape5!$F$5)*SIN(RADIANS($D$9))))+Shape5!$E$5)+$E$9)*$AA$9*$Y$9</f>
        <v>0</v>
      </c>
      <c r="AJ2259" s="1">
        <f>((((-1*(Shape5!B241-Shape5!$E$5)*SIN(RADIANS($D$9)))+((Shape5!C241-Shape5!$F$5)*COS(RADIANS($D$9))))+Shape5!$F$5)+$F$9)*$AB$9*$Y$9</f>
        <v>0</v>
      </c>
      <c r="AK2259" s="9">
        <f t="shared" si="489"/>
        <v>0</v>
      </c>
      <c r="AL2259" s="9">
        <f t="shared" si="490"/>
        <v>0</v>
      </c>
      <c r="AM2259" s="9">
        <f t="shared" si="491"/>
        <v>0</v>
      </c>
      <c r="AN2259" s="9">
        <f t="shared" si="492"/>
        <v>0</v>
      </c>
      <c r="AO2259" s="9">
        <f t="shared" si="493"/>
        <v>0</v>
      </c>
      <c r="AP2259" s="9">
        <f t="shared" si="494"/>
        <v>0</v>
      </c>
      <c r="AU2259">
        <f>(((((Shape10!B241-Shape10!$E$5)*COS(RADIANS($D$14)))+((Shape10!C241-Shape10!$F$5)*SIN(RADIANS($D$14))))+Shape10!$E$5)+$E$14)*$AA$14*$Y$14</f>
        <v>0</v>
      </c>
      <c r="AV2259">
        <f>((((-1*(Shape10!B241-Shape10!$E$5)*SIN(RADIANS($D$14)))+((Shape10!C241-Shape10!$F$5)*COS(RADIANS($D$14))))+Shape10!$F$5)+$F$14)*$AB$14*$Y$14</f>
        <v>0</v>
      </c>
      <c r="AW2259" s="9">
        <f t="shared" si="495"/>
        <v>0</v>
      </c>
      <c r="AX2259" s="9">
        <f t="shared" si="484"/>
        <v>0</v>
      </c>
      <c r="AY2259" s="9">
        <f t="shared" si="485"/>
        <v>0</v>
      </c>
      <c r="AZ2259" s="9">
        <f t="shared" si="486"/>
        <v>0</v>
      </c>
      <c r="BA2259" s="9">
        <f t="shared" si="487"/>
        <v>0</v>
      </c>
      <c r="BB2259" s="9">
        <f t="shared" si="488"/>
        <v>0</v>
      </c>
    </row>
    <row r="2260" spans="35:54" x14ac:dyDescent="0.25">
      <c r="AI2260" s="1">
        <f>(((((Shape5!B242-Shape5!$E$5)*COS(RADIANS($D$9)))+((Shape5!C242-Shape5!$F$5)*SIN(RADIANS($D$9))))+Shape5!$E$5)+$E$9)*$AA$9*$Y$9</f>
        <v>0</v>
      </c>
      <c r="AJ2260" s="1">
        <f>((((-1*(Shape5!B242-Shape5!$E$5)*SIN(RADIANS($D$9)))+((Shape5!C242-Shape5!$F$5)*COS(RADIANS($D$9))))+Shape5!$F$5)+$F$9)*$AB$9*$Y$9</f>
        <v>0</v>
      </c>
      <c r="AK2260" s="9">
        <f t="shared" si="489"/>
        <v>0</v>
      </c>
      <c r="AL2260" s="9">
        <f t="shared" si="490"/>
        <v>0</v>
      </c>
      <c r="AM2260" s="9">
        <f t="shared" si="491"/>
        <v>0</v>
      </c>
      <c r="AN2260" s="9">
        <f t="shared" si="492"/>
        <v>0</v>
      </c>
      <c r="AO2260" s="9">
        <f t="shared" si="493"/>
        <v>0</v>
      </c>
      <c r="AP2260" s="9">
        <f t="shared" si="494"/>
        <v>0</v>
      </c>
      <c r="AU2260">
        <f>(((((Shape10!B242-Shape10!$E$5)*COS(RADIANS($D$14)))+((Shape10!C242-Shape10!$F$5)*SIN(RADIANS($D$14))))+Shape10!$E$5)+$E$14)*$AA$14*$Y$14</f>
        <v>0</v>
      </c>
      <c r="AV2260">
        <f>((((-1*(Shape10!B242-Shape10!$E$5)*SIN(RADIANS($D$14)))+((Shape10!C242-Shape10!$F$5)*COS(RADIANS($D$14))))+Shape10!$F$5)+$F$14)*$AB$14*$Y$14</f>
        <v>0</v>
      </c>
      <c r="AW2260" s="9">
        <f t="shared" si="495"/>
        <v>0</v>
      </c>
      <c r="AX2260" s="9">
        <f t="shared" si="484"/>
        <v>0</v>
      </c>
      <c r="AY2260" s="9">
        <f t="shared" si="485"/>
        <v>0</v>
      </c>
      <c r="AZ2260" s="9">
        <f t="shared" si="486"/>
        <v>0</v>
      </c>
      <c r="BA2260" s="9">
        <f t="shared" si="487"/>
        <v>0</v>
      </c>
      <c r="BB2260" s="9">
        <f t="shared" si="488"/>
        <v>0</v>
      </c>
    </row>
    <row r="2261" spans="35:54" x14ac:dyDescent="0.25">
      <c r="AI2261" s="1">
        <f>(((((Shape5!B243-Shape5!$E$5)*COS(RADIANS($D$9)))+((Shape5!C243-Shape5!$F$5)*SIN(RADIANS($D$9))))+Shape5!$E$5)+$E$9)*$AA$9*$Y$9</f>
        <v>0</v>
      </c>
      <c r="AJ2261" s="1">
        <f>((((-1*(Shape5!B243-Shape5!$E$5)*SIN(RADIANS($D$9)))+((Shape5!C243-Shape5!$F$5)*COS(RADIANS($D$9))))+Shape5!$F$5)+$F$9)*$AB$9*$Y$9</f>
        <v>0</v>
      </c>
      <c r="AK2261" s="9">
        <f t="shared" si="489"/>
        <v>0</v>
      </c>
      <c r="AL2261" s="9">
        <f t="shared" si="490"/>
        <v>0</v>
      </c>
      <c r="AM2261" s="9">
        <f t="shared" si="491"/>
        <v>0</v>
      </c>
      <c r="AN2261" s="9">
        <f t="shared" si="492"/>
        <v>0</v>
      </c>
      <c r="AO2261" s="9">
        <f t="shared" si="493"/>
        <v>0</v>
      </c>
      <c r="AP2261" s="9">
        <f t="shared" si="494"/>
        <v>0</v>
      </c>
      <c r="AU2261">
        <f>(((((Shape10!B243-Shape10!$E$5)*COS(RADIANS($D$14)))+((Shape10!C243-Shape10!$F$5)*SIN(RADIANS($D$14))))+Shape10!$E$5)+$E$14)*$AA$14*$Y$14</f>
        <v>0</v>
      </c>
      <c r="AV2261">
        <f>((((-1*(Shape10!B243-Shape10!$E$5)*SIN(RADIANS($D$14)))+((Shape10!C243-Shape10!$F$5)*COS(RADIANS($D$14))))+Shape10!$F$5)+$F$14)*$AB$14*$Y$14</f>
        <v>0</v>
      </c>
      <c r="AW2261" s="9">
        <f t="shared" si="495"/>
        <v>0</v>
      </c>
      <c r="AX2261" s="9">
        <f t="shared" si="484"/>
        <v>0</v>
      </c>
      <c r="AY2261" s="9">
        <f t="shared" si="485"/>
        <v>0</v>
      </c>
      <c r="AZ2261" s="9">
        <f t="shared" si="486"/>
        <v>0</v>
      </c>
      <c r="BA2261" s="9">
        <f t="shared" si="487"/>
        <v>0</v>
      </c>
      <c r="BB2261" s="9">
        <f t="shared" si="488"/>
        <v>0</v>
      </c>
    </row>
    <row r="2262" spans="35:54" x14ac:dyDescent="0.25">
      <c r="AI2262" s="1">
        <f>(((((Shape5!B244-Shape5!$E$5)*COS(RADIANS($D$9)))+((Shape5!C244-Shape5!$F$5)*SIN(RADIANS($D$9))))+Shape5!$E$5)+$E$9)*$AA$9*$Y$9</f>
        <v>0</v>
      </c>
      <c r="AJ2262" s="1">
        <f>((((-1*(Shape5!B244-Shape5!$E$5)*SIN(RADIANS($D$9)))+((Shape5!C244-Shape5!$F$5)*COS(RADIANS($D$9))))+Shape5!$F$5)+$F$9)*$AB$9*$Y$9</f>
        <v>0</v>
      </c>
      <c r="AK2262" s="9">
        <f t="shared" si="489"/>
        <v>0</v>
      </c>
      <c r="AL2262" s="9">
        <f t="shared" si="490"/>
        <v>0</v>
      </c>
      <c r="AM2262" s="9">
        <f t="shared" si="491"/>
        <v>0</v>
      </c>
      <c r="AN2262" s="9">
        <f t="shared" si="492"/>
        <v>0</v>
      </c>
      <c r="AO2262" s="9">
        <f t="shared" si="493"/>
        <v>0</v>
      </c>
      <c r="AP2262" s="9">
        <f t="shared" si="494"/>
        <v>0</v>
      </c>
      <c r="AU2262">
        <f>(((((Shape10!B244-Shape10!$E$5)*COS(RADIANS($D$14)))+((Shape10!C244-Shape10!$F$5)*SIN(RADIANS($D$14))))+Shape10!$E$5)+$E$14)*$AA$14*$Y$14</f>
        <v>0</v>
      </c>
      <c r="AV2262">
        <f>((((-1*(Shape10!B244-Shape10!$E$5)*SIN(RADIANS($D$14)))+((Shape10!C244-Shape10!$F$5)*COS(RADIANS($D$14))))+Shape10!$F$5)+$F$14)*$AB$14*$Y$14</f>
        <v>0</v>
      </c>
      <c r="AW2262" s="9">
        <f t="shared" si="495"/>
        <v>0</v>
      </c>
      <c r="AX2262" s="9">
        <f t="shared" si="484"/>
        <v>0</v>
      </c>
      <c r="AY2262" s="9">
        <f t="shared" si="485"/>
        <v>0</v>
      </c>
      <c r="AZ2262" s="9">
        <f t="shared" si="486"/>
        <v>0</v>
      </c>
      <c r="BA2262" s="9">
        <f t="shared" si="487"/>
        <v>0</v>
      </c>
      <c r="BB2262" s="9">
        <f t="shared" si="488"/>
        <v>0</v>
      </c>
    </row>
    <row r="2263" spans="35:54" x14ac:dyDescent="0.25">
      <c r="AI2263" s="1">
        <f>(((((Shape5!B245-Shape5!$E$5)*COS(RADIANS($D$9)))+((Shape5!C245-Shape5!$F$5)*SIN(RADIANS($D$9))))+Shape5!$E$5)+$E$9)*$AA$9*$Y$9</f>
        <v>0</v>
      </c>
      <c r="AJ2263" s="1">
        <f>((((-1*(Shape5!B245-Shape5!$E$5)*SIN(RADIANS($D$9)))+((Shape5!C245-Shape5!$F$5)*COS(RADIANS($D$9))))+Shape5!$F$5)+$F$9)*$AB$9*$Y$9</f>
        <v>0</v>
      </c>
      <c r="AK2263" s="9">
        <f t="shared" si="489"/>
        <v>0</v>
      </c>
      <c r="AL2263" s="9">
        <f t="shared" si="490"/>
        <v>0</v>
      </c>
      <c r="AM2263" s="9">
        <f t="shared" si="491"/>
        <v>0</v>
      </c>
      <c r="AN2263" s="9">
        <f t="shared" si="492"/>
        <v>0</v>
      </c>
      <c r="AO2263" s="9">
        <f t="shared" si="493"/>
        <v>0</v>
      </c>
      <c r="AP2263" s="9">
        <f t="shared" si="494"/>
        <v>0</v>
      </c>
      <c r="AU2263">
        <f>(((((Shape10!B245-Shape10!$E$5)*COS(RADIANS($D$14)))+((Shape10!C245-Shape10!$F$5)*SIN(RADIANS($D$14))))+Shape10!$E$5)+$E$14)*$AA$14*$Y$14</f>
        <v>0</v>
      </c>
      <c r="AV2263">
        <f>((((-1*(Shape10!B245-Shape10!$E$5)*SIN(RADIANS($D$14)))+((Shape10!C245-Shape10!$F$5)*COS(RADIANS($D$14))))+Shape10!$F$5)+$F$14)*$AB$14*$Y$14</f>
        <v>0</v>
      </c>
      <c r="AW2263" s="9">
        <f t="shared" si="495"/>
        <v>0</v>
      </c>
      <c r="AX2263" s="9">
        <f t="shared" si="484"/>
        <v>0</v>
      </c>
      <c r="AY2263" s="9">
        <f t="shared" si="485"/>
        <v>0</v>
      </c>
      <c r="AZ2263" s="9">
        <f t="shared" si="486"/>
        <v>0</v>
      </c>
      <c r="BA2263" s="9">
        <f t="shared" si="487"/>
        <v>0</v>
      </c>
      <c r="BB2263" s="9">
        <f t="shared" si="488"/>
        <v>0</v>
      </c>
    </row>
    <row r="2264" spans="35:54" x14ac:dyDescent="0.25">
      <c r="AI2264" s="1">
        <f>(((((Shape5!B246-Shape5!$E$5)*COS(RADIANS($D$9)))+((Shape5!C246-Shape5!$F$5)*SIN(RADIANS($D$9))))+Shape5!$E$5)+$E$9)*$AA$9*$Y$9</f>
        <v>0</v>
      </c>
      <c r="AJ2264" s="1">
        <f>((((-1*(Shape5!B246-Shape5!$E$5)*SIN(RADIANS($D$9)))+((Shape5!C246-Shape5!$F$5)*COS(RADIANS($D$9))))+Shape5!$F$5)+$F$9)*$AB$9*$Y$9</f>
        <v>0</v>
      </c>
      <c r="AK2264" s="9">
        <f t="shared" si="489"/>
        <v>0</v>
      </c>
      <c r="AL2264" s="9">
        <f t="shared" si="490"/>
        <v>0</v>
      </c>
      <c r="AM2264" s="9">
        <f t="shared" si="491"/>
        <v>0</v>
      </c>
      <c r="AN2264" s="9">
        <f t="shared" si="492"/>
        <v>0</v>
      </c>
      <c r="AO2264" s="9">
        <f t="shared" si="493"/>
        <v>0</v>
      </c>
      <c r="AP2264" s="9">
        <f t="shared" si="494"/>
        <v>0</v>
      </c>
      <c r="AU2264">
        <f>(((((Shape10!B246-Shape10!$E$5)*COS(RADIANS($D$14)))+((Shape10!C246-Shape10!$F$5)*SIN(RADIANS($D$14))))+Shape10!$E$5)+$E$14)*$AA$14*$Y$14</f>
        <v>0</v>
      </c>
      <c r="AV2264">
        <f>((((-1*(Shape10!B246-Shape10!$E$5)*SIN(RADIANS($D$14)))+((Shape10!C246-Shape10!$F$5)*COS(RADIANS($D$14))))+Shape10!$F$5)+$F$14)*$AB$14*$Y$14</f>
        <v>0</v>
      </c>
      <c r="AW2264" s="9">
        <f t="shared" si="495"/>
        <v>0</v>
      </c>
      <c r="AX2264" s="9">
        <f t="shared" si="484"/>
        <v>0</v>
      </c>
      <c r="AY2264" s="9">
        <f t="shared" si="485"/>
        <v>0</v>
      </c>
      <c r="AZ2264" s="9">
        <f t="shared" si="486"/>
        <v>0</v>
      </c>
      <c r="BA2264" s="9">
        <f t="shared" si="487"/>
        <v>0</v>
      </c>
      <c r="BB2264" s="9">
        <f t="shared" si="488"/>
        <v>0</v>
      </c>
    </row>
    <row r="2265" spans="35:54" x14ac:dyDescent="0.25">
      <c r="AI2265" s="1">
        <f>(((((Shape5!B247-Shape5!$E$5)*COS(RADIANS($D$9)))+((Shape5!C247-Shape5!$F$5)*SIN(RADIANS($D$9))))+Shape5!$E$5)+$E$9)*$AA$9*$Y$9</f>
        <v>0</v>
      </c>
      <c r="AJ2265" s="1">
        <f>((((-1*(Shape5!B247-Shape5!$E$5)*SIN(RADIANS($D$9)))+((Shape5!C247-Shape5!$F$5)*COS(RADIANS($D$9))))+Shape5!$F$5)+$F$9)*$AB$9*$Y$9</f>
        <v>0</v>
      </c>
      <c r="AK2265" s="9">
        <f t="shared" si="489"/>
        <v>0</v>
      </c>
      <c r="AL2265" s="9">
        <f t="shared" si="490"/>
        <v>0</v>
      </c>
      <c r="AM2265" s="9">
        <f t="shared" si="491"/>
        <v>0</v>
      </c>
      <c r="AN2265" s="9">
        <f t="shared" si="492"/>
        <v>0</v>
      </c>
      <c r="AO2265" s="9">
        <f t="shared" si="493"/>
        <v>0</v>
      </c>
      <c r="AP2265" s="9">
        <f t="shared" si="494"/>
        <v>0</v>
      </c>
      <c r="AU2265">
        <f>(((((Shape10!B247-Shape10!$E$5)*COS(RADIANS($D$14)))+((Shape10!C247-Shape10!$F$5)*SIN(RADIANS($D$14))))+Shape10!$E$5)+$E$14)*$AA$14*$Y$14</f>
        <v>0</v>
      </c>
      <c r="AV2265">
        <f>((((-1*(Shape10!B247-Shape10!$E$5)*SIN(RADIANS($D$14)))+((Shape10!C247-Shape10!$F$5)*COS(RADIANS($D$14))))+Shape10!$F$5)+$F$14)*$AB$14*$Y$14</f>
        <v>0</v>
      </c>
      <c r="AW2265" s="9">
        <f t="shared" si="495"/>
        <v>0</v>
      </c>
      <c r="AX2265" s="9">
        <f t="shared" si="484"/>
        <v>0</v>
      </c>
      <c r="AY2265" s="9">
        <f t="shared" si="485"/>
        <v>0</v>
      </c>
      <c r="AZ2265" s="9">
        <f t="shared" si="486"/>
        <v>0</v>
      </c>
      <c r="BA2265" s="9">
        <f t="shared" si="487"/>
        <v>0</v>
      </c>
      <c r="BB2265" s="9">
        <f t="shared" si="488"/>
        <v>0</v>
      </c>
    </row>
    <row r="2266" spans="35:54" x14ac:dyDescent="0.25">
      <c r="AI2266" s="1">
        <f>(((((Shape5!B248-Shape5!$E$5)*COS(RADIANS($D$9)))+((Shape5!C248-Shape5!$F$5)*SIN(RADIANS($D$9))))+Shape5!$E$5)+$E$9)*$AA$9*$Y$9</f>
        <v>0</v>
      </c>
      <c r="AJ2266" s="1">
        <f>((((-1*(Shape5!B248-Shape5!$E$5)*SIN(RADIANS($D$9)))+((Shape5!C248-Shape5!$F$5)*COS(RADIANS($D$9))))+Shape5!$F$5)+$F$9)*$AB$9*$Y$9</f>
        <v>0</v>
      </c>
      <c r="AK2266" s="9">
        <f t="shared" si="489"/>
        <v>0</v>
      </c>
      <c r="AL2266" s="9">
        <f t="shared" si="490"/>
        <v>0</v>
      </c>
      <c r="AM2266" s="9">
        <f t="shared" si="491"/>
        <v>0</v>
      </c>
      <c r="AN2266" s="9">
        <f t="shared" si="492"/>
        <v>0</v>
      </c>
      <c r="AO2266" s="9">
        <f t="shared" si="493"/>
        <v>0</v>
      </c>
      <c r="AP2266" s="9">
        <f t="shared" si="494"/>
        <v>0</v>
      </c>
      <c r="AU2266">
        <f>(((((Shape10!B248-Shape10!$E$5)*COS(RADIANS($D$14)))+((Shape10!C248-Shape10!$F$5)*SIN(RADIANS($D$14))))+Shape10!$E$5)+$E$14)*$AA$14*$Y$14</f>
        <v>0</v>
      </c>
      <c r="AV2266">
        <f>((((-1*(Shape10!B248-Shape10!$E$5)*SIN(RADIANS($D$14)))+((Shape10!C248-Shape10!$F$5)*COS(RADIANS($D$14))))+Shape10!$F$5)+$F$14)*$AB$14*$Y$14</f>
        <v>0</v>
      </c>
      <c r="AW2266" s="9">
        <f t="shared" si="495"/>
        <v>0</v>
      </c>
      <c r="AX2266" s="9">
        <f t="shared" si="484"/>
        <v>0</v>
      </c>
      <c r="AY2266" s="9">
        <f t="shared" si="485"/>
        <v>0</v>
      </c>
      <c r="AZ2266" s="9">
        <f t="shared" si="486"/>
        <v>0</v>
      </c>
      <c r="BA2266" s="9">
        <f t="shared" si="487"/>
        <v>0</v>
      </c>
      <c r="BB2266" s="9">
        <f t="shared" si="488"/>
        <v>0</v>
      </c>
    </row>
    <row r="2267" spans="35:54" x14ac:dyDescent="0.25">
      <c r="AI2267" s="1">
        <f>(((((Shape5!B249-Shape5!$E$5)*COS(RADIANS($D$9)))+((Shape5!C249-Shape5!$F$5)*SIN(RADIANS($D$9))))+Shape5!$E$5)+$E$9)*$AA$9*$Y$9</f>
        <v>0</v>
      </c>
      <c r="AJ2267" s="1">
        <f>((((-1*(Shape5!B249-Shape5!$E$5)*SIN(RADIANS($D$9)))+((Shape5!C249-Shape5!$F$5)*COS(RADIANS($D$9))))+Shape5!$F$5)+$F$9)*$AB$9*$Y$9</f>
        <v>0</v>
      </c>
      <c r="AK2267" s="9">
        <f t="shared" si="489"/>
        <v>0</v>
      </c>
      <c r="AL2267" s="9">
        <f t="shared" si="490"/>
        <v>0</v>
      </c>
      <c r="AM2267" s="9">
        <f t="shared" si="491"/>
        <v>0</v>
      </c>
      <c r="AN2267" s="9">
        <f t="shared" si="492"/>
        <v>0</v>
      </c>
      <c r="AO2267" s="9">
        <f t="shared" si="493"/>
        <v>0</v>
      </c>
      <c r="AP2267" s="9">
        <f t="shared" si="494"/>
        <v>0</v>
      </c>
      <c r="AU2267">
        <f>(((((Shape10!B249-Shape10!$E$5)*COS(RADIANS($D$14)))+((Shape10!C249-Shape10!$F$5)*SIN(RADIANS($D$14))))+Shape10!$E$5)+$E$14)*$AA$14*$Y$14</f>
        <v>0</v>
      </c>
      <c r="AV2267">
        <f>((((-1*(Shape10!B249-Shape10!$E$5)*SIN(RADIANS($D$14)))+((Shape10!C249-Shape10!$F$5)*COS(RADIANS($D$14))))+Shape10!$F$5)+$F$14)*$AB$14*$Y$14</f>
        <v>0</v>
      </c>
      <c r="AW2267" s="9">
        <f t="shared" si="495"/>
        <v>0</v>
      </c>
      <c r="AX2267" s="9">
        <f t="shared" si="484"/>
        <v>0</v>
      </c>
      <c r="AY2267" s="9">
        <f t="shared" si="485"/>
        <v>0</v>
      </c>
      <c r="AZ2267" s="9">
        <f t="shared" si="486"/>
        <v>0</v>
      </c>
      <c r="BA2267" s="9">
        <f t="shared" si="487"/>
        <v>0</v>
      </c>
      <c r="BB2267" s="9">
        <f t="shared" si="488"/>
        <v>0</v>
      </c>
    </row>
    <row r="2268" spans="35:54" x14ac:dyDescent="0.25">
      <c r="AI2268" s="1">
        <f>(((((Shape5!B250-Shape5!$E$5)*COS(RADIANS($D$9)))+((Shape5!C250-Shape5!$F$5)*SIN(RADIANS($D$9))))+Shape5!$E$5)+$E$9)*$AA$9*$Y$9</f>
        <v>0</v>
      </c>
      <c r="AJ2268" s="1">
        <f>((((-1*(Shape5!B250-Shape5!$E$5)*SIN(RADIANS($D$9)))+((Shape5!C250-Shape5!$F$5)*COS(RADIANS($D$9))))+Shape5!$F$5)+$F$9)*$AB$9*$Y$9</f>
        <v>0</v>
      </c>
      <c r="AK2268" s="9">
        <f t="shared" si="489"/>
        <v>0</v>
      </c>
      <c r="AL2268" s="9">
        <f t="shared" si="490"/>
        <v>0</v>
      </c>
      <c r="AM2268" s="9">
        <f t="shared" si="491"/>
        <v>0</v>
      </c>
      <c r="AN2268" s="9">
        <f t="shared" si="492"/>
        <v>0</v>
      </c>
      <c r="AO2268" s="9">
        <f t="shared" si="493"/>
        <v>0</v>
      </c>
      <c r="AP2268" s="9">
        <f t="shared" si="494"/>
        <v>0</v>
      </c>
      <c r="AU2268">
        <f>(((((Shape10!B250-Shape10!$E$5)*COS(RADIANS($D$14)))+((Shape10!C250-Shape10!$F$5)*SIN(RADIANS($D$14))))+Shape10!$E$5)+$E$14)*$AA$14*$Y$14</f>
        <v>0</v>
      </c>
      <c r="AV2268">
        <f>((((-1*(Shape10!B250-Shape10!$E$5)*SIN(RADIANS($D$14)))+((Shape10!C250-Shape10!$F$5)*COS(RADIANS($D$14))))+Shape10!$F$5)+$F$14)*$AB$14*$Y$14</f>
        <v>0</v>
      </c>
      <c r="AW2268" s="9">
        <f t="shared" si="495"/>
        <v>0</v>
      </c>
      <c r="AX2268" s="9">
        <f t="shared" si="484"/>
        <v>0</v>
      </c>
      <c r="AY2268" s="9">
        <f t="shared" si="485"/>
        <v>0</v>
      </c>
      <c r="AZ2268" s="9">
        <f t="shared" si="486"/>
        <v>0</v>
      </c>
      <c r="BA2268" s="9">
        <f t="shared" si="487"/>
        <v>0</v>
      </c>
      <c r="BB2268" s="9">
        <f t="shared" si="488"/>
        <v>0</v>
      </c>
    </row>
    <row r="2269" spans="35:54" x14ac:dyDescent="0.25">
      <c r="AI2269" s="1">
        <f>(((((Shape5!B251-Shape5!$E$5)*COS(RADIANS($D$9)))+((Shape5!C251-Shape5!$F$5)*SIN(RADIANS($D$9))))+Shape5!$E$5)+$E$9)*$AA$9*$Y$9</f>
        <v>0</v>
      </c>
      <c r="AJ2269" s="1">
        <f>((((-1*(Shape5!B251-Shape5!$E$5)*SIN(RADIANS($D$9)))+((Shape5!C251-Shape5!$F$5)*COS(RADIANS($D$9))))+Shape5!$F$5)+$F$9)*$AB$9*$Y$9</f>
        <v>0</v>
      </c>
      <c r="AK2269" s="9">
        <f t="shared" si="489"/>
        <v>0</v>
      </c>
      <c r="AL2269" s="9">
        <f t="shared" si="490"/>
        <v>0</v>
      </c>
      <c r="AM2269" s="9">
        <f t="shared" si="491"/>
        <v>0</v>
      </c>
      <c r="AN2269" s="9">
        <f t="shared" si="492"/>
        <v>0</v>
      </c>
      <c r="AO2269" s="9">
        <f t="shared" si="493"/>
        <v>0</v>
      </c>
      <c r="AP2269" s="9">
        <f t="shared" si="494"/>
        <v>0</v>
      </c>
      <c r="AU2269">
        <f>(((((Shape10!B251-Shape10!$E$5)*COS(RADIANS($D$14)))+((Shape10!C251-Shape10!$F$5)*SIN(RADIANS($D$14))))+Shape10!$E$5)+$E$14)*$AA$14*$Y$14</f>
        <v>0</v>
      </c>
      <c r="AV2269">
        <f>((((-1*(Shape10!B251-Shape10!$E$5)*SIN(RADIANS($D$14)))+((Shape10!C251-Shape10!$F$5)*COS(RADIANS($D$14))))+Shape10!$F$5)+$F$14)*$AB$14*$Y$14</f>
        <v>0</v>
      </c>
      <c r="AW2269" s="9">
        <f t="shared" si="495"/>
        <v>0</v>
      </c>
      <c r="AX2269" s="9">
        <f t="shared" si="484"/>
        <v>0</v>
      </c>
      <c r="AY2269" s="9">
        <f t="shared" si="485"/>
        <v>0</v>
      </c>
      <c r="AZ2269" s="9">
        <f t="shared" si="486"/>
        <v>0</v>
      </c>
      <c r="BA2269" s="9">
        <f t="shared" si="487"/>
        <v>0</v>
      </c>
      <c r="BB2269" s="9">
        <f t="shared" si="488"/>
        <v>0</v>
      </c>
    </row>
    <row r="2270" spans="35:54" x14ac:dyDescent="0.25">
      <c r="AI2270" s="1">
        <f>(((((Shape5!B252-Shape5!$E$5)*COS(RADIANS($D$9)))+((Shape5!C252-Shape5!$F$5)*SIN(RADIANS($D$9))))+Shape5!$E$5)+$E$9)*$AA$9*$Y$9</f>
        <v>0</v>
      </c>
      <c r="AJ2270" s="1">
        <f>((((-1*(Shape5!B252-Shape5!$E$5)*SIN(RADIANS($D$9)))+((Shape5!C252-Shape5!$F$5)*COS(RADIANS($D$9))))+Shape5!$F$5)+$F$9)*$AB$9*$Y$9</f>
        <v>0</v>
      </c>
      <c r="AK2270" s="9">
        <f t="shared" si="489"/>
        <v>0</v>
      </c>
      <c r="AL2270" s="9">
        <f t="shared" si="490"/>
        <v>0</v>
      </c>
      <c r="AM2270" s="9">
        <f t="shared" si="491"/>
        <v>0</v>
      </c>
      <c r="AN2270" s="9">
        <f t="shared" si="492"/>
        <v>0</v>
      </c>
      <c r="AO2270" s="9">
        <f t="shared" si="493"/>
        <v>0</v>
      </c>
      <c r="AP2270" s="9">
        <f t="shared" si="494"/>
        <v>0</v>
      </c>
      <c r="AU2270">
        <f>(((((Shape10!B252-Shape10!$E$5)*COS(RADIANS($D$14)))+((Shape10!C252-Shape10!$F$5)*SIN(RADIANS($D$14))))+Shape10!$E$5)+$E$14)*$AA$14*$Y$14</f>
        <v>0</v>
      </c>
      <c r="AV2270">
        <f>((((-1*(Shape10!B252-Shape10!$E$5)*SIN(RADIANS($D$14)))+((Shape10!C252-Shape10!$F$5)*COS(RADIANS($D$14))))+Shape10!$F$5)+$F$14)*$AB$14*$Y$14</f>
        <v>0</v>
      </c>
      <c r="AW2270" s="9">
        <f t="shared" si="495"/>
        <v>0</v>
      </c>
      <c r="AX2270" s="9">
        <f t="shared" si="484"/>
        <v>0</v>
      </c>
      <c r="AY2270" s="9">
        <f t="shared" si="485"/>
        <v>0</v>
      </c>
      <c r="AZ2270" s="9">
        <f t="shared" si="486"/>
        <v>0</v>
      </c>
      <c r="BA2270" s="9">
        <f t="shared" si="487"/>
        <v>0</v>
      </c>
      <c r="BB2270" s="9">
        <f t="shared" si="488"/>
        <v>0</v>
      </c>
    </row>
    <row r="2271" spans="35:54" x14ac:dyDescent="0.25">
      <c r="AI2271" s="1">
        <f>(((((Shape5!B253-Shape5!$E$5)*COS(RADIANS($D$9)))+((Shape5!C253-Shape5!$F$5)*SIN(RADIANS($D$9))))+Shape5!$E$5)+$E$9)*$AA$9*$Y$9</f>
        <v>0</v>
      </c>
      <c r="AJ2271" s="1">
        <f>((((-1*(Shape5!B253-Shape5!$E$5)*SIN(RADIANS($D$9)))+((Shape5!C253-Shape5!$F$5)*COS(RADIANS($D$9))))+Shape5!$F$5)+$F$9)*$AB$9*$Y$9</f>
        <v>0</v>
      </c>
      <c r="AK2271" s="9">
        <f t="shared" si="489"/>
        <v>0</v>
      </c>
      <c r="AL2271" s="9">
        <f t="shared" si="490"/>
        <v>0</v>
      </c>
      <c r="AM2271" s="9">
        <f t="shared" si="491"/>
        <v>0</v>
      </c>
      <c r="AN2271" s="9">
        <f t="shared" si="492"/>
        <v>0</v>
      </c>
      <c r="AO2271" s="9">
        <f t="shared" si="493"/>
        <v>0</v>
      </c>
      <c r="AP2271" s="9">
        <f t="shared" si="494"/>
        <v>0</v>
      </c>
      <c r="AU2271">
        <f>(((((Shape10!B253-Shape10!$E$5)*COS(RADIANS($D$14)))+((Shape10!C253-Shape10!$F$5)*SIN(RADIANS($D$14))))+Shape10!$E$5)+$E$14)*$AA$14*$Y$14</f>
        <v>0</v>
      </c>
      <c r="AV2271">
        <f>((((-1*(Shape10!B253-Shape10!$E$5)*SIN(RADIANS($D$14)))+((Shape10!C253-Shape10!$F$5)*COS(RADIANS($D$14))))+Shape10!$F$5)+$F$14)*$AB$14*$Y$14</f>
        <v>0</v>
      </c>
      <c r="AW2271" s="9">
        <f t="shared" si="495"/>
        <v>0</v>
      </c>
      <c r="AX2271" s="9">
        <f t="shared" si="484"/>
        <v>0</v>
      </c>
      <c r="AY2271" s="9">
        <f t="shared" si="485"/>
        <v>0</v>
      </c>
      <c r="AZ2271" s="9">
        <f t="shared" si="486"/>
        <v>0</v>
      </c>
      <c r="BA2271" s="9">
        <f t="shared" si="487"/>
        <v>0</v>
      </c>
      <c r="BB2271" s="9">
        <f t="shared" si="488"/>
        <v>0</v>
      </c>
    </row>
    <row r="2272" spans="35:54" x14ac:dyDescent="0.25">
      <c r="AI2272" s="1">
        <f>(((((Shape5!B254-Shape5!$E$5)*COS(RADIANS($D$9)))+((Shape5!C254-Shape5!$F$5)*SIN(RADIANS($D$9))))+Shape5!$E$5)+$E$9)*$AA$9*$Y$9</f>
        <v>0</v>
      </c>
      <c r="AJ2272" s="1">
        <f>((((-1*(Shape5!B254-Shape5!$E$5)*SIN(RADIANS($D$9)))+((Shape5!C254-Shape5!$F$5)*COS(RADIANS($D$9))))+Shape5!$F$5)+$F$9)*$AB$9*$Y$9</f>
        <v>0</v>
      </c>
      <c r="AK2272" s="9">
        <f t="shared" si="489"/>
        <v>0</v>
      </c>
      <c r="AL2272" s="9">
        <f t="shared" si="490"/>
        <v>0</v>
      </c>
      <c r="AM2272" s="9">
        <f t="shared" si="491"/>
        <v>0</v>
      </c>
      <c r="AN2272" s="9">
        <f t="shared" si="492"/>
        <v>0</v>
      </c>
      <c r="AO2272" s="9">
        <f t="shared" si="493"/>
        <v>0</v>
      </c>
      <c r="AP2272" s="9">
        <f t="shared" si="494"/>
        <v>0</v>
      </c>
      <c r="AU2272">
        <f>(((((Shape10!B254-Shape10!$E$5)*COS(RADIANS($D$14)))+((Shape10!C254-Shape10!$F$5)*SIN(RADIANS($D$14))))+Shape10!$E$5)+$E$14)*$AA$14*$Y$14</f>
        <v>0</v>
      </c>
      <c r="AV2272">
        <f>((((-1*(Shape10!B254-Shape10!$E$5)*SIN(RADIANS($D$14)))+((Shape10!C254-Shape10!$F$5)*COS(RADIANS($D$14))))+Shape10!$F$5)+$F$14)*$AB$14*$Y$14</f>
        <v>0</v>
      </c>
      <c r="AW2272" s="9">
        <f t="shared" si="495"/>
        <v>0</v>
      </c>
      <c r="AX2272" s="9">
        <f t="shared" si="484"/>
        <v>0</v>
      </c>
      <c r="AY2272" s="9">
        <f t="shared" si="485"/>
        <v>0</v>
      </c>
      <c r="AZ2272" s="9">
        <f t="shared" si="486"/>
        <v>0</v>
      </c>
      <c r="BA2272" s="9">
        <f t="shared" si="487"/>
        <v>0</v>
      </c>
      <c r="BB2272" s="9">
        <f t="shared" si="488"/>
        <v>0</v>
      </c>
    </row>
    <row r="2273" spans="35:54" x14ac:dyDescent="0.25">
      <c r="AI2273" s="1">
        <f>(((((Shape5!B255-Shape5!$E$5)*COS(RADIANS($D$9)))+((Shape5!C255-Shape5!$F$5)*SIN(RADIANS($D$9))))+Shape5!$E$5)+$E$9)*$AA$9*$Y$9</f>
        <v>0</v>
      </c>
      <c r="AJ2273" s="1">
        <f>((((-1*(Shape5!B255-Shape5!$E$5)*SIN(RADIANS($D$9)))+((Shape5!C255-Shape5!$F$5)*COS(RADIANS($D$9))))+Shape5!$F$5)+$F$9)*$AB$9*$Y$9</f>
        <v>0</v>
      </c>
      <c r="AK2273" s="9">
        <f t="shared" si="489"/>
        <v>0</v>
      </c>
      <c r="AL2273" s="9">
        <f t="shared" si="490"/>
        <v>0</v>
      </c>
      <c r="AM2273" s="9">
        <f t="shared" si="491"/>
        <v>0</v>
      </c>
      <c r="AN2273" s="9">
        <f t="shared" si="492"/>
        <v>0</v>
      </c>
      <c r="AO2273" s="9">
        <f t="shared" si="493"/>
        <v>0</v>
      </c>
      <c r="AP2273" s="9">
        <f t="shared" si="494"/>
        <v>0</v>
      </c>
      <c r="AU2273">
        <f>(((((Shape10!B255-Shape10!$E$5)*COS(RADIANS($D$14)))+((Shape10!C255-Shape10!$F$5)*SIN(RADIANS($D$14))))+Shape10!$E$5)+$E$14)*$AA$14*$Y$14</f>
        <v>0</v>
      </c>
      <c r="AV2273">
        <f>((((-1*(Shape10!B255-Shape10!$E$5)*SIN(RADIANS($D$14)))+((Shape10!C255-Shape10!$F$5)*COS(RADIANS($D$14))))+Shape10!$F$5)+$F$14)*$AB$14*$Y$14</f>
        <v>0</v>
      </c>
      <c r="AW2273" s="9">
        <f t="shared" si="495"/>
        <v>0</v>
      </c>
      <c r="AX2273" s="9">
        <f t="shared" si="484"/>
        <v>0</v>
      </c>
      <c r="AY2273" s="9">
        <f t="shared" si="485"/>
        <v>0</v>
      </c>
      <c r="AZ2273" s="9">
        <f t="shared" si="486"/>
        <v>0</v>
      </c>
      <c r="BA2273" s="9">
        <f t="shared" si="487"/>
        <v>0</v>
      </c>
      <c r="BB2273" s="9">
        <f t="shared" si="488"/>
        <v>0</v>
      </c>
    </row>
    <row r="2274" spans="35:54" x14ac:dyDescent="0.25">
      <c r="AI2274" s="1">
        <f>(((((Shape5!B256-Shape5!$E$5)*COS(RADIANS($D$9)))+((Shape5!C256-Shape5!$F$5)*SIN(RADIANS($D$9))))+Shape5!$E$5)+$E$9)*$AA$9*$Y$9</f>
        <v>0</v>
      </c>
      <c r="AJ2274" s="1">
        <f>((((-1*(Shape5!B256-Shape5!$E$5)*SIN(RADIANS($D$9)))+((Shape5!C256-Shape5!$F$5)*COS(RADIANS($D$9))))+Shape5!$F$5)+$F$9)*$AB$9*$Y$9</f>
        <v>0</v>
      </c>
      <c r="AK2274" s="9">
        <f t="shared" si="489"/>
        <v>0</v>
      </c>
      <c r="AL2274" s="9">
        <f t="shared" si="490"/>
        <v>0</v>
      </c>
      <c r="AM2274" s="9">
        <f t="shared" si="491"/>
        <v>0</v>
      </c>
      <c r="AN2274" s="9">
        <f t="shared" si="492"/>
        <v>0</v>
      </c>
      <c r="AO2274" s="9">
        <f t="shared" si="493"/>
        <v>0</v>
      </c>
      <c r="AP2274" s="9">
        <f t="shared" si="494"/>
        <v>0</v>
      </c>
      <c r="AU2274">
        <f>(((((Shape10!B256-Shape10!$E$5)*COS(RADIANS($D$14)))+((Shape10!C256-Shape10!$F$5)*SIN(RADIANS($D$14))))+Shape10!$E$5)+$E$14)*$AA$14*$Y$14</f>
        <v>0</v>
      </c>
      <c r="AV2274">
        <f>((((-1*(Shape10!B256-Shape10!$E$5)*SIN(RADIANS($D$14)))+((Shape10!C256-Shape10!$F$5)*COS(RADIANS($D$14))))+Shape10!$F$5)+$F$14)*$AB$14*$Y$14</f>
        <v>0</v>
      </c>
      <c r="AW2274" s="9">
        <f t="shared" si="495"/>
        <v>0</v>
      </c>
      <c r="AX2274" s="9">
        <f t="shared" si="484"/>
        <v>0</v>
      </c>
      <c r="AY2274" s="9">
        <f t="shared" si="485"/>
        <v>0</v>
      </c>
      <c r="AZ2274" s="9">
        <f t="shared" si="486"/>
        <v>0</v>
      </c>
      <c r="BA2274" s="9">
        <f t="shared" si="487"/>
        <v>0</v>
      </c>
      <c r="BB2274" s="9">
        <f t="shared" si="488"/>
        <v>0</v>
      </c>
    </row>
    <row r="2275" spans="35:54" x14ac:dyDescent="0.25">
      <c r="AI2275" s="1">
        <f>(((((Shape5!B257-Shape5!$E$5)*COS(RADIANS($D$9)))+((Shape5!C257-Shape5!$F$5)*SIN(RADIANS($D$9))))+Shape5!$E$5)+$E$9)*$AA$9*$Y$9</f>
        <v>0</v>
      </c>
      <c r="AJ2275" s="1">
        <f>((((-1*(Shape5!B257-Shape5!$E$5)*SIN(RADIANS($D$9)))+((Shape5!C257-Shape5!$F$5)*COS(RADIANS($D$9))))+Shape5!$F$5)+$F$9)*$AB$9*$Y$9</f>
        <v>0</v>
      </c>
      <c r="AK2275" s="9">
        <f t="shared" si="489"/>
        <v>0</v>
      </c>
      <c r="AL2275" s="9">
        <f t="shared" si="490"/>
        <v>0</v>
      </c>
      <c r="AM2275" s="9">
        <f t="shared" si="491"/>
        <v>0</v>
      </c>
      <c r="AN2275" s="9">
        <f t="shared" si="492"/>
        <v>0</v>
      </c>
      <c r="AO2275" s="9">
        <f t="shared" si="493"/>
        <v>0</v>
      </c>
      <c r="AP2275" s="9">
        <f t="shared" si="494"/>
        <v>0</v>
      </c>
      <c r="AU2275">
        <f>(((((Shape10!B257-Shape10!$E$5)*COS(RADIANS($D$14)))+((Shape10!C257-Shape10!$F$5)*SIN(RADIANS($D$14))))+Shape10!$E$5)+$E$14)*$AA$14*$Y$14</f>
        <v>0</v>
      </c>
      <c r="AV2275">
        <f>((((-1*(Shape10!B257-Shape10!$E$5)*SIN(RADIANS($D$14)))+((Shape10!C257-Shape10!$F$5)*COS(RADIANS($D$14))))+Shape10!$F$5)+$F$14)*$AB$14*$Y$14</f>
        <v>0</v>
      </c>
      <c r="AW2275" s="9">
        <f t="shared" si="495"/>
        <v>0</v>
      </c>
      <c r="AX2275" s="9">
        <f t="shared" si="484"/>
        <v>0</v>
      </c>
      <c r="AY2275" s="9">
        <f t="shared" si="485"/>
        <v>0</v>
      </c>
      <c r="AZ2275" s="9">
        <f t="shared" si="486"/>
        <v>0</v>
      </c>
      <c r="BA2275" s="9">
        <f t="shared" si="487"/>
        <v>0</v>
      </c>
      <c r="BB2275" s="9">
        <f t="shared" si="488"/>
        <v>0</v>
      </c>
    </row>
    <row r="2276" spans="35:54" x14ac:dyDescent="0.25">
      <c r="AI2276" s="1">
        <f>(((((Shape5!B258-Shape5!$E$5)*COS(RADIANS($D$9)))+((Shape5!C258-Shape5!$F$5)*SIN(RADIANS($D$9))))+Shape5!$E$5)+$E$9)*$AA$9*$Y$9</f>
        <v>0</v>
      </c>
      <c r="AJ2276" s="1">
        <f>((((-1*(Shape5!B258-Shape5!$E$5)*SIN(RADIANS($D$9)))+((Shape5!C258-Shape5!$F$5)*COS(RADIANS($D$9))))+Shape5!$F$5)+$F$9)*$AB$9*$Y$9</f>
        <v>0</v>
      </c>
      <c r="AK2276" s="9">
        <f t="shared" si="489"/>
        <v>0</v>
      </c>
      <c r="AL2276" s="9">
        <f t="shared" si="490"/>
        <v>0</v>
      </c>
      <c r="AM2276" s="9">
        <f t="shared" si="491"/>
        <v>0</v>
      </c>
      <c r="AN2276" s="9">
        <f t="shared" si="492"/>
        <v>0</v>
      </c>
      <c r="AO2276" s="9">
        <f t="shared" si="493"/>
        <v>0</v>
      </c>
      <c r="AP2276" s="9">
        <f t="shared" si="494"/>
        <v>0</v>
      </c>
      <c r="AU2276">
        <f>(((((Shape10!B258-Shape10!$E$5)*COS(RADIANS($D$14)))+((Shape10!C258-Shape10!$F$5)*SIN(RADIANS($D$14))))+Shape10!$E$5)+$E$14)*$AA$14*$Y$14</f>
        <v>0</v>
      </c>
      <c r="AV2276">
        <f>((((-1*(Shape10!B258-Shape10!$E$5)*SIN(RADIANS($D$14)))+((Shape10!C258-Shape10!$F$5)*COS(RADIANS($D$14))))+Shape10!$F$5)+$F$14)*$AB$14*$Y$14</f>
        <v>0</v>
      </c>
      <c r="AW2276" s="9">
        <f t="shared" si="495"/>
        <v>0</v>
      </c>
      <c r="AX2276" s="9">
        <f t="shared" si="484"/>
        <v>0</v>
      </c>
      <c r="AY2276" s="9">
        <f t="shared" si="485"/>
        <v>0</v>
      </c>
      <c r="AZ2276" s="9">
        <f t="shared" si="486"/>
        <v>0</v>
      </c>
      <c r="BA2276" s="9">
        <f t="shared" si="487"/>
        <v>0</v>
      </c>
      <c r="BB2276" s="9">
        <f t="shared" si="488"/>
        <v>0</v>
      </c>
    </row>
    <row r="2277" spans="35:54" x14ac:dyDescent="0.25">
      <c r="AI2277" s="1">
        <f>(((((Shape5!B259-Shape5!$E$5)*COS(RADIANS($D$9)))+((Shape5!C259-Shape5!$F$5)*SIN(RADIANS($D$9))))+Shape5!$E$5)+$E$9)*$AA$9*$Y$9</f>
        <v>0</v>
      </c>
      <c r="AJ2277" s="1">
        <f>((((-1*(Shape5!B259-Shape5!$E$5)*SIN(RADIANS($D$9)))+((Shape5!C259-Shape5!$F$5)*COS(RADIANS($D$9))))+Shape5!$F$5)+$F$9)*$AB$9*$Y$9</f>
        <v>0</v>
      </c>
      <c r="AK2277" s="9">
        <f t="shared" si="489"/>
        <v>0</v>
      </c>
      <c r="AL2277" s="9">
        <f t="shared" si="490"/>
        <v>0</v>
      </c>
      <c r="AM2277" s="9">
        <f t="shared" si="491"/>
        <v>0</v>
      </c>
      <c r="AN2277" s="9">
        <f t="shared" si="492"/>
        <v>0</v>
      </c>
      <c r="AO2277" s="9">
        <f t="shared" si="493"/>
        <v>0</v>
      </c>
      <c r="AP2277" s="9">
        <f t="shared" si="494"/>
        <v>0</v>
      </c>
      <c r="AU2277">
        <f>(((((Shape10!B259-Shape10!$E$5)*COS(RADIANS($D$14)))+((Shape10!C259-Shape10!$F$5)*SIN(RADIANS($D$14))))+Shape10!$E$5)+$E$14)*$AA$14*$Y$14</f>
        <v>0</v>
      </c>
      <c r="AV2277">
        <f>((((-1*(Shape10!B259-Shape10!$E$5)*SIN(RADIANS($D$14)))+((Shape10!C259-Shape10!$F$5)*COS(RADIANS($D$14))))+Shape10!$F$5)+$F$14)*$AB$14*$Y$14</f>
        <v>0</v>
      </c>
      <c r="AW2277" s="9">
        <f t="shared" si="495"/>
        <v>0</v>
      </c>
      <c r="AX2277" s="9">
        <f t="shared" si="484"/>
        <v>0</v>
      </c>
      <c r="AY2277" s="9">
        <f t="shared" si="485"/>
        <v>0</v>
      </c>
      <c r="AZ2277" s="9">
        <f t="shared" si="486"/>
        <v>0</v>
      </c>
      <c r="BA2277" s="9">
        <f t="shared" si="487"/>
        <v>0</v>
      </c>
      <c r="BB2277" s="9">
        <f t="shared" si="488"/>
        <v>0</v>
      </c>
    </row>
    <row r="2278" spans="35:54" x14ac:dyDescent="0.25">
      <c r="AI2278" s="1">
        <f>(((((Shape5!B260-Shape5!$E$5)*COS(RADIANS($D$9)))+((Shape5!C260-Shape5!$F$5)*SIN(RADIANS($D$9))))+Shape5!$E$5)+$E$9)*$AA$9*$Y$9</f>
        <v>0</v>
      </c>
      <c r="AJ2278" s="1">
        <f>((((-1*(Shape5!B260-Shape5!$E$5)*SIN(RADIANS($D$9)))+((Shape5!C260-Shape5!$F$5)*COS(RADIANS($D$9))))+Shape5!$F$5)+$F$9)*$AB$9*$Y$9</f>
        <v>0</v>
      </c>
      <c r="AK2278" s="9">
        <f t="shared" si="489"/>
        <v>0</v>
      </c>
      <c r="AL2278" s="9">
        <f t="shared" si="490"/>
        <v>0</v>
      </c>
      <c r="AM2278" s="9">
        <f t="shared" si="491"/>
        <v>0</v>
      </c>
      <c r="AN2278" s="9">
        <f t="shared" si="492"/>
        <v>0</v>
      </c>
      <c r="AO2278" s="9">
        <f t="shared" si="493"/>
        <v>0</v>
      </c>
      <c r="AP2278" s="9">
        <f t="shared" si="494"/>
        <v>0</v>
      </c>
      <c r="AU2278">
        <f>(((((Shape10!B260-Shape10!$E$5)*COS(RADIANS($D$14)))+((Shape10!C260-Shape10!$F$5)*SIN(RADIANS($D$14))))+Shape10!$E$5)+$E$14)*$AA$14*$Y$14</f>
        <v>0</v>
      </c>
      <c r="AV2278">
        <f>((((-1*(Shape10!B260-Shape10!$E$5)*SIN(RADIANS($D$14)))+((Shape10!C260-Shape10!$F$5)*COS(RADIANS($D$14))))+Shape10!$F$5)+$F$14)*$AB$14*$Y$14</f>
        <v>0</v>
      </c>
      <c r="AW2278" s="9">
        <f t="shared" si="495"/>
        <v>0</v>
      </c>
      <c r="AX2278" s="9">
        <f t="shared" si="484"/>
        <v>0</v>
      </c>
      <c r="AY2278" s="9">
        <f t="shared" si="485"/>
        <v>0</v>
      </c>
      <c r="AZ2278" s="9">
        <f t="shared" si="486"/>
        <v>0</v>
      </c>
      <c r="BA2278" s="9">
        <f t="shared" si="487"/>
        <v>0</v>
      </c>
      <c r="BB2278" s="9">
        <f t="shared" si="488"/>
        <v>0</v>
      </c>
    </row>
    <row r="2279" spans="35:54" x14ac:dyDescent="0.25">
      <c r="AI2279" s="1">
        <f>(((((Shape5!B261-Shape5!$E$5)*COS(RADIANS($D$9)))+((Shape5!C261-Shape5!$F$5)*SIN(RADIANS($D$9))))+Shape5!$E$5)+$E$9)*$AA$9*$Y$9</f>
        <v>0</v>
      </c>
      <c r="AJ2279" s="1">
        <f>((((-1*(Shape5!B261-Shape5!$E$5)*SIN(RADIANS($D$9)))+((Shape5!C261-Shape5!$F$5)*COS(RADIANS($D$9))))+Shape5!$F$5)+$F$9)*$AB$9*$Y$9</f>
        <v>0</v>
      </c>
      <c r="AK2279" s="9">
        <f t="shared" si="489"/>
        <v>0</v>
      </c>
      <c r="AL2279" s="9">
        <f t="shared" si="490"/>
        <v>0</v>
      </c>
      <c r="AM2279" s="9">
        <f t="shared" si="491"/>
        <v>0</v>
      </c>
      <c r="AN2279" s="9">
        <f t="shared" si="492"/>
        <v>0</v>
      </c>
      <c r="AO2279" s="9">
        <f t="shared" si="493"/>
        <v>0</v>
      </c>
      <c r="AP2279" s="9">
        <f t="shared" si="494"/>
        <v>0</v>
      </c>
      <c r="AU2279">
        <f>(((((Shape10!B261-Shape10!$E$5)*COS(RADIANS($D$14)))+((Shape10!C261-Shape10!$F$5)*SIN(RADIANS($D$14))))+Shape10!$E$5)+$E$14)*$AA$14*$Y$14</f>
        <v>0</v>
      </c>
      <c r="AV2279">
        <f>((((-1*(Shape10!B261-Shape10!$E$5)*SIN(RADIANS($D$14)))+((Shape10!C261-Shape10!$F$5)*COS(RADIANS($D$14))))+Shape10!$F$5)+$F$14)*$AB$14*$Y$14</f>
        <v>0</v>
      </c>
      <c r="AW2279" s="9">
        <f t="shared" si="495"/>
        <v>0</v>
      </c>
      <c r="AX2279" s="9">
        <f t="shared" si="484"/>
        <v>0</v>
      </c>
      <c r="AY2279" s="9">
        <f t="shared" si="485"/>
        <v>0</v>
      </c>
      <c r="AZ2279" s="9">
        <f t="shared" si="486"/>
        <v>0</v>
      </c>
      <c r="BA2279" s="9">
        <f t="shared" si="487"/>
        <v>0</v>
      </c>
      <c r="BB2279" s="9">
        <f t="shared" si="488"/>
        <v>0</v>
      </c>
    </row>
    <row r="2280" spans="35:54" x14ac:dyDescent="0.25">
      <c r="AI2280" s="1">
        <f>(((((Shape5!B262-Shape5!$E$5)*COS(RADIANS($D$9)))+((Shape5!C262-Shape5!$F$5)*SIN(RADIANS($D$9))))+Shape5!$E$5)+$E$9)*$AA$9*$Y$9</f>
        <v>0</v>
      </c>
      <c r="AJ2280" s="1">
        <f>((((-1*(Shape5!B262-Shape5!$E$5)*SIN(RADIANS($D$9)))+((Shape5!C262-Shape5!$F$5)*COS(RADIANS($D$9))))+Shape5!$F$5)+$F$9)*$AB$9*$Y$9</f>
        <v>0</v>
      </c>
      <c r="AK2280" s="9">
        <f t="shared" si="489"/>
        <v>0</v>
      </c>
      <c r="AL2280" s="9">
        <f t="shared" si="490"/>
        <v>0</v>
      </c>
      <c r="AM2280" s="9">
        <f t="shared" si="491"/>
        <v>0</v>
      </c>
      <c r="AN2280" s="9">
        <f t="shared" si="492"/>
        <v>0</v>
      </c>
      <c r="AO2280" s="9">
        <f t="shared" si="493"/>
        <v>0</v>
      </c>
      <c r="AP2280" s="9">
        <f t="shared" si="494"/>
        <v>0</v>
      </c>
      <c r="AU2280">
        <f>(((((Shape10!B262-Shape10!$E$5)*COS(RADIANS($D$14)))+((Shape10!C262-Shape10!$F$5)*SIN(RADIANS($D$14))))+Shape10!$E$5)+$E$14)*$AA$14*$Y$14</f>
        <v>0</v>
      </c>
      <c r="AV2280">
        <f>((((-1*(Shape10!B262-Shape10!$E$5)*SIN(RADIANS($D$14)))+((Shape10!C262-Shape10!$F$5)*COS(RADIANS($D$14))))+Shape10!$F$5)+$F$14)*$AB$14*$Y$14</f>
        <v>0</v>
      </c>
      <c r="AW2280" s="9">
        <f t="shared" si="495"/>
        <v>0</v>
      </c>
      <c r="AX2280" s="9">
        <f t="shared" si="484"/>
        <v>0</v>
      </c>
      <c r="AY2280" s="9">
        <f t="shared" si="485"/>
        <v>0</v>
      </c>
      <c r="AZ2280" s="9">
        <f t="shared" si="486"/>
        <v>0</v>
      </c>
      <c r="BA2280" s="9">
        <f t="shared" si="487"/>
        <v>0</v>
      </c>
      <c r="BB2280" s="9">
        <f t="shared" si="488"/>
        <v>0</v>
      </c>
    </row>
    <row r="2281" spans="35:54" x14ac:dyDescent="0.25">
      <c r="AI2281" s="1">
        <f>(((((Shape5!B263-Shape5!$E$5)*COS(RADIANS($D$9)))+((Shape5!C263-Shape5!$F$5)*SIN(RADIANS($D$9))))+Shape5!$E$5)+$E$9)*$AA$9*$Y$9</f>
        <v>0</v>
      </c>
      <c r="AJ2281" s="1">
        <f>((((-1*(Shape5!B263-Shape5!$E$5)*SIN(RADIANS($D$9)))+((Shape5!C263-Shape5!$F$5)*COS(RADIANS($D$9))))+Shape5!$F$5)+$F$9)*$AB$9*$Y$9</f>
        <v>0</v>
      </c>
      <c r="AK2281" s="9">
        <f t="shared" si="489"/>
        <v>0</v>
      </c>
      <c r="AL2281" s="9">
        <f t="shared" si="490"/>
        <v>0</v>
      </c>
      <c r="AM2281" s="9">
        <f t="shared" si="491"/>
        <v>0</v>
      </c>
      <c r="AN2281" s="9">
        <f t="shared" si="492"/>
        <v>0</v>
      </c>
      <c r="AO2281" s="9">
        <f t="shared" si="493"/>
        <v>0</v>
      </c>
      <c r="AP2281" s="9">
        <f t="shared" si="494"/>
        <v>0</v>
      </c>
      <c r="AU2281">
        <f>(((((Shape10!B263-Shape10!$E$5)*COS(RADIANS($D$14)))+((Shape10!C263-Shape10!$F$5)*SIN(RADIANS($D$14))))+Shape10!$E$5)+$E$14)*$AA$14*$Y$14</f>
        <v>0</v>
      </c>
      <c r="AV2281">
        <f>((((-1*(Shape10!B263-Shape10!$E$5)*SIN(RADIANS($D$14)))+((Shape10!C263-Shape10!$F$5)*COS(RADIANS($D$14))))+Shape10!$F$5)+$F$14)*$AB$14*$Y$14</f>
        <v>0</v>
      </c>
      <c r="AW2281" s="9">
        <f t="shared" si="495"/>
        <v>0</v>
      </c>
      <c r="AX2281" s="9">
        <f t="shared" si="484"/>
        <v>0</v>
      </c>
      <c r="AY2281" s="9">
        <f t="shared" si="485"/>
        <v>0</v>
      </c>
      <c r="AZ2281" s="9">
        <f t="shared" si="486"/>
        <v>0</v>
      </c>
      <c r="BA2281" s="9">
        <f t="shared" si="487"/>
        <v>0</v>
      </c>
      <c r="BB2281" s="9">
        <f t="shared" si="488"/>
        <v>0</v>
      </c>
    </row>
    <row r="2282" spans="35:54" x14ac:dyDescent="0.25">
      <c r="AI2282" s="1">
        <f>(((((Shape5!B264-Shape5!$E$5)*COS(RADIANS($D$9)))+((Shape5!C264-Shape5!$F$5)*SIN(RADIANS($D$9))))+Shape5!$E$5)+$E$9)*$AA$9*$Y$9</f>
        <v>0</v>
      </c>
      <c r="AJ2282" s="1">
        <f>((((-1*(Shape5!B264-Shape5!$E$5)*SIN(RADIANS($D$9)))+((Shape5!C264-Shape5!$F$5)*COS(RADIANS($D$9))))+Shape5!$F$5)+$F$9)*$AB$9*$Y$9</f>
        <v>0</v>
      </c>
      <c r="AK2282" s="9">
        <f t="shared" si="489"/>
        <v>0</v>
      </c>
      <c r="AL2282" s="9">
        <f t="shared" si="490"/>
        <v>0</v>
      </c>
      <c r="AM2282" s="9">
        <f t="shared" si="491"/>
        <v>0</v>
      </c>
      <c r="AN2282" s="9">
        <f t="shared" si="492"/>
        <v>0</v>
      </c>
      <c r="AO2282" s="9">
        <f t="shared" si="493"/>
        <v>0</v>
      </c>
      <c r="AP2282" s="9">
        <f t="shared" si="494"/>
        <v>0</v>
      </c>
      <c r="AU2282">
        <f>(((((Shape10!B264-Shape10!$E$5)*COS(RADIANS($D$14)))+((Shape10!C264-Shape10!$F$5)*SIN(RADIANS($D$14))))+Shape10!$E$5)+$E$14)*$AA$14*$Y$14</f>
        <v>0</v>
      </c>
      <c r="AV2282">
        <f>((((-1*(Shape10!B264-Shape10!$E$5)*SIN(RADIANS($D$14)))+((Shape10!C264-Shape10!$F$5)*COS(RADIANS($D$14))))+Shape10!$F$5)+$F$14)*$AB$14*$Y$14</f>
        <v>0</v>
      </c>
      <c r="AW2282" s="9">
        <f t="shared" si="495"/>
        <v>0</v>
      </c>
      <c r="AX2282" s="9">
        <f t="shared" ref="AX2282:AX2345" si="496">(AU2282+AU2281)*((AU2281*AV2282)-(AU2282*AV2281))*(1/6)</f>
        <v>0</v>
      </c>
      <c r="AY2282" s="9">
        <f t="shared" ref="AY2282:AY2345" si="497">(AV2282+AV2281)*((AU2281*AV2282)-(AU2282*AV2281))*(1/6)</f>
        <v>0</v>
      </c>
      <c r="AZ2282" s="9">
        <f t="shared" ref="AZ2282:AZ2345" si="498">(((AV2281*AV2281)+(AV2281*AV2282)+(AV2282*AV2282))*((AU2281*AV2282)-(AU2282*AV2281)))/12</f>
        <v>0</v>
      </c>
      <c r="BA2282" s="9">
        <f t="shared" ref="BA2282:BA2345" si="499">(((AU2281*AU2281)+(AU2281*AU2282)+(AU2282*AU2282))*((AU2281*AV2282)-(AU2282*AV2281)))/12</f>
        <v>0</v>
      </c>
      <c r="BB2282" s="9">
        <f t="shared" ref="BB2282:BB2345" si="500">(((AU2281*AV2282)+(2*AU2281*AV2281)+(2*AU2282*AV2282)+(AU2282*AV2281))*((AU2281*AV2282)-(AU2282*AV2281)))/24</f>
        <v>0</v>
      </c>
    </row>
    <row r="2283" spans="35:54" x14ac:dyDescent="0.25">
      <c r="AI2283" s="1">
        <f>(((((Shape5!B265-Shape5!$E$5)*COS(RADIANS($D$9)))+((Shape5!C265-Shape5!$F$5)*SIN(RADIANS($D$9))))+Shape5!$E$5)+$E$9)*$AA$9*$Y$9</f>
        <v>0</v>
      </c>
      <c r="AJ2283" s="1">
        <f>((((-1*(Shape5!B265-Shape5!$E$5)*SIN(RADIANS($D$9)))+((Shape5!C265-Shape5!$F$5)*COS(RADIANS($D$9))))+Shape5!$F$5)+$F$9)*$AB$9*$Y$9</f>
        <v>0</v>
      </c>
      <c r="AK2283" s="9">
        <f t="shared" ref="AK2283:AK2346" si="501">((AI2282*AJ2283)-(AI2283*AJ2282))*0.5</f>
        <v>0</v>
      </c>
      <c r="AL2283" s="9">
        <f t="shared" ref="AL2283:AL2346" si="502">(AI2283+AI2282)*((AI2282*AJ2283)-(AI2283*AJ2282))*(1/6)</f>
        <v>0</v>
      </c>
      <c r="AM2283" s="9">
        <f t="shared" ref="AM2283:AM2346" si="503">(AJ2283+AJ2282)*((AI2282*AJ2283)-(AI2283*AJ2282))*(1/6)</f>
        <v>0</v>
      </c>
      <c r="AN2283" s="9">
        <f t="shared" ref="AN2283:AN2346" si="504">(((AJ2282*AJ2282)+(AJ2282*AJ2283)+(AJ2283*AJ2283))*((AI2282*AJ2283)-(AI2283*AJ2282)))/12</f>
        <v>0</v>
      </c>
      <c r="AO2283" s="9">
        <f t="shared" ref="AO2283:AO2346" si="505">(((AI2282*AI2282)+(AI2282*AI2283)+(AI2283*AI2283))*((AI2282*AJ2283)-(AI2283*AJ2282)))/12</f>
        <v>0</v>
      </c>
      <c r="AP2283" s="9">
        <f t="shared" ref="AP2283:AP2346" si="506">(((AI2282*AJ2283)+(2*AI2282*AJ2282)+(2*AI2283*AJ2283)+(AI2283*AJ2282))*((AI2282*AJ2283)-(AI2283*AJ2282)))/24</f>
        <v>0</v>
      </c>
      <c r="AU2283">
        <f>(((((Shape10!B265-Shape10!$E$5)*COS(RADIANS($D$14)))+((Shape10!C265-Shape10!$F$5)*SIN(RADIANS($D$14))))+Shape10!$E$5)+$E$14)*$AA$14*$Y$14</f>
        <v>0</v>
      </c>
      <c r="AV2283">
        <f>((((-1*(Shape10!B265-Shape10!$E$5)*SIN(RADIANS($D$14)))+((Shape10!C265-Shape10!$F$5)*COS(RADIANS($D$14))))+Shape10!$F$5)+$F$14)*$AB$14*$Y$14</f>
        <v>0</v>
      </c>
      <c r="AW2283" s="9">
        <f t="shared" ref="AW2283:AW2346" si="507">((AU2282*AV2283)-(AU2283*AV2282))*0.5</f>
        <v>0</v>
      </c>
      <c r="AX2283" s="9">
        <f t="shared" si="496"/>
        <v>0</v>
      </c>
      <c r="AY2283" s="9">
        <f t="shared" si="497"/>
        <v>0</v>
      </c>
      <c r="AZ2283" s="9">
        <f t="shared" si="498"/>
        <v>0</v>
      </c>
      <c r="BA2283" s="9">
        <f t="shared" si="499"/>
        <v>0</v>
      </c>
      <c r="BB2283" s="9">
        <f t="shared" si="500"/>
        <v>0</v>
      </c>
    </row>
    <row r="2284" spans="35:54" x14ac:dyDescent="0.25">
      <c r="AI2284" s="1">
        <f>(((((Shape5!B266-Shape5!$E$5)*COS(RADIANS($D$9)))+((Shape5!C266-Shape5!$F$5)*SIN(RADIANS($D$9))))+Shape5!$E$5)+$E$9)*$AA$9*$Y$9</f>
        <v>0</v>
      </c>
      <c r="AJ2284" s="1">
        <f>((((-1*(Shape5!B266-Shape5!$E$5)*SIN(RADIANS($D$9)))+((Shape5!C266-Shape5!$F$5)*COS(RADIANS($D$9))))+Shape5!$F$5)+$F$9)*$AB$9*$Y$9</f>
        <v>0</v>
      </c>
      <c r="AK2284" s="9">
        <f t="shared" si="501"/>
        <v>0</v>
      </c>
      <c r="AL2284" s="9">
        <f t="shared" si="502"/>
        <v>0</v>
      </c>
      <c r="AM2284" s="9">
        <f t="shared" si="503"/>
        <v>0</v>
      </c>
      <c r="AN2284" s="9">
        <f t="shared" si="504"/>
        <v>0</v>
      </c>
      <c r="AO2284" s="9">
        <f t="shared" si="505"/>
        <v>0</v>
      </c>
      <c r="AP2284" s="9">
        <f t="shared" si="506"/>
        <v>0</v>
      </c>
      <c r="AU2284">
        <f>(((((Shape10!B266-Shape10!$E$5)*COS(RADIANS($D$14)))+((Shape10!C266-Shape10!$F$5)*SIN(RADIANS($D$14))))+Shape10!$E$5)+$E$14)*$AA$14*$Y$14</f>
        <v>0</v>
      </c>
      <c r="AV2284">
        <f>((((-1*(Shape10!B266-Shape10!$E$5)*SIN(RADIANS($D$14)))+((Shape10!C266-Shape10!$F$5)*COS(RADIANS($D$14))))+Shape10!$F$5)+$F$14)*$AB$14*$Y$14</f>
        <v>0</v>
      </c>
      <c r="AW2284" s="9">
        <f t="shared" si="507"/>
        <v>0</v>
      </c>
      <c r="AX2284" s="9">
        <f t="shared" si="496"/>
        <v>0</v>
      </c>
      <c r="AY2284" s="9">
        <f t="shared" si="497"/>
        <v>0</v>
      </c>
      <c r="AZ2284" s="9">
        <f t="shared" si="498"/>
        <v>0</v>
      </c>
      <c r="BA2284" s="9">
        <f t="shared" si="499"/>
        <v>0</v>
      </c>
      <c r="BB2284" s="9">
        <f t="shared" si="500"/>
        <v>0</v>
      </c>
    </row>
    <row r="2285" spans="35:54" x14ac:dyDescent="0.25">
      <c r="AI2285" s="1">
        <f>(((((Shape5!B267-Shape5!$E$5)*COS(RADIANS($D$9)))+((Shape5!C267-Shape5!$F$5)*SIN(RADIANS($D$9))))+Shape5!$E$5)+$E$9)*$AA$9*$Y$9</f>
        <v>0</v>
      </c>
      <c r="AJ2285" s="1">
        <f>((((-1*(Shape5!B267-Shape5!$E$5)*SIN(RADIANS($D$9)))+((Shape5!C267-Shape5!$F$5)*COS(RADIANS($D$9))))+Shape5!$F$5)+$F$9)*$AB$9*$Y$9</f>
        <v>0</v>
      </c>
      <c r="AK2285" s="9">
        <f t="shared" si="501"/>
        <v>0</v>
      </c>
      <c r="AL2285" s="9">
        <f t="shared" si="502"/>
        <v>0</v>
      </c>
      <c r="AM2285" s="9">
        <f t="shared" si="503"/>
        <v>0</v>
      </c>
      <c r="AN2285" s="9">
        <f t="shared" si="504"/>
        <v>0</v>
      </c>
      <c r="AO2285" s="9">
        <f t="shared" si="505"/>
        <v>0</v>
      </c>
      <c r="AP2285" s="9">
        <f t="shared" si="506"/>
        <v>0</v>
      </c>
      <c r="AU2285">
        <f>(((((Shape10!B267-Shape10!$E$5)*COS(RADIANS($D$14)))+((Shape10!C267-Shape10!$F$5)*SIN(RADIANS($D$14))))+Shape10!$E$5)+$E$14)*$AA$14*$Y$14</f>
        <v>0</v>
      </c>
      <c r="AV2285">
        <f>((((-1*(Shape10!B267-Shape10!$E$5)*SIN(RADIANS($D$14)))+((Shape10!C267-Shape10!$F$5)*COS(RADIANS($D$14))))+Shape10!$F$5)+$F$14)*$AB$14*$Y$14</f>
        <v>0</v>
      </c>
      <c r="AW2285" s="9">
        <f t="shared" si="507"/>
        <v>0</v>
      </c>
      <c r="AX2285" s="9">
        <f t="shared" si="496"/>
        <v>0</v>
      </c>
      <c r="AY2285" s="9">
        <f t="shared" si="497"/>
        <v>0</v>
      </c>
      <c r="AZ2285" s="9">
        <f t="shared" si="498"/>
        <v>0</v>
      </c>
      <c r="BA2285" s="9">
        <f t="shared" si="499"/>
        <v>0</v>
      </c>
      <c r="BB2285" s="9">
        <f t="shared" si="500"/>
        <v>0</v>
      </c>
    </row>
    <row r="2286" spans="35:54" x14ac:dyDescent="0.25">
      <c r="AI2286" s="1">
        <f>(((((Shape5!B268-Shape5!$E$5)*COS(RADIANS($D$9)))+((Shape5!C268-Shape5!$F$5)*SIN(RADIANS($D$9))))+Shape5!$E$5)+$E$9)*$AA$9*$Y$9</f>
        <v>0</v>
      </c>
      <c r="AJ2286" s="1">
        <f>((((-1*(Shape5!B268-Shape5!$E$5)*SIN(RADIANS($D$9)))+((Shape5!C268-Shape5!$F$5)*COS(RADIANS($D$9))))+Shape5!$F$5)+$F$9)*$AB$9*$Y$9</f>
        <v>0</v>
      </c>
      <c r="AK2286" s="9">
        <f t="shared" si="501"/>
        <v>0</v>
      </c>
      <c r="AL2286" s="9">
        <f t="shared" si="502"/>
        <v>0</v>
      </c>
      <c r="AM2286" s="9">
        <f t="shared" si="503"/>
        <v>0</v>
      </c>
      <c r="AN2286" s="9">
        <f t="shared" si="504"/>
        <v>0</v>
      </c>
      <c r="AO2286" s="9">
        <f t="shared" si="505"/>
        <v>0</v>
      </c>
      <c r="AP2286" s="9">
        <f t="shared" si="506"/>
        <v>0</v>
      </c>
      <c r="AU2286">
        <f>(((((Shape10!B268-Shape10!$E$5)*COS(RADIANS($D$14)))+((Shape10!C268-Shape10!$F$5)*SIN(RADIANS($D$14))))+Shape10!$E$5)+$E$14)*$AA$14*$Y$14</f>
        <v>0</v>
      </c>
      <c r="AV2286">
        <f>((((-1*(Shape10!B268-Shape10!$E$5)*SIN(RADIANS($D$14)))+((Shape10!C268-Shape10!$F$5)*COS(RADIANS($D$14))))+Shape10!$F$5)+$F$14)*$AB$14*$Y$14</f>
        <v>0</v>
      </c>
      <c r="AW2286" s="9">
        <f t="shared" si="507"/>
        <v>0</v>
      </c>
      <c r="AX2286" s="9">
        <f t="shared" si="496"/>
        <v>0</v>
      </c>
      <c r="AY2286" s="9">
        <f t="shared" si="497"/>
        <v>0</v>
      </c>
      <c r="AZ2286" s="9">
        <f t="shared" si="498"/>
        <v>0</v>
      </c>
      <c r="BA2286" s="9">
        <f t="shared" si="499"/>
        <v>0</v>
      </c>
      <c r="BB2286" s="9">
        <f t="shared" si="500"/>
        <v>0</v>
      </c>
    </row>
    <row r="2287" spans="35:54" x14ac:dyDescent="0.25">
      <c r="AI2287" s="1">
        <f>(((((Shape5!B269-Shape5!$E$5)*COS(RADIANS($D$9)))+((Shape5!C269-Shape5!$F$5)*SIN(RADIANS($D$9))))+Shape5!$E$5)+$E$9)*$AA$9*$Y$9</f>
        <v>0</v>
      </c>
      <c r="AJ2287" s="1">
        <f>((((-1*(Shape5!B269-Shape5!$E$5)*SIN(RADIANS($D$9)))+((Shape5!C269-Shape5!$F$5)*COS(RADIANS($D$9))))+Shape5!$F$5)+$F$9)*$AB$9*$Y$9</f>
        <v>0</v>
      </c>
      <c r="AK2287" s="9">
        <f t="shared" si="501"/>
        <v>0</v>
      </c>
      <c r="AL2287" s="9">
        <f t="shared" si="502"/>
        <v>0</v>
      </c>
      <c r="AM2287" s="9">
        <f t="shared" si="503"/>
        <v>0</v>
      </c>
      <c r="AN2287" s="9">
        <f t="shared" si="504"/>
        <v>0</v>
      </c>
      <c r="AO2287" s="9">
        <f t="shared" si="505"/>
        <v>0</v>
      </c>
      <c r="AP2287" s="9">
        <f t="shared" si="506"/>
        <v>0</v>
      </c>
      <c r="AU2287">
        <f>(((((Shape10!B269-Shape10!$E$5)*COS(RADIANS($D$14)))+((Shape10!C269-Shape10!$F$5)*SIN(RADIANS($D$14))))+Shape10!$E$5)+$E$14)*$AA$14*$Y$14</f>
        <v>0</v>
      </c>
      <c r="AV2287">
        <f>((((-1*(Shape10!B269-Shape10!$E$5)*SIN(RADIANS($D$14)))+((Shape10!C269-Shape10!$F$5)*COS(RADIANS($D$14))))+Shape10!$F$5)+$F$14)*$AB$14*$Y$14</f>
        <v>0</v>
      </c>
      <c r="AW2287" s="9">
        <f t="shared" si="507"/>
        <v>0</v>
      </c>
      <c r="AX2287" s="9">
        <f t="shared" si="496"/>
        <v>0</v>
      </c>
      <c r="AY2287" s="9">
        <f t="shared" si="497"/>
        <v>0</v>
      </c>
      <c r="AZ2287" s="9">
        <f t="shared" si="498"/>
        <v>0</v>
      </c>
      <c r="BA2287" s="9">
        <f t="shared" si="499"/>
        <v>0</v>
      </c>
      <c r="BB2287" s="9">
        <f t="shared" si="500"/>
        <v>0</v>
      </c>
    </row>
    <row r="2288" spans="35:54" x14ac:dyDescent="0.25">
      <c r="AI2288" s="1">
        <f>(((((Shape5!B270-Shape5!$E$5)*COS(RADIANS($D$9)))+((Shape5!C270-Shape5!$F$5)*SIN(RADIANS($D$9))))+Shape5!$E$5)+$E$9)*$AA$9*$Y$9</f>
        <v>0</v>
      </c>
      <c r="AJ2288" s="1">
        <f>((((-1*(Shape5!B270-Shape5!$E$5)*SIN(RADIANS($D$9)))+((Shape5!C270-Shape5!$F$5)*COS(RADIANS($D$9))))+Shape5!$F$5)+$F$9)*$AB$9*$Y$9</f>
        <v>0</v>
      </c>
      <c r="AK2288" s="9">
        <f t="shared" si="501"/>
        <v>0</v>
      </c>
      <c r="AL2288" s="9">
        <f t="shared" si="502"/>
        <v>0</v>
      </c>
      <c r="AM2288" s="9">
        <f t="shared" si="503"/>
        <v>0</v>
      </c>
      <c r="AN2288" s="9">
        <f t="shared" si="504"/>
        <v>0</v>
      </c>
      <c r="AO2288" s="9">
        <f t="shared" si="505"/>
        <v>0</v>
      </c>
      <c r="AP2288" s="9">
        <f t="shared" si="506"/>
        <v>0</v>
      </c>
      <c r="AU2288">
        <f>(((((Shape10!B270-Shape10!$E$5)*COS(RADIANS($D$14)))+((Shape10!C270-Shape10!$F$5)*SIN(RADIANS($D$14))))+Shape10!$E$5)+$E$14)*$AA$14*$Y$14</f>
        <v>0</v>
      </c>
      <c r="AV2288">
        <f>((((-1*(Shape10!B270-Shape10!$E$5)*SIN(RADIANS($D$14)))+((Shape10!C270-Shape10!$F$5)*COS(RADIANS($D$14))))+Shape10!$F$5)+$F$14)*$AB$14*$Y$14</f>
        <v>0</v>
      </c>
      <c r="AW2288" s="9">
        <f t="shared" si="507"/>
        <v>0</v>
      </c>
      <c r="AX2288" s="9">
        <f t="shared" si="496"/>
        <v>0</v>
      </c>
      <c r="AY2288" s="9">
        <f t="shared" si="497"/>
        <v>0</v>
      </c>
      <c r="AZ2288" s="9">
        <f t="shared" si="498"/>
        <v>0</v>
      </c>
      <c r="BA2288" s="9">
        <f t="shared" si="499"/>
        <v>0</v>
      </c>
      <c r="BB2288" s="9">
        <f t="shared" si="500"/>
        <v>0</v>
      </c>
    </row>
    <row r="2289" spans="35:54" x14ac:dyDescent="0.25">
      <c r="AI2289" s="1">
        <f>(((((Shape5!B271-Shape5!$E$5)*COS(RADIANS($D$9)))+((Shape5!C271-Shape5!$F$5)*SIN(RADIANS($D$9))))+Shape5!$E$5)+$E$9)*$AA$9*$Y$9</f>
        <v>0</v>
      </c>
      <c r="AJ2289" s="1">
        <f>((((-1*(Shape5!B271-Shape5!$E$5)*SIN(RADIANS($D$9)))+((Shape5!C271-Shape5!$F$5)*COS(RADIANS($D$9))))+Shape5!$F$5)+$F$9)*$AB$9*$Y$9</f>
        <v>0</v>
      </c>
      <c r="AK2289" s="9">
        <f t="shared" si="501"/>
        <v>0</v>
      </c>
      <c r="AL2289" s="9">
        <f t="shared" si="502"/>
        <v>0</v>
      </c>
      <c r="AM2289" s="9">
        <f t="shared" si="503"/>
        <v>0</v>
      </c>
      <c r="AN2289" s="9">
        <f t="shared" si="504"/>
        <v>0</v>
      </c>
      <c r="AO2289" s="9">
        <f t="shared" si="505"/>
        <v>0</v>
      </c>
      <c r="AP2289" s="9">
        <f t="shared" si="506"/>
        <v>0</v>
      </c>
      <c r="AU2289">
        <f>(((((Shape10!B271-Shape10!$E$5)*COS(RADIANS($D$14)))+((Shape10!C271-Shape10!$F$5)*SIN(RADIANS($D$14))))+Shape10!$E$5)+$E$14)*$AA$14*$Y$14</f>
        <v>0</v>
      </c>
      <c r="AV2289">
        <f>((((-1*(Shape10!B271-Shape10!$E$5)*SIN(RADIANS($D$14)))+((Shape10!C271-Shape10!$F$5)*COS(RADIANS($D$14))))+Shape10!$F$5)+$F$14)*$AB$14*$Y$14</f>
        <v>0</v>
      </c>
      <c r="AW2289" s="9">
        <f t="shared" si="507"/>
        <v>0</v>
      </c>
      <c r="AX2289" s="9">
        <f t="shared" si="496"/>
        <v>0</v>
      </c>
      <c r="AY2289" s="9">
        <f t="shared" si="497"/>
        <v>0</v>
      </c>
      <c r="AZ2289" s="9">
        <f t="shared" si="498"/>
        <v>0</v>
      </c>
      <c r="BA2289" s="9">
        <f t="shared" si="499"/>
        <v>0</v>
      </c>
      <c r="BB2289" s="9">
        <f t="shared" si="500"/>
        <v>0</v>
      </c>
    </row>
    <row r="2290" spans="35:54" x14ac:dyDescent="0.25">
      <c r="AI2290" s="1">
        <f>(((((Shape5!B272-Shape5!$E$5)*COS(RADIANS($D$9)))+((Shape5!C272-Shape5!$F$5)*SIN(RADIANS($D$9))))+Shape5!$E$5)+$E$9)*$AA$9*$Y$9</f>
        <v>0</v>
      </c>
      <c r="AJ2290" s="1">
        <f>((((-1*(Shape5!B272-Shape5!$E$5)*SIN(RADIANS($D$9)))+((Shape5!C272-Shape5!$F$5)*COS(RADIANS($D$9))))+Shape5!$F$5)+$F$9)*$AB$9*$Y$9</f>
        <v>0</v>
      </c>
      <c r="AK2290" s="9">
        <f t="shared" si="501"/>
        <v>0</v>
      </c>
      <c r="AL2290" s="9">
        <f t="shared" si="502"/>
        <v>0</v>
      </c>
      <c r="AM2290" s="9">
        <f t="shared" si="503"/>
        <v>0</v>
      </c>
      <c r="AN2290" s="9">
        <f t="shared" si="504"/>
        <v>0</v>
      </c>
      <c r="AO2290" s="9">
        <f t="shared" si="505"/>
        <v>0</v>
      </c>
      <c r="AP2290" s="9">
        <f t="shared" si="506"/>
        <v>0</v>
      </c>
      <c r="AU2290">
        <f>(((((Shape10!B272-Shape10!$E$5)*COS(RADIANS($D$14)))+((Shape10!C272-Shape10!$F$5)*SIN(RADIANS($D$14))))+Shape10!$E$5)+$E$14)*$AA$14*$Y$14</f>
        <v>0</v>
      </c>
      <c r="AV2290">
        <f>((((-1*(Shape10!B272-Shape10!$E$5)*SIN(RADIANS($D$14)))+((Shape10!C272-Shape10!$F$5)*COS(RADIANS($D$14))))+Shape10!$F$5)+$F$14)*$AB$14*$Y$14</f>
        <v>0</v>
      </c>
      <c r="AW2290" s="9">
        <f t="shared" si="507"/>
        <v>0</v>
      </c>
      <c r="AX2290" s="9">
        <f t="shared" si="496"/>
        <v>0</v>
      </c>
      <c r="AY2290" s="9">
        <f t="shared" si="497"/>
        <v>0</v>
      </c>
      <c r="AZ2290" s="9">
        <f t="shared" si="498"/>
        <v>0</v>
      </c>
      <c r="BA2290" s="9">
        <f t="shared" si="499"/>
        <v>0</v>
      </c>
      <c r="BB2290" s="9">
        <f t="shared" si="500"/>
        <v>0</v>
      </c>
    </row>
    <row r="2291" spans="35:54" x14ac:dyDescent="0.25">
      <c r="AI2291" s="1">
        <f>(((((Shape5!B273-Shape5!$E$5)*COS(RADIANS($D$9)))+((Shape5!C273-Shape5!$F$5)*SIN(RADIANS($D$9))))+Shape5!$E$5)+$E$9)*$AA$9*$Y$9</f>
        <v>0</v>
      </c>
      <c r="AJ2291" s="1">
        <f>((((-1*(Shape5!B273-Shape5!$E$5)*SIN(RADIANS($D$9)))+((Shape5!C273-Shape5!$F$5)*COS(RADIANS($D$9))))+Shape5!$F$5)+$F$9)*$AB$9*$Y$9</f>
        <v>0</v>
      </c>
      <c r="AK2291" s="9">
        <f t="shared" si="501"/>
        <v>0</v>
      </c>
      <c r="AL2291" s="9">
        <f t="shared" si="502"/>
        <v>0</v>
      </c>
      <c r="AM2291" s="9">
        <f t="shared" si="503"/>
        <v>0</v>
      </c>
      <c r="AN2291" s="9">
        <f t="shared" si="504"/>
        <v>0</v>
      </c>
      <c r="AO2291" s="9">
        <f t="shared" si="505"/>
        <v>0</v>
      </c>
      <c r="AP2291" s="9">
        <f t="shared" si="506"/>
        <v>0</v>
      </c>
      <c r="AU2291">
        <f>(((((Shape10!B273-Shape10!$E$5)*COS(RADIANS($D$14)))+((Shape10!C273-Shape10!$F$5)*SIN(RADIANS($D$14))))+Shape10!$E$5)+$E$14)*$AA$14*$Y$14</f>
        <v>0</v>
      </c>
      <c r="AV2291">
        <f>((((-1*(Shape10!B273-Shape10!$E$5)*SIN(RADIANS($D$14)))+((Shape10!C273-Shape10!$F$5)*COS(RADIANS($D$14))))+Shape10!$F$5)+$F$14)*$AB$14*$Y$14</f>
        <v>0</v>
      </c>
      <c r="AW2291" s="9">
        <f t="shared" si="507"/>
        <v>0</v>
      </c>
      <c r="AX2291" s="9">
        <f t="shared" si="496"/>
        <v>0</v>
      </c>
      <c r="AY2291" s="9">
        <f t="shared" si="497"/>
        <v>0</v>
      </c>
      <c r="AZ2291" s="9">
        <f t="shared" si="498"/>
        <v>0</v>
      </c>
      <c r="BA2291" s="9">
        <f t="shared" si="499"/>
        <v>0</v>
      </c>
      <c r="BB2291" s="9">
        <f t="shared" si="500"/>
        <v>0</v>
      </c>
    </row>
    <row r="2292" spans="35:54" x14ac:dyDescent="0.25">
      <c r="AI2292" s="1">
        <f>(((((Shape5!B274-Shape5!$E$5)*COS(RADIANS($D$9)))+((Shape5!C274-Shape5!$F$5)*SIN(RADIANS($D$9))))+Shape5!$E$5)+$E$9)*$AA$9*$Y$9</f>
        <v>0</v>
      </c>
      <c r="AJ2292" s="1">
        <f>((((-1*(Shape5!B274-Shape5!$E$5)*SIN(RADIANS($D$9)))+((Shape5!C274-Shape5!$F$5)*COS(RADIANS($D$9))))+Shape5!$F$5)+$F$9)*$AB$9*$Y$9</f>
        <v>0</v>
      </c>
      <c r="AK2292" s="9">
        <f t="shared" si="501"/>
        <v>0</v>
      </c>
      <c r="AL2292" s="9">
        <f t="shared" si="502"/>
        <v>0</v>
      </c>
      <c r="AM2292" s="9">
        <f t="shared" si="503"/>
        <v>0</v>
      </c>
      <c r="AN2292" s="9">
        <f t="shared" si="504"/>
        <v>0</v>
      </c>
      <c r="AO2292" s="9">
        <f t="shared" si="505"/>
        <v>0</v>
      </c>
      <c r="AP2292" s="9">
        <f t="shared" si="506"/>
        <v>0</v>
      </c>
      <c r="AU2292">
        <f>(((((Shape10!B274-Shape10!$E$5)*COS(RADIANS($D$14)))+((Shape10!C274-Shape10!$F$5)*SIN(RADIANS($D$14))))+Shape10!$E$5)+$E$14)*$AA$14*$Y$14</f>
        <v>0</v>
      </c>
      <c r="AV2292">
        <f>((((-1*(Shape10!B274-Shape10!$E$5)*SIN(RADIANS($D$14)))+((Shape10!C274-Shape10!$F$5)*COS(RADIANS($D$14))))+Shape10!$F$5)+$F$14)*$AB$14*$Y$14</f>
        <v>0</v>
      </c>
      <c r="AW2292" s="9">
        <f t="shared" si="507"/>
        <v>0</v>
      </c>
      <c r="AX2292" s="9">
        <f t="shared" si="496"/>
        <v>0</v>
      </c>
      <c r="AY2292" s="9">
        <f t="shared" si="497"/>
        <v>0</v>
      </c>
      <c r="AZ2292" s="9">
        <f t="shared" si="498"/>
        <v>0</v>
      </c>
      <c r="BA2292" s="9">
        <f t="shared" si="499"/>
        <v>0</v>
      </c>
      <c r="BB2292" s="9">
        <f t="shared" si="500"/>
        <v>0</v>
      </c>
    </row>
    <row r="2293" spans="35:54" x14ac:dyDescent="0.25">
      <c r="AI2293" s="1">
        <f>(((((Shape5!B275-Shape5!$E$5)*COS(RADIANS($D$9)))+((Shape5!C275-Shape5!$F$5)*SIN(RADIANS($D$9))))+Shape5!$E$5)+$E$9)*$AA$9*$Y$9</f>
        <v>0</v>
      </c>
      <c r="AJ2293" s="1">
        <f>((((-1*(Shape5!B275-Shape5!$E$5)*SIN(RADIANS($D$9)))+((Shape5!C275-Shape5!$F$5)*COS(RADIANS($D$9))))+Shape5!$F$5)+$F$9)*$AB$9*$Y$9</f>
        <v>0</v>
      </c>
      <c r="AK2293" s="9">
        <f t="shared" si="501"/>
        <v>0</v>
      </c>
      <c r="AL2293" s="9">
        <f t="shared" si="502"/>
        <v>0</v>
      </c>
      <c r="AM2293" s="9">
        <f t="shared" si="503"/>
        <v>0</v>
      </c>
      <c r="AN2293" s="9">
        <f t="shared" si="504"/>
        <v>0</v>
      </c>
      <c r="AO2293" s="9">
        <f t="shared" si="505"/>
        <v>0</v>
      </c>
      <c r="AP2293" s="9">
        <f t="shared" si="506"/>
        <v>0</v>
      </c>
      <c r="AU2293">
        <f>(((((Shape10!B275-Shape10!$E$5)*COS(RADIANS($D$14)))+((Shape10!C275-Shape10!$F$5)*SIN(RADIANS($D$14))))+Shape10!$E$5)+$E$14)*$AA$14*$Y$14</f>
        <v>0</v>
      </c>
      <c r="AV2293">
        <f>((((-1*(Shape10!B275-Shape10!$E$5)*SIN(RADIANS($D$14)))+((Shape10!C275-Shape10!$F$5)*COS(RADIANS($D$14))))+Shape10!$F$5)+$F$14)*$AB$14*$Y$14</f>
        <v>0</v>
      </c>
      <c r="AW2293" s="9">
        <f t="shared" si="507"/>
        <v>0</v>
      </c>
      <c r="AX2293" s="9">
        <f t="shared" si="496"/>
        <v>0</v>
      </c>
      <c r="AY2293" s="9">
        <f t="shared" si="497"/>
        <v>0</v>
      </c>
      <c r="AZ2293" s="9">
        <f t="shared" si="498"/>
        <v>0</v>
      </c>
      <c r="BA2293" s="9">
        <f t="shared" si="499"/>
        <v>0</v>
      </c>
      <c r="BB2293" s="9">
        <f t="shared" si="500"/>
        <v>0</v>
      </c>
    </row>
    <row r="2294" spans="35:54" x14ac:dyDescent="0.25">
      <c r="AI2294" s="1">
        <f>(((((Shape5!B276-Shape5!$E$5)*COS(RADIANS($D$9)))+((Shape5!C276-Shape5!$F$5)*SIN(RADIANS($D$9))))+Shape5!$E$5)+$E$9)*$AA$9*$Y$9</f>
        <v>0</v>
      </c>
      <c r="AJ2294" s="1">
        <f>((((-1*(Shape5!B276-Shape5!$E$5)*SIN(RADIANS($D$9)))+((Shape5!C276-Shape5!$F$5)*COS(RADIANS($D$9))))+Shape5!$F$5)+$F$9)*$AB$9*$Y$9</f>
        <v>0</v>
      </c>
      <c r="AK2294" s="9">
        <f t="shared" si="501"/>
        <v>0</v>
      </c>
      <c r="AL2294" s="9">
        <f t="shared" si="502"/>
        <v>0</v>
      </c>
      <c r="AM2294" s="9">
        <f t="shared" si="503"/>
        <v>0</v>
      </c>
      <c r="AN2294" s="9">
        <f t="shared" si="504"/>
        <v>0</v>
      </c>
      <c r="AO2294" s="9">
        <f t="shared" si="505"/>
        <v>0</v>
      </c>
      <c r="AP2294" s="9">
        <f t="shared" si="506"/>
        <v>0</v>
      </c>
      <c r="AU2294">
        <f>(((((Shape10!B276-Shape10!$E$5)*COS(RADIANS($D$14)))+((Shape10!C276-Shape10!$F$5)*SIN(RADIANS($D$14))))+Shape10!$E$5)+$E$14)*$AA$14*$Y$14</f>
        <v>0</v>
      </c>
      <c r="AV2294">
        <f>((((-1*(Shape10!B276-Shape10!$E$5)*SIN(RADIANS($D$14)))+((Shape10!C276-Shape10!$F$5)*COS(RADIANS($D$14))))+Shape10!$F$5)+$F$14)*$AB$14*$Y$14</f>
        <v>0</v>
      </c>
      <c r="AW2294" s="9">
        <f t="shared" si="507"/>
        <v>0</v>
      </c>
      <c r="AX2294" s="9">
        <f t="shared" si="496"/>
        <v>0</v>
      </c>
      <c r="AY2294" s="9">
        <f t="shared" si="497"/>
        <v>0</v>
      </c>
      <c r="AZ2294" s="9">
        <f t="shared" si="498"/>
        <v>0</v>
      </c>
      <c r="BA2294" s="9">
        <f t="shared" si="499"/>
        <v>0</v>
      </c>
      <c r="BB2294" s="9">
        <f t="shared" si="500"/>
        <v>0</v>
      </c>
    </row>
    <row r="2295" spans="35:54" x14ac:dyDescent="0.25">
      <c r="AI2295" s="1">
        <f>(((((Shape5!B277-Shape5!$E$5)*COS(RADIANS($D$9)))+((Shape5!C277-Shape5!$F$5)*SIN(RADIANS($D$9))))+Shape5!$E$5)+$E$9)*$AA$9*$Y$9</f>
        <v>0</v>
      </c>
      <c r="AJ2295" s="1">
        <f>((((-1*(Shape5!B277-Shape5!$E$5)*SIN(RADIANS($D$9)))+((Shape5!C277-Shape5!$F$5)*COS(RADIANS($D$9))))+Shape5!$F$5)+$F$9)*$AB$9*$Y$9</f>
        <v>0</v>
      </c>
      <c r="AK2295" s="9">
        <f t="shared" si="501"/>
        <v>0</v>
      </c>
      <c r="AL2295" s="9">
        <f t="shared" si="502"/>
        <v>0</v>
      </c>
      <c r="AM2295" s="9">
        <f t="shared" si="503"/>
        <v>0</v>
      </c>
      <c r="AN2295" s="9">
        <f t="shared" si="504"/>
        <v>0</v>
      </c>
      <c r="AO2295" s="9">
        <f t="shared" si="505"/>
        <v>0</v>
      </c>
      <c r="AP2295" s="9">
        <f t="shared" si="506"/>
        <v>0</v>
      </c>
      <c r="AU2295">
        <f>(((((Shape10!B277-Shape10!$E$5)*COS(RADIANS($D$14)))+((Shape10!C277-Shape10!$F$5)*SIN(RADIANS($D$14))))+Shape10!$E$5)+$E$14)*$AA$14*$Y$14</f>
        <v>0</v>
      </c>
      <c r="AV2295">
        <f>((((-1*(Shape10!B277-Shape10!$E$5)*SIN(RADIANS($D$14)))+((Shape10!C277-Shape10!$F$5)*COS(RADIANS($D$14))))+Shape10!$F$5)+$F$14)*$AB$14*$Y$14</f>
        <v>0</v>
      </c>
      <c r="AW2295" s="9">
        <f t="shared" si="507"/>
        <v>0</v>
      </c>
      <c r="AX2295" s="9">
        <f t="shared" si="496"/>
        <v>0</v>
      </c>
      <c r="AY2295" s="9">
        <f t="shared" si="497"/>
        <v>0</v>
      </c>
      <c r="AZ2295" s="9">
        <f t="shared" si="498"/>
        <v>0</v>
      </c>
      <c r="BA2295" s="9">
        <f t="shared" si="499"/>
        <v>0</v>
      </c>
      <c r="BB2295" s="9">
        <f t="shared" si="500"/>
        <v>0</v>
      </c>
    </row>
    <row r="2296" spans="35:54" x14ac:dyDescent="0.25">
      <c r="AI2296" s="1">
        <f>(((((Shape5!B278-Shape5!$E$5)*COS(RADIANS($D$9)))+((Shape5!C278-Shape5!$F$5)*SIN(RADIANS($D$9))))+Shape5!$E$5)+$E$9)*$AA$9*$Y$9</f>
        <v>0</v>
      </c>
      <c r="AJ2296" s="1">
        <f>((((-1*(Shape5!B278-Shape5!$E$5)*SIN(RADIANS($D$9)))+((Shape5!C278-Shape5!$F$5)*COS(RADIANS($D$9))))+Shape5!$F$5)+$F$9)*$AB$9*$Y$9</f>
        <v>0</v>
      </c>
      <c r="AK2296" s="9">
        <f t="shared" si="501"/>
        <v>0</v>
      </c>
      <c r="AL2296" s="9">
        <f t="shared" si="502"/>
        <v>0</v>
      </c>
      <c r="AM2296" s="9">
        <f t="shared" si="503"/>
        <v>0</v>
      </c>
      <c r="AN2296" s="9">
        <f t="shared" si="504"/>
        <v>0</v>
      </c>
      <c r="AO2296" s="9">
        <f t="shared" si="505"/>
        <v>0</v>
      </c>
      <c r="AP2296" s="9">
        <f t="shared" si="506"/>
        <v>0</v>
      </c>
      <c r="AU2296">
        <f>(((((Shape10!B278-Shape10!$E$5)*COS(RADIANS($D$14)))+((Shape10!C278-Shape10!$F$5)*SIN(RADIANS($D$14))))+Shape10!$E$5)+$E$14)*$AA$14*$Y$14</f>
        <v>0</v>
      </c>
      <c r="AV2296">
        <f>((((-1*(Shape10!B278-Shape10!$E$5)*SIN(RADIANS($D$14)))+((Shape10!C278-Shape10!$F$5)*COS(RADIANS($D$14))))+Shape10!$F$5)+$F$14)*$AB$14*$Y$14</f>
        <v>0</v>
      </c>
      <c r="AW2296" s="9">
        <f t="shared" si="507"/>
        <v>0</v>
      </c>
      <c r="AX2296" s="9">
        <f t="shared" si="496"/>
        <v>0</v>
      </c>
      <c r="AY2296" s="9">
        <f t="shared" si="497"/>
        <v>0</v>
      </c>
      <c r="AZ2296" s="9">
        <f t="shared" si="498"/>
        <v>0</v>
      </c>
      <c r="BA2296" s="9">
        <f t="shared" si="499"/>
        <v>0</v>
      </c>
      <c r="BB2296" s="9">
        <f t="shared" si="500"/>
        <v>0</v>
      </c>
    </row>
    <row r="2297" spans="35:54" x14ac:dyDescent="0.25">
      <c r="AI2297" s="1">
        <f>(((((Shape5!B279-Shape5!$E$5)*COS(RADIANS($D$9)))+((Shape5!C279-Shape5!$F$5)*SIN(RADIANS($D$9))))+Shape5!$E$5)+$E$9)*$AA$9*$Y$9</f>
        <v>0</v>
      </c>
      <c r="AJ2297" s="1">
        <f>((((-1*(Shape5!B279-Shape5!$E$5)*SIN(RADIANS($D$9)))+((Shape5!C279-Shape5!$F$5)*COS(RADIANS($D$9))))+Shape5!$F$5)+$F$9)*$AB$9*$Y$9</f>
        <v>0</v>
      </c>
      <c r="AK2297" s="9">
        <f t="shared" si="501"/>
        <v>0</v>
      </c>
      <c r="AL2297" s="9">
        <f t="shared" si="502"/>
        <v>0</v>
      </c>
      <c r="AM2297" s="9">
        <f t="shared" si="503"/>
        <v>0</v>
      </c>
      <c r="AN2297" s="9">
        <f t="shared" si="504"/>
        <v>0</v>
      </c>
      <c r="AO2297" s="9">
        <f t="shared" si="505"/>
        <v>0</v>
      </c>
      <c r="AP2297" s="9">
        <f t="shared" si="506"/>
        <v>0</v>
      </c>
      <c r="AU2297">
        <f>(((((Shape10!B279-Shape10!$E$5)*COS(RADIANS($D$14)))+((Shape10!C279-Shape10!$F$5)*SIN(RADIANS($D$14))))+Shape10!$E$5)+$E$14)*$AA$14*$Y$14</f>
        <v>0</v>
      </c>
      <c r="AV2297">
        <f>((((-1*(Shape10!B279-Shape10!$E$5)*SIN(RADIANS($D$14)))+((Shape10!C279-Shape10!$F$5)*COS(RADIANS($D$14))))+Shape10!$F$5)+$F$14)*$AB$14*$Y$14</f>
        <v>0</v>
      </c>
      <c r="AW2297" s="9">
        <f t="shared" si="507"/>
        <v>0</v>
      </c>
      <c r="AX2297" s="9">
        <f t="shared" si="496"/>
        <v>0</v>
      </c>
      <c r="AY2297" s="9">
        <f t="shared" si="497"/>
        <v>0</v>
      </c>
      <c r="AZ2297" s="9">
        <f t="shared" si="498"/>
        <v>0</v>
      </c>
      <c r="BA2297" s="9">
        <f t="shared" si="499"/>
        <v>0</v>
      </c>
      <c r="BB2297" s="9">
        <f t="shared" si="500"/>
        <v>0</v>
      </c>
    </row>
    <row r="2298" spans="35:54" x14ac:dyDescent="0.25">
      <c r="AI2298" s="1">
        <f>(((((Shape5!B280-Shape5!$E$5)*COS(RADIANS($D$9)))+((Shape5!C280-Shape5!$F$5)*SIN(RADIANS($D$9))))+Shape5!$E$5)+$E$9)*$AA$9*$Y$9</f>
        <v>0</v>
      </c>
      <c r="AJ2298" s="1">
        <f>((((-1*(Shape5!B280-Shape5!$E$5)*SIN(RADIANS($D$9)))+((Shape5!C280-Shape5!$F$5)*COS(RADIANS($D$9))))+Shape5!$F$5)+$F$9)*$AB$9*$Y$9</f>
        <v>0</v>
      </c>
      <c r="AK2298" s="9">
        <f t="shared" si="501"/>
        <v>0</v>
      </c>
      <c r="AL2298" s="9">
        <f t="shared" si="502"/>
        <v>0</v>
      </c>
      <c r="AM2298" s="9">
        <f t="shared" si="503"/>
        <v>0</v>
      </c>
      <c r="AN2298" s="9">
        <f t="shared" si="504"/>
        <v>0</v>
      </c>
      <c r="AO2298" s="9">
        <f t="shared" si="505"/>
        <v>0</v>
      </c>
      <c r="AP2298" s="9">
        <f t="shared" si="506"/>
        <v>0</v>
      </c>
      <c r="AU2298">
        <f>(((((Shape10!B280-Shape10!$E$5)*COS(RADIANS($D$14)))+((Shape10!C280-Shape10!$F$5)*SIN(RADIANS($D$14))))+Shape10!$E$5)+$E$14)*$AA$14*$Y$14</f>
        <v>0</v>
      </c>
      <c r="AV2298">
        <f>((((-1*(Shape10!B280-Shape10!$E$5)*SIN(RADIANS($D$14)))+((Shape10!C280-Shape10!$F$5)*COS(RADIANS($D$14))))+Shape10!$F$5)+$F$14)*$AB$14*$Y$14</f>
        <v>0</v>
      </c>
      <c r="AW2298" s="9">
        <f t="shared" si="507"/>
        <v>0</v>
      </c>
      <c r="AX2298" s="9">
        <f t="shared" si="496"/>
        <v>0</v>
      </c>
      <c r="AY2298" s="9">
        <f t="shared" si="497"/>
        <v>0</v>
      </c>
      <c r="AZ2298" s="9">
        <f t="shared" si="498"/>
        <v>0</v>
      </c>
      <c r="BA2298" s="9">
        <f t="shared" si="499"/>
        <v>0</v>
      </c>
      <c r="BB2298" s="9">
        <f t="shared" si="500"/>
        <v>0</v>
      </c>
    </row>
    <row r="2299" spans="35:54" x14ac:dyDescent="0.25">
      <c r="AI2299" s="1">
        <f>(((((Shape5!B281-Shape5!$E$5)*COS(RADIANS($D$9)))+((Shape5!C281-Shape5!$F$5)*SIN(RADIANS($D$9))))+Shape5!$E$5)+$E$9)*$AA$9*$Y$9</f>
        <v>0</v>
      </c>
      <c r="AJ2299" s="1">
        <f>((((-1*(Shape5!B281-Shape5!$E$5)*SIN(RADIANS($D$9)))+((Shape5!C281-Shape5!$F$5)*COS(RADIANS($D$9))))+Shape5!$F$5)+$F$9)*$AB$9*$Y$9</f>
        <v>0</v>
      </c>
      <c r="AK2299" s="9">
        <f t="shared" si="501"/>
        <v>0</v>
      </c>
      <c r="AL2299" s="9">
        <f t="shared" si="502"/>
        <v>0</v>
      </c>
      <c r="AM2299" s="9">
        <f t="shared" si="503"/>
        <v>0</v>
      </c>
      <c r="AN2299" s="9">
        <f t="shared" si="504"/>
        <v>0</v>
      </c>
      <c r="AO2299" s="9">
        <f t="shared" si="505"/>
        <v>0</v>
      </c>
      <c r="AP2299" s="9">
        <f t="shared" si="506"/>
        <v>0</v>
      </c>
      <c r="AU2299">
        <f>(((((Shape10!B281-Shape10!$E$5)*COS(RADIANS($D$14)))+((Shape10!C281-Shape10!$F$5)*SIN(RADIANS($D$14))))+Shape10!$E$5)+$E$14)*$AA$14*$Y$14</f>
        <v>0</v>
      </c>
      <c r="AV2299">
        <f>((((-1*(Shape10!B281-Shape10!$E$5)*SIN(RADIANS($D$14)))+((Shape10!C281-Shape10!$F$5)*COS(RADIANS($D$14))))+Shape10!$F$5)+$F$14)*$AB$14*$Y$14</f>
        <v>0</v>
      </c>
      <c r="AW2299" s="9">
        <f t="shared" si="507"/>
        <v>0</v>
      </c>
      <c r="AX2299" s="9">
        <f t="shared" si="496"/>
        <v>0</v>
      </c>
      <c r="AY2299" s="9">
        <f t="shared" si="497"/>
        <v>0</v>
      </c>
      <c r="AZ2299" s="9">
        <f t="shared" si="498"/>
        <v>0</v>
      </c>
      <c r="BA2299" s="9">
        <f t="shared" si="499"/>
        <v>0</v>
      </c>
      <c r="BB2299" s="9">
        <f t="shared" si="500"/>
        <v>0</v>
      </c>
    </row>
    <row r="2300" spans="35:54" x14ac:dyDescent="0.25">
      <c r="AI2300" s="1">
        <f>(((((Shape5!B282-Shape5!$E$5)*COS(RADIANS($D$9)))+((Shape5!C282-Shape5!$F$5)*SIN(RADIANS($D$9))))+Shape5!$E$5)+$E$9)*$AA$9*$Y$9</f>
        <v>0</v>
      </c>
      <c r="AJ2300" s="1">
        <f>((((-1*(Shape5!B282-Shape5!$E$5)*SIN(RADIANS($D$9)))+((Shape5!C282-Shape5!$F$5)*COS(RADIANS($D$9))))+Shape5!$F$5)+$F$9)*$AB$9*$Y$9</f>
        <v>0</v>
      </c>
      <c r="AK2300" s="9">
        <f t="shared" si="501"/>
        <v>0</v>
      </c>
      <c r="AL2300" s="9">
        <f t="shared" si="502"/>
        <v>0</v>
      </c>
      <c r="AM2300" s="9">
        <f t="shared" si="503"/>
        <v>0</v>
      </c>
      <c r="AN2300" s="9">
        <f t="shared" si="504"/>
        <v>0</v>
      </c>
      <c r="AO2300" s="9">
        <f t="shared" si="505"/>
        <v>0</v>
      </c>
      <c r="AP2300" s="9">
        <f t="shared" si="506"/>
        <v>0</v>
      </c>
      <c r="AU2300">
        <f>(((((Shape10!B282-Shape10!$E$5)*COS(RADIANS($D$14)))+((Shape10!C282-Shape10!$F$5)*SIN(RADIANS($D$14))))+Shape10!$E$5)+$E$14)*$AA$14*$Y$14</f>
        <v>0</v>
      </c>
      <c r="AV2300">
        <f>((((-1*(Shape10!B282-Shape10!$E$5)*SIN(RADIANS($D$14)))+((Shape10!C282-Shape10!$F$5)*COS(RADIANS($D$14))))+Shape10!$F$5)+$F$14)*$AB$14*$Y$14</f>
        <v>0</v>
      </c>
      <c r="AW2300" s="9">
        <f t="shared" si="507"/>
        <v>0</v>
      </c>
      <c r="AX2300" s="9">
        <f t="shared" si="496"/>
        <v>0</v>
      </c>
      <c r="AY2300" s="9">
        <f t="shared" si="497"/>
        <v>0</v>
      </c>
      <c r="AZ2300" s="9">
        <f t="shared" si="498"/>
        <v>0</v>
      </c>
      <c r="BA2300" s="9">
        <f t="shared" si="499"/>
        <v>0</v>
      </c>
      <c r="BB2300" s="9">
        <f t="shared" si="500"/>
        <v>0</v>
      </c>
    </row>
    <row r="2301" spans="35:54" x14ac:dyDescent="0.25">
      <c r="AI2301" s="1">
        <f>(((((Shape5!B283-Shape5!$E$5)*COS(RADIANS($D$9)))+((Shape5!C283-Shape5!$F$5)*SIN(RADIANS($D$9))))+Shape5!$E$5)+$E$9)*$AA$9*$Y$9</f>
        <v>0</v>
      </c>
      <c r="AJ2301" s="1">
        <f>((((-1*(Shape5!B283-Shape5!$E$5)*SIN(RADIANS($D$9)))+((Shape5!C283-Shape5!$F$5)*COS(RADIANS($D$9))))+Shape5!$F$5)+$F$9)*$AB$9*$Y$9</f>
        <v>0</v>
      </c>
      <c r="AK2301" s="9">
        <f t="shared" si="501"/>
        <v>0</v>
      </c>
      <c r="AL2301" s="9">
        <f t="shared" si="502"/>
        <v>0</v>
      </c>
      <c r="AM2301" s="9">
        <f t="shared" si="503"/>
        <v>0</v>
      </c>
      <c r="AN2301" s="9">
        <f t="shared" si="504"/>
        <v>0</v>
      </c>
      <c r="AO2301" s="9">
        <f t="shared" si="505"/>
        <v>0</v>
      </c>
      <c r="AP2301" s="9">
        <f t="shared" si="506"/>
        <v>0</v>
      </c>
      <c r="AU2301">
        <f>(((((Shape10!B283-Shape10!$E$5)*COS(RADIANS($D$14)))+((Shape10!C283-Shape10!$F$5)*SIN(RADIANS($D$14))))+Shape10!$E$5)+$E$14)*$AA$14*$Y$14</f>
        <v>0</v>
      </c>
      <c r="AV2301">
        <f>((((-1*(Shape10!B283-Shape10!$E$5)*SIN(RADIANS($D$14)))+((Shape10!C283-Shape10!$F$5)*COS(RADIANS($D$14))))+Shape10!$F$5)+$F$14)*$AB$14*$Y$14</f>
        <v>0</v>
      </c>
      <c r="AW2301" s="9">
        <f t="shared" si="507"/>
        <v>0</v>
      </c>
      <c r="AX2301" s="9">
        <f t="shared" si="496"/>
        <v>0</v>
      </c>
      <c r="AY2301" s="9">
        <f t="shared" si="497"/>
        <v>0</v>
      </c>
      <c r="AZ2301" s="9">
        <f t="shared" si="498"/>
        <v>0</v>
      </c>
      <c r="BA2301" s="9">
        <f t="shared" si="499"/>
        <v>0</v>
      </c>
      <c r="BB2301" s="9">
        <f t="shared" si="500"/>
        <v>0</v>
      </c>
    </row>
    <row r="2302" spans="35:54" x14ac:dyDescent="0.25">
      <c r="AI2302" s="1">
        <f>(((((Shape5!B284-Shape5!$E$5)*COS(RADIANS($D$9)))+((Shape5!C284-Shape5!$F$5)*SIN(RADIANS($D$9))))+Shape5!$E$5)+$E$9)*$AA$9*$Y$9</f>
        <v>0</v>
      </c>
      <c r="AJ2302" s="1">
        <f>((((-1*(Shape5!B284-Shape5!$E$5)*SIN(RADIANS($D$9)))+((Shape5!C284-Shape5!$F$5)*COS(RADIANS($D$9))))+Shape5!$F$5)+$F$9)*$AB$9*$Y$9</f>
        <v>0</v>
      </c>
      <c r="AK2302" s="9">
        <f t="shared" si="501"/>
        <v>0</v>
      </c>
      <c r="AL2302" s="9">
        <f t="shared" si="502"/>
        <v>0</v>
      </c>
      <c r="AM2302" s="9">
        <f t="shared" si="503"/>
        <v>0</v>
      </c>
      <c r="AN2302" s="9">
        <f t="shared" si="504"/>
        <v>0</v>
      </c>
      <c r="AO2302" s="9">
        <f t="shared" si="505"/>
        <v>0</v>
      </c>
      <c r="AP2302" s="9">
        <f t="shared" si="506"/>
        <v>0</v>
      </c>
      <c r="AU2302">
        <f>(((((Shape10!B284-Shape10!$E$5)*COS(RADIANS($D$14)))+((Shape10!C284-Shape10!$F$5)*SIN(RADIANS($D$14))))+Shape10!$E$5)+$E$14)*$AA$14*$Y$14</f>
        <v>0</v>
      </c>
      <c r="AV2302">
        <f>((((-1*(Shape10!B284-Shape10!$E$5)*SIN(RADIANS($D$14)))+((Shape10!C284-Shape10!$F$5)*COS(RADIANS($D$14))))+Shape10!$F$5)+$F$14)*$AB$14*$Y$14</f>
        <v>0</v>
      </c>
      <c r="AW2302" s="9">
        <f t="shared" si="507"/>
        <v>0</v>
      </c>
      <c r="AX2302" s="9">
        <f t="shared" si="496"/>
        <v>0</v>
      </c>
      <c r="AY2302" s="9">
        <f t="shared" si="497"/>
        <v>0</v>
      </c>
      <c r="AZ2302" s="9">
        <f t="shared" si="498"/>
        <v>0</v>
      </c>
      <c r="BA2302" s="9">
        <f t="shared" si="499"/>
        <v>0</v>
      </c>
      <c r="BB2302" s="9">
        <f t="shared" si="500"/>
        <v>0</v>
      </c>
    </row>
    <row r="2303" spans="35:54" x14ac:dyDescent="0.25">
      <c r="AI2303" s="1">
        <f>(((((Shape5!B285-Shape5!$E$5)*COS(RADIANS($D$9)))+((Shape5!C285-Shape5!$F$5)*SIN(RADIANS($D$9))))+Shape5!$E$5)+$E$9)*$AA$9*$Y$9</f>
        <v>0</v>
      </c>
      <c r="AJ2303" s="1">
        <f>((((-1*(Shape5!B285-Shape5!$E$5)*SIN(RADIANS($D$9)))+((Shape5!C285-Shape5!$F$5)*COS(RADIANS($D$9))))+Shape5!$F$5)+$F$9)*$AB$9*$Y$9</f>
        <v>0</v>
      </c>
      <c r="AK2303" s="9">
        <f t="shared" si="501"/>
        <v>0</v>
      </c>
      <c r="AL2303" s="9">
        <f t="shared" si="502"/>
        <v>0</v>
      </c>
      <c r="AM2303" s="9">
        <f t="shared" si="503"/>
        <v>0</v>
      </c>
      <c r="AN2303" s="9">
        <f t="shared" si="504"/>
        <v>0</v>
      </c>
      <c r="AO2303" s="9">
        <f t="shared" si="505"/>
        <v>0</v>
      </c>
      <c r="AP2303" s="9">
        <f t="shared" si="506"/>
        <v>0</v>
      </c>
      <c r="AU2303">
        <f>(((((Shape10!B285-Shape10!$E$5)*COS(RADIANS($D$14)))+((Shape10!C285-Shape10!$F$5)*SIN(RADIANS($D$14))))+Shape10!$E$5)+$E$14)*$AA$14*$Y$14</f>
        <v>0</v>
      </c>
      <c r="AV2303">
        <f>((((-1*(Shape10!B285-Shape10!$E$5)*SIN(RADIANS($D$14)))+((Shape10!C285-Shape10!$F$5)*COS(RADIANS($D$14))))+Shape10!$F$5)+$F$14)*$AB$14*$Y$14</f>
        <v>0</v>
      </c>
      <c r="AW2303" s="9">
        <f t="shared" si="507"/>
        <v>0</v>
      </c>
      <c r="AX2303" s="9">
        <f t="shared" si="496"/>
        <v>0</v>
      </c>
      <c r="AY2303" s="9">
        <f t="shared" si="497"/>
        <v>0</v>
      </c>
      <c r="AZ2303" s="9">
        <f t="shared" si="498"/>
        <v>0</v>
      </c>
      <c r="BA2303" s="9">
        <f t="shared" si="499"/>
        <v>0</v>
      </c>
      <c r="BB2303" s="9">
        <f t="shared" si="500"/>
        <v>0</v>
      </c>
    </row>
    <row r="2304" spans="35:54" x14ac:dyDescent="0.25">
      <c r="AI2304" s="1">
        <f>(((((Shape5!B286-Shape5!$E$5)*COS(RADIANS($D$9)))+((Shape5!C286-Shape5!$F$5)*SIN(RADIANS($D$9))))+Shape5!$E$5)+$E$9)*$AA$9*$Y$9</f>
        <v>0</v>
      </c>
      <c r="AJ2304" s="1">
        <f>((((-1*(Shape5!B286-Shape5!$E$5)*SIN(RADIANS($D$9)))+((Shape5!C286-Shape5!$F$5)*COS(RADIANS($D$9))))+Shape5!$F$5)+$F$9)*$AB$9*$Y$9</f>
        <v>0</v>
      </c>
      <c r="AK2304" s="9">
        <f t="shared" si="501"/>
        <v>0</v>
      </c>
      <c r="AL2304" s="9">
        <f t="shared" si="502"/>
        <v>0</v>
      </c>
      <c r="AM2304" s="9">
        <f t="shared" si="503"/>
        <v>0</v>
      </c>
      <c r="AN2304" s="9">
        <f t="shared" si="504"/>
        <v>0</v>
      </c>
      <c r="AO2304" s="9">
        <f t="shared" si="505"/>
        <v>0</v>
      </c>
      <c r="AP2304" s="9">
        <f t="shared" si="506"/>
        <v>0</v>
      </c>
      <c r="AU2304">
        <f>(((((Shape10!B286-Shape10!$E$5)*COS(RADIANS($D$14)))+((Shape10!C286-Shape10!$F$5)*SIN(RADIANS($D$14))))+Shape10!$E$5)+$E$14)*$AA$14*$Y$14</f>
        <v>0</v>
      </c>
      <c r="AV2304">
        <f>((((-1*(Shape10!B286-Shape10!$E$5)*SIN(RADIANS($D$14)))+((Shape10!C286-Shape10!$F$5)*COS(RADIANS($D$14))))+Shape10!$F$5)+$F$14)*$AB$14*$Y$14</f>
        <v>0</v>
      </c>
      <c r="AW2304" s="9">
        <f t="shared" si="507"/>
        <v>0</v>
      </c>
      <c r="AX2304" s="9">
        <f t="shared" si="496"/>
        <v>0</v>
      </c>
      <c r="AY2304" s="9">
        <f t="shared" si="497"/>
        <v>0</v>
      </c>
      <c r="AZ2304" s="9">
        <f t="shared" si="498"/>
        <v>0</v>
      </c>
      <c r="BA2304" s="9">
        <f t="shared" si="499"/>
        <v>0</v>
      </c>
      <c r="BB2304" s="9">
        <f t="shared" si="500"/>
        <v>0</v>
      </c>
    </row>
    <row r="2305" spans="35:54" x14ac:dyDescent="0.25">
      <c r="AI2305" s="1">
        <f>(((((Shape5!B287-Shape5!$E$5)*COS(RADIANS($D$9)))+((Shape5!C287-Shape5!$F$5)*SIN(RADIANS($D$9))))+Shape5!$E$5)+$E$9)*$AA$9*$Y$9</f>
        <v>0</v>
      </c>
      <c r="AJ2305" s="1">
        <f>((((-1*(Shape5!B287-Shape5!$E$5)*SIN(RADIANS($D$9)))+((Shape5!C287-Shape5!$F$5)*COS(RADIANS($D$9))))+Shape5!$F$5)+$F$9)*$AB$9*$Y$9</f>
        <v>0</v>
      </c>
      <c r="AK2305" s="9">
        <f t="shared" si="501"/>
        <v>0</v>
      </c>
      <c r="AL2305" s="9">
        <f t="shared" si="502"/>
        <v>0</v>
      </c>
      <c r="AM2305" s="9">
        <f t="shared" si="503"/>
        <v>0</v>
      </c>
      <c r="AN2305" s="9">
        <f t="shared" si="504"/>
        <v>0</v>
      </c>
      <c r="AO2305" s="9">
        <f t="shared" si="505"/>
        <v>0</v>
      </c>
      <c r="AP2305" s="9">
        <f t="shared" si="506"/>
        <v>0</v>
      </c>
      <c r="AU2305">
        <f>(((((Shape10!B287-Shape10!$E$5)*COS(RADIANS($D$14)))+((Shape10!C287-Shape10!$F$5)*SIN(RADIANS($D$14))))+Shape10!$E$5)+$E$14)*$AA$14*$Y$14</f>
        <v>0</v>
      </c>
      <c r="AV2305">
        <f>((((-1*(Shape10!B287-Shape10!$E$5)*SIN(RADIANS($D$14)))+((Shape10!C287-Shape10!$F$5)*COS(RADIANS($D$14))))+Shape10!$F$5)+$F$14)*$AB$14*$Y$14</f>
        <v>0</v>
      </c>
      <c r="AW2305" s="9">
        <f t="shared" si="507"/>
        <v>0</v>
      </c>
      <c r="AX2305" s="9">
        <f t="shared" si="496"/>
        <v>0</v>
      </c>
      <c r="AY2305" s="9">
        <f t="shared" si="497"/>
        <v>0</v>
      </c>
      <c r="AZ2305" s="9">
        <f t="shared" si="498"/>
        <v>0</v>
      </c>
      <c r="BA2305" s="9">
        <f t="shared" si="499"/>
        <v>0</v>
      </c>
      <c r="BB2305" s="9">
        <f t="shared" si="500"/>
        <v>0</v>
      </c>
    </row>
    <row r="2306" spans="35:54" x14ac:dyDescent="0.25">
      <c r="AI2306" s="1">
        <f>(((((Shape5!B288-Shape5!$E$5)*COS(RADIANS($D$9)))+((Shape5!C288-Shape5!$F$5)*SIN(RADIANS($D$9))))+Shape5!$E$5)+$E$9)*$AA$9*$Y$9</f>
        <v>0</v>
      </c>
      <c r="AJ2306" s="1">
        <f>((((-1*(Shape5!B288-Shape5!$E$5)*SIN(RADIANS($D$9)))+((Shape5!C288-Shape5!$F$5)*COS(RADIANS($D$9))))+Shape5!$F$5)+$F$9)*$AB$9*$Y$9</f>
        <v>0</v>
      </c>
      <c r="AK2306" s="9">
        <f t="shared" si="501"/>
        <v>0</v>
      </c>
      <c r="AL2306" s="9">
        <f t="shared" si="502"/>
        <v>0</v>
      </c>
      <c r="AM2306" s="9">
        <f t="shared" si="503"/>
        <v>0</v>
      </c>
      <c r="AN2306" s="9">
        <f t="shared" si="504"/>
        <v>0</v>
      </c>
      <c r="AO2306" s="9">
        <f t="shared" si="505"/>
        <v>0</v>
      </c>
      <c r="AP2306" s="9">
        <f t="shared" si="506"/>
        <v>0</v>
      </c>
      <c r="AU2306">
        <f>(((((Shape10!B288-Shape10!$E$5)*COS(RADIANS($D$14)))+((Shape10!C288-Shape10!$F$5)*SIN(RADIANS($D$14))))+Shape10!$E$5)+$E$14)*$AA$14*$Y$14</f>
        <v>0</v>
      </c>
      <c r="AV2306">
        <f>((((-1*(Shape10!B288-Shape10!$E$5)*SIN(RADIANS($D$14)))+((Shape10!C288-Shape10!$F$5)*COS(RADIANS($D$14))))+Shape10!$F$5)+$F$14)*$AB$14*$Y$14</f>
        <v>0</v>
      </c>
      <c r="AW2306" s="9">
        <f t="shared" si="507"/>
        <v>0</v>
      </c>
      <c r="AX2306" s="9">
        <f t="shared" si="496"/>
        <v>0</v>
      </c>
      <c r="AY2306" s="9">
        <f t="shared" si="497"/>
        <v>0</v>
      </c>
      <c r="AZ2306" s="9">
        <f t="shared" si="498"/>
        <v>0</v>
      </c>
      <c r="BA2306" s="9">
        <f t="shared" si="499"/>
        <v>0</v>
      </c>
      <c r="BB2306" s="9">
        <f t="shared" si="500"/>
        <v>0</v>
      </c>
    </row>
    <row r="2307" spans="35:54" x14ac:dyDescent="0.25">
      <c r="AI2307" s="1">
        <f>(((((Shape5!B289-Shape5!$E$5)*COS(RADIANS($D$9)))+((Shape5!C289-Shape5!$F$5)*SIN(RADIANS($D$9))))+Shape5!$E$5)+$E$9)*$AA$9*$Y$9</f>
        <v>0</v>
      </c>
      <c r="AJ2307" s="1">
        <f>((((-1*(Shape5!B289-Shape5!$E$5)*SIN(RADIANS($D$9)))+((Shape5!C289-Shape5!$F$5)*COS(RADIANS($D$9))))+Shape5!$F$5)+$F$9)*$AB$9*$Y$9</f>
        <v>0</v>
      </c>
      <c r="AK2307" s="9">
        <f t="shared" si="501"/>
        <v>0</v>
      </c>
      <c r="AL2307" s="9">
        <f t="shared" si="502"/>
        <v>0</v>
      </c>
      <c r="AM2307" s="9">
        <f t="shared" si="503"/>
        <v>0</v>
      </c>
      <c r="AN2307" s="9">
        <f t="shared" si="504"/>
        <v>0</v>
      </c>
      <c r="AO2307" s="9">
        <f t="shared" si="505"/>
        <v>0</v>
      </c>
      <c r="AP2307" s="9">
        <f t="shared" si="506"/>
        <v>0</v>
      </c>
      <c r="AU2307">
        <f>(((((Shape10!B289-Shape10!$E$5)*COS(RADIANS($D$14)))+((Shape10!C289-Shape10!$F$5)*SIN(RADIANS($D$14))))+Shape10!$E$5)+$E$14)*$AA$14*$Y$14</f>
        <v>0</v>
      </c>
      <c r="AV2307">
        <f>((((-1*(Shape10!B289-Shape10!$E$5)*SIN(RADIANS($D$14)))+((Shape10!C289-Shape10!$F$5)*COS(RADIANS($D$14))))+Shape10!$F$5)+$F$14)*$AB$14*$Y$14</f>
        <v>0</v>
      </c>
      <c r="AW2307" s="9">
        <f t="shared" si="507"/>
        <v>0</v>
      </c>
      <c r="AX2307" s="9">
        <f t="shared" si="496"/>
        <v>0</v>
      </c>
      <c r="AY2307" s="9">
        <f t="shared" si="497"/>
        <v>0</v>
      </c>
      <c r="AZ2307" s="9">
        <f t="shared" si="498"/>
        <v>0</v>
      </c>
      <c r="BA2307" s="9">
        <f t="shared" si="499"/>
        <v>0</v>
      </c>
      <c r="BB2307" s="9">
        <f t="shared" si="500"/>
        <v>0</v>
      </c>
    </row>
    <row r="2308" spans="35:54" x14ac:dyDescent="0.25">
      <c r="AI2308" s="1">
        <f>(((((Shape5!B290-Shape5!$E$5)*COS(RADIANS($D$9)))+((Shape5!C290-Shape5!$F$5)*SIN(RADIANS($D$9))))+Shape5!$E$5)+$E$9)*$AA$9*$Y$9</f>
        <v>0</v>
      </c>
      <c r="AJ2308" s="1">
        <f>((((-1*(Shape5!B290-Shape5!$E$5)*SIN(RADIANS($D$9)))+((Shape5!C290-Shape5!$F$5)*COS(RADIANS($D$9))))+Shape5!$F$5)+$F$9)*$AB$9*$Y$9</f>
        <v>0</v>
      </c>
      <c r="AK2308" s="9">
        <f t="shared" si="501"/>
        <v>0</v>
      </c>
      <c r="AL2308" s="9">
        <f t="shared" si="502"/>
        <v>0</v>
      </c>
      <c r="AM2308" s="9">
        <f t="shared" si="503"/>
        <v>0</v>
      </c>
      <c r="AN2308" s="9">
        <f t="shared" si="504"/>
        <v>0</v>
      </c>
      <c r="AO2308" s="9">
        <f t="shared" si="505"/>
        <v>0</v>
      </c>
      <c r="AP2308" s="9">
        <f t="shared" si="506"/>
        <v>0</v>
      </c>
      <c r="AU2308">
        <f>(((((Shape10!B290-Shape10!$E$5)*COS(RADIANS($D$14)))+((Shape10!C290-Shape10!$F$5)*SIN(RADIANS($D$14))))+Shape10!$E$5)+$E$14)*$AA$14*$Y$14</f>
        <v>0</v>
      </c>
      <c r="AV2308">
        <f>((((-1*(Shape10!B290-Shape10!$E$5)*SIN(RADIANS($D$14)))+((Shape10!C290-Shape10!$F$5)*COS(RADIANS($D$14))))+Shape10!$F$5)+$F$14)*$AB$14*$Y$14</f>
        <v>0</v>
      </c>
      <c r="AW2308" s="9">
        <f t="shared" si="507"/>
        <v>0</v>
      </c>
      <c r="AX2308" s="9">
        <f t="shared" si="496"/>
        <v>0</v>
      </c>
      <c r="AY2308" s="9">
        <f t="shared" si="497"/>
        <v>0</v>
      </c>
      <c r="AZ2308" s="9">
        <f t="shared" si="498"/>
        <v>0</v>
      </c>
      <c r="BA2308" s="9">
        <f t="shared" si="499"/>
        <v>0</v>
      </c>
      <c r="BB2308" s="9">
        <f t="shared" si="500"/>
        <v>0</v>
      </c>
    </row>
    <row r="2309" spans="35:54" x14ac:dyDescent="0.25">
      <c r="AI2309" s="1">
        <f>(((((Shape5!B291-Shape5!$E$5)*COS(RADIANS($D$9)))+((Shape5!C291-Shape5!$F$5)*SIN(RADIANS($D$9))))+Shape5!$E$5)+$E$9)*$AA$9*$Y$9</f>
        <v>0</v>
      </c>
      <c r="AJ2309" s="1">
        <f>((((-1*(Shape5!B291-Shape5!$E$5)*SIN(RADIANS($D$9)))+((Shape5!C291-Shape5!$F$5)*COS(RADIANS($D$9))))+Shape5!$F$5)+$F$9)*$AB$9*$Y$9</f>
        <v>0</v>
      </c>
      <c r="AK2309" s="9">
        <f t="shared" si="501"/>
        <v>0</v>
      </c>
      <c r="AL2309" s="9">
        <f t="shared" si="502"/>
        <v>0</v>
      </c>
      <c r="AM2309" s="9">
        <f t="shared" si="503"/>
        <v>0</v>
      </c>
      <c r="AN2309" s="9">
        <f t="shared" si="504"/>
        <v>0</v>
      </c>
      <c r="AO2309" s="9">
        <f t="shared" si="505"/>
        <v>0</v>
      </c>
      <c r="AP2309" s="9">
        <f t="shared" si="506"/>
        <v>0</v>
      </c>
      <c r="AU2309">
        <f>(((((Shape10!B291-Shape10!$E$5)*COS(RADIANS($D$14)))+((Shape10!C291-Shape10!$F$5)*SIN(RADIANS($D$14))))+Shape10!$E$5)+$E$14)*$AA$14*$Y$14</f>
        <v>0</v>
      </c>
      <c r="AV2309">
        <f>((((-1*(Shape10!B291-Shape10!$E$5)*SIN(RADIANS($D$14)))+((Shape10!C291-Shape10!$F$5)*COS(RADIANS($D$14))))+Shape10!$F$5)+$F$14)*$AB$14*$Y$14</f>
        <v>0</v>
      </c>
      <c r="AW2309" s="9">
        <f t="shared" si="507"/>
        <v>0</v>
      </c>
      <c r="AX2309" s="9">
        <f t="shared" si="496"/>
        <v>0</v>
      </c>
      <c r="AY2309" s="9">
        <f t="shared" si="497"/>
        <v>0</v>
      </c>
      <c r="AZ2309" s="9">
        <f t="shared" si="498"/>
        <v>0</v>
      </c>
      <c r="BA2309" s="9">
        <f t="shared" si="499"/>
        <v>0</v>
      </c>
      <c r="BB2309" s="9">
        <f t="shared" si="500"/>
        <v>0</v>
      </c>
    </row>
    <row r="2310" spans="35:54" x14ac:dyDescent="0.25">
      <c r="AI2310" s="1">
        <f>(((((Shape5!B292-Shape5!$E$5)*COS(RADIANS($D$9)))+((Shape5!C292-Shape5!$F$5)*SIN(RADIANS($D$9))))+Shape5!$E$5)+$E$9)*$AA$9*$Y$9</f>
        <v>0</v>
      </c>
      <c r="AJ2310" s="1">
        <f>((((-1*(Shape5!B292-Shape5!$E$5)*SIN(RADIANS($D$9)))+((Shape5!C292-Shape5!$F$5)*COS(RADIANS($D$9))))+Shape5!$F$5)+$F$9)*$AB$9*$Y$9</f>
        <v>0</v>
      </c>
      <c r="AK2310" s="9">
        <f t="shared" si="501"/>
        <v>0</v>
      </c>
      <c r="AL2310" s="9">
        <f t="shared" si="502"/>
        <v>0</v>
      </c>
      <c r="AM2310" s="9">
        <f t="shared" si="503"/>
        <v>0</v>
      </c>
      <c r="AN2310" s="9">
        <f t="shared" si="504"/>
        <v>0</v>
      </c>
      <c r="AO2310" s="9">
        <f t="shared" si="505"/>
        <v>0</v>
      </c>
      <c r="AP2310" s="9">
        <f t="shared" si="506"/>
        <v>0</v>
      </c>
      <c r="AU2310">
        <f>(((((Shape10!B292-Shape10!$E$5)*COS(RADIANS($D$14)))+((Shape10!C292-Shape10!$F$5)*SIN(RADIANS($D$14))))+Shape10!$E$5)+$E$14)*$AA$14*$Y$14</f>
        <v>0</v>
      </c>
      <c r="AV2310">
        <f>((((-1*(Shape10!B292-Shape10!$E$5)*SIN(RADIANS($D$14)))+((Shape10!C292-Shape10!$F$5)*COS(RADIANS($D$14))))+Shape10!$F$5)+$F$14)*$AB$14*$Y$14</f>
        <v>0</v>
      </c>
      <c r="AW2310" s="9">
        <f t="shared" si="507"/>
        <v>0</v>
      </c>
      <c r="AX2310" s="9">
        <f t="shared" si="496"/>
        <v>0</v>
      </c>
      <c r="AY2310" s="9">
        <f t="shared" si="497"/>
        <v>0</v>
      </c>
      <c r="AZ2310" s="9">
        <f t="shared" si="498"/>
        <v>0</v>
      </c>
      <c r="BA2310" s="9">
        <f t="shared" si="499"/>
        <v>0</v>
      </c>
      <c r="BB2310" s="9">
        <f t="shared" si="500"/>
        <v>0</v>
      </c>
    </row>
    <row r="2311" spans="35:54" x14ac:dyDescent="0.25">
      <c r="AI2311" s="1">
        <f>(((((Shape5!B293-Shape5!$E$5)*COS(RADIANS($D$9)))+((Shape5!C293-Shape5!$F$5)*SIN(RADIANS($D$9))))+Shape5!$E$5)+$E$9)*$AA$9*$Y$9</f>
        <v>0</v>
      </c>
      <c r="AJ2311" s="1">
        <f>((((-1*(Shape5!B293-Shape5!$E$5)*SIN(RADIANS($D$9)))+((Shape5!C293-Shape5!$F$5)*COS(RADIANS($D$9))))+Shape5!$F$5)+$F$9)*$AB$9*$Y$9</f>
        <v>0</v>
      </c>
      <c r="AK2311" s="9">
        <f t="shared" si="501"/>
        <v>0</v>
      </c>
      <c r="AL2311" s="9">
        <f t="shared" si="502"/>
        <v>0</v>
      </c>
      <c r="AM2311" s="9">
        <f t="shared" si="503"/>
        <v>0</v>
      </c>
      <c r="AN2311" s="9">
        <f t="shared" si="504"/>
        <v>0</v>
      </c>
      <c r="AO2311" s="9">
        <f t="shared" si="505"/>
        <v>0</v>
      </c>
      <c r="AP2311" s="9">
        <f t="shared" si="506"/>
        <v>0</v>
      </c>
      <c r="AU2311">
        <f>(((((Shape10!B293-Shape10!$E$5)*COS(RADIANS($D$14)))+((Shape10!C293-Shape10!$F$5)*SIN(RADIANS($D$14))))+Shape10!$E$5)+$E$14)*$AA$14*$Y$14</f>
        <v>0</v>
      </c>
      <c r="AV2311">
        <f>((((-1*(Shape10!B293-Shape10!$E$5)*SIN(RADIANS($D$14)))+((Shape10!C293-Shape10!$F$5)*COS(RADIANS($D$14))))+Shape10!$F$5)+$F$14)*$AB$14*$Y$14</f>
        <v>0</v>
      </c>
      <c r="AW2311" s="9">
        <f t="shared" si="507"/>
        <v>0</v>
      </c>
      <c r="AX2311" s="9">
        <f t="shared" si="496"/>
        <v>0</v>
      </c>
      <c r="AY2311" s="9">
        <f t="shared" si="497"/>
        <v>0</v>
      </c>
      <c r="AZ2311" s="9">
        <f t="shared" si="498"/>
        <v>0</v>
      </c>
      <c r="BA2311" s="9">
        <f t="shared" si="499"/>
        <v>0</v>
      </c>
      <c r="BB2311" s="9">
        <f t="shared" si="500"/>
        <v>0</v>
      </c>
    </row>
    <row r="2312" spans="35:54" x14ac:dyDescent="0.25">
      <c r="AI2312" s="1">
        <f>(((((Shape5!B294-Shape5!$E$5)*COS(RADIANS($D$9)))+((Shape5!C294-Shape5!$F$5)*SIN(RADIANS($D$9))))+Shape5!$E$5)+$E$9)*$AA$9*$Y$9</f>
        <v>0</v>
      </c>
      <c r="AJ2312" s="1">
        <f>((((-1*(Shape5!B294-Shape5!$E$5)*SIN(RADIANS($D$9)))+((Shape5!C294-Shape5!$F$5)*COS(RADIANS($D$9))))+Shape5!$F$5)+$F$9)*$AB$9*$Y$9</f>
        <v>0</v>
      </c>
      <c r="AK2312" s="9">
        <f t="shared" si="501"/>
        <v>0</v>
      </c>
      <c r="AL2312" s="9">
        <f t="shared" si="502"/>
        <v>0</v>
      </c>
      <c r="AM2312" s="9">
        <f t="shared" si="503"/>
        <v>0</v>
      </c>
      <c r="AN2312" s="9">
        <f t="shared" si="504"/>
        <v>0</v>
      </c>
      <c r="AO2312" s="9">
        <f t="shared" si="505"/>
        <v>0</v>
      </c>
      <c r="AP2312" s="9">
        <f t="shared" si="506"/>
        <v>0</v>
      </c>
      <c r="AU2312">
        <f>(((((Shape10!B294-Shape10!$E$5)*COS(RADIANS($D$14)))+((Shape10!C294-Shape10!$F$5)*SIN(RADIANS($D$14))))+Shape10!$E$5)+$E$14)*$AA$14*$Y$14</f>
        <v>0</v>
      </c>
      <c r="AV2312">
        <f>((((-1*(Shape10!B294-Shape10!$E$5)*SIN(RADIANS($D$14)))+((Shape10!C294-Shape10!$F$5)*COS(RADIANS($D$14))))+Shape10!$F$5)+$F$14)*$AB$14*$Y$14</f>
        <v>0</v>
      </c>
      <c r="AW2312" s="9">
        <f t="shared" si="507"/>
        <v>0</v>
      </c>
      <c r="AX2312" s="9">
        <f t="shared" si="496"/>
        <v>0</v>
      </c>
      <c r="AY2312" s="9">
        <f t="shared" si="497"/>
        <v>0</v>
      </c>
      <c r="AZ2312" s="9">
        <f t="shared" si="498"/>
        <v>0</v>
      </c>
      <c r="BA2312" s="9">
        <f t="shared" si="499"/>
        <v>0</v>
      </c>
      <c r="BB2312" s="9">
        <f t="shared" si="500"/>
        <v>0</v>
      </c>
    </row>
    <row r="2313" spans="35:54" x14ac:dyDescent="0.25">
      <c r="AI2313" s="1">
        <f>(((((Shape5!B295-Shape5!$E$5)*COS(RADIANS($D$9)))+((Shape5!C295-Shape5!$F$5)*SIN(RADIANS($D$9))))+Shape5!$E$5)+$E$9)*$AA$9*$Y$9</f>
        <v>0</v>
      </c>
      <c r="AJ2313" s="1">
        <f>((((-1*(Shape5!B295-Shape5!$E$5)*SIN(RADIANS($D$9)))+((Shape5!C295-Shape5!$F$5)*COS(RADIANS($D$9))))+Shape5!$F$5)+$F$9)*$AB$9*$Y$9</f>
        <v>0</v>
      </c>
      <c r="AK2313" s="9">
        <f t="shared" si="501"/>
        <v>0</v>
      </c>
      <c r="AL2313" s="9">
        <f t="shared" si="502"/>
        <v>0</v>
      </c>
      <c r="AM2313" s="9">
        <f t="shared" si="503"/>
        <v>0</v>
      </c>
      <c r="AN2313" s="9">
        <f t="shared" si="504"/>
        <v>0</v>
      </c>
      <c r="AO2313" s="9">
        <f t="shared" si="505"/>
        <v>0</v>
      </c>
      <c r="AP2313" s="9">
        <f t="shared" si="506"/>
        <v>0</v>
      </c>
      <c r="AU2313">
        <f>(((((Shape10!B295-Shape10!$E$5)*COS(RADIANS($D$14)))+((Shape10!C295-Shape10!$F$5)*SIN(RADIANS($D$14))))+Shape10!$E$5)+$E$14)*$AA$14*$Y$14</f>
        <v>0</v>
      </c>
      <c r="AV2313">
        <f>((((-1*(Shape10!B295-Shape10!$E$5)*SIN(RADIANS($D$14)))+((Shape10!C295-Shape10!$F$5)*COS(RADIANS($D$14))))+Shape10!$F$5)+$F$14)*$AB$14*$Y$14</f>
        <v>0</v>
      </c>
      <c r="AW2313" s="9">
        <f t="shared" si="507"/>
        <v>0</v>
      </c>
      <c r="AX2313" s="9">
        <f t="shared" si="496"/>
        <v>0</v>
      </c>
      <c r="AY2313" s="9">
        <f t="shared" si="497"/>
        <v>0</v>
      </c>
      <c r="AZ2313" s="9">
        <f t="shared" si="498"/>
        <v>0</v>
      </c>
      <c r="BA2313" s="9">
        <f t="shared" si="499"/>
        <v>0</v>
      </c>
      <c r="BB2313" s="9">
        <f t="shared" si="500"/>
        <v>0</v>
      </c>
    </row>
    <row r="2314" spans="35:54" x14ac:dyDescent="0.25">
      <c r="AI2314" s="1">
        <f>(((((Shape5!B296-Shape5!$E$5)*COS(RADIANS($D$9)))+((Shape5!C296-Shape5!$F$5)*SIN(RADIANS($D$9))))+Shape5!$E$5)+$E$9)*$AA$9*$Y$9</f>
        <v>0</v>
      </c>
      <c r="AJ2314" s="1">
        <f>((((-1*(Shape5!B296-Shape5!$E$5)*SIN(RADIANS($D$9)))+((Shape5!C296-Shape5!$F$5)*COS(RADIANS($D$9))))+Shape5!$F$5)+$F$9)*$AB$9*$Y$9</f>
        <v>0</v>
      </c>
      <c r="AK2314" s="9">
        <f t="shared" si="501"/>
        <v>0</v>
      </c>
      <c r="AL2314" s="9">
        <f t="shared" si="502"/>
        <v>0</v>
      </c>
      <c r="AM2314" s="9">
        <f t="shared" si="503"/>
        <v>0</v>
      </c>
      <c r="AN2314" s="9">
        <f t="shared" si="504"/>
        <v>0</v>
      </c>
      <c r="AO2314" s="9">
        <f t="shared" si="505"/>
        <v>0</v>
      </c>
      <c r="AP2314" s="9">
        <f t="shared" si="506"/>
        <v>0</v>
      </c>
      <c r="AU2314">
        <f>(((((Shape10!B296-Shape10!$E$5)*COS(RADIANS($D$14)))+((Shape10!C296-Shape10!$F$5)*SIN(RADIANS($D$14))))+Shape10!$E$5)+$E$14)*$AA$14*$Y$14</f>
        <v>0</v>
      </c>
      <c r="AV2314">
        <f>((((-1*(Shape10!B296-Shape10!$E$5)*SIN(RADIANS($D$14)))+((Shape10!C296-Shape10!$F$5)*COS(RADIANS($D$14))))+Shape10!$F$5)+$F$14)*$AB$14*$Y$14</f>
        <v>0</v>
      </c>
      <c r="AW2314" s="9">
        <f t="shared" si="507"/>
        <v>0</v>
      </c>
      <c r="AX2314" s="9">
        <f t="shared" si="496"/>
        <v>0</v>
      </c>
      <c r="AY2314" s="9">
        <f t="shared" si="497"/>
        <v>0</v>
      </c>
      <c r="AZ2314" s="9">
        <f t="shared" si="498"/>
        <v>0</v>
      </c>
      <c r="BA2314" s="9">
        <f t="shared" si="499"/>
        <v>0</v>
      </c>
      <c r="BB2314" s="9">
        <f t="shared" si="500"/>
        <v>0</v>
      </c>
    </row>
    <row r="2315" spans="35:54" x14ac:dyDescent="0.25">
      <c r="AI2315" s="1">
        <f>(((((Shape5!B297-Shape5!$E$5)*COS(RADIANS($D$9)))+((Shape5!C297-Shape5!$F$5)*SIN(RADIANS($D$9))))+Shape5!$E$5)+$E$9)*$AA$9*$Y$9</f>
        <v>0</v>
      </c>
      <c r="AJ2315" s="1">
        <f>((((-1*(Shape5!B297-Shape5!$E$5)*SIN(RADIANS($D$9)))+((Shape5!C297-Shape5!$F$5)*COS(RADIANS($D$9))))+Shape5!$F$5)+$F$9)*$AB$9*$Y$9</f>
        <v>0</v>
      </c>
      <c r="AK2315" s="9">
        <f t="shared" si="501"/>
        <v>0</v>
      </c>
      <c r="AL2315" s="9">
        <f t="shared" si="502"/>
        <v>0</v>
      </c>
      <c r="AM2315" s="9">
        <f t="shared" si="503"/>
        <v>0</v>
      </c>
      <c r="AN2315" s="9">
        <f t="shared" si="504"/>
        <v>0</v>
      </c>
      <c r="AO2315" s="9">
        <f t="shared" si="505"/>
        <v>0</v>
      </c>
      <c r="AP2315" s="9">
        <f t="shared" si="506"/>
        <v>0</v>
      </c>
      <c r="AU2315">
        <f>(((((Shape10!B297-Shape10!$E$5)*COS(RADIANS($D$14)))+((Shape10!C297-Shape10!$F$5)*SIN(RADIANS($D$14))))+Shape10!$E$5)+$E$14)*$AA$14*$Y$14</f>
        <v>0</v>
      </c>
      <c r="AV2315">
        <f>((((-1*(Shape10!B297-Shape10!$E$5)*SIN(RADIANS($D$14)))+((Shape10!C297-Shape10!$F$5)*COS(RADIANS($D$14))))+Shape10!$F$5)+$F$14)*$AB$14*$Y$14</f>
        <v>0</v>
      </c>
      <c r="AW2315" s="9">
        <f t="shared" si="507"/>
        <v>0</v>
      </c>
      <c r="AX2315" s="9">
        <f t="shared" si="496"/>
        <v>0</v>
      </c>
      <c r="AY2315" s="9">
        <f t="shared" si="497"/>
        <v>0</v>
      </c>
      <c r="AZ2315" s="9">
        <f t="shared" si="498"/>
        <v>0</v>
      </c>
      <c r="BA2315" s="9">
        <f t="shared" si="499"/>
        <v>0</v>
      </c>
      <c r="BB2315" s="9">
        <f t="shared" si="500"/>
        <v>0</v>
      </c>
    </row>
    <row r="2316" spans="35:54" x14ac:dyDescent="0.25">
      <c r="AI2316" s="1">
        <f>(((((Shape5!B298-Shape5!$E$5)*COS(RADIANS($D$9)))+((Shape5!C298-Shape5!$F$5)*SIN(RADIANS($D$9))))+Shape5!$E$5)+$E$9)*$AA$9*$Y$9</f>
        <v>0</v>
      </c>
      <c r="AJ2316" s="1">
        <f>((((-1*(Shape5!B298-Shape5!$E$5)*SIN(RADIANS($D$9)))+((Shape5!C298-Shape5!$F$5)*COS(RADIANS($D$9))))+Shape5!$F$5)+$F$9)*$AB$9*$Y$9</f>
        <v>0</v>
      </c>
      <c r="AK2316" s="9">
        <f t="shared" si="501"/>
        <v>0</v>
      </c>
      <c r="AL2316" s="9">
        <f t="shared" si="502"/>
        <v>0</v>
      </c>
      <c r="AM2316" s="9">
        <f t="shared" si="503"/>
        <v>0</v>
      </c>
      <c r="AN2316" s="9">
        <f t="shared" si="504"/>
        <v>0</v>
      </c>
      <c r="AO2316" s="9">
        <f t="shared" si="505"/>
        <v>0</v>
      </c>
      <c r="AP2316" s="9">
        <f t="shared" si="506"/>
        <v>0</v>
      </c>
      <c r="AU2316">
        <f>(((((Shape10!B298-Shape10!$E$5)*COS(RADIANS($D$14)))+((Shape10!C298-Shape10!$F$5)*SIN(RADIANS($D$14))))+Shape10!$E$5)+$E$14)*$AA$14*$Y$14</f>
        <v>0</v>
      </c>
      <c r="AV2316">
        <f>((((-1*(Shape10!B298-Shape10!$E$5)*SIN(RADIANS($D$14)))+((Shape10!C298-Shape10!$F$5)*COS(RADIANS($D$14))))+Shape10!$F$5)+$F$14)*$AB$14*$Y$14</f>
        <v>0</v>
      </c>
      <c r="AW2316" s="9">
        <f t="shared" si="507"/>
        <v>0</v>
      </c>
      <c r="AX2316" s="9">
        <f t="shared" si="496"/>
        <v>0</v>
      </c>
      <c r="AY2316" s="9">
        <f t="shared" si="497"/>
        <v>0</v>
      </c>
      <c r="AZ2316" s="9">
        <f t="shared" si="498"/>
        <v>0</v>
      </c>
      <c r="BA2316" s="9">
        <f t="shared" si="499"/>
        <v>0</v>
      </c>
      <c r="BB2316" s="9">
        <f t="shared" si="500"/>
        <v>0</v>
      </c>
    </row>
    <row r="2317" spans="35:54" x14ac:dyDescent="0.25">
      <c r="AI2317" s="1">
        <f>(((((Shape5!B299-Shape5!$E$5)*COS(RADIANS($D$9)))+((Shape5!C299-Shape5!$F$5)*SIN(RADIANS($D$9))))+Shape5!$E$5)+$E$9)*$AA$9*$Y$9</f>
        <v>0</v>
      </c>
      <c r="AJ2317" s="1">
        <f>((((-1*(Shape5!B299-Shape5!$E$5)*SIN(RADIANS($D$9)))+((Shape5!C299-Shape5!$F$5)*COS(RADIANS($D$9))))+Shape5!$F$5)+$F$9)*$AB$9*$Y$9</f>
        <v>0</v>
      </c>
      <c r="AK2317" s="9">
        <f t="shared" si="501"/>
        <v>0</v>
      </c>
      <c r="AL2317" s="9">
        <f t="shared" si="502"/>
        <v>0</v>
      </c>
      <c r="AM2317" s="9">
        <f t="shared" si="503"/>
        <v>0</v>
      </c>
      <c r="AN2317" s="9">
        <f t="shared" si="504"/>
        <v>0</v>
      </c>
      <c r="AO2317" s="9">
        <f t="shared" si="505"/>
        <v>0</v>
      </c>
      <c r="AP2317" s="9">
        <f t="shared" si="506"/>
        <v>0</v>
      </c>
      <c r="AU2317">
        <f>(((((Shape10!B299-Shape10!$E$5)*COS(RADIANS($D$14)))+((Shape10!C299-Shape10!$F$5)*SIN(RADIANS($D$14))))+Shape10!$E$5)+$E$14)*$AA$14*$Y$14</f>
        <v>0</v>
      </c>
      <c r="AV2317">
        <f>((((-1*(Shape10!B299-Shape10!$E$5)*SIN(RADIANS($D$14)))+((Shape10!C299-Shape10!$F$5)*COS(RADIANS($D$14))))+Shape10!$F$5)+$F$14)*$AB$14*$Y$14</f>
        <v>0</v>
      </c>
      <c r="AW2317" s="9">
        <f t="shared" si="507"/>
        <v>0</v>
      </c>
      <c r="AX2317" s="9">
        <f t="shared" si="496"/>
        <v>0</v>
      </c>
      <c r="AY2317" s="9">
        <f t="shared" si="497"/>
        <v>0</v>
      </c>
      <c r="AZ2317" s="9">
        <f t="shared" si="498"/>
        <v>0</v>
      </c>
      <c r="BA2317" s="9">
        <f t="shared" si="499"/>
        <v>0</v>
      </c>
      <c r="BB2317" s="9">
        <f t="shared" si="500"/>
        <v>0</v>
      </c>
    </row>
    <row r="2318" spans="35:54" x14ac:dyDescent="0.25">
      <c r="AI2318" s="1">
        <f>(((((Shape5!B300-Shape5!$E$5)*COS(RADIANS($D$9)))+((Shape5!C300-Shape5!$F$5)*SIN(RADIANS($D$9))))+Shape5!$E$5)+$E$9)*$AA$9*$Y$9</f>
        <v>0</v>
      </c>
      <c r="AJ2318" s="1">
        <f>((((-1*(Shape5!B300-Shape5!$E$5)*SIN(RADIANS($D$9)))+((Shape5!C300-Shape5!$F$5)*COS(RADIANS($D$9))))+Shape5!$F$5)+$F$9)*$AB$9*$Y$9</f>
        <v>0</v>
      </c>
      <c r="AK2318" s="9">
        <f t="shared" si="501"/>
        <v>0</v>
      </c>
      <c r="AL2318" s="9">
        <f t="shared" si="502"/>
        <v>0</v>
      </c>
      <c r="AM2318" s="9">
        <f t="shared" si="503"/>
        <v>0</v>
      </c>
      <c r="AN2318" s="9">
        <f t="shared" si="504"/>
        <v>0</v>
      </c>
      <c r="AO2318" s="9">
        <f t="shared" si="505"/>
        <v>0</v>
      </c>
      <c r="AP2318" s="9">
        <f t="shared" si="506"/>
        <v>0</v>
      </c>
      <c r="AU2318">
        <f>(((((Shape10!B300-Shape10!$E$5)*COS(RADIANS($D$14)))+((Shape10!C300-Shape10!$F$5)*SIN(RADIANS($D$14))))+Shape10!$E$5)+$E$14)*$AA$14*$Y$14</f>
        <v>0</v>
      </c>
      <c r="AV2318">
        <f>((((-1*(Shape10!B300-Shape10!$E$5)*SIN(RADIANS($D$14)))+((Shape10!C300-Shape10!$F$5)*COS(RADIANS($D$14))))+Shape10!$F$5)+$F$14)*$AB$14*$Y$14</f>
        <v>0</v>
      </c>
      <c r="AW2318" s="9">
        <f t="shared" si="507"/>
        <v>0</v>
      </c>
      <c r="AX2318" s="9">
        <f t="shared" si="496"/>
        <v>0</v>
      </c>
      <c r="AY2318" s="9">
        <f t="shared" si="497"/>
        <v>0</v>
      </c>
      <c r="AZ2318" s="9">
        <f t="shared" si="498"/>
        <v>0</v>
      </c>
      <c r="BA2318" s="9">
        <f t="shared" si="499"/>
        <v>0</v>
      </c>
      <c r="BB2318" s="9">
        <f t="shared" si="500"/>
        <v>0</v>
      </c>
    </row>
    <row r="2319" spans="35:54" x14ac:dyDescent="0.25">
      <c r="AI2319" s="1">
        <f>(((((Shape5!B301-Shape5!$E$5)*COS(RADIANS($D$9)))+((Shape5!C301-Shape5!$F$5)*SIN(RADIANS($D$9))))+Shape5!$E$5)+$E$9)*$AA$9*$Y$9</f>
        <v>0</v>
      </c>
      <c r="AJ2319" s="1">
        <f>((((-1*(Shape5!B301-Shape5!$E$5)*SIN(RADIANS($D$9)))+((Shape5!C301-Shape5!$F$5)*COS(RADIANS($D$9))))+Shape5!$F$5)+$F$9)*$AB$9*$Y$9</f>
        <v>0</v>
      </c>
      <c r="AK2319" s="9">
        <f t="shared" si="501"/>
        <v>0</v>
      </c>
      <c r="AL2319" s="9">
        <f t="shared" si="502"/>
        <v>0</v>
      </c>
      <c r="AM2319" s="9">
        <f t="shared" si="503"/>
        <v>0</v>
      </c>
      <c r="AN2319" s="9">
        <f t="shared" si="504"/>
        <v>0</v>
      </c>
      <c r="AO2319" s="9">
        <f t="shared" si="505"/>
        <v>0</v>
      </c>
      <c r="AP2319" s="9">
        <f t="shared" si="506"/>
        <v>0</v>
      </c>
      <c r="AU2319">
        <f>(((((Shape10!B301-Shape10!$E$5)*COS(RADIANS($D$14)))+((Shape10!C301-Shape10!$F$5)*SIN(RADIANS($D$14))))+Shape10!$E$5)+$E$14)*$AA$14*$Y$14</f>
        <v>0</v>
      </c>
      <c r="AV2319">
        <f>((((-1*(Shape10!B301-Shape10!$E$5)*SIN(RADIANS($D$14)))+((Shape10!C301-Shape10!$F$5)*COS(RADIANS($D$14))))+Shape10!$F$5)+$F$14)*$AB$14*$Y$14</f>
        <v>0</v>
      </c>
      <c r="AW2319" s="9">
        <f t="shared" si="507"/>
        <v>0</v>
      </c>
      <c r="AX2319" s="9">
        <f t="shared" si="496"/>
        <v>0</v>
      </c>
      <c r="AY2319" s="9">
        <f t="shared" si="497"/>
        <v>0</v>
      </c>
      <c r="AZ2319" s="9">
        <f t="shared" si="498"/>
        <v>0</v>
      </c>
      <c r="BA2319" s="9">
        <f t="shared" si="499"/>
        <v>0</v>
      </c>
      <c r="BB2319" s="9">
        <f t="shared" si="500"/>
        <v>0</v>
      </c>
    </row>
    <row r="2320" spans="35:54" x14ac:dyDescent="0.25">
      <c r="AI2320" s="1">
        <f>(((((Shape5!B302-Shape5!$E$5)*COS(RADIANS($D$9)))+((Shape5!C302-Shape5!$F$5)*SIN(RADIANS($D$9))))+Shape5!$E$5)+$E$9)*$AA$9*$Y$9</f>
        <v>0</v>
      </c>
      <c r="AJ2320" s="1">
        <f>((((-1*(Shape5!B302-Shape5!$E$5)*SIN(RADIANS($D$9)))+((Shape5!C302-Shape5!$F$5)*COS(RADIANS($D$9))))+Shape5!$F$5)+$F$9)*$AB$9*$Y$9</f>
        <v>0</v>
      </c>
      <c r="AK2320" s="9">
        <f t="shared" si="501"/>
        <v>0</v>
      </c>
      <c r="AL2320" s="9">
        <f t="shared" si="502"/>
        <v>0</v>
      </c>
      <c r="AM2320" s="9">
        <f t="shared" si="503"/>
        <v>0</v>
      </c>
      <c r="AN2320" s="9">
        <f t="shared" si="504"/>
        <v>0</v>
      </c>
      <c r="AO2320" s="9">
        <f t="shared" si="505"/>
        <v>0</v>
      </c>
      <c r="AP2320" s="9">
        <f t="shared" si="506"/>
        <v>0</v>
      </c>
      <c r="AU2320">
        <f>(((((Shape10!B302-Shape10!$E$5)*COS(RADIANS($D$14)))+((Shape10!C302-Shape10!$F$5)*SIN(RADIANS($D$14))))+Shape10!$E$5)+$E$14)*$AA$14*$Y$14</f>
        <v>0</v>
      </c>
      <c r="AV2320">
        <f>((((-1*(Shape10!B302-Shape10!$E$5)*SIN(RADIANS($D$14)))+((Shape10!C302-Shape10!$F$5)*COS(RADIANS($D$14))))+Shape10!$F$5)+$F$14)*$AB$14*$Y$14</f>
        <v>0</v>
      </c>
      <c r="AW2320" s="9">
        <f t="shared" si="507"/>
        <v>0</v>
      </c>
      <c r="AX2320" s="9">
        <f t="shared" si="496"/>
        <v>0</v>
      </c>
      <c r="AY2320" s="9">
        <f t="shared" si="497"/>
        <v>0</v>
      </c>
      <c r="AZ2320" s="9">
        <f t="shared" si="498"/>
        <v>0</v>
      </c>
      <c r="BA2320" s="9">
        <f t="shared" si="499"/>
        <v>0</v>
      </c>
      <c r="BB2320" s="9">
        <f t="shared" si="500"/>
        <v>0</v>
      </c>
    </row>
    <row r="2321" spans="35:54" x14ac:dyDescent="0.25">
      <c r="AI2321" s="1">
        <f>(((((Shape5!B303-Shape5!$E$5)*COS(RADIANS($D$9)))+((Shape5!C303-Shape5!$F$5)*SIN(RADIANS($D$9))))+Shape5!$E$5)+$E$9)*$AA$9*$Y$9</f>
        <v>0</v>
      </c>
      <c r="AJ2321" s="1">
        <f>((((-1*(Shape5!B303-Shape5!$E$5)*SIN(RADIANS($D$9)))+((Shape5!C303-Shape5!$F$5)*COS(RADIANS($D$9))))+Shape5!$F$5)+$F$9)*$AB$9*$Y$9</f>
        <v>0</v>
      </c>
      <c r="AK2321" s="9">
        <f t="shared" si="501"/>
        <v>0</v>
      </c>
      <c r="AL2321" s="9">
        <f t="shared" si="502"/>
        <v>0</v>
      </c>
      <c r="AM2321" s="9">
        <f t="shared" si="503"/>
        <v>0</v>
      </c>
      <c r="AN2321" s="9">
        <f t="shared" si="504"/>
        <v>0</v>
      </c>
      <c r="AO2321" s="9">
        <f t="shared" si="505"/>
        <v>0</v>
      </c>
      <c r="AP2321" s="9">
        <f t="shared" si="506"/>
        <v>0</v>
      </c>
      <c r="AU2321">
        <f>(((((Shape10!B303-Shape10!$E$5)*COS(RADIANS($D$14)))+((Shape10!C303-Shape10!$F$5)*SIN(RADIANS($D$14))))+Shape10!$E$5)+$E$14)*$AA$14*$Y$14</f>
        <v>0</v>
      </c>
      <c r="AV2321">
        <f>((((-1*(Shape10!B303-Shape10!$E$5)*SIN(RADIANS($D$14)))+((Shape10!C303-Shape10!$F$5)*COS(RADIANS($D$14))))+Shape10!$F$5)+$F$14)*$AB$14*$Y$14</f>
        <v>0</v>
      </c>
      <c r="AW2321" s="9">
        <f t="shared" si="507"/>
        <v>0</v>
      </c>
      <c r="AX2321" s="9">
        <f t="shared" si="496"/>
        <v>0</v>
      </c>
      <c r="AY2321" s="9">
        <f t="shared" si="497"/>
        <v>0</v>
      </c>
      <c r="AZ2321" s="9">
        <f t="shared" si="498"/>
        <v>0</v>
      </c>
      <c r="BA2321" s="9">
        <f t="shared" si="499"/>
        <v>0</v>
      </c>
      <c r="BB2321" s="9">
        <f t="shared" si="500"/>
        <v>0</v>
      </c>
    </row>
    <row r="2322" spans="35:54" x14ac:dyDescent="0.25">
      <c r="AI2322" s="1">
        <f>(((((Shape5!B304-Shape5!$E$5)*COS(RADIANS($D$9)))+((Shape5!C304-Shape5!$F$5)*SIN(RADIANS($D$9))))+Shape5!$E$5)+$E$9)*$AA$9*$Y$9</f>
        <v>0</v>
      </c>
      <c r="AJ2322" s="1">
        <f>((((-1*(Shape5!B304-Shape5!$E$5)*SIN(RADIANS($D$9)))+((Shape5!C304-Shape5!$F$5)*COS(RADIANS($D$9))))+Shape5!$F$5)+$F$9)*$AB$9*$Y$9</f>
        <v>0</v>
      </c>
      <c r="AK2322" s="9">
        <f t="shared" si="501"/>
        <v>0</v>
      </c>
      <c r="AL2322" s="9">
        <f t="shared" si="502"/>
        <v>0</v>
      </c>
      <c r="AM2322" s="9">
        <f t="shared" si="503"/>
        <v>0</v>
      </c>
      <c r="AN2322" s="9">
        <f t="shared" si="504"/>
        <v>0</v>
      </c>
      <c r="AO2322" s="9">
        <f t="shared" si="505"/>
        <v>0</v>
      </c>
      <c r="AP2322" s="9">
        <f t="shared" si="506"/>
        <v>0</v>
      </c>
      <c r="AU2322">
        <f>(((((Shape10!B304-Shape10!$E$5)*COS(RADIANS($D$14)))+((Shape10!C304-Shape10!$F$5)*SIN(RADIANS($D$14))))+Shape10!$E$5)+$E$14)*$AA$14*$Y$14</f>
        <v>0</v>
      </c>
      <c r="AV2322">
        <f>((((-1*(Shape10!B304-Shape10!$E$5)*SIN(RADIANS($D$14)))+((Shape10!C304-Shape10!$F$5)*COS(RADIANS($D$14))))+Shape10!$F$5)+$F$14)*$AB$14*$Y$14</f>
        <v>0</v>
      </c>
      <c r="AW2322" s="9">
        <f t="shared" si="507"/>
        <v>0</v>
      </c>
      <c r="AX2322" s="9">
        <f t="shared" si="496"/>
        <v>0</v>
      </c>
      <c r="AY2322" s="9">
        <f t="shared" si="497"/>
        <v>0</v>
      </c>
      <c r="AZ2322" s="9">
        <f t="shared" si="498"/>
        <v>0</v>
      </c>
      <c r="BA2322" s="9">
        <f t="shared" si="499"/>
        <v>0</v>
      </c>
      <c r="BB2322" s="9">
        <f t="shared" si="500"/>
        <v>0</v>
      </c>
    </row>
    <row r="2323" spans="35:54" x14ac:dyDescent="0.25">
      <c r="AI2323" s="1">
        <f>(((((Shape5!B305-Shape5!$E$5)*COS(RADIANS($D$9)))+((Shape5!C305-Shape5!$F$5)*SIN(RADIANS($D$9))))+Shape5!$E$5)+$E$9)*$AA$9*$Y$9</f>
        <v>0</v>
      </c>
      <c r="AJ2323" s="1">
        <f>((((-1*(Shape5!B305-Shape5!$E$5)*SIN(RADIANS($D$9)))+((Shape5!C305-Shape5!$F$5)*COS(RADIANS($D$9))))+Shape5!$F$5)+$F$9)*$AB$9*$Y$9</f>
        <v>0</v>
      </c>
      <c r="AK2323" s="9">
        <f t="shared" si="501"/>
        <v>0</v>
      </c>
      <c r="AL2323" s="9">
        <f t="shared" si="502"/>
        <v>0</v>
      </c>
      <c r="AM2323" s="9">
        <f t="shared" si="503"/>
        <v>0</v>
      </c>
      <c r="AN2323" s="9">
        <f t="shared" si="504"/>
        <v>0</v>
      </c>
      <c r="AO2323" s="9">
        <f t="shared" si="505"/>
        <v>0</v>
      </c>
      <c r="AP2323" s="9">
        <f t="shared" si="506"/>
        <v>0</v>
      </c>
      <c r="AU2323">
        <f>(((((Shape10!B305-Shape10!$E$5)*COS(RADIANS($D$14)))+((Shape10!C305-Shape10!$F$5)*SIN(RADIANS($D$14))))+Shape10!$E$5)+$E$14)*$AA$14*$Y$14</f>
        <v>0</v>
      </c>
      <c r="AV2323">
        <f>((((-1*(Shape10!B305-Shape10!$E$5)*SIN(RADIANS($D$14)))+((Shape10!C305-Shape10!$F$5)*COS(RADIANS($D$14))))+Shape10!$F$5)+$F$14)*$AB$14*$Y$14</f>
        <v>0</v>
      </c>
      <c r="AW2323" s="9">
        <f t="shared" si="507"/>
        <v>0</v>
      </c>
      <c r="AX2323" s="9">
        <f t="shared" si="496"/>
        <v>0</v>
      </c>
      <c r="AY2323" s="9">
        <f t="shared" si="497"/>
        <v>0</v>
      </c>
      <c r="AZ2323" s="9">
        <f t="shared" si="498"/>
        <v>0</v>
      </c>
      <c r="BA2323" s="9">
        <f t="shared" si="499"/>
        <v>0</v>
      </c>
      <c r="BB2323" s="9">
        <f t="shared" si="500"/>
        <v>0</v>
      </c>
    </row>
    <row r="2324" spans="35:54" x14ac:dyDescent="0.25">
      <c r="AI2324" s="1">
        <f>(((((Shape5!B306-Shape5!$E$5)*COS(RADIANS($D$9)))+((Shape5!C306-Shape5!$F$5)*SIN(RADIANS($D$9))))+Shape5!$E$5)+$E$9)*$AA$9*$Y$9</f>
        <v>0</v>
      </c>
      <c r="AJ2324" s="1">
        <f>((((-1*(Shape5!B306-Shape5!$E$5)*SIN(RADIANS($D$9)))+((Shape5!C306-Shape5!$F$5)*COS(RADIANS($D$9))))+Shape5!$F$5)+$F$9)*$AB$9*$Y$9</f>
        <v>0</v>
      </c>
      <c r="AK2324" s="9">
        <f t="shared" si="501"/>
        <v>0</v>
      </c>
      <c r="AL2324" s="9">
        <f t="shared" si="502"/>
        <v>0</v>
      </c>
      <c r="AM2324" s="9">
        <f t="shared" si="503"/>
        <v>0</v>
      </c>
      <c r="AN2324" s="9">
        <f t="shared" si="504"/>
        <v>0</v>
      </c>
      <c r="AO2324" s="9">
        <f t="shared" si="505"/>
        <v>0</v>
      </c>
      <c r="AP2324" s="9">
        <f t="shared" si="506"/>
        <v>0</v>
      </c>
      <c r="AU2324">
        <f>(((((Shape10!B306-Shape10!$E$5)*COS(RADIANS($D$14)))+((Shape10!C306-Shape10!$F$5)*SIN(RADIANS($D$14))))+Shape10!$E$5)+$E$14)*$AA$14*$Y$14</f>
        <v>0</v>
      </c>
      <c r="AV2324">
        <f>((((-1*(Shape10!B306-Shape10!$E$5)*SIN(RADIANS($D$14)))+((Shape10!C306-Shape10!$F$5)*COS(RADIANS($D$14))))+Shape10!$F$5)+$F$14)*$AB$14*$Y$14</f>
        <v>0</v>
      </c>
      <c r="AW2324" s="9">
        <f t="shared" si="507"/>
        <v>0</v>
      </c>
      <c r="AX2324" s="9">
        <f t="shared" si="496"/>
        <v>0</v>
      </c>
      <c r="AY2324" s="9">
        <f t="shared" si="497"/>
        <v>0</v>
      </c>
      <c r="AZ2324" s="9">
        <f t="shared" si="498"/>
        <v>0</v>
      </c>
      <c r="BA2324" s="9">
        <f t="shared" si="499"/>
        <v>0</v>
      </c>
      <c r="BB2324" s="9">
        <f t="shared" si="500"/>
        <v>0</v>
      </c>
    </row>
    <row r="2325" spans="35:54" x14ac:dyDescent="0.25">
      <c r="AI2325" s="1">
        <f>(((((Shape5!B307-Shape5!$E$5)*COS(RADIANS($D$9)))+((Shape5!C307-Shape5!$F$5)*SIN(RADIANS($D$9))))+Shape5!$E$5)+$E$9)*$AA$9*$Y$9</f>
        <v>0</v>
      </c>
      <c r="AJ2325" s="1">
        <f>((((-1*(Shape5!B307-Shape5!$E$5)*SIN(RADIANS($D$9)))+((Shape5!C307-Shape5!$F$5)*COS(RADIANS($D$9))))+Shape5!$F$5)+$F$9)*$AB$9*$Y$9</f>
        <v>0</v>
      </c>
      <c r="AK2325" s="9">
        <f t="shared" si="501"/>
        <v>0</v>
      </c>
      <c r="AL2325" s="9">
        <f t="shared" si="502"/>
        <v>0</v>
      </c>
      <c r="AM2325" s="9">
        <f t="shared" si="503"/>
        <v>0</v>
      </c>
      <c r="AN2325" s="9">
        <f t="shared" si="504"/>
        <v>0</v>
      </c>
      <c r="AO2325" s="9">
        <f t="shared" si="505"/>
        <v>0</v>
      </c>
      <c r="AP2325" s="9">
        <f t="shared" si="506"/>
        <v>0</v>
      </c>
      <c r="AU2325">
        <f>(((((Shape10!B307-Shape10!$E$5)*COS(RADIANS($D$14)))+((Shape10!C307-Shape10!$F$5)*SIN(RADIANS($D$14))))+Shape10!$E$5)+$E$14)*$AA$14*$Y$14</f>
        <v>0</v>
      </c>
      <c r="AV2325">
        <f>((((-1*(Shape10!B307-Shape10!$E$5)*SIN(RADIANS($D$14)))+((Shape10!C307-Shape10!$F$5)*COS(RADIANS($D$14))))+Shape10!$F$5)+$F$14)*$AB$14*$Y$14</f>
        <v>0</v>
      </c>
      <c r="AW2325" s="9">
        <f t="shared" si="507"/>
        <v>0</v>
      </c>
      <c r="AX2325" s="9">
        <f t="shared" si="496"/>
        <v>0</v>
      </c>
      <c r="AY2325" s="9">
        <f t="shared" si="497"/>
        <v>0</v>
      </c>
      <c r="AZ2325" s="9">
        <f t="shared" si="498"/>
        <v>0</v>
      </c>
      <c r="BA2325" s="9">
        <f t="shared" si="499"/>
        <v>0</v>
      </c>
      <c r="BB2325" s="9">
        <f t="shared" si="500"/>
        <v>0</v>
      </c>
    </row>
    <row r="2326" spans="35:54" x14ac:dyDescent="0.25">
      <c r="AI2326" s="1">
        <f>(((((Shape5!B308-Shape5!$E$5)*COS(RADIANS($D$9)))+((Shape5!C308-Shape5!$F$5)*SIN(RADIANS($D$9))))+Shape5!$E$5)+$E$9)*$AA$9*$Y$9</f>
        <v>0</v>
      </c>
      <c r="AJ2326" s="1">
        <f>((((-1*(Shape5!B308-Shape5!$E$5)*SIN(RADIANS($D$9)))+((Shape5!C308-Shape5!$F$5)*COS(RADIANS($D$9))))+Shape5!$F$5)+$F$9)*$AB$9*$Y$9</f>
        <v>0</v>
      </c>
      <c r="AK2326" s="9">
        <f t="shared" si="501"/>
        <v>0</v>
      </c>
      <c r="AL2326" s="9">
        <f t="shared" si="502"/>
        <v>0</v>
      </c>
      <c r="AM2326" s="9">
        <f t="shared" si="503"/>
        <v>0</v>
      </c>
      <c r="AN2326" s="9">
        <f t="shared" si="504"/>
        <v>0</v>
      </c>
      <c r="AO2326" s="9">
        <f t="shared" si="505"/>
        <v>0</v>
      </c>
      <c r="AP2326" s="9">
        <f t="shared" si="506"/>
        <v>0</v>
      </c>
      <c r="AU2326">
        <f>(((((Shape10!B308-Shape10!$E$5)*COS(RADIANS($D$14)))+((Shape10!C308-Shape10!$F$5)*SIN(RADIANS($D$14))))+Shape10!$E$5)+$E$14)*$AA$14*$Y$14</f>
        <v>0</v>
      </c>
      <c r="AV2326">
        <f>((((-1*(Shape10!B308-Shape10!$E$5)*SIN(RADIANS($D$14)))+((Shape10!C308-Shape10!$F$5)*COS(RADIANS($D$14))))+Shape10!$F$5)+$F$14)*$AB$14*$Y$14</f>
        <v>0</v>
      </c>
      <c r="AW2326" s="9">
        <f t="shared" si="507"/>
        <v>0</v>
      </c>
      <c r="AX2326" s="9">
        <f t="shared" si="496"/>
        <v>0</v>
      </c>
      <c r="AY2326" s="9">
        <f t="shared" si="497"/>
        <v>0</v>
      </c>
      <c r="AZ2326" s="9">
        <f t="shared" si="498"/>
        <v>0</v>
      </c>
      <c r="BA2326" s="9">
        <f t="shared" si="499"/>
        <v>0</v>
      </c>
      <c r="BB2326" s="9">
        <f t="shared" si="500"/>
        <v>0</v>
      </c>
    </row>
    <row r="2327" spans="35:54" x14ac:dyDescent="0.25">
      <c r="AI2327" s="1">
        <f>(((((Shape5!B309-Shape5!$E$5)*COS(RADIANS($D$9)))+((Shape5!C309-Shape5!$F$5)*SIN(RADIANS($D$9))))+Shape5!$E$5)+$E$9)*$AA$9*$Y$9</f>
        <v>0</v>
      </c>
      <c r="AJ2327" s="1">
        <f>((((-1*(Shape5!B309-Shape5!$E$5)*SIN(RADIANS($D$9)))+((Shape5!C309-Shape5!$F$5)*COS(RADIANS($D$9))))+Shape5!$F$5)+$F$9)*$AB$9*$Y$9</f>
        <v>0</v>
      </c>
      <c r="AK2327" s="9">
        <f t="shared" si="501"/>
        <v>0</v>
      </c>
      <c r="AL2327" s="9">
        <f t="shared" si="502"/>
        <v>0</v>
      </c>
      <c r="AM2327" s="9">
        <f t="shared" si="503"/>
        <v>0</v>
      </c>
      <c r="AN2327" s="9">
        <f t="shared" si="504"/>
        <v>0</v>
      </c>
      <c r="AO2327" s="9">
        <f t="shared" si="505"/>
        <v>0</v>
      </c>
      <c r="AP2327" s="9">
        <f t="shared" si="506"/>
        <v>0</v>
      </c>
      <c r="AU2327">
        <f>(((((Shape10!B309-Shape10!$E$5)*COS(RADIANS($D$14)))+((Shape10!C309-Shape10!$F$5)*SIN(RADIANS($D$14))))+Shape10!$E$5)+$E$14)*$AA$14*$Y$14</f>
        <v>0</v>
      </c>
      <c r="AV2327">
        <f>((((-1*(Shape10!B309-Shape10!$E$5)*SIN(RADIANS($D$14)))+((Shape10!C309-Shape10!$F$5)*COS(RADIANS($D$14))))+Shape10!$F$5)+$F$14)*$AB$14*$Y$14</f>
        <v>0</v>
      </c>
      <c r="AW2327" s="9">
        <f t="shared" si="507"/>
        <v>0</v>
      </c>
      <c r="AX2327" s="9">
        <f t="shared" si="496"/>
        <v>0</v>
      </c>
      <c r="AY2327" s="9">
        <f t="shared" si="497"/>
        <v>0</v>
      </c>
      <c r="AZ2327" s="9">
        <f t="shared" si="498"/>
        <v>0</v>
      </c>
      <c r="BA2327" s="9">
        <f t="shared" si="499"/>
        <v>0</v>
      </c>
      <c r="BB2327" s="9">
        <f t="shared" si="500"/>
        <v>0</v>
      </c>
    </row>
    <row r="2328" spans="35:54" x14ac:dyDescent="0.25">
      <c r="AI2328" s="1">
        <f>(((((Shape5!B310-Shape5!$E$5)*COS(RADIANS($D$9)))+((Shape5!C310-Shape5!$F$5)*SIN(RADIANS($D$9))))+Shape5!$E$5)+$E$9)*$AA$9*$Y$9</f>
        <v>0</v>
      </c>
      <c r="AJ2328" s="1">
        <f>((((-1*(Shape5!B310-Shape5!$E$5)*SIN(RADIANS($D$9)))+((Shape5!C310-Shape5!$F$5)*COS(RADIANS($D$9))))+Shape5!$F$5)+$F$9)*$AB$9*$Y$9</f>
        <v>0</v>
      </c>
      <c r="AK2328" s="9">
        <f t="shared" si="501"/>
        <v>0</v>
      </c>
      <c r="AL2328" s="9">
        <f t="shared" si="502"/>
        <v>0</v>
      </c>
      <c r="AM2328" s="9">
        <f t="shared" si="503"/>
        <v>0</v>
      </c>
      <c r="AN2328" s="9">
        <f t="shared" si="504"/>
        <v>0</v>
      </c>
      <c r="AO2328" s="9">
        <f t="shared" si="505"/>
        <v>0</v>
      </c>
      <c r="AP2328" s="9">
        <f t="shared" si="506"/>
        <v>0</v>
      </c>
      <c r="AU2328">
        <f>(((((Shape10!B310-Shape10!$E$5)*COS(RADIANS($D$14)))+((Shape10!C310-Shape10!$F$5)*SIN(RADIANS($D$14))))+Shape10!$E$5)+$E$14)*$AA$14*$Y$14</f>
        <v>0</v>
      </c>
      <c r="AV2328">
        <f>((((-1*(Shape10!B310-Shape10!$E$5)*SIN(RADIANS($D$14)))+((Shape10!C310-Shape10!$F$5)*COS(RADIANS($D$14))))+Shape10!$F$5)+$F$14)*$AB$14*$Y$14</f>
        <v>0</v>
      </c>
      <c r="AW2328" s="9">
        <f t="shared" si="507"/>
        <v>0</v>
      </c>
      <c r="AX2328" s="9">
        <f t="shared" si="496"/>
        <v>0</v>
      </c>
      <c r="AY2328" s="9">
        <f t="shared" si="497"/>
        <v>0</v>
      </c>
      <c r="AZ2328" s="9">
        <f t="shared" si="498"/>
        <v>0</v>
      </c>
      <c r="BA2328" s="9">
        <f t="shared" si="499"/>
        <v>0</v>
      </c>
      <c r="BB2328" s="9">
        <f t="shared" si="500"/>
        <v>0</v>
      </c>
    </row>
    <row r="2329" spans="35:54" x14ac:dyDescent="0.25">
      <c r="AI2329" s="1">
        <f>(((((Shape5!B311-Shape5!$E$5)*COS(RADIANS($D$9)))+((Shape5!C311-Shape5!$F$5)*SIN(RADIANS($D$9))))+Shape5!$E$5)+$E$9)*$AA$9*$Y$9</f>
        <v>0</v>
      </c>
      <c r="AJ2329" s="1">
        <f>((((-1*(Shape5!B311-Shape5!$E$5)*SIN(RADIANS($D$9)))+((Shape5!C311-Shape5!$F$5)*COS(RADIANS($D$9))))+Shape5!$F$5)+$F$9)*$AB$9*$Y$9</f>
        <v>0</v>
      </c>
      <c r="AK2329" s="9">
        <f t="shared" si="501"/>
        <v>0</v>
      </c>
      <c r="AL2329" s="9">
        <f t="shared" si="502"/>
        <v>0</v>
      </c>
      <c r="AM2329" s="9">
        <f t="shared" si="503"/>
        <v>0</v>
      </c>
      <c r="AN2329" s="9">
        <f t="shared" si="504"/>
        <v>0</v>
      </c>
      <c r="AO2329" s="9">
        <f t="shared" si="505"/>
        <v>0</v>
      </c>
      <c r="AP2329" s="9">
        <f t="shared" si="506"/>
        <v>0</v>
      </c>
      <c r="AU2329">
        <f>(((((Shape10!B311-Shape10!$E$5)*COS(RADIANS($D$14)))+((Shape10!C311-Shape10!$F$5)*SIN(RADIANS($D$14))))+Shape10!$E$5)+$E$14)*$AA$14*$Y$14</f>
        <v>0</v>
      </c>
      <c r="AV2329">
        <f>((((-1*(Shape10!B311-Shape10!$E$5)*SIN(RADIANS($D$14)))+((Shape10!C311-Shape10!$F$5)*COS(RADIANS($D$14))))+Shape10!$F$5)+$F$14)*$AB$14*$Y$14</f>
        <v>0</v>
      </c>
      <c r="AW2329" s="9">
        <f t="shared" si="507"/>
        <v>0</v>
      </c>
      <c r="AX2329" s="9">
        <f t="shared" si="496"/>
        <v>0</v>
      </c>
      <c r="AY2329" s="9">
        <f t="shared" si="497"/>
        <v>0</v>
      </c>
      <c r="AZ2329" s="9">
        <f t="shared" si="498"/>
        <v>0</v>
      </c>
      <c r="BA2329" s="9">
        <f t="shared" si="499"/>
        <v>0</v>
      </c>
      <c r="BB2329" s="9">
        <f t="shared" si="500"/>
        <v>0</v>
      </c>
    </row>
    <row r="2330" spans="35:54" x14ac:dyDescent="0.25">
      <c r="AI2330" s="1">
        <f>(((((Shape5!B312-Shape5!$E$5)*COS(RADIANS($D$9)))+((Shape5!C312-Shape5!$F$5)*SIN(RADIANS($D$9))))+Shape5!$E$5)+$E$9)*$AA$9*$Y$9</f>
        <v>0</v>
      </c>
      <c r="AJ2330" s="1">
        <f>((((-1*(Shape5!B312-Shape5!$E$5)*SIN(RADIANS($D$9)))+((Shape5!C312-Shape5!$F$5)*COS(RADIANS($D$9))))+Shape5!$F$5)+$F$9)*$AB$9*$Y$9</f>
        <v>0</v>
      </c>
      <c r="AK2330" s="9">
        <f t="shared" si="501"/>
        <v>0</v>
      </c>
      <c r="AL2330" s="9">
        <f t="shared" si="502"/>
        <v>0</v>
      </c>
      <c r="AM2330" s="9">
        <f t="shared" si="503"/>
        <v>0</v>
      </c>
      <c r="AN2330" s="9">
        <f t="shared" si="504"/>
        <v>0</v>
      </c>
      <c r="AO2330" s="9">
        <f t="shared" si="505"/>
        <v>0</v>
      </c>
      <c r="AP2330" s="9">
        <f t="shared" si="506"/>
        <v>0</v>
      </c>
      <c r="AU2330">
        <f>(((((Shape10!B312-Shape10!$E$5)*COS(RADIANS($D$14)))+((Shape10!C312-Shape10!$F$5)*SIN(RADIANS($D$14))))+Shape10!$E$5)+$E$14)*$AA$14*$Y$14</f>
        <v>0</v>
      </c>
      <c r="AV2330">
        <f>((((-1*(Shape10!B312-Shape10!$E$5)*SIN(RADIANS($D$14)))+((Shape10!C312-Shape10!$F$5)*COS(RADIANS($D$14))))+Shape10!$F$5)+$F$14)*$AB$14*$Y$14</f>
        <v>0</v>
      </c>
      <c r="AW2330" s="9">
        <f t="shared" si="507"/>
        <v>0</v>
      </c>
      <c r="AX2330" s="9">
        <f t="shared" si="496"/>
        <v>0</v>
      </c>
      <c r="AY2330" s="9">
        <f t="shared" si="497"/>
        <v>0</v>
      </c>
      <c r="AZ2330" s="9">
        <f t="shared" si="498"/>
        <v>0</v>
      </c>
      <c r="BA2330" s="9">
        <f t="shared" si="499"/>
        <v>0</v>
      </c>
      <c r="BB2330" s="9">
        <f t="shared" si="500"/>
        <v>0</v>
      </c>
    </row>
    <row r="2331" spans="35:54" x14ac:dyDescent="0.25">
      <c r="AI2331" s="1">
        <f>(((((Shape5!B313-Shape5!$E$5)*COS(RADIANS($D$9)))+((Shape5!C313-Shape5!$F$5)*SIN(RADIANS($D$9))))+Shape5!$E$5)+$E$9)*$AA$9*$Y$9</f>
        <v>0</v>
      </c>
      <c r="AJ2331" s="1">
        <f>((((-1*(Shape5!B313-Shape5!$E$5)*SIN(RADIANS($D$9)))+((Shape5!C313-Shape5!$F$5)*COS(RADIANS($D$9))))+Shape5!$F$5)+$F$9)*$AB$9*$Y$9</f>
        <v>0</v>
      </c>
      <c r="AK2331" s="9">
        <f t="shared" si="501"/>
        <v>0</v>
      </c>
      <c r="AL2331" s="9">
        <f t="shared" si="502"/>
        <v>0</v>
      </c>
      <c r="AM2331" s="9">
        <f t="shared" si="503"/>
        <v>0</v>
      </c>
      <c r="AN2331" s="9">
        <f t="shared" si="504"/>
        <v>0</v>
      </c>
      <c r="AO2331" s="9">
        <f t="shared" si="505"/>
        <v>0</v>
      </c>
      <c r="AP2331" s="9">
        <f t="shared" si="506"/>
        <v>0</v>
      </c>
      <c r="AU2331">
        <f>(((((Shape10!B313-Shape10!$E$5)*COS(RADIANS($D$14)))+((Shape10!C313-Shape10!$F$5)*SIN(RADIANS($D$14))))+Shape10!$E$5)+$E$14)*$AA$14*$Y$14</f>
        <v>0</v>
      </c>
      <c r="AV2331">
        <f>((((-1*(Shape10!B313-Shape10!$E$5)*SIN(RADIANS($D$14)))+((Shape10!C313-Shape10!$F$5)*COS(RADIANS($D$14))))+Shape10!$F$5)+$F$14)*$AB$14*$Y$14</f>
        <v>0</v>
      </c>
      <c r="AW2331" s="9">
        <f t="shared" si="507"/>
        <v>0</v>
      </c>
      <c r="AX2331" s="9">
        <f t="shared" si="496"/>
        <v>0</v>
      </c>
      <c r="AY2331" s="9">
        <f t="shared" si="497"/>
        <v>0</v>
      </c>
      <c r="AZ2331" s="9">
        <f t="shared" si="498"/>
        <v>0</v>
      </c>
      <c r="BA2331" s="9">
        <f t="shared" si="499"/>
        <v>0</v>
      </c>
      <c r="BB2331" s="9">
        <f t="shared" si="500"/>
        <v>0</v>
      </c>
    </row>
    <row r="2332" spans="35:54" x14ac:dyDescent="0.25">
      <c r="AI2332" s="1">
        <f>(((((Shape5!B314-Shape5!$E$5)*COS(RADIANS($D$9)))+((Shape5!C314-Shape5!$F$5)*SIN(RADIANS($D$9))))+Shape5!$E$5)+$E$9)*$AA$9*$Y$9</f>
        <v>0</v>
      </c>
      <c r="AJ2332" s="1">
        <f>((((-1*(Shape5!B314-Shape5!$E$5)*SIN(RADIANS($D$9)))+((Shape5!C314-Shape5!$F$5)*COS(RADIANS($D$9))))+Shape5!$F$5)+$F$9)*$AB$9*$Y$9</f>
        <v>0</v>
      </c>
      <c r="AK2332" s="9">
        <f t="shared" si="501"/>
        <v>0</v>
      </c>
      <c r="AL2332" s="9">
        <f t="shared" si="502"/>
        <v>0</v>
      </c>
      <c r="AM2332" s="9">
        <f t="shared" si="503"/>
        <v>0</v>
      </c>
      <c r="AN2332" s="9">
        <f t="shared" si="504"/>
        <v>0</v>
      </c>
      <c r="AO2332" s="9">
        <f t="shared" si="505"/>
        <v>0</v>
      </c>
      <c r="AP2332" s="9">
        <f t="shared" si="506"/>
        <v>0</v>
      </c>
      <c r="AU2332">
        <f>(((((Shape10!B314-Shape10!$E$5)*COS(RADIANS($D$14)))+((Shape10!C314-Shape10!$F$5)*SIN(RADIANS($D$14))))+Shape10!$E$5)+$E$14)*$AA$14*$Y$14</f>
        <v>0</v>
      </c>
      <c r="AV2332">
        <f>((((-1*(Shape10!B314-Shape10!$E$5)*SIN(RADIANS($D$14)))+((Shape10!C314-Shape10!$F$5)*COS(RADIANS($D$14))))+Shape10!$F$5)+$F$14)*$AB$14*$Y$14</f>
        <v>0</v>
      </c>
      <c r="AW2332" s="9">
        <f t="shared" si="507"/>
        <v>0</v>
      </c>
      <c r="AX2332" s="9">
        <f t="shared" si="496"/>
        <v>0</v>
      </c>
      <c r="AY2332" s="9">
        <f t="shared" si="497"/>
        <v>0</v>
      </c>
      <c r="AZ2332" s="9">
        <f t="shared" si="498"/>
        <v>0</v>
      </c>
      <c r="BA2332" s="9">
        <f t="shared" si="499"/>
        <v>0</v>
      </c>
      <c r="BB2332" s="9">
        <f t="shared" si="500"/>
        <v>0</v>
      </c>
    </row>
    <row r="2333" spans="35:54" x14ac:dyDescent="0.25">
      <c r="AI2333" s="1">
        <f>(((((Shape5!B315-Shape5!$E$5)*COS(RADIANS($D$9)))+((Shape5!C315-Shape5!$F$5)*SIN(RADIANS($D$9))))+Shape5!$E$5)+$E$9)*$AA$9*$Y$9</f>
        <v>0</v>
      </c>
      <c r="AJ2333" s="1">
        <f>((((-1*(Shape5!B315-Shape5!$E$5)*SIN(RADIANS($D$9)))+((Shape5!C315-Shape5!$F$5)*COS(RADIANS($D$9))))+Shape5!$F$5)+$F$9)*$AB$9*$Y$9</f>
        <v>0</v>
      </c>
      <c r="AK2333" s="9">
        <f t="shared" si="501"/>
        <v>0</v>
      </c>
      <c r="AL2333" s="9">
        <f t="shared" si="502"/>
        <v>0</v>
      </c>
      <c r="AM2333" s="9">
        <f t="shared" si="503"/>
        <v>0</v>
      </c>
      <c r="AN2333" s="9">
        <f t="shared" si="504"/>
        <v>0</v>
      </c>
      <c r="AO2333" s="9">
        <f t="shared" si="505"/>
        <v>0</v>
      </c>
      <c r="AP2333" s="9">
        <f t="shared" si="506"/>
        <v>0</v>
      </c>
      <c r="AU2333">
        <f>(((((Shape10!B315-Shape10!$E$5)*COS(RADIANS($D$14)))+((Shape10!C315-Shape10!$F$5)*SIN(RADIANS($D$14))))+Shape10!$E$5)+$E$14)*$AA$14*$Y$14</f>
        <v>0</v>
      </c>
      <c r="AV2333">
        <f>((((-1*(Shape10!B315-Shape10!$E$5)*SIN(RADIANS($D$14)))+((Shape10!C315-Shape10!$F$5)*COS(RADIANS($D$14))))+Shape10!$F$5)+$F$14)*$AB$14*$Y$14</f>
        <v>0</v>
      </c>
      <c r="AW2333" s="9">
        <f t="shared" si="507"/>
        <v>0</v>
      </c>
      <c r="AX2333" s="9">
        <f t="shared" si="496"/>
        <v>0</v>
      </c>
      <c r="AY2333" s="9">
        <f t="shared" si="497"/>
        <v>0</v>
      </c>
      <c r="AZ2333" s="9">
        <f t="shared" si="498"/>
        <v>0</v>
      </c>
      <c r="BA2333" s="9">
        <f t="shared" si="499"/>
        <v>0</v>
      </c>
      <c r="BB2333" s="9">
        <f t="shared" si="500"/>
        <v>0</v>
      </c>
    </row>
    <row r="2334" spans="35:54" x14ac:dyDescent="0.25">
      <c r="AI2334" s="1">
        <f>(((((Shape5!B316-Shape5!$E$5)*COS(RADIANS($D$9)))+((Shape5!C316-Shape5!$F$5)*SIN(RADIANS($D$9))))+Shape5!$E$5)+$E$9)*$AA$9*$Y$9</f>
        <v>0</v>
      </c>
      <c r="AJ2334" s="1">
        <f>((((-1*(Shape5!B316-Shape5!$E$5)*SIN(RADIANS($D$9)))+((Shape5!C316-Shape5!$F$5)*COS(RADIANS($D$9))))+Shape5!$F$5)+$F$9)*$AB$9*$Y$9</f>
        <v>0</v>
      </c>
      <c r="AK2334" s="9">
        <f t="shared" si="501"/>
        <v>0</v>
      </c>
      <c r="AL2334" s="9">
        <f t="shared" si="502"/>
        <v>0</v>
      </c>
      <c r="AM2334" s="9">
        <f t="shared" si="503"/>
        <v>0</v>
      </c>
      <c r="AN2334" s="9">
        <f t="shared" si="504"/>
        <v>0</v>
      </c>
      <c r="AO2334" s="9">
        <f t="shared" si="505"/>
        <v>0</v>
      </c>
      <c r="AP2334" s="9">
        <f t="shared" si="506"/>
        <v>0</v>
      </c>
      <c r="AU2334">
        <f>(((((Shape10!B316-Shape10!$E$5)*COS(RADIANS($D$14)))+((Shape10!C316-Shape10!$F$5)*SIN(RADIANS($D$14))))+Shape10!$E$5)+$E$14)*$AA$14*$Y$14</f>
        <v>0</v>
      </c>
      <c r="AV2334">
        <f>((((-1*(Shape10!B316-Shape10!$E$5)*SIN(RADIANS($D$14)))+((Shape10!C316-Shape10!$F$5)*COS(RADIANS($D$14))))+Shape10!$F$5)+$F$14)*$AB$14*$Y$14</f>
        <v>0</v>
      </c>
      <c r="AW2334" s="9">
        <f t="shared" si="507"/>
        <v>0</v>
      </c>
      <c r="AX2334" s="9">
        <f t="shared" si="496"/>
        <v>0</v>
      </c>
      <c r="AY2334" s="9">
        <f t="shared" si="497"/>
        <v>0</v>
      </c>
      <c r="AZ2334" s="9">
        <f t="shared" si="498"/>
        <v>0</v>
      </c>
      <c r="BA2334" s="9">
        <f t="shared" si="499"/>
        <v>0</v>
      </c>
      <c r="BB2334" s="9">
        <f t="shared" si="500"/>
        <v>0</v>
      </c>
    </row>
    <row r="2335" spans="35:54" x14ac:dyDescent="0.25">
      <c r="AI2335" s="1">
        <f>(((((Shape5!B317-Shape5!$E$5)*COS(RADIANS($D$9)))+((Shape5!C317-Shape5!$F$5)*SIN(RADIANS($D$9))))+Shape5!$E$5)+$E$9)*$AA$9*$Y$9</f>
        <v>0</v>
      </c>
      <c r="AJ2335" s="1">
        <f>((((-1*(Shape5!B317-Shape5!$E$5)*SIN(RADIANS($D$9)))+((Shape5!C317-Shape5!$F$5)*COS(RADIANS($D$9))))+Shape5!$F$5)+$F$9)*$AB$9*$Y$9</f>
        <v>0</v>
      </c>
      <c r="AK2335" s="9">
        <f t="shared" si="501"/>
        <v>0</v>
      </c>
      <c r="AL2335" s="9">
        <f t="shared" si="502"/>
        <v>0</v>
      </c>
      <c r="AM2335" s="9">
        <f t="shared" si="503"/>
        <v>0</v>
      </c>
      <c r="AN2335" s="9">
        <f t="shared" si="504"/>
        <v>0</v>
      </c>
      <c r="AO2335" s="9">
        <f t="shared" si="505"/>
        <v>0</v>
      </c>
      <c r="AP2335" s="9">
        <f t="shared" si="506"/>
        <v>0</v>
      </c>
      <c r="AU2335">
        <f>(((((Shape10!B317-Shape10!$E$5)*COS(RADIANS($D$14)))+((Shape10!C317-Shape10!$F$5)*SIN(RADIANS($D$14))))+Shape10!$E$5)+$E$14)*$AA$14*$Y$14</f>
        <v>0</v>
      </c>
      <c r="AV2335">
        <f>((((-1*(Shape10!B317-Shape10!$E$5)*SIN(RADIANS($D$14)))+((Shape10!C317-Shape10!$F$5)*COS(RADIANS($D$14))))+Shape10!$F$5)+$F$14)*$AB$14*$Y$14</f>
        <v>0</v>
      </c>
      <c r="AW2335" s="9">
        <f t="shared" si="507"/>
        <v>0</v>
      </c>
      <c r="AX2335" s="9">
        <f t="shared" si="496"/>
        <v>0</v>
      </c>
      <c r="AY2335" s="9">
        <f t="shared" si="497"/>
        <v>0</v>
      </c>
      <c r="AZ2335" s="9">
        <f t="shared" si="498"/>
        <v>0</v>
      </c>
      <c r="BA2335" s="9">
        <f t="shared" si="499"/>
        <v>0</v>
      </c>
      <c r="BB2335" s="9">
        <f t="shared" si="500"/>
        <v>0</v>
      </c>
    </row>
    <row r="2336" spans="35:54" x14ac:dyDescent="0.25">
      <c r="AI2336" s="1">
        <f>(((((Shape5!B318-Shape5!$E$5)*COS(RADIANS($D$9)))+((Shape5!C318-Shape5!$F$5)*SIN(RADIANS($D$9))))+Shape5!$E$5)+$E$9)*$AA$9*$Y$9</f>
        <v>0</v>
      </c>
      <c r="AJ2336" s="1">
        <f>((((-1*(Shape5!B318-Shape5!$E$5)*SIN(RADIANS($D$9)))+((Shape5!C318-Shape5!$F$5)*COS(RADIANS($D$9))))+Shape5!$F$5)+$F$9)*$AB$9*$Y$9</f>
        <v>0</v>
      </c>
      <c r="AK2336" s="9">
        <f t="shared" si="501"/>
        <v>0</v>
      </c>
      <c r="AL2336" s="9">
        <f t="shared" si="502"/>
        <v>0</v>
      </c>
      <c r="AM2336" s="9">
        <f t="shared" si="503"/>
        <v>0</v>
      </c>
      <c r="AN2336" s="9">
        <f t="shared" si="504"/>
        <v>0</v>
      </c>
      <c r="AO2336" s="9">
        <f t="shared" si="505"/>
        <v>0</v>
      </c>
      <c r="AP2336" s="9">
        <f t="shared" si="506"/>
        <v>0</v>
      </c>
      <c r="AU2336">
        <f>(((((Shape10!B318-Shape10!$E$5)*COS(RADIANS($D$14)))+((Shape10!C318-Shape10!$F$5)*SIN(RADIANS($D$14))))+Shape10!$E$5)+$E$14)*$AA$14*$Y$14</f>
        <v>0</v>
      </c>
      <c r="AV2336">
        <f>((((-1*(Shape10!B318-Shape10!$E$5)*SIN(RADIANS($D$14)))+((Shape10!C318-Shape10!$F$5)*COS(RADIANS($D$14))))+Shape10!$F$5)+$F$14)*$AB$14*$Y$14</f>
        <v>0</v>
      </c>
      <c r="AW2336" s="9">
        <f t="shared" si="507"/>
        <v>0</v>
      </c>
      <c r="AX2336" s="9">
        <f t="shared" si="496"/>
        <v>0</v>
      </c>
      <c r="AY2336" s="9">
        <f t="shared" si="497"/>
        <v>0</v>
      </c>
      <c r="AZ2336" s="9">
        <f t="shared" si="498"/>
        <v>0</v>
      </c>
      <c r="BA2336" s="9">
        <f t="shared" si="499"/>
        <v>0</v>
      </c>
      <c r="BB2336" s="9">
        <f t="shared" si="500"/>
        <v>0</v>
      </c>
    </row>
    <row r="2337" spans="35:54" x14ac:dyDescent="0.25">
      <c r="AI2337" s="1">
        <f>(((((Shape5!B319-Shape5!$E$5)*COS(RADIANS($D$9)))+((Shape5!C319-Shape5!$F$5)*SIN(RADIANS($D$9))))+Shape5!$E$5)+$E$9)*$AA$9*$Y$9</f>
        <v>0</v>
      </c>
      <c r="AJ2337" s="1">
        <f>((((-1*(Shape5!B319-Shape5!$E$5)*SIN(RADIANS($D$9)))+((Shape5!C319-Shape5!$F$5)*COS(RADIANS($D$9))))+Shape5!$F$5)+$F$9)*$AB$9*$Y$9</f>
        <v>0</v>
      </c>
      <c r="AK2337" s="9">
        <f t="shared" si="501"/>
        <v>0</v>
      </c>
      <c r="AL2337" s="9">
        <f t="shared" si="502"/>
        <v>0</v>
      </c>
      <c r="AM2337" s="9">
        <f t="shared" si="503"/>
        <v>0</v>
      </c>
      <c r="AN2337" s="9">
        <f t="shared" si="504"/>
        <v>0</v>
      </c>
      <c r="AO2337" s="9">
        <f t="shared" si="505"/>
        <v>0</v>
      </c>
      <c r="AP2337" s="9">
        <f t="shared" si="506"/>
        <v>0</v>
      </c>
      <c r="AU2337">
        <f>(((((Shape10!B319-Shape10!$E$5)*COS(RADIANS($D$14)))+((Shape10!C319-Shape10!$F$5)*SIN(RADIANS($D$14))))+Shape10!$E$5)+$E$14)*$AA$14*$Y$14</f>
        <v>0</v>
      </c>
      <c r="AV2337">
        <f>((((-1*(Shape10!B319-Shape10!$E$5)*SIN(RADIANS($D$14)))+((Shape10!C319-Shape10!$F$5)*COS(RADIANS($D$14))))+Shape10!$F$5)+$F$14)*$AB$14*$Y$14</f>
        <v>0</v>
      </c>
      <c r="AW2337" s="9">
        <f t="shared" si="507"/>
        <v>0</v>
      </c>
      <c r="AX2337" s="9">
        <f t="shared" si="496"/>
        <v>0</v>
      </c>
      <c r="AY2337" s="9">
        <f t="shared" si="497"/>
        <v>0</v>
      </c>
      <c r="AZ2337" s="9">
        <f t="shared" si="498"/>
        <v>0</v>
      </c>
      <c r="BA2337" s="9">
        <f t="shared" si="499"/>
        <v>0</v>
      </c>
      <c r="BB2337" s="9">
        <f t="shared" si="500"/>
        <v>0</v>
      </c>
    </row>
    <row r="2338" spans="35:54" x14ac:dyDescent="0.25">
      <c r="AI2338" s="1">
        <f>(((((Shape5!B320-Shape5!$E$5)*COS(RADIANS($D$9)))+((Shape5!C320-Shape5!$F$5)*SIN(RADIANS($D$9))))+Shape5!$E$5)+$E$9)*$AA$9*$Y$9</f>
        <v>0</v>
      </c>
      <c r="AJ2338" s="1">
        <f>((((-1*(Shape5!B320-Shape5!$E$5)*SIN(RADIANS($D$9)))+((Shape5!C320-Shape5!$F$5)*COS(RADIANS($D$9))))+Shape5!$F$5)+$F$9)*$AB$9*$Y$9</f>
        <v>0</v>
      </c>
      <c r="AK2338" s="9">
        <f t="shared" si="501"/>
        <v>0</v>
      </c>
      <c r="AL2338" s="9">
        <f t="shared" si="502"/>
        <v>0</v>
      </c>
      <c r="AM2338" s="9">
        <f t="shared" si="503"/>
        <v>0</v>
      </c>
      <c r="AN2338" s="9">
        <f t="shared" si="504"/>
        <v>0</v>
      </c>
      <c r="AO2338" s="9">
        <f t="shared" si="505"/>
        <v>0</v>
      </c>
      <c r="AP2338" s="9">
        <f t="shared" si="506"/>
        <v>0</v>
      </c>
      <c r="AU2338">
        <f>(((((Shape10!B320-Shape10!$E$5)*COS(RADIANS($D$14)))+((Shape10!C320-Shape10!$F$5)*SIN(RADIANS($D$14))))+Shape10!$E$5)+$E$14)*$AA$14*$Y$14</f>
        <v>0</v>
      </c>
      <c r="AV2338">
        <f>((((-1*(Shape10!B320-Shape10!$E$5)*SIN(RADIANS($D$14)))+((Shape10!C320-Shape10!$F$5)*COS(RADIANS($D$14))))+Shape10!$F$5)+$F$14)*$AB$14*$Y$14</f>
        <v>0</v>
      </c>
      <c r="AW2338" s="9">
        <f t="shared" si="507"/>
        <v>0</v>
      </c>
      <c r="AX2338" s="9">
        <f t="shared" si="496"/>
        <v>0</v>
      </c>
      <c r="AY2338" s="9">
        <f t="shared" si="497"/>
        <v>0</v>
      </c>
      <c r="AZ2338" s="9">
        <f t="shared" si="498"/>
        <v>0</v>
      </c>
      <c r="BA2338" s="9">
        <f t="shared" si="499"/>
        <v>0</v>
      </c>
      <c r="BB2338" s="9">
        <f t="shared" si="500"/>
        <v>0</v>
      </c>
    </row>
    <row r="2339" spans="35:54" x14ac:dyDescent="0.25">
      <c r="AI2339" s="1">
        <f>(((((Shape5!B321-Shape5!$E$5)*COS(RADIANS($D$9)))+((Shape5!C321-Shape5!$F$5)*SIN(RADIANS($D$9))))+Shape5!$E$5)+$E$9)*$AA$9*$Y$9</f>
        <v>0</v>
      </c>
      <c r="AJ2339" s="1">
        <f>((((-1*(Shape5!B321-Shape5!$E$5)*SIN(RADIANS($D$9)))+((Shape5!C321-Shape5!$F$5)*COS(RADIANS($D$9))))+Shape5!$F$5)+$F$9)*$AB$9*$Y$9</f>
        <v>0</v>
      </c>
      <c r="AK2339" s="9">
        <f t="shared" si="501"/>
        <v>0</v>
      </c>
      <c r="AL2339" s="9">
        <f t="shared" si="502"/>
        <v>0</v>
      </c>
      <c r="AM2339" s="9">
        <f t="shared" si="503"/>
        <v>0</v>
      </c>
      <c r="AN2339" s="9">
        <f t="shared" si="504"/>
        <v>0</v>
      </c>
      <c r="AO2339" s="9">
        <f t="shared" si="505"/>
        <v>0</v>
      </c>
      <c r="AP2339" s="9">
        <f t="shared" si="506"/>
        <v>0</v>
      </c>
      <c r="AU2339">
        <f>(((((Shape10!B321-Shape10!$E$5)*COS(RADIANS($D$14)))+((Shape10!C321-Shape10!$F$5)*SIN(RADIANS($D$14))))+Shape10!$E$5)+$E$14)*$AA$14*$Y$14</f>
        <v>0</v>
      </c>
      <c r="AV2339">
        <f>((((-1*(Shape10!B321-Shape10!$E$5)*SIN(RADIANS($D$14)))+((Shape10!C321-Shape10!$F$5)*COS(RADIANS($D$14))))+Shape10!$F$5)+$F$14)*$AB$14*$Y$14</f>
        <v>0</v>
      </c>
      <c r="AW2339" s="9">
        <f t="shared" si="507"/>
        <v>0</v>
      </c>
      <c r="AX2339" s="9">
        <f t="shared" si="496"/>
        <v>0</v>
      </c>
      <c r="AY2339" s="9">
        <f t="shared" si="497"/>
        <v>0</v>
      </c>
      <c r="AZ2339" s="9">
        <f t="shared" si="498"/>
        <v>0</v>
      </c>
      <c r="BA2339" s="9">
        <f t="shared" si="499"/>
        <v>0</v>
      </c>
      <c r="BB2339" s="9">
        <f t="shared" si="500"/>
        <v>0</v>
      </c>
    </row>
    <row r="2340" spans="35:54" x14ac:dyDescent="0.25">
      <c r="AI2340" s="1">
        <f>(((((Shape5!B322-Shape5!$E$5)*COS(RADIANS($D$9)))+((Shape5!C322-Shape5!$F$5)*SIN(RADIANS($D$9))))+Shape5!$E$5)+$E$9)*$AA$9*$Y$9</f>
        <v>0</v>
      </c>
      <c r="AJ2340" s="1">
        <f>((((-1*(Shape5!B322-Shape5!$E$5)*SIN(RADIANS($D$9)))+((Shape5!C322-Shape5!$F$5)*COS(RADIANS($D$9))))+Shape5!$F$5)+$F$9)*$AB$9*$Y$9</f>
        <v>0</v>
      </c>
      <c r="AK2340" s="9">
        <f t="shared" si="501"/>
        <v>0</v>
      </c>
      <c r="AL2340" s="9">
        <f t="shared" si="502"/>
        <v>0</v>
      </c>
      <c r="AM2340" s="9">
        <f t="shared" si="503"/>
        <v>0</v>
      </c>
      <c r="AN2340" s="9">
        <f t="shared" si="504"/>
        <v>0</v>
      </c>
      <c r="AO2340" s="9">
        <f t="shared" si="505"/>
        <v>0</v>
      </c>
      <c r="AP2340" s="9">
        <f t="shared" si="506"/>
        <v>0</v>
      </c>
      <c r="AU2340">
        <f>(((((Shape10!B322-Shape10!$E$5)*COS(RADIANS($D$14)))+((Shape10!C322-Shape10!$F$5)*SIN(RADIANS($D$14))))+Shape10!$E$5)+$E$14)*$AA$14*$Y$14</f>
        <v>0</v>
      </c>
      <c r="AV2340">
        <f>((((-1*(Shape10!B322-Shape10!$E$5)*SIN(RADIANS($D$14)))+((Shape10!C322-Shape10!$F$5)*COS(RADIANS($D$14))))+Shape10!$F$5)+$F$14)*$AB$14*$Y$14</f>
        <v>0</v>
      </c>
      <c r="AW2340" s="9">
        <f t="shared" si="507"/>
        <v>0</v>
      </c>
      <c r="AX2340" s="9">
        <f t="shared" si="496"/>
        <v>0</v>
      </c>
      <c r="AY2340" s="9">
        <f t="shared" si="497"/>
        <v>0</v>
      </c>
      <c r="AZ2340" s="9">
        <f t="shared" si="498"/>
        <v>0</v>
      </c>
      <c r="BA2340" s="9">
        <f t="shared" si="499"/>
        <v>0</v>
      </c>
      <c r="BB2340" s="9">
        <f t="shared" si="500"/>
        <v>0</v>
      </c>
    </row>
    <row r="2341" spans="35:54" x14ac:dyDescent="0.25">
      <c r="AI2341" s="1">
        <f>(((((Shape5!B323-Shape5!$E$5)*COS(RADIANS($D$9)))+((Shape5!C323-Shape5!$F$5)*SIN(RADIANS($D$9))))+Shape5!$E$5)+$E$9)*$AA$9*$Y$9</f>
        <v>0</v>
      </c>
      <c r="AJ2341" s="1">
        <f>((((-1*(Shape5!B323-Shape5!$E$5)*SIN(RADIANS($D$9)))+((Shape5!C323-Shape5!$F$5)*COS(RADIANS($D$9))))+Shape5!$F$5)+$F$9)*$AB$9*$Y$9</f>
        <v>0</v>
      </c>
      <c r="AK2341" s="9">
        <f t="shared" si="501"/>
        <v>0</v>
      </c>
      <c r="AL2341" s="9">
        <f t="shared" si="502"/>
        <v>0</v>
      </c>
      <c r="AM2341" s="9">
        <f t="shared" si="503"/>
        <v>0</v>
      </c>
      <c r="AN2341" s="9">
        <f t="shared" si="504"/>
        <v>0</v>
      </c>
      <c r="AO2341" s="9">
        <f t="shared" si="505"/>
        <v>0</v>
      </c>
      <c r="AP2341" s="9">
        <f t="shared" si="506"/>
        <v>0</v>
      </c>
      <c r="AU2341">
        <f>(((((Shape10!B323-Shape10!$E$5)*COS(RADIANS($D$14)))+((Shape10!C323-Shape10!$F$5)*SIN(RADIANS($D$14))))+Shape10!$E$5)+$E$14)*$AA$14*$Y$14</f>
        <v>0</v>
      </c>
      <c r="AV2341">
        <f>((((-1*(Shape10!B323-Shape10!$E$5)*SIN(RADIANS($D$14)))+((Shape10!C323-Shape10!$F$5)*COS(RADIANS($D$14))))+Shape10!$F$5)+$F$14)*$AB$14*$Y$14</f>
        <v>0</v>
      </c>
      <c r="AW2341" s="9">
        <f t="shared" si="507"/>
        <v>0</v>
      </c>
      <c r="AX2341" s="9">
        <f t="shared" si="496"/>
        <v>0</v>
      </c>
      <c r="AY2341" s="9">
        <f t="shared" si="497"/>
        <v>0</v>
      </c>
      <c r="AZ2341" s="9">
        <f t="shared" si="498"/>
        <v>0</v>
      </c>
      <c r="BA2341" s="9">
        <f t="shared" si="499"/>
        <v>0</v>
      </c>
      <c r="BB2341" s="9">
        <f t="shared" si="500"/>
        <v>0</v>
      </c>
    </row>
    <row r="2342" spans="35:54" x14ac:dyDescent="0.25">
      <c r="AI2342" s="1">
        <f>(((((Shape5!B324-Shape5!$E$5)*COS(RADIANS($D$9)))+((Shape5!C324-Shape5!$F$5)*SIN(RADIANS($D$9))))+Shape5!$E$5)+$E$9)*$AA$9*$Y$9</f>
        <v>0</v>
      </c>
      <c r="AJ2342" s="1">
        <f>((((-1*(Shape5!B324-Shape5!$E$5)*SIN(RADIANS($D$9)))+((Shape5!C324-Shape5!$F$5)*COS(RADIANS($D$9))))+Shape5!$F$5)+$F$9)*$AB$9*$Y$9</f>
        <v>0</v>
      </c>
      <c r="AK2342" s="9">
        <f t="shared" si="501"/>
        <v>0</v>
      </c>
      <c r="AL2342" s="9">
        <f t="shared" si="502"/>
        <v>0</v>
      </c>
      <c r="AM2342" s="9">
        <f t="shared" si="503"/>
        <v>0</v>
      </c>
      <c r="AN2342" s="9">
        <f t="shared" si="504"/>
        <v>0</v>
      </c>
      <c r="AO2342" s="9">
        <f t="shared" si="505"/>
        <v>0</v>
      </c>
      <c r="AP2342" s="9">
        <f t="shared" si="506"/>
        <v>0</v>
      </c>
      <c r="AU2342">
        <f>(((((Shape10!B324-Shape10!$E$5)*COS(RADIANS($D$14)))+((Shape10!C324-Shape10!$F$5)*SIN(RADIANS($D$14))))+Shape10!$E$5)+$E$14)*$AA$14*$Y$14</f>
        <v>0</v>
      </c>
      <c r="AV2342">
        <f>((((-1*(Shape10!B324-Shape10!$E$5)*SIN(RADIANS($D$14)))+((Shape10!C324-Shape10!$F$5)*COS(RADIANS($D$14))))+Shape10!$F$5)+$F$14)*$AB$14*$Y$14</f>
        <v>0</v>
      </c>
      <c r="AW2342" s="9">
        <f t="shared" si="507"/>
        <v>0</v>
      </c>
      <c r="AX2342" s="9">
        <f t="shared" si="496"/>
        <v>0</v>
      </c>
      <c r="AY2342" s="9">
        <f t="shared" si="497"/>
        <v>0</v>
      </c>
      <c r="AZ2342" s="9">
        <f t="shared" si="498"/>
        <v>0</v>
      </c>
      <c r="BA2342" s="9">
        <f t="shared" si="499"/>
        <v>0</v>
      </c>
      <c r="BB2342" s="9">
        <f t="shared" si="500"/>
        <v>0</v>
      </c>
    </row>
    <row r="2343" spans="35:54" x14ac:dyDescent="0.25">
      <c r="AI2343" s="1">
        <f>(((((Shape5!B325-Shape5!$E$5)*COS(RADIANS($D$9)))+((Shape5!C325-Shape5!$F$5)*SIN(RADIANS($D$9))))+Shape5!$E$5)+$E$9)*$AA$9*$Y$9</f>
        <v>0</v>
      </c>
      <c r="AJ2343" s="1">
        <f>((((-1*(Shape5!B325-Shape5!$E$5)*SIN(RADIANS($D$9)))+((Shape5!C325-Shape5!$F$5)*COS(RADIANS($D$9))))+Shape5!$F$5)+$F$9)*$AB$9*$Y$9</f>
        <v>0</v>
      </c>
      <c r="AK2343" s="9">
        <f t="shared" si="501"/>
        <v>0</v>
      </c>
      <c r="AL2343" s="9">
        <f t="shared" si="502"/>
        <v>0</v>
      </c>
      <c r="AM2343" s="9">
        <f t="shared" si="503"/>
        <v>0</v>
      </c>
      <c r="AN2343" s="9">
        <f t="shared" si="504"/>
        <v>0</v>
      </c>
      <c r="AO2343" s="9">
        <f t="shared" si="505"/>
        <v>0</v>
      </c>
      <c r="AP2343" s="9">
        <f t="shared" si="506"/>
        <v>0</v>
      </c>
      <c r="AU2343">
        <f>(((((Shape10!B325-Shape10!$E$5)*COS(RADIANS($D$14)))+((Shape10!C325-Shape10!$F$5)*SIN(RADIANS($D$14))))+Shape10!$E$5)+$E$14)*$AA$14*$Y$14</f>
        <v>0</v>
      </c>
      <c r="AV2343">
        <f>((((-1*(Shape10!B325-Shape10!$E$5)*SIN(RADIANS($D$14)))+((Shape10!C325-Shape10!$F$5)*COS(RADIANS($D$14))))+Shape10!$F$5)+$F$14)*$AB$14*$Y$14</f>
        <v>0</v>
      </c>
      <c r="AW2343" s="9">
        <f t="shared" si="507"/>
        <v>0</v>
      </c>
      <c r="AX2343" s="9">
        <f t="shared" si="496"/>
        <v>0</v>
      </c>
      <c r="AY2343" s="9">
        <f t="shared" si="497"/>
        <v>0</v>
      </c>
      <c r="AZ2343" s="9">
        <f t="shared" si="498"/>
        <v>0</v>
      </c>
      <c r="BA2343" s="9">
        <f t="shared" si="499"/>
        <v>0</v>
      </c>
      <c r="BB2343" s="9">
        <f t="shared" si="500"/>
        <v>0</v>
      </c>
    </row>
    <row r="2344" spans="35:54" x14ac:dyDescent="0.25">
      <c r="AI2344" s="1">
        <f>(((((Shape5!B326-Shape5!$E$5)*COS(RADIANS($D$9)))+((Shape5!C326-Shape5!$F$5)*SIN(RADIANS($D$9))))+Shape5!$E$5)+$E$9)*$AA$9*$Y$9</f>
        <v>0</v>
      </c>
      <c r="AJ2344" s="1">
        <f>((((-1*(Shape5!B326-Shape5!$E$5)*SIN(RADIANS($D$9)))+((Shape5!C326-Shape5!$F$5)*COS(RADIANS($D$9))))+Shape5!$F$5)+$F$9)*$AB$9*$Y$9</f>
        <v>0</v>
      </c>
      <c r="AK2344" s="9">
        <f t="shared" si="501"/>
        <v>0</v>
      </c>
      <c r="AL2344" s="9">
        <f t="shared" si="502"/>
        <v>0</v>
      </c>
      <c r="AM2344" s="9">
        <f t="shared" si="503"/>
        <v>0</v>
      </c>
      <c r="AN2344" s="9">
        <f t="shared" si="504"/>
        <v>0</v>
      </c>
      <c r="AO2344" s="9">
        <f t="shared" si="505"/>
        <v>0</v>
      </c>
      <c r="AP2344" s="9">
        <f t="shared" si="506"/>
        <v>0</v>
      </c>
      <c r="AU2344">
        <f>(((((Shape10!B326-Shape10!$E$5)*COS(RADIANS($D$14)))+((Shape10!C326-Shape10!$F$5)*SIN(RADIANS($D$14))))+Shape10!$E$5)+$E$14)*$AA$14*$Y$14</f>
        <v>0</v>
      </c>
      <c r="AV2344">
        <f>((((-1*(Shape10!B326-Shape10!$E$5)*SIN(RADIANS($D$14)))+((Shape10!C326-Shape10!$F$5)*COS(RADIANS($D$14))))+Shape10!$F$5)+$F$14)*$AB$14*$Y$14</f>
        <v>0</v>
      </c>
      <c r="AW2344" s="9">
        <f t="shared" si="507"/>
        <v>0</v>
      </c>
      <c r="AX2344" s="9">
        <f t="shared" si="496"/>
        <v>0</v>
      </c>
      <c r="AY2344" s="9">
        <f t="shared" si="497"/>
        <v>0</v>
      </c>
      <c r="AZ2344" s="9">
        <f t="shared" si="498"/>
        <v>0</v>
      </c>
      <c r="BA2344" s="9">
        <f t="shared" si="499"/>
        <v>0</v>
      </c>
      <c r="BB2344" s="9">
        <f t="shared" si="500"/>
        <v>0</v>
      </c>
    </row>
    <row r="2345" spans="35:54" x14ac:dyDescent="0.25">
      <c r="AI2345" s="1">
        <f>(((((Shape5!B327-Shape5!$E$5)*COS(RADIANS($D$9)))+((Shape5!C327-Shape5!$F$5)*SIN(RADIANS($D$9))))+Shape5!$E$5)+$E$9)*$AA$9*$Y$9</f>
        <v>0</v>
      </c>
      <c r="AJ2345" s="1">
        <f>((((-1*(Shape5!B327-Shape5!$E$5)*SIN(RADIANS($D$9)))+((Shape5!C327-Shape5!$F$5)*COS(RADIANS($D$9))))+Shape5!$F$5)+$F$9)*$AB$9*$Y$9</f>
        <v>0</v>
      </c>
      <c r="AK2345" s="9">
        <f t="shared" si="501"/>
        <v>0</v>
      </c>
      <c r="AL2345" s="9">
        <f t="shared" si="502"/>
        <v>0</v>
      </c>
      <c r="AM2345" s="9">
        <f t="shared" si="503"/>
        <v>0</v>
      </c>
      <c r="AN2345" s="9">
        <f t="shared" si="504"/>
        <v>0</v>
      </c>
      <c r="AO2345" s="9">
        <f t="shared" si="505"/>
        <v>0</v>
      </c>
      <c r="AP2345" s="9">
        <f t="shared" si="506"/>
        <v>0</v>
      </c>
      <c r="AU2345">
        <f>(((((Shape10!B327-Shape10!$E$5)*COS(RADIANS($D$14)))+((Shape10!C327-Shape10!$F$5)*SIN(RADIANS($D$14))))+Shape10!$E$5)+$E$14)*$AA$14*$Y$14</f>
        <v>0</v>
      </c>
      <c r="AV2345">
        <f>((((-1*(Shape10!B327-Shape10!$E$5)*SIN(RADIANS($D$14)))+((Shape10!C327-Shape10!$F$5)*COS(RADIANS($D$14))))+Shape10!$F$5)+$F$14)*$AB$14*$Y$14</f>
        <v>0</v>
      </c>
      <c r="AW2345" s="9">
        <f t="shared" si="507"/>
        <v>0</v>
      </c>
      <c r="AX2345" s="9">
        <f t="shared" si="496"/>
        <v>0</v>
      </c>
      <c r="AY2345" s="9">
        <f t="shared" si="497"/>
        <v>0</v>
      </c>
      <c r="AZ2345" s="9">
        <f t="shared" si="498"/>
        <v>0</v>
      </c>
      <c r="BA2345" s="9">
        <f t="shared" si="499"/>
        <v>0</v>
      </c>
      <c r="BB2345" s="9">
        <f t="shared" si="500"/>
        <v>0</v>
      </c>
    </row>
    <row r="2346" spans="35:54" x14ac:dyDescent="0.25">
      <c r="AI2346" s="1">
        <f>(((((Shape5!B328-Shape5!$E$5)*COS(RADIANS($D$9)))+((Shape5!C328-Shape5!$F$5)*SIN(RADIANS($D$9))))+Shape5!$E$5)+$E$9)*$AA$9*$Y$9</f>
        <v>0</v>
      </c>
      <c r="AJ2346" s="1">
        <f>((((-1*(Shape5!B328-Shape5!$E$5)*SIN(RADIANS($D$9)))+((Shape5!C328-Shape5!$F$5)*COS(RADIANS($D$9))))+Shape5!$F$5)+$F$9)*$AB$9*$Y$9</f>
        <v>0</v>
      </c>
      <c r="AK2346" s="9">
        <f t="shared" si="501"/>
        <v>0</v>
      </c>
      <c r="AL2346" s="9">
        <f t="shared" si="502"/>
        <v>0</v>
      </c>
      <c r="AM2346" s="9">
        <f t="shared" si="503"/>
        <v>0</v>
      </c>
      <c r="AN2346" s="9">
        <f t="shared" si="504"/>
        <v>0</v>
      </c>
      <c r="AO2346" s="9">
        <f t="shared" si="505"/>
        <v>0</v>
      </c>
      <c r="AP2346" s="9">
        <f t="shared" si="506"/>
        <v>0</v>
      </c>
      <c r="AU2346">
        <f>(((((Shape10!B328-Shape10!$E$5)*COS(RADIANS($D$14)))+((Shape10!C328-Shape10!$F$5)*SIN(RADIANS($D$14))))+Shape10!$E$5)+$E$14)*$AA$14*$Y$14</f>
        <v>0</v>
      </c>
      <c r="AV2346">
        <f>((((-1*(Shape10!B328-Shape10!$E$5)*SIN(RADIANS($D$14)))+((Shape10!C328-Shape10!$F$5)*COS(RADIANS($D$14))))+Shape10!$F$5)+$F$14)*$AB$14*$Y$14</f>
        <v>0</v>
      </c>
      <c r="AW2346" s="9">
        <f t="shared" si="507"/>
        <v>0</v>
      </c>
      <c r="AX2346" s="9">
        <f t="shared" ref="AX2346:AX2409" si="508">(AU2346+AU2345)*((AU2345*AV2346)-(AU2346*AV2345))*(1/6)</f>
        <v>0</v>
      </c>
      <c r="AY2346" s="9">
        <f t="shared" ref="AY2346:AY2409" si="509">(AV2346+AV2345)*((AU2345*AV2346)-(AU2346*AV2345))*(1/6)</f>
        <v>0</v>
      </c>
      <c r="AZ2346" s="9">
        <f t="shared" ref="AZ2346:AZ2409" si="510">(((AV2345*AV2345)+(AV2345*AV2346)+(AV2346*AV2346))*((AU2345*AV2346)-(AU2346*AV2345)))/12</f>
        <v>0</v>
      </c>
      <c r="BA2346" s="9">
        <f t="shared" ref="BA2346:BA2409" si="511">(((AU2345*AU2345)+(AU2345*AU2346)+(AU2346*AU2346))*((AU2345*AV2346)-(AU2346*AV2345)))/12</f>
        <v>0</v>
      </c>
      <c r="BB2346" s="9">
        <f t="shared" ref="BB2346:BB2409" si="512">(((AU2345*AV2346)+(2*AU2345*AV2345)+(2*AU2346*AV2346)+(AU2346*AV2345))*((AU2345*AV2346)-(AU2346*AV2345)))/24</f>
        <v>0</v>
      </c>
    </row>
    <row r="2347" spans="35:54" x14ac:dyDescent="0.25">
      <c r="AI2347" s="1">
        <f>(((((Shape5!B329-Shape5!$E$5)*COS(RADIANS($D$9)))+((Shape5!C329-Shape5!$F$5)*SIN(RADIANS($D$9))))+Shape5!$E$5)+$E$9)*$AA$9*$Y$9</f>
        <v>0</v>
      </c>
      <c r="AJ2347" s="1">
        <f>((((-1*(Shape5!B329-Shape5!$E$5)*SIN(RADIANS($D$9)))+((Shape5!C329-Shape5!$F$5)*COS(RADIANS($D$9))))+Shape5!$F$5)+$F$9)*$AB$9*$Y$9</f>
        <v>0</v>
      </c>
      <c r="AK2347" s="9">
        <f t="shared" ref="AK2347:AK2410" si="513">((AI2346*AJ2347)-(AI2347*AJ2346))*0.5</f>
        <v>0</v>
      </c>
      <c r="AL2347" s="9">
        <f t="shared" ref="AL2347:AL2410" si="514">(AI2347+AI2346)*((AI2346*AJ2347)-(AI2347*AJ2346))*(1/6)</f>
        <v>0</v>
      </c>
      <c r="AM2347" s="9">
        <f t="shared" ref="AM2347:AM2410" si="515">(AJ2347+AJ2346)*((AI2346*AJ2347)-(AI2347*AJ2346))*(1/6)</f>
        <v>0</v>
      </c>
      <c r="AN2347" s="9">
        <f t="shared" ref="AN2347:AN2410" si="516">(((AJ2346*AJ2346)+(AJ2346*AJ2347)+(AJ2347*AJ2347))*((AI2346*AJ2347)-(AI2347*AJ2346)))/12</f>
        <v>0</v>
      </c>
      <c r="AO2347" s="9">
        <f t="shared" ref="AO2347:AO2410" si="517">(((AI2346*AI2346)+(AI2346*AI2347)+(AI2347*AI2347))*((AI2346*AJ2347)-(AI2347*AJ2346)))/12</f>
        <v>0</v>
      </c>
      <c r="AP2347" s="9">
        <f t="shared" ref="AP2347:AP2410" si="518">(((AI2346*AJ2347)+(2*AI2346*AJ2346)+(2*AI2347*AJ2347)+(AI2347*AJ2346))*((AI2346*AJ2347)-(AI2347*AJ2346)))/24</f>
        <v>0</v>
      </c>
      <c r="AU2347">
        <f>(((((Shape10!B329-Shape10!$E$5)*COS(RADIANS($D$14)))+((Shape10!C329-Shape10!$F$5)*SIN(RADIANS($D$14))))+Shape10!$E$5)+$E$14)*$AA$14*$Y$14</f>
        <v>0</v>
      </c>
      <c r="AV2347">
        <f>((((-1*(Shape10!B329-Shape10!$E$5)*SIN(RADIANS($D$14)))+((Shape10!C329-Shape10!$F$5)*COS(RADIANS($D$14))))+Shape10!$F$5)+$F$14)*$AB$14*$Y$14</f>
        <v>0</v>
      </c>
      <c r="AW2347" s="9">
        <f t="shared" ref="AW2347:AW2410" si="519">((AU2346*AV2347)-(AU2347*AV2346))*0.5</f>
        <v>0</v>
      </c>
      <c r="AX2347" s="9">
        <f t="shared" si="508"/>
        <v>0</v>
      </c>
      <c r="AY2347" s="9">
        <f t="shared" si="509"/>
        <v>0</v>
      </c>
      <c r="AZ2347" s="9">
        <f t="shared" si="510"/>
        <v>0</v>
      </c>
      <c r="BA2347" s="9">
        <f t="shared" si="511"/>
        <v>0</v>
      </c>
      <c r="BB2347" s="9">
        <f t="shared" si="512"/>
        <v>0</v>
      </c>
    </row>
    <row r="2348" spans="35:54" x14ac:dyDescent="0.25">
      <c r="AI2348" s="1">
        <f>(((((Shape5!B330-Shape5!$E$5)*COS(RADIANS($D$9)))+((Shape5!C330-Shape5!$F$5)*SIN(RADIANS($D$9))))+Shape5!$E$5)+$E$9)*$AA$9*$Y$9</f>
        <v>0</v>
      </c>
      <c r="AJ2348" s="1">
        <f>((((-1*(Shape5!B330-Shape5!$E$5)*SIN(RADIANS($D$9)))+((Shape5!C330-Shape5!$F$5)*COS(RADIANS($D$9))))+Shape5!$F$5)+$F$9)*$AB$9*$Y$9</f>
        <v>0</v>
      </c>
      <c r="AK2348" s="9">
        <f t="shared" si="513"/>
        <v>0</v>
      </c>
      <c r="AL2348" s="9">
        <f t="shared" si="514"/>
        <v>0</v>
      </c>
      <c r="AM2348" s="9">
        <f t="shared" si="515"/>
        <v>0</v>
      </c>
      <c r="AN2348" s="9">
        <f t="shared" si="516"/>
        <v>0</v>
      </c>
      <c r="AO2348" s="9">
        <f t="shared" si="517"/>
        <v>0</v>
      </c>
      <c r="AP2348" s="9">
        <f t="shared" si="518"/>
        <v>0</v>
      </c>
      <c r="AU2348">
        <f>(((((Shape10!B330-Shape10!$E$5)*COS(RADIANS($D$14)))+((Shape10!C330-Shape10!$F$5)*SIN(RADIANS($D$14))))+Shape10!$E$5)+$E$14)*$AA$14*$Y$14</f>
        <v>0</v>
      </c>
      <c r="AV2348">
        <f>((((-1*(Shape10!B330-Shape10!$E$5)*SIN(RADIANS($D$14)))+((Shape10!C330-Shape10!$F$5)*COS(RADIANS($D$14))))+Shape10!$F$5)+$F$14)*$AB$14*$Y$14</f>
        <v>0</v>
      </c>
      <c r="AW2348" s="9">
        <f t="shared" si="519"/>
        <v>0</v>
      </c>
      <c r="AX2348" s="9">
        <f t="shared" si="508"/>
        <v>0</v>
      </c>
      <c r="AY2348" s="9">
        <f t="shared" si="509"/>
        <v>0</v>
      </c>
      <c r="AZ2348" s="9">
        <f t="shared" si="510"/>
        <v>0</v>
      </c>
      <c r="BA2348" s="9">
        <f t="shared" si="511"/>
        <v>0</v>
      </c>
      <c r="BB2348" s="9">
        <f t="shared" si="512"/>
        <v>0</v>
      </c>
    </row>
    <row r="2349" spans="35:54" x14ac:dyDescent="0.25">
      <c r="AI2349" s="1">
        <f>(((((Shape5!B331-Shape5!$E$5)*COS(RADIANS($D$9)))+((Shape5!C331-Shape5!$F$5)*SIN(RADIANS($D$9))))+Shape5!$E$5)+$E$9)*$AA$9*$Y$9</f>
        <v>0</v>
      </c>
      <c r="AJ2349" s="1">
        <f>((((-1*(Shape5!B331-Shape5!$E$5)*SIN(RADIANS($D$9)))+((Shape5!C331-Shape5!$F$5)*COS(RADIANS($D$9))))+Shape5!$F$5)+$F$9)*$AB$9*$Y$9</f>
        <v>0</v>
      </c>
      <c r="AK2349" s="9">
        <f t="shared" si="513"/>
        <v>0</v>
      </c>
      <c r="AL2349" s="9">
        <f t="shared" si="514"/>
        <v>0</v>
      </c>
      <c r="AM2349" s="9">
        <f t="shared" si="515"/>
        <v>0</v>
      </c>
      <c r="AN2349" s="9">
        <f t="shared" si="516"/>
        <v>0</v>
      </c>
      <c r="AO2349" s="9">
        <f t="shared" si="517"/>
        <v>0</v>
      </c>
      <c r="AP2349" s="9">
        <f t="shared" si="518"/>
        <v>0</v>
      </c>
      <c r="AU2349">
        <f>(((((Shape10!B331-Shape10!$E$5)*COS(RADIANS($D$14)))+((Shape10!C331-Shape10!$F$5)*SIN(RADIANS($D$14))))+Shape10!$E$5)+$E$14)*$AA$14*$Y$14</f>
        <v>0</v>
      </c>
      <c r="AV2349">
        <f>((((-1*(Shape10!B331-Shape10!$E$5)*SIN(RADIANS($D$14)))+((Shape10!C331-Shape10!$F$5)*COS(RADIANS($D$14))))+Shape10!$F$5)+$F$14)*$AB$14*$Y$14</f>
        <v>0</v>
      </c>
      <c r="AW2349" s="9">
        <f t="shared" si="519"/>
        <v>0</v>
      </c>
      <c r="AX2349" s="9">
        <f t="shared" si="508"/>
        <v>0</v>
      </c>
      <c r="AY2349" s="9">
        <f t="shared" si="509"/>
        <v>0</v>
      </c>
      <c r="AZ2349" s="9">
        <f t="shared" si="510"/>
        <v>0</v>
      </c>
      <c r="BA2349" s="9">
        <f t="shared" si="511"/>
        <v>0</v>
      </c>
      <c r="BB2349" s="9">
        <f t="shared" si="512"/>
        <v>0</v>
      </c>
    </row>
    <row r="2350" spans="35:54" x14ac:dyDescent="0.25">
      <c r="AI2350" s="1">
        <f>(((((Shape5!B332-Shape5!$E$5)*COS(RADIANS($D$9)))+((Shape5!C332-Shape5!$F$5)*SIN(RADIANS($D$9))))+Shape5!$E$5)+$E$9)*$AA$9*$Y$9</f>
        <v>0</v>
      </c>
      <c r="AJ2350" s="1">
        <f>((((-1*(Shape5!B332-Shape5!$E$5)*SIN(RADIANS($D$9)))+((Shape5!C332-Shape5!$F$5)*COS(RADIANS($D$9))))+Shape5!$F$5)+$F$9)*$AB$9*$Y$9</f>
        <v>0</v>
      </c>
      <c r="AK2350" s="9">
        <f t="shared" si="513"/>
        <v>0</v>
      </c>
      <c r="AL2350" s="9">
        <f t="shared" si="514"/>
        <v>0</v>
      </c>
      <c r="AM2350" s="9">
        <f t="shared" si="515"/>
        <v>0</v>
      </c>
      <c r="AN2350" s="9">
        <f t="shared" si="516"/>
        <v>0</v>
      </c>
      <c r="AO2350" s="9">
        <f t="shared" si="517"/>
        <v>0</v>
      </c>
      <c r="AP2350" s="9">
        <f t="shared" si="518"/>
        <v>0</v>
      </c>
      <c r="AU2350">
        <f>(((((Shape10!B332-Shape10!$E$5)*COS(RADIANS($D$14)))+((Shape10!C332-Shape10!$F$5)*SIN(RADIANS($D$14))))+Shape10!$E$5)+$E$14)*$AA$14*$Y$14</f>
        <v>0</v>
      </c>
      <c r="AV2350">
        <f>((((-1*(Shape10!B332-Shape10!$E$5)*SIN(RADIANS($D$14)))+((Shape10!C332-Shape10!$F$5)*COS(RADIANS($D$14))))+Shape10!$F$5)+$F$14)*$AB$14*$Y$14</f>
        <v>0</v>
      </c>
      <c r="AW2350" s="9">
        <f t="shared" si="519"/>
        <v>0</v>
      </c>
      <c r="AX2350" s="9">
        <f t="shared" si="508"/>
        <v>0</v>
      </c>
      <c r="AY2350" s="9">
        <f t="shared" si="509"/>
        <v>0</v>
      </c>
      <c r="AZ2350" s="9">
        <f t="shared" si="510"/>
        <v>0</v>
      </c>
      <c r="BA2350" s="9">
        <f t="shared" si="511"/>
        <v>0</v>
      </c>
      <c r="BB2350" s="9">
        <f t="shared" si="512"/>
        <v>0</v>
      </c>
    </row>
    <row r="2351" spans="35:54" x14ac:dyDescent="0.25">
      <c r="AI2351" s="1">
        <f>(((((Shape5!B333-Shape5!$E$5)*COS(RADIANS($D$9)))+((Shape5!C333-Shape5!$F$5)*SIN(RADIANS($D$9))))+Shape5!$E$5)+$E$9)*$AA$9*$Y$9</f>
        <v>0</v>
      </c>
      <c r="AJ2351" s="1">
        <f>((((-1*(Shape5!B333-Shape5!$E$5)*SIN(RADIANS($D$9)))+((Shape5!C333-Shape5!$F$5)*COS(RADIANS($D$9))))+Shape5!$F$5)+$F$9)*$AB$9*$Y$9</f>
        <v>0</v>
      </c>
      <c r="AK2351" s="9">
        <f t="shared" si="513"/>
        <v>0</v>
      </c>
      <c r="AL2351" s="9">
        <f t="shared" si="514"/>
        <v>0</v>
      </c>
      <c r="AM2351" s="9">
        <f t="shared" si="515"/>
        <v>0</v>
      </c>
      <c r="AN2351" s="9">
        <f t="shared" si="516"/>
        <v>0</v>
      </c>
      <c r="AO2351" s="9">
        <f t="shared" si="517"/>
        <v>0</v>
      </c>
      <c r="AP2351" s="9">
        <f t="shared" si="518"/>
        <v>0</v>
      </c>
      <c r="AU2351">
        <f>(((((Shape10!B333-Shape10!$E$5)*COS(RADIANS($D$14)))+((Shape10!C333-Shape10!$F$5)*SIN(RADIANS($D$14))))+Shape10!$E$5)+$E$14)*$AA$14*$Y$14</f>
        <v>0</v>
      </c>
      <c r="AV2351">
        <f>((((-1*(Shape10!B333-Shape10!$E$5)*SIN(RADIANS($D$14)))+((Shape10!C333-Shape10!$F$5)*COS(RADIANS($D$14))))+Shape10!$F$5)+$F$14)*$AB$14*$Y$14</f>
        <v>0</v>
      </c>
      <c r="AW2351" s="9">
        <f t="shared" si="519"/>
        <v>0</v>
      </c>
      <c r="AX2351" s="9">
        <f t="shared" si="508"/>
        <v>0</v>
      </c>
      <c r="AY2351" s="9">
        <f t="shared" si="509"/>
        <v>0</v>
      </c>
      <c r="AZ2351" s="9">
        <f t="shared" si="510"/>
        <v>0</v>
      </c>
      <c r="BA2351" s="9">
        <f t="shared" si="511"/>
        <v>0</v>
      </c>
      <c r="BB2351" s="9">
        <f t="shared" si="512"/>
        <v>0</v>
      </c>
    </row>
    <row r="2352" spans="35:54" x14ac:dyDescent="0.25">
      <c r="AI2352" s="1">
        <f>(((((Shape5!B334-Shape5!$E$5)*COS(RADIANS($D$9)))+((Shape5!C334-Shape5!$F$5)*SIN(RADIANS($D$9))))+Shape5!$E$5)+$E$9)*$AA$9*$Y$9</f>
        <v>0</v>
      </c>
      <c r="AJ2352" s="1">
        <f>((((-1*(Shape5!B334-Shape5!$E$5)*SIN(RADIANS($D$9)))+((Shape5!C334-Shape5!$F$5)*COS(RADIANS($D$9))))+Shape5!$F$5)+$F$9)*$AB$9*$Y$9</f>
        <v>0</v>
      </c>
      <c r="AK2352" s="9">
        <f t="shared" si="513"/>
        <v>0</v>
      </c>
      <c r="AL2352" s="9">
        <f t="shared" si="514"/>
        <v>0</v>
      </c>
      <c r="AM2352" s="9">
        <f t="shared" si="515"/>
        <v>0</v>
      </c>
      <c r="AN2352" s="9">
        <f t="shared" si="516"/>
        <v>0</v>
      </c>
      <c r="AO2352" s="9">
        <f t="shared" si="517"/>
        <v>0</v>
      </c>
      <c r="AP2352" s="9">
        <f t="shared" si="518"/>
        <v>0</v>
      </c>
      <c r="AU2352">
        <f>(((((Shape10!B334-Shape10!$E$5)*COS(RADIANS($D$14)))+((Shape10!C334-Shape10!$F$5)*SIN(RADIANS($D$14))))+Shape10!$E$5)+$E$14)*$AA$14*$Y$14</f>
        <v>0</v>
      </c>
      <c r="AV2352">
        <f>((((-1*(Shape10!B334-Shape10!$E$5)*SIN(RADIANS($D$14)))+((Shape10!C334-Shape10!$F$5)*COS(RADIANS($D$14))))+Shape10!$F$5)+$F$14)*$AB$14*$Y$14</f>
        <v>0</v>
      </c>
      <c r="AW2352" s="9">
        <f t="shared" si="519"/>
        <v>0</v>
      </c>
      <c r="AX2352" s="9">
        <f t="shared" si="508"/>
        <v>0</v>
      </c>
      <c r="AY2352" s="9">
        <f t="shared" si="509"/>
        <v>0</v>
      </c>
      <c r="AZ2352" s="9">
        <f t="shared" si="510"/>
        <v>0</v>
      </c>
      <c r="BA2352" s="9">
        <f t="shared" si="511"/>
        <v>0</v>
      </c>
      <c r="BB2352" s="9">
        <f t="shared" si="512"/>
        <v>0</v>
      </c>
    </row>
    <row r="2353" spans="35:54" x14ac:dyDescent="0.25">
      <c r="AI2353" s="1">
        <f>(((((Shape5!B335-Shape5!$E$5)*COS(RADIANS($D$9)))+((Shape5!C335-Shape5!$F$5)*SIN(RADIANS($D$9))))+Shape5!$E$5)+$E$9)*$AA$9*$Y$9</f>
        <v>0</v>
      </c>
      <c r="AJ2353" s="1">
        <f>((((-1*(Shape5!B335-Shape5!$E$5)*SIN(RADIANS($D$9)))+((Shape5!C335-Shape5!$F$5)*COS(RADIANS($D$9))))+Shape5!$F$5)+$F$9)*$AB$9*$Y$9</f>
        <v>0</v>
      </c>
      <c r="AK2353" s="9">
        <f t="shared" si="513"/>
        <v>0</v>
      </c>
      <c r="AL2353" s="9">
        <f t="shared" si="514"/>
        <v>0</v>
      </c>
      <c r="AM2353" s="9">
        <f t="shared" si="515"/>
        <v>0</v>
      </c>
      <c r="AN2353" s="9">
        <f t="shared" si="516"/>
        <v>0</v>
      </c>
      <c r="AO2353" s="9">
        <f t="shared" si="517"/>
        <v>0</v>
      </c>
      <c r="AP2353" s="9">
        <f t="shared" si="518"/>
        <v>0</v>
      </c>
      <c r="AU2353">
        <f>(((((Shape10!B335-Shape10!$E$5)*COS(RADIANS($D$14)))+((Shape10!C335-Shape10!$F$5)*SIN(RADIANS($D$14))))+Shape10!$E$5)+$E$14)*$AA$14*$Y$14</f>
        <v>0</v>
      </c>
      <c r="AV2353">
        <f>((((-1*(Shape10!B335-Shape10!$E$5)*SIN(RADIANS($D$14)))+((Shape10!C335-Shape10!$F$5)*COS(RADIANS($D$14))))+Shape10!$F$5)+$F$14)*$AB$14*$Y$14</f>
        <v>0</v>
      </c>
      <c r="AW2353" s="9">
        <f t="shared" si="519"/>
        <v>0</v>
      </c>
      <c r="AX2353" s="9">
        <f t="shared" si="508"/>
        <v>0</v>
      </c>
      <c r="AY2353" s="9">
        <f t="shared" si="509"/>
        <v>0</v>
      </c>
      <c r="AZ2353" s="9">
        <f t="shared" si="510"/>
        <v>0</v>
      </c>
      <c r="BA2353" s="9">
        <f t="shared" si="511"/>
        <v>0</v>
      </c>
      <c r="BB2353" s="9">
        <f t="shared" si="512"/>
        <v>0</v>
      </c>
    </row>
    <row r="2354" spans="35:54" x14ac:dyDescent="0.25">
      <c r="AI2354" s="1">
        <f>(((((Shape5!B336-Shape5!$E$5)*COS(RADIANS($D$9)))+((Shape5!C336-Shape5!$F$5)*SIN(RADIANS($D$9))))+Shape5!$E$5)+$E$9)*$AA$9*$Y$9</f>
        <v>0</v>
      </c>
      <c r="AJ2354" s="1">
        <f>((((-1*(Shape5!B336-Shape5!$E$5)*SIN(RADIANS($D$9)))+((Shape5!C336-Shape5!$F$5)*COS(RADIANS($D$9))))+Shape5!$F$5)+$F$9)*$AB$9*$Y$9</f>
        <v>0</v>
      </c>
      <c r="AK2354" s="9">
        <f t="shared" si="513"/>
        <v>0</v>
      </c>
      <c r="AL2354" s="9">
        <f t="shared" si="514"/>
        <v>0</v>
      </c>
      <c r="AM2354" s="9">
        <f t="shared" si="515"/>
        <v>0</v>
      </c>
      <c r="AN2354" s="9">
        <f t="shared" si="516"/>
        <v>0</v>
      </c>
      <c r="AO2354" s="9">
        <f t="shared" si="517"/>
        <v>0</v>
      </c>
      <c r="AP2354" s="9">
        <f t="shared" si="518"/>
        <v>0</v>
      </c>
      <c r="AU2354">
        <f>(((((Shape10!B336-Shape10!$E$5)*COS(RADIANS($D$14)))+((Shape10!C336-Shape10!$F$5)*SIN(RADIANS($D$14))))+Shape10!$E$5)+$E$14)*$AA$14*$Y$14</f>
        <v>0</v>
      </c>
      <c r="AV2354">
        <f>((((-1*(Shape10!B336-Shape10!$E$5)*SIN(RADIANS($D$14)))+((Shape10!C336-Shape10!$F$5)*COS(RADIANS($D$14))))+Shape10!$F$5)+$F$14)*$AB$14*$Y$14</f>
        <v>0</v>
      </c>
      <c r="AW2354" s="9">
        <f t="shared" si="519"/>
        <v>0</v>
      </c>
      <c r="AX2354" s="9">
        <f t="shared" si="508"/>
        <v>0</v>
      </c>
      <c r="AY2354" s="9">
        <f t="shared" si="509"/>
        <v>0</v>
      </c>
      <c r="AZ2354" s="9">
        <f t="shared" si="510"/>
        <v>0</v>
      </c>
      <c r="BA2354" s="9">
        <f t="shared" si="511"/>
        <v>0</v>
      </c>
      <c r="BB2354" s="9">
        <f t="shared" si="512"/>
        <v>0</v>
      </c>
    </row>
    <row r="2355" spans="35:54" x14ac:dyDescent="0.25">
      <c r="AI2355" s="1">
        <f>(((((Shape5!B337-Shape5!$E$5)*COS(RADIANS($D$9)))+((Shape5!C337-Shape5!$F$5)*SIN(RADIANS($D$9))))+Shape5!$E$5)+$E$9)*$AA$9*$Y$9</f>
        <v>0</v>
      </c>
      <c r="AJ2355" s="1">
        <f>((((-1*(Shape5!B337-Shape5!$E$5)*SIN(RADIANS($D$9)))+((Shape5!C337-Shape5!$F$5)*COS(RADIANS($D$9))))+Shape5!$F$5)+$F$9)*$AB$9*$Y$9</f>
        <v>0</v>
      </c>
      <c r="AK2355" s="9">
        <f t="shared" si="513"/>
        <v>0</v>
      </c>
      <c r="AL2355" s="9">
        <f t="shared" si="514"/>
        <v>0</v>
      </c>
      <c r="AM2355" s="9">
        <f t="shared" si="515"/>
        <v>0</v>
      </c>
      <c r="AN2355" s="9">
        <f t="shared" si="516"/>
        <v>0</v>
      </c>
      <c r="AO2355" s="9">
        <f t="shared" si="517"/>
        <v>0</v>
      </c>
      <c r="AP2355" s="9">
        <f t="shared" si="518"/>
        <v>0</v>
      </c>
      <c r="AU2355">
        <f>(((((Shape10!B337-Shape10!$E$5)*COS(RADIANS($D$14)))+((Shape10!C337-Shape10!$F$5)*SIN(RADIANS($D$14))))+Shape10!$E$5)+$E$14)*$AA$14*$Y$14</f>
        <v>0</v>
      </c>
      <c r="AV2355">
        <f>((((-1*(Shape10!B337-Shape10!$E$5)*SIN(RADIANS($D$14)))+((Shape10!C337-Shape10!$F$5)*COS(RADIANS($D$14))))+Shape10!$F$5)+$F$14)*$AB$14*$Y$14</f>
        <v>0</v>
      </c>
      <c r="AW2355" s="9">
        <f t="shared" si="519"/>
        <v>0</v>
      </c>
      <c r="AX2355" s="9">
        <f t="shared" si="508"/>
        <v>0</v>
      </c>
      <c r="AY2355" s="9">
        <f t="shared" si="509"/>
        <v>0</v>
      </c>
      <c r="AZ2355" s="9">
        <f t="shared" si="510"/>
        <v>0</v>
      </c>
      <c r="BA2355" s="9">
        <f t="shared" si="511"/>
        <v>0</v>
      </c>
      <c r="BB2355" s="9">
        <f t="shared" si="512"/>
        <v>0</v>
      </c>
    </row>
    <row r="2356" spans="35:54" x14ac:dyDescent="0.25">
      <c r="AI2356" s="1">
        <f>(((((Shape5!B338-Shape5!$E$5)*COS(RADIANS($D$9)))+((Shape5!C338-Shape5!$F$5)*SIN(RADIANS($D$9))))+Shape5!$E$5)+$E$9)*$AA$9*$Y$9</f>
        <v>0</v>
      </c>
      <c r="AJ2356" s="1">
        <f>((((-1*(Shape5!B338-Shape5!$E$5)*SIN(RADIANS($D$9)))+((Shape5!C338-Shape5!$F$5)*COS(RADIANS($D$9))))+Shape5!$F$5)+$F$9)*$AB$9*$Y$9</f>
        <v>0</v>
      </c>
      <c r="AK2356" s="9">
        <f t="shared" si="513"/>
        <v>0</v>
      </c>
      <c r="AL2356" s="9">
        <f t="shared" si="514"/>
        <v>0</v>
      </c>
      <c r="AM2356" s="9">
        <f t="shared" si="515"/>
        <v>0</v>
      </c>
      <c r="AN2356" s="9">
        <f t="shared" si="516"/>
        <v>0</v>
      </c>
      <c r="AO2356" s="9">
        <f t="shared" si="517"/>
        <v>0</v>
      </c>
      <c r="AP2356" s="9">
        <f t="shared" si="518"/>
        <v>0</v>
      </c>
      <c r="AU2356">
        <f>(((((Shape10!B338-Shape10!$E$5)*COS(RADIANS($D$14)))+((Shape10!C338-Shape10!$F$5)*SIN(RADIANS($D$14))))+Shape10!$E$5)+$E$14)*$AA$14*$Y$14</f>
        <v>0</v>
      </c>
      <c r="AV2356">
        <f>((((-1*(Shape10!B338-Shape10!$E$5)*SIN(RADIANS($D$14)))+((Shape10!C338-Shape10!$F$5)*COS(RADIANS($D$14))))+Shape10!$F$5)+$F$14)*$AB$14*$Y$14</f>
        <v>0</v>
      </c>
      <c r="AW2356" s="9">
        <f t="shared" si="519"/>
        <v>0</v>
      </c>
      <c r="AX2356" s="9">
        <f t="shared" si="508"/>
        <v>0</v>
      </c>
      <c r="AY2356" s="9">
        <f t="shared" si="509"/>
        <v>0</v>
      </c>
      <c r="AZ2356" s="9">
        <f t="shared" si="510"/>
        <v>0</v>
      </c>
      <c r="BA2356" s="9">
        <f t="shared" si="511"/>
        <v>0</v>
      </c>
      <c r="BB2356" s="9">
        <f t="shared" si="512"/>
        <v>0</v>
      </c>
    </row>
    <row r="2357" spans="35:54" x14ac:dyDescent="0.25">
      <c r="AI2357" s="1">
        <f>(((((Shape5!B339-Shape5!$E$5)*COS(RADIANS($D$9)))+((Shape5!C339-Shape5!$F$5)*SIN(RADIANS($D$9))))+Shape5!$E$5)+$E$9)*$AA$9*$Y$9</f>
        <v>0</v>
      </c>
      <c r="AJ2357" s="1">
        <f>((((-1*(Shape5!B339-Shape5!$E$5)*SIN(RADIANS($D$9)))+((Shape5!C339-Shape5!$F$5)*COS(RADIANS($D$9))))+Shape5!$F$5)+$F$9)*$AB$9*$Y$9</f>
        <v>0</v>
      </c>
      <c r="AK2357" s="9">
        <f t="shared" si="513"/>
        <v>0</v>
      </c>
      <c r="AL2357" s="9">
        <f t="shared" si="514"/>
        <v>0</v>
      </c>
      <c r="AM2357" s="9">
        <f t="shared" si="515"/>
        <v>0</v>
      </c>
      <c r="AN2357" s="9">
        <f t="shared" si="516"/>
        <v>0</v>
      </c>
      <c r="AO2357" s="9">
        <f t="shared" si="517"/>
        <v>0</v>
      </c>
      <c r="AP2357" s="9">
        <f t="shared" si="518"/>
        <v>0</v>
      </c>
      <c r="AU2357">
        <f>(((((Shape10!B339-Shape10!$E$5)*COS(RADIANS($D$14)))+((Shape10!C339-Shape10!$F$5)*SIN(RADIANS($D$14))))+Shape10!$E$5)+$E$14)*$AA$14*$Y$14</f>
        <v>0</v>
      </c>
      <c r="AV2357">
        <f>((((-1*(Shape10!B339-Shape10!$E$5)*SIN(RADIANS($D$14)))+((Shape10!C339-Shape10!$F$5)*COS(RADIANS($D$14))))+Shape10!$F$5)+$F$14)*$AB$14*$Y$14</f>
        <v>0</v>
      </c>
      <c r="AW2357" s="9">
        <f t="shared" si="519"/>
        <v>0</v>
      </c>
      <c r="AX2357" s="9">
        <f t="shared" si="508"/>
        <v>0</v>
      </c>
      <c r="AY2357" s="9">
        <f t="shared" si="509"/>
        <v>0</v>
      </c>
      <c r="AZ2357" s="9">
        <f t="shared" si="510"/>
        <v>0</v>
      </c>
      <c r="BA2357" s="9">
        <f t="shared" si="511"/>
        <v>0</v>
      </c>
      <c r="BB2357" s="9">
        <f t="shared" si="512"/>
        <v>0</v>
      </c>
    </row>
    <row r="2358" spans="35:54" x14ac:dyDescent="0.25">
      <c r="AI2358" s="1">
        <f>(((((Shape5!B340-Shape5!$E$5)*COS(RADIANS($D$9)))+((Shape5!C340-Shape5!$F$5)*SIN(RADIANS($D$9))))+Shape5!$E$5)+$E$9)*$AA$9*$Y$9</f>
        <v>0</v>
      </c>
      <c r="AJ2358" s="1">
        <f>((((-1*(Shape5!B340-Shape5!$E$5)*SIN(RADIANS($D$9)))+((Shape5!C340-Shape5!$F$5)*COS(RADIANS($D$9))))+Shape5!$F$5)+$F$9)*$AB$9*$Y$9</f>
        <v>0</v>
      </c>
      <c r="AK2358" s="9">
        <f t="shared" si="513"/>
        <v>0</v>
      </c>
      <c r="AL2358" s="9">
        <f t="shared" si="514"/>
        <v>0</v>
      </c>
      <c r="AM2358" s="9">
        <f t="shared" si="515"/>
        <v>0</v>
      </c>
      <c r="AN2358" s="9">
        <f t="shared" si="516"/>
        <v>0</v>
      </c>
      <c r="AO2358" s="9">
        <f t="shared" si="517"/>
        <v>0</v>
      </c>
      <c r="AP2358" s="9">
        <f t="shared" si="518"/>
        <v>0</v>
      </c>
      <c r="AU2358">
        <f>(((((Shape10!B340-Shape10!$E$5)*COS(RADIANS($D$14)))+((Shape10!C340-Shape10!$F$5)*SIN(RADIANS($D$14))))+Shape10!$E$5)+$E$14)*$AA$14*$Y$14</f>
        <v>0</v>
      </c>
      <c r="AV2358">
        <f>((((-1*(Shape10!B340-Shape10!$E$5)*SIN(RADIANS($D$14)))+((Shape10!C340-Shape10!$F$5)*COS(RADIANS($D$14))))+Shape10!$F$5)+$F$14)*$AB$14*$Y$14</f>
        <v>0</v>
      </c>
      <c r="AW2358" s="9">
        <f t="shared" si="519"/>
        <v>0</v>
      </c>
      <c r="AX2358" s="9">
        <f t="shared" si="508"/>
        <v>0</v>
      </c>
      <c r="AY2358" s="9">
        <f t="shared" si="509"/>
        <v>0</v>
      </c>
      <c r="AZ2358" s="9">
        <f t="shared" si="510"/>
        <v>0</v>
      </c>
      <c r="BA2358" s="9">
        <f t="shared" si="511"/>
        <v>0</v>
      </c>
      <c r="BB2358" s="9">
        <f t="shared" si="512"/>
        <v>0</v>
      </c>
    </row>
    <row r="2359" spans="35:54" x14ac:dyDescent="0.25">
      <c r="AI2359" s="1">
        <f>(((((Shape5!B341-Shape5!$E$5)*COS(RADIANS($D$9)))+((Shape5!C341-Shape5!$F$5)*SIN(RADIANS($D$9))))+Shape5!$E$5)+$E$9)*$AA$9*$Y$9</f>
        <v>0</v>
      </c>
      <c r="AJ2359" s="1">
        <f>((((-1*(Shape5!B341-Shape5!$E$5)*SIN(RADIANS($D$9)))+((Shape5!C341-Shape5!$F$5)*COS(RADIANS($D$9))))+Shape5!$F$5)+$F$9)*$AB$9*$Y$9</f>
        <v>0</v>
      </c>
      <c r="AK2359" s="9">
        <f t="shared" si="513"/>
        <v>0</v>
      </c>
      <c r="AL2359" s="9">
        <f t="shared" si="514"/>
        <v>0</v>
      </c>
      <c r="AM2359" s="9">
        <f t="shared" si="515"/>
        <v>0</v>
      </c>
      <c r="AN2359" s="9">
        <f t="shared" si="516"/>
        <v>0</v>
      </c>
      <c r="AO2359" s="9">
        <f t="shared" si="517"/>
        <v>0</v>
      </c>
      <c r="AP2359" s="9">
        <f t="shared" si="518"/>
        <v>0</v>
      </c>
      <c r="AU2359">
        <f>(((((Shape10!B341-Shape10!$E$5)*COS(RADIANS($D$14)))+((Shape10!C341-Shape10!$F$5)*SIN(RADIANS($D$14))))+Shape10!$E$5)+$E$14)*$AA$14*$Y$14</f>
        <v>0</v>
      </c>
      <c r="AV2359">
        <f>((((-1*(Shape10!B341-Shape10!$E$5)*SIN(RADIANS($D$14)))+((Shape10!C341-Shape10!$F$5)*COS(RADIANS($D$14))))+Shape10!$F$5)+$F$14)*$AB$14*$Y$14</f>
        <v>0</v>
      </c>
      <c r="AW2359" s="9">
        <f t="shared" si="519"/>
        <v>0</v>
      </c>
      <c r="AX2359" s="9">
        <f t="shared" si="508"/>
        <v>0</v>
      </c>
      <c r="AY2359" s="9">
        <f t="shared" si="509"/>
        <v>0</v>
      </c>
      <c r="AZ2359" s="9">
        <f t="shared" si="510"/>
        <v>0</v>
      </c>
      <c r="BA2359" s="9">
        <f t="shared" si="511"/>
        <v>0</v>
      </c>
      <c r="BB2359" s="9">
        <f t="shared" si="512"/>
        <v>0</v>
      </c>
    </row>
    <row r="2360" spans="35:54" x14ac:dyDescent="0.25">
      <c r="AI2360" s="1">
        <f>(((((Shape5!B342-Shape5!$E$5)*COS(RADIANS($D$9)))+((Shape5!C342-Shape5!$F$5)*SIN(RADIANS($D$9))))+Shape5!$E$5)+$E$9)*$AA$9*$Y$9</f>
        <v>0</v>
      </c>
      <c r="AJ2360" s="1">
        <f>((((-1*(Shape5!B342-Shape5!$E$5)*SIN(RADIANS($D$9)))+((Shape5!C342-Shape5!$F$5)*COS(RADIANS($D$9))))+Shape5!$F$5)+$F$9)*$AB$9*$Y$9</f>
        <v>0</v>
      </c>
      <c r="AK2360" s="9">
        <f t="shared" si="513"/>
        <v>0</v>
      </c>
      <c r="AL2360" s="9">
        <f t="shared" si="514"/>
        <v>0</v>
      </c>
      <c r="AM2360" s="9">
        <f t="shared" si="515"/>
        <v>0</v>
      </c>
      <c r="AN2360" s="9">
        <f t="shared" si="516"/>
        <v>0</v>
      </c>
      <c r="AO2360" s="9">
        <f t="shared" si="517"/>
        <v>0</v>
      </c>
      <c r="AP2360" s="9">
        <f t="shared" si="518"/>
        <v>0</v>
      </c>
      <c r="AU2360">
        <f>(((((Shape10!B342-Shape10!$E$5)*COS(RADIANS($D$14)))+((Shape10!C342-Shape10!$F$5)*SIN(RADIANS($D$14))))+Shape10!$E$5)+$E$14)*$AA$14*$Y$14</f>
        <v>0</v>
      </c>
      <c r="AV2360">
        <f>((((-1*(Shape10!B342-Shape10!$E$5)*SIN(RADIANS($D$14)))+((Shape10!C342-Shape10!$F$5)*COS(RADIANS($D$14))))+Shape10!$F$5)+$F$14)*$AB$14*$Y$14</f>
        <v>0</v>
      </c>
      <c r="AW2360" s="9">
        <f t="shared" si="519"/>
        <v>0</v>
      </c>
      <c r="AX2360" s="9">
        <f t="shared" si="508"/>
        <v>0</v>
      </c>
      <c r="AY2360" s="9">
        <f t="shared" si="509"/>
        <v>0</v>
      </c>
      <c r="AZ2360" s="9">
        <f t="shared" si="510"/>
        <v>0</v>
      </c>
      <c r="BA2360" s="9">
        <f t="shared" si="511"/>
        <v>0</v>
      </c>
      <c r="BB2360" s="9">
        <f t="shared" si="512"/>
        <v>0</v>
      </c>
    </row>
    <row r="2361" spans="35:54" x14ac:dyDescent="0.25">
      <c r="AI2361" s="1">
        <f>(((((Shape5!B343-Shape5!$E$5)*COS(RADIANS($D$9)))+((Shape5!C343-Shape5!$F$5)*SIN(RADIANS($D$9))))+Shape5!$E$5)+$E$9)*$AA$9*$Y$9</f>
        <v>0</v>
      </c>
      <c r="AJ2361" s="1">
        <f>((((-1*(Shape5!B343-Shape5!$E$5)*SIN(RADIANS($D$9)))+((Shape5!C343-Shape5!$F$5)*COS(RADIANS($D$9))))+Shape5!$F$5)+$F$9)*$AB$9*$Y$9</f>
        <v>0</v>
      </c>
      <c r="AK2361" s="9">
        <f t="shared" si="513"/>
        <v>0</v>
      </c>
      <c r="AL2361" s="9">
        <f t="shared" si="514"/>
        <v>0</v>
      </c>
      <c r="AM2361" s="9">
        <f t="shared" si="515"/>
        <v>0</v>
      </c>
      <c r="AN2361" s="9">
        <f t="shared" si="516"/>
        <v>0</v>
      </c>
      <c r="AO2361" s="9">
        <f t="shared" si="517"/>
        <v>0</v>
      </c>
      <c r="AP2361" s="9">
        <f t="shared" si="518"/>
        <v>0</v>
      </c>
      <c r="AU2361">
        <f>(((((Shape10!B343-Shape10!$E$5)*COS(RADIANS($D$14)))+((Shape10!C343-Shape10!$F$5)*SIN(RADIANS($D$14))))+Shape10!$E$5)+$E$14)*$AA$14*$Y$14</f>
        <v>0</v>
      </c>
      <c r="AV2361">
        <f>((((-1*(Shape10!B343-Shape10!$E$5)*SIN(RADIANS($D$14)))+((Shape10!C343-Shape10!$F$5)*COS(RADIANS($D$14))))+Shape10!$F$5)+$F$14)*$AB$14*$Y$14</f>
        <v>0</v>
      </c>
      <c r="AW2361" s="9">
        <f t="shared" si="519"/>
        <v>0</v>
      </c>
      <c r="AX2361" s="9">
        <f t="shared" si="508"/>
        <v>0</v>
      </c>
      <c r="AY2361" s="9">
        <f t="shared" si="509"/>
        <v>0</v>
      </c>
      <c r="AZ2361" s="9">
        <f t="shared" si="510"/>
        <v>0</v>
      </c>
      <c r="BA2361" s="9">
        <f t="shared" si="511"/>
        <v>0</v>
      </c>
      <c r="BB2361" s="9">
        <f t="shared" si="512"/>
        <v>0</v>
      </c>
    </row>
    <row r="2362" spans="35:54" x14ac:dyDescent="0.25">
      <c r="AI2362" s="1">
        <f>(((((Shape5!B344-Shape5!$E$5)*COS(RADIANS($D$9)))+((Shape5!C344-Shape5!$F$5)*SIN(RADIANS($D$9))))+Shape5!$E$5)+$E$9)*$AA$9*$Y$9</f>
        <v>0</v>
      </c>
      <c r="AJ2362" s="1">
        <f>((((-1*(Shape5!B344-Shape5!$E$5)*SIN(RADIANS($D$9)))+((Shape5!C344-Shape5!$F$5)*COS(RADIANS($D$9))))+Shape5!$F$5)+$F$9)*$AB$9*$Y$9</f>
        <v>0</v>
      </c>
      <c r="AK2362" s="9">
        <f t="shared" si="513"/>
        <v>0</v>
      </c>
      <c r="AL2362" s="9">
        <f t="shared" si="514"/>
        <v>0</v>
      </c>
      <c r="AM2362" s="9">
        <f t="shared" si="515"/>
        <v>0</v>
      </c>
      <c r="AN2362" s="9">
        <f t="shared" si="516"/>
        <v>0</v>
      </c>
      <c r="AO2362" s="9">
        <f t="shared" si="517"/>
        <v>0</v>
      </c>
      <c r="AP2362" s="9">
        <f t="shared" si="518"/>
        <v>0</v>
      </c>
      <c r="AU2362">
        <f>(((((Shape10!B344-Shape10!$E$5)*COS(RADIANS($D$14)))+((Shape10!C344-Shape10!$F$5)*SIN(RADIANS($D$14))))+Shape10!$E$5)+$E$14)*$AA$14*$Y$14</f>
        <v>0</v>
      </c>
      <c r="AV2362">
        <f>((((-1*(Shape10!B344-Shape10!$E$5)*SIN(RADIANS($D$14)))+((Shape10!C344-Shape10!$F$5)*COS(RADIANS($D$14))))+Shape10!$F$5)+$F$14)*$AB$14*$Y$14</f>
        <v>0</v>
      </c>
      <c r="AW2362" s="9">
        <f t="shared" si="519"/>
        <v>0</v>
      </c>
      <c r="AX2362" s="9">
        <f t="shared" si="508"/>
        <v>0</v>
      </c>
      <c r="AY2362" s="9">
        <f t="shared" si="509"/>
        <v>0</v>
      </c>
      <c r="AZ2362" s="9">
        <f t="shared" si="510"/>
        <v>0</v>
      </c>
      <c r="BA2362" s="9">
        <f t="shared" si="511"/>
        <v>0</v>
      </c>
      <c r="BB2362" s="9">
        <f t="shared" si="512"/>
        <v>0</v>
      </c>
    </row>
    <row r="2363" spans="35:54" x14ac:dyDescent="0.25">
      <c r="AI2363" s="1">
        <f>(((((Shape5!B345-Shape5!$E$5)*COS(RADIANS($D$9)))+((Shape5!C345-Shape5!$F$5)*SIN(RADIANS($D$9))))+Shape5!$E$5)+$E$9)*$AA$9*$Y$9</f>
        <v>0</v>
      </c>
      <c r="AJ2363" s="1">
        <f>((((-1*(Shape5!B345-Shape5!$E$5)*SIN(RADIANS($D$9)))+((Shape5!C345-Shape5!$F$5)*COS(RADIANS($D$9))))+Shape5!$F$5)+$F$9)*$AB$9*$Y$9</f>
        <v>0</v>
      </c>
      <c r="AK2363" s="9">
        <f t="shared" si="513"/>
        <v>0</v>
      </c>
      <c r="AL2363" s="9">
        <f t="shared" si="514"/>
        <v>0</v>
      </c>
      <c r="AM2363" s="9">
        <f t="shared" si="515"/>
        <v>0</v>
      </c>
      <c r="AN2363" s="9">
        <f t="shared" si="516"/>
        <v>0</v>
      </c>
      <c r="AO2363" s="9">
        <f t="shared" si="517"/>
        <v>0</v>
      </c>
      <c r="AP2363" s="9">
        <f t="shared" si="518"/>
        <v>0</v>
      </c>
      <c r="AU2363">
        <f>(((((Shape10!B345-Shape10!$E$5)*COS(RADIANS($D$14)))+((Shape10!C345-Shape10!$F$5)*SIN(RADIANS($D$14))))+Shape10!$E$5)+$E$14)*$AA$14*$Y$14</f>
        <v>0</v>
      </c>
      <c r="AV2363">
        <f>((((-1*(Shape10!B345-Shape10!$E$5)*SIN(RADIANS($D$14)))+((Shape10!C345-Shape10!$F$5)*COS(RADIANS($D$14))))+Shape10!$F$5)+$F$14)*$AB$14*$Y$14</f>
        <v>0</v>
      </c>
      <c r="AW2363" s="9">
        <f t="shared" si="519"/>
        <v>0</v>
      </c>
      <c r="AX2363" s="9">
        <f t="shared" si="508"/>
        <v>0</v>
      </c>
      <c r="AY2363" s="9">
        <f t="shared" si="509"/>
        <v>0</v>
      </c>
      <c r="AZ2363" s="9">
        <f t="shared" si="510"/>
        <v>0</v>
      </c>
      <c r="BA2363" s="9">
        <f t="shared" si="511"/>
        <v>0</v>
      </c>
      <c r="BB2363" s="9">
        <f t="shared" si="512"/>
        <v>0</v>
      </c>
    </row>
    <row r="2364" spans="35:54" x14ac:dyDescent="0.25">
      <c r="AI2364" s="1">
        <f>(((((Shape5!B346-Shape5!$E$5)*COS(RADIANS($D$9)))+((Shape5!C346-Shape5!$F$5)*SIN(RADIANS($D$9))))+Shape5!$E$5)+$E$9)*$AA$9*$Y$9</f>
        <v>0</v>
      </c>
      <c r="AJ2364" s="1">
        <f>((((-1*(Shape5!B346-Shape5!$E$5)*SIN(RADIANS($D$9)))+((Shape5!C346-Shape5!$F$5)*COS(RADIANS($D$9))))+Shape5!$F$5)+$F$9)*$AB$9*$Y$9</f>
        <v>0</v>
      </c>
      <c r="AK2364" s="9">
        <f t="shared" si="513"/>
        <v>0</v>
      </c>
      <c r="AL2364" s="9">
        <f t="shared" si="514"/>
        <v>0</v>
      </c>
      <c r="AM2364" s="9">
        <f t="shared" si="515"/>
        <v>0</v>
      </c>
      <c r="AN2364" s="9">
        <f t="shared" si="516"/>
        <v>0</v>
      </c>
      <c r="AO2364" s="9">
        <f t="shared" si="517"/>
        <v>0</v>
      </c>
      <c r="AP2364" s="9">
        <f t="shared" si="518"/>
        <v>0</v>
      </c>
      <c r="AU2364">
        <f>(((((Shape10!B346-Shape10!$E$5)*COS(RADIANS($D$14)))+((Shape10!C346-Shape10!$F$5)*SIN(RADIANS($D$14))))+Shape10!$E$5)+$E$14)*$AA$14*$Y$14</f>
        <v>0</v>
      </c>
      <c r="AV2364">
        <f>((((-1*(Shape10!B346-Shape10!$E$5)*SIN(RADIANS($D$14)))+((Shape10!C346-Shape10!$F$5)*COS(RADIANS($D$14))))+Shape10!$F$5)+$F$14)*$AB$14*$Y$14</f>
        <v>0</v>
      </c>
      <c r="AW2364" s="9">
        <f t="shared" si="519"/>
        <v>0</v>
      </c>
      <c r="AX2364" s="9">
        <f t="shared" si="508"/>
        <v>0</v>
      </c>
      <c r="AY2364" s="9">
        <f t="shared" si="509"/>
        <v>0</v>
      </c>
      <c r="AZ2364" s="9">
        <f t="shared" si="510"/>
        <v>0</v>
      </c>
      <c r="BA2364" s="9">
        <f t="shared" si="511"/>
        <v>0</v>
      </c>
      <c r="BB2364" s="9">
        <f t="shared" si="512"/>
        <v>0</v>
      </c>
    </row>
    <row r="2365" spans="35:54" x14ac:dyDescent="0.25">
      <c r="AI2365" s="1">
        <f>(((((Shape5!B347-Shape5!$E$5)*COS(RADIANS($D$9)))+((Shape5!C347-Shape5!$F$5)*SIN(RADIANS($D$9))))+Shape5!$E$5)+$E$9)*$AA$9*$Y$9</f>
        <v>0</v>
      </c>
      <c r="AJ2365" s="1">
        <f>((((-1*(Shape5!B347-Shape5!$E$5)*SIN(RADIANS($D$9)))+((Shape5!C347-Shape5!$F$5)*COS(RADIANS($D$9))))+Shape5!$F$5)+$F$9)*$AB$9*$Y$9</f>
        <v>0</v>
      </c>
      <c r="AK2365" s="9">
        <f t="shared" si="513"/>
        <v>0</v>
      </c>
      <c r="AL2365" s="9">
        <f t="shared" si="514"/>
        <v>0</v>
      </c>
      <c r="AM2365" s="9">
        <f t="shared" si="515"/>
        <v>0</v>
      </c>
      <c r="AN2365" s="9">
        <f t="shared" si="516"/>
        <v>0</v>
      </c>
      <c r="AO2365" s="9">
        <f t="shared" si="517"/>
        <v>0</v>
      </c>
      <c r="AP2365" s="9">
        <f t="shared" si="518"/>
        <v>0</v>
      </c>
      <c r="AU2365">
        <f>(((((Shape10!B347-Shape10!$E$5)*COS(RADIANS($D$14)))+((Shape10!C347-Shape10!$F$5)*SIN(RADIANS($D$14))))+Shape10!$E$5)+$E$14)*$AA$14*$Y$14</f>
        <v>0</v>
      </c>
      <c r="AV2365">
        <f>((((-1*(Shape10!B347-Shape10!$E$5)*SIN(RADIANS($D$14)))+((Shape10!C347-Shape10!$F$5)*COS(RADIANS($D$14))))+Shape10!$F$5)+$F$14)*$AB$14*$Y$14</f>
        <v>0</v>
      </c>
      <c r="AW2365" s="9">
        <f t="shared" si="519"/>
        <v>0</v>
      </c>
      <c r="AX2365" s="9">
        <f t="shared" si="508"/>
        <v>0</v>
      </c>
      <c r="AY2365" s="9">
        <f t="shared" si="509"/>
        <v>0</v>
      </c>
      <c r="AZ2365" s="9">
        <f t="shared" si="510"/>
        <v>0</v>
      </c>
      <c r="BA2365" s="9">
        <f t="shared" si="511"/>
        <v>0</v>
      </c>
      <c r="BB2365" s="9">
        <f t="shared" si="512"/>
        <v>0</v>
      </c>
    </row>
    <row r="2366" spans="35:54" x14ac:dyDescent="0.25">
      <c r="AI2366" s="1">
        <f>(((((Shape5!B348-Shape5!$E$5)*COS(RADIANS($D$9)))+((Shape5!C348-Shape5!$F$5)*SIN(RADIANS($D$9))))+Shape5!$E$5)+$E$9)*$AA$9*$Y$9</f>
        <v>0</v>
      </c>
      <c r="AJ2366" s="1">
        <f>((((-1*(Shape5!B348-Shape5!$E$5)*SIN(RADIANS($D$9)))+((Shape5!C348-Shape5!$F$5)*COS(RADIANS($D$9))))+Shape5!$F$5)+$F$9)*$AB$9*$Y$9</f>
        <v>0</v>
      </c>
      <c r="AK2366" s="9">
        <f t="shared" si="513"/>
        <v>0</v>
      </c>
      <c r="AL2366" s="9">
        <f t="shared" si="514"/>
        <v>0</v>
      </c>
      <c r="AM2366" s="9">
        <f t="shared" si="515"/>
        <v>0</v>
      </c>
      <c r="AN2366" s="9">
        <f t="shared" si="516"/>
        <v>0</v>
      </c>
      <c r="AO2366" s="9">
        <f t="shared" si="517"/>
        <v>0</v>
      </c>
      <c r="AP2366" s="9">
        <f t="shared" si="518"/>
        <v>0</v>
      </c>
      <c r="AU2366">
        <f>(((((Shape10!B348-Shape10!$E$5)*COS(RADIANS($D$14)))+((Shape10!C348-Shape10!$F$5)*SIN(RADIANS($D$14))))+Shape10!$E$5)+$E$14)*$AA$14*$Y$14</f>
        <v>0</v>
      </c>
      <c r="AV2366">
        <f>((((-1*(Shape10!B348-Shape10!$E$5)*SIN(RADIANS($D$14)))+((Shape10!C348-Shape10!$F$5)*COS(RADIANS($D$14))))+Shape10!$F$5)+$F$14)*$AB$14*$Y$14</f>
        <v>0</v>
      </c>
      <c r="AW2366" s="9">
        <f t="shared" si="519"/>
        <v>0</v>
      </c>
      <c r="AX2366" s="9">
        <f t="shared" si="508"/>
        <v>0</v>
      </c>
      <c r="AY2366" s="9">
        <f t="shared" si="509"/>
        <v>0</v>
      </c>
      <c r="AZ2366" s="9">
        <f t="shared" si="510"/>
        <v>0</v>
      </c>
      <c r="BA2366" s="9">
        <f t="shared" si="511"/>
        <v>0</v>
      </c>
      <c r="BB2366" s="9">
        <f t="shared" si="512"/>
        <v>0</v>
      </c>
    </row>
    <row r="2367" spans="35:54" x14ac:dyDescent="0.25">
      <c r="AI2367" s="1">
        <f>(((((Shape5!B349-Shape5!$E$5)*COS(RADIANS($D$9)))+((Shape5!C349-Shape5!$F$5)*SIN(RADIANS($D$9))))+Shape5!$E$5)+$E$9)*$AA$9*$Y$9</f>
        <v>0</v>
      </c>
      <c r="AJ2367" s="1">
        <f>((((-1*(Shape5!B349-Shape5!$E$5)*SIN(RADIANS($D$9)))+((Shape5!C349-Shape5!$F$5)*COS(RADIANS($D$9))))+Shape5!$F$5)+$F$9)*$AB$9*$Y$9</f>
        <v>0</v>
      </c>
      <c r="AK2367" s="9">
        <f t="shared" si="513"/>
        <v>0</v>
      </c>
      <c r="AL2367" s="9">
        <f t="shared" si="514"/>
        <v>0</v>
      </c>
      <c r="AM2367" s="9">
        <f t="shared" si="515"/>
        <v>0</v>
      </c>
      <c r="AN2367" s="9">
        <f t="shared" si="516"/>
        <v>0</v>
      </c>
      <c r="AO2367" s="9">
        <f t="shared" si="517"/>
        <v>0</v>
      </c>
      <c r="AP2367" s="9">
        <f t="shared" si="518"/>
        <v>0</v>
      </c>
      <c r="AU2367">
        <f>(((((Shape10!B349-Shape10!$E$5)*COS(RADIANS($D$14)))+((Shape10!C349-Shape10!$F$5)*SIN(RADIANS($D$14))))+Shape10!$E$5)+$E$14)*$AA$14*$Y$14</f>
        <v>0</v>
      </c>
      <c r="AV2367">
        <f>((((-1*(Shape10!B349-Shape10!$E$5)*SIN(RADIANS($D$14)))+((Shape10!C349-Shape10!$F$5)*COS(RADIANS($D$14))))+Shape10!$F$5)+$F$14)*$AB$14*$Y$14</f>
        <v>0</v>
      </c>
      <c r="AW2367" s="9">
        <f t="shared" si="519"/>
        <v>0</v>
      </c>
      <c r="AX2367" s="9">
        <f t="shared" si="508"/>
        <v>0</v>
      </c>
      <c r="AY2367" s="9">
        <f t="shared" si="509"/>
        <v>0</v>
      </c>
      <c r="AZ2367" s="9">
        <f t="shared" si="510"/>
        <v>0</v>
      </c>
      <c r="BA2367" s="9">
        <f t="shared" si="511"/>
        <v>0</v>
      </c>
      <c r="BB2367" s="9">
        <f t="shared" si="512"/>
        <v>0</v>
      </c>
    </row>
    <row r="2368" spans="35:54" x14ac:dyDescent="0.25">
      <c r="AI2368" s="1">
        <f>(((((Shape5!B350-Shape5!$E$5)*COS(RADIANS($D$9)))+((Shape5!C350-Shape5!$F$5)*SIN(RADIANS($D$9))))+Shape5!$E$5)+$E$9)*$AA$9*$Y$9</f>
        <v>0</v>
      </c>
      <c r="AJ2368" s="1">
        <f>((((-1*(Shape5!B350-Shape5!$E$5)*SIN(RADIANS($D$9)))+((Shape5!C350-Shape5!$F$5)*COS(RADIANS($D$9))))+Shape5!$F$5)+$F$9)*$AB$9*$Y$9</f>
        <v>0</v>
      </c>
      <c r="AK2368" s="9">
        <f t="shared" si="513"/>
        <v>0</v>
      </c>
      <c r="AL2368" s="9">
        <f t="shared" si="514"/>
        <v>0</v>
      </c>
      <c r="AM2368" s="9">
        <f t="shared" si="515"/>
        <v>0</v>
      </c>
      <c r="AN2368" s="9">
        <f t="shared" si="516"/>
        <v>0</v>
      </c>
      <c r="AO2368" s="9">
        <f t="shared" si="517"/>
        <v>0</v>
      </c>
      <c r="AP2368" s="9">
        <f t="shared" si="518"/>
        <v>0</v>
      </c>
      <c r="AU2368">
        <f>(((((Shape10!B350-Shape10!$E$5)*COS(RADIANS($D$14)))+((Shape10!C350-Shape10!$F$5)*SIN(RADIANS($D$14))))+Shape10!$E$5)+$E$14)*$AA$14*$Y$14</f>
        <v>0</v>
      </c>
      <c r="AV2368">
        <f>((((-1*(Shape10!B350-Shape10!$E$5)*SIN(RADIANS($D$14)))+((Shape10!C350-Shape10!$F$5)*COS(RADIANS($D$14))))+Shape10!$F$5)+$F$14)*$AB$14*$Y$14</f>
        <v>0</v>
      </c>
      <c r="AW2368" s="9">
        <f t="shared" si="519"/>
        <v>0</v>
      </c>
      <c r="AX2368" s="9">
        <f t="shared" si="508"/>
        <v>0</v>
      </c>
      <c r="AY2368" s="9">
        <f t="shared" si="509"/>
        <v>0</v>
      </c>
      <c r="AZ2368" s="9">
        <f t="shared" si="510"/>
        <v>0</v>
      </c>
      <c r="BA2368" s="9">
        <f t="shared" si="511"/>
        <v>0</v>
      </c>
      <c r="BB2368" s="9">
        <f t="shared" si="512"/>
        <v>0</v>
      </c>
    </row>
    <row r="2369" spans="35:54" x14ac:dyDescent="0.25">
      <c r="AI2369" s="1">
        <f>(((((Shape5!B351-Shape5!$E$5)*COS(RADIANS($D$9)))+((Shape5!C351-Shape5!$F$5)*SIN(RADIANS($D$9))))+Shape5!$E$5)+$E$9)*$AA$9*$Y$9</f>
        <v>0</v>
      </c>
      <c r="AJ2369" s="1">
        <f>((((-1*(Shape5!B351-Shape5!$E$5)*SIN(RADIANS($D$9)))+((Shape5!C351-Shape5!$F$5)*COS(RADIANS($D$9))))+Shape5!$F$5)+$F$9)*$AB$9*$Y$9</f>
        <v>0</v>
      </c>
      <c r="AK2369" s="9">
        <f t="shared" si="513"/>
        <v>0</v>
      </c>
      <c r="AL2369" s="9">
        <f t="shared" si="514"/>
        <v>0</v>
      </c>
      <c r="AM2369" s="9">
        <f t="shared" si="515"/>
        <v>0</v>
      </c>
      <c r="AN2369" s="9">
        <f t="shared" si="516"/>
        <v>0</v>
      </c>
      <c r="AO2369" s="9">
        <f t="shared" si="517"/>
        <v>0</v>
      </c>
      <c r="AP2369" s="9">
        <f t="shared" si="518"/>
        <v>0</v>
      </c>
      <c r="AU2369">
        <f>(((((Shape10!B351-Shape10!$E$5)*COS(RADIANS($D$14)))+((Shape10!C351-Shape10!$F$5)*SIN(RADIANS($D$14))))+Shape10!$E$5)+$E$14)*$AA$14*$Y$14</f>
        <v>0</v>
      </c>
      <c r="AV2369">
        <f>((((-1*(Shape10!B351-Shape10!$E$5)*SIN(RADIANS($D$14)))+((Shape10!C351-Shape10!$F$5)*COS(RADIANS($D$14))))+Shape10!$F$5)+$F$14)*$AB$14*$Y$14</f>
        <v>0</v>
      </c>
      <c r="AW2369" s="9">
        <f t="shared" si="519"/>
        <v>0</v>
      </c>
      <c r="AX2369" s="9">
        <f t="shared" si="508"/>
        <v>0</v>
      </c>
      <c r="AY2369" s="9">
        <f t="shared" si="509"/>
        <v>0</v>
      </c>
      <c r="AZ2369" s="9">
        <f t="shared" si="510"/>
        <v>0</v>
      </c>
      <c r="BA2369" s="9">
        <f t="shared" si="511"/>
        <v>0</v>
      </c>
      <c r="BB2369" s="9">
        <f t="shared" si="512"/>
        <v>0</v>
      </c>
    </row>
    <row r="2370" spans="35:54" x14ac:dyDescent="0.25">
      <c r="AI2370" s="1">
        <f>(((((Shape5!B352-Shape5!$E$5)*COS(RADIANS($D$9)))+((Shape5!C352-Shape5!$F$5)*SIN(RADIANS($D$9))))+Shape5!$E$5)+$E$9)*$AA$9*$Y$9</f>
        <v>0</v>
      </c>
      <c r="AJ2370" s="1">
        <f>((((-1*(Shape5!B352-Shape5!$E$5)*SIN(RADIANS($D$9)))+((Shape5!C352-Shape5!$F$5)*COS(RADIANS($D$9))))+Shape5!$F$5)+$F$9)*$AB$9*$Y$9</f>
        <v>0</v>
      </c>
      <c r="AK2370" s="9">
        <f t="shared" si="513"/>
        <v>0</v>
      </c>
      <c r="AL2370" s="9">
        <f t="shared" si="514"/>
        <v>0</v>
      </c>
      <c r="AM2370" s="9">
        <f t="shared" si="515"/>
        <v>0</v>
      </c>
      <c r="AN2370" s="9">
        <f t="shared" si="516"/>
        <v>0</v>
      </c>
      <c r="AO2370" s="9">
        <f t="shared" si="517"/>
        <v>0</v>
      </c>
      <c r="AP2370" s="9">
        <f t="shared" si="518"/>
        <v>0</v>
      </c>
      <c r="AU2370">
        <f>(((((Shape10!B352-Shape10!$E$5)*COS(RADIANS($D$14)))+((Shape10!C352-Shape10!$F$5)*SIN(RADIANS($D$14))))+Shape10!$E$5)+$E$14)*$AA$14*$Y$14</f>
        <v>0</v>
      </c>
      <c r="AV2370">
        <f>((((-1*(Shape10!B352-Shape10!$E$5)*SIN(RADIANS($D$14)))+((Shape10!C352-Shape10!$F$5)*COS(RADIANS($D$14))))+Shape10!$F$5)+$F$14)*$AB$14*$Y$14</f>
        <v>0</v>
      </c>
      <c r="AW2370" s="9">
        <f t="shared" si="519"/>
        <v>0</v>
      </c>
      <c r="AX2370" s="9">
        <f t="shared" si="508"/>
        <v>0</v>
      </c>
      <c r="AY2370" s="9">
        <f t="shared" si="509"/>
        <v>0</v>
      </c>
      <c r="AZ2370" s="9">
        <f t="shared" si="510"/>
        <v>0</v>
      </c>
      <c r="BA2370" s="9">
        <f t="shared" si="511"/>
        <v>0</v>
      </c>
      <c r="BB2370" s="9">
        <f t="shared" si="512"/>
        <v>0</v>
      </c>
    </row>
    <row r="2371" spans="35:54" x14ac:dyDescent="0.25">
      <c r="AI2371" s="1">
        <f>(((((Shape5!B353-Shape5!$E$5)*COS(RADIANS($D$9)))+((Shape5!C353-Shape5!$F$5)*SIN(RADIANS($D$9))))+Shape5!$E$5)+$E$9)*$AA$9*$Y$9</f>
        <v>0</v>
      </c>
      <c r="AJ2371" s="1">
        <f>((((-1*(Shape5!B353-Shape5!$E$5)*SIN(RADIANS($D$9)))+((Shape5!C353-Shape5!$F$5)*COS(RADIANS($D$9))))+Shape5!$F$5)+$F$9)*$AB$9*$Y$9</f>
        <v>0</v>
      </c>
      <c r="AK2371" s="9">
        <f t="shared" si="513"/>
        <v>0</v>
      </c>
      <c r="AL2371" s="9">
        <f t="shared" si="514"/>
        <v>0</v>
      </c>
      <c r="AM2371" s="9">
        <f t="shared" si="515"/>
        <v>0</v>
      </c>
      <c r="AN2371" s="9">
        <f t="shared" si="516"/>
        <v>0</v>
      </c>
      <c r="AO2371" s="9">
        <f t="shared" si="517"/>
        <v>0</v>
      </c>
      <c r="AP2371" s="9">
        <f t="shared" si="518"/>
        <v>0</v>
      </c>
      <c r="AU2371">
        <f>(((((Shape10!B353-Shape10!$E$5)*COS(RADIANS($D$14)))+((Shape10!C353-Shape10!$F$5)*SIN(RADIANS($D$14))))+Shape10!$E$5)+$E$14)*$AA$14*$Y$14</f>
        <v>0</v>
      </c>
      <c r="AV2371">
        <f>((((-1*(Shape10!B353-Shape10!$E$5)*SIN(RADIANS($D$14)))+((Shape10!C353-Shape10!$F$5)*COS(RADIANS($D$14))))+Shape10!$F$5)+$F$14)*$AB$14*$Y$14</f>
        <v>0</v>
      </c>
      <c r="AW2371" s="9">
        <f t="shared" si="519"/>
        <v>0</v>
      </c>
      <c r="AX2371" s="9">
        <f t="shared" si="508"/>
        <v>0</v>
      </c>
      <c r="AY2371" s="9">
        <f t="shared" si="509"/>
        <v>0</v>
      </c>
      <c r="AZ2371" s="9">
        <f t="shared" si="510"/>
        <v>0</v>
      </c>
      <c r="BA2371" s="9">
        <f t="shared" si="511"/>
        <v>0</v>
      </c>
      <c r="BB2371" s="9">
        <f t="shared" si="512"/>
        <v>0</v>
      </c>
    </row>
    <row r="2372" spans="35:54" x14ac:dyDescent="0.25">
      <c r="AI2372" s="1">
        <f>(((((Shape5!B354-Shape5!$E$5)*COS(RADIANS($D$9)))+((Shape5!C354-Shape5!$F$5)*SIN(RADIANS($D$9))))+Shape5!$E$5)+$E$9)*$AA$9*$Y$9</f>
        <v>0</v>
      </c>
      <c r="AJ2372" s="1">
        <f>((((-1*(Shape5!B354-Shape5!$E$5)*SIN(RADIANS($D$9)))+((Shape5!C354-Shape5!$F$5)*COS(RADIANS($D$9))))+Shape5!$F$5)+$F$9)*$AB$9*$Y$9</f>
        <v>0</v>
      </c>
      <c r="AK2372" s="9">
        <f t="shared" si="513"/>
        <v>0</v>
      </c>
      <c r="AL2372" s="9">
        <f t="shared" si="514"/>
        <v>0</v>
      </c>
      <c r="AM2372" s="9">
        <f t="shared" si="515"/>
        <v>0</v>
      </c>
      <c r="AN2372" s="9">
        <f t="shared" si="516"/>
        <v>0</v>
      </c>
      <c r="AO2372" s="9">
        <f t="shared" si="517"/>
        <v>0</v>
      </c>
      <c r="AP2372" s="9">
        <f t="shared" si="518"/>
        <v>0</v>
      </c>
      <c r="AU2372">
        <f>(((((Shape10!B354-Shape10!$E$5)*COS(RADIANS($D$14)))+((Shape10!C354-Shape10!$F$5)*SIN(RADIANS($D$14))))+Shape10!$E$5)+$E$14)*$AA$14*$Y$14</f>
        <v>0</v>
      </c>
      <c r="AV2372">
        <f>((((-1*(Shape10!B354-Shape10!$E$5)*SIN(RADIANS($D$14)))+((Shape10!C354-Shape10!$F$5)*COS(RADIANS($D$14))))+Shape10!$F$5)+$F$14)*$AB$14*$Y$14</f>
        <v>0</v>
      </c>
      <c r="AW2372" s="9">
        <f t="shared" si="519"/>
        <v>0</v>
      </c>
      <c r="AX2372" s="9">
        <f t="shared" si="508"/>
        <v>0</v>
      </c>
      <c r="AY2372" s="9">
        <f t="shared" si="509"/>
        <v>0</v>
      </c>
      <c r="AZ2372" s="9">
        <f t="shared" si="510"/>
        <v>0</v>
      </c>
      <c r="BA2372" s="9">
        <f t="shared" si="511"/>
        <v>0</v>
      </c>
      <c r="BB2372" s="9">
        <f t="shared" si="512"/>
        <v>0</v>
      </c>
    </row>
    <row r="2373" spans="35:54" x14ac:dyDescent="0.25">
      <c r="AI2373" s="1">
        <f>(((((Shape5!B355-Shape5!$E$5)*COS(RADIANS($D$9)))+((Shape5!C355-Shape5!$F$5)*SIN(RADIANS($D$9))))+Shape5!$E$5)+$E$9)*$AA$9*$Y$9</f>
        <v>0</v>
      </c>
      <c r="AJ2373" s="1">
        <f>((((-1*(Shape5!B355-Shape5!$E$5)*SIN(RADIANS($D$9)))+((Shape5!C355-Shape5!$F$5)*COS(RADIANS($D$9))))+Shape5!$F$5)+$F$9)*$AB$9*$Y$9</f>
        <v>0</v>
      </c>
      <c r="AK2373" s="9">
        <f t="shared" si="513"/>
        <v>0</v>
      </c>
      <c r="AL2373" s="9">
        <f t="shared" si="514"/>
        <v>0</v>
      </c>
      <c r="AM2373" s="9">
        <f t="shared" si="515"/>
        <v>0</v>
      </c>
      <c r="AN2373" s="9">
        <f t="shared" si="516"/>
        <v>0</v>
      </c>
      <c r="AO2373" s="9">
        <f t="shared" si="517"/>
        <v>0</v>
      </c>
      <c r="AP2373" s="9">
        <f t="shared" si="518"/>
        <v>0</v>
      </c>
      <c r="AU2373">
        <f>(((((Shape10!B355-Shape10!$E$5)*COS(RADIANS($D$14)))+((Shape10!C355-Shape10!$F$5)*SIN(RADIANS($D$14))))+Shape10!$E$5)+$E$14)*$AA$14*$Y$14</f>
        <v>0</v>
      </c>
      <c r="AV2373">
        <f>((((-1*(Shape10!B355-Shape10!$E$5)*SIN(RADIANS($D$14)))+((Shape10!C355-Shape10!$F$5)*COS(RADIANS($D$14))))+Shape10!$F$5)+$F$14)*$AB$14*$Y$14</f>
        <v>0</v>
      </c>
      <c r="AW2373" s="9">
        <f t="shared" si="519"/>
        <v>0</v>
      </c>
      <c r="AX2373" s="9">
        <f t="shared" si="508"/>
        <v>0</v>
      </c>
      <c r="AY2373" s="9">
        <f t="shared" si="509"/>
        <v>0</v>
      </c>
      <c r="AZ2373" s="9">
        <f t="shared" si="510"/>
        <v>0</v>
      </c>
      <c r="BA2373" s="9">
        <f t="shared" si="511"/>
        <v>0</v>
      </c>
      <c r="BB2373" s="9">
        <f t="shared" si="512"/>
        <v>0</v>
      </c>
    </row>
    <row r="2374" spans="35:54" x14ac:dyDescent="0.25">
      <c r="AI2374" s="1">
        <f>(((((Shape5!B356-Shape5!$E$5)*COS(RADIANS($D$9)))+((Shape5!C356-Shape5!$F$5)*SIN(RADIANS($D$9))))+Shape5!$E$5)+$E$9)*$AA$9*$Y$9</f>
        <v>0</v>
      </c>
      <c r="AJ2374" s="1">
        <f>((((-1*(Shape5!B356-Shape5!$E$5)*SIN(RADIANS($D$9)))+((Shape5!C356-Shape5!$F$5)*COS(RADIANS($D$9))))+Shape5!$F$5)+$F$9)*$AB$9*$Y$9</f>
        <v>0</v>
      </c>
      <c r="AK2374" s="9">
        <f t="shared" si="513"/>
        <v>0</v>
      </c>
      <c r="AL2374" s="9">
        <f t="shared" si="514"/>
        <v>0</v>
      </c>
      <c r="AM2374" s="9">
        <f t="shared" si="515"/>
        <v>0</v>
      </c>
      <c r="AN2374" s="9">
        <f t="shared" si="516"/>
        <v>0</v>
      </c>
      <c r="AO2374" s="9">
        <f t="shared" si="517"/>
        <v>0</v>
      </c>
      <c r="AP2374" s="9">
        <f t="shared" si="518"/>
        <v>0</v>
      </c>
      <c r="AU2374">
        <f>(((((Shape10!B356-Shape10!$E$5)*COS(RADIANS($D$14)))+((Shape10!C356-Shape10!$F$5)*SIN(RADIANS($D$14))))+Shape10!$E$5)+$E$14)*$AA$14*$Y$14</f>
        <v>0</v>
      </c>
      <c r="AV2374">
        <f>((((-1*(Shape10!B356-Shape10!$E$5)*SIN(RADIANS($D$14)))+((Shape10!C356-Shape10!$F$5)*COS(RADIANS($D$14))))+Shape10!$F$5)+$F$14)*$AB$14*$Y$14</f>
        <v>0</v>
      </c>
      <c r="AW2374" s="9">
        <f t="shared" si="519"/>
        <v>0</v>
      </c>
      <c r="AX2374" s="9">
        <f t="shared" si="508"/>
        <v>0</v>
      </c>
      <c r="AY2374" s="9">
        <f t="shared" si="509"/>
        <v>0</v>
      </c>
      <c r="AZ2374" s="9">
        <f t="shared" si="510"/>
        <v>0</v>
      </c>
      <c r="BA2374" s="9">
        <f t="shared" si="511"/>
        <v>0</v>
      </c>
      <c r="BB2374" s="9">
        <f t="shared" si="512"/>
        <v>0</v>
      </c>
    </row>
    <row r="2375" spans="35:54" x14ac:dyDescent="0.25">
      <c r="AI2375" s="1">
        <f>(((((Shape5!B357-Shape5!$E$5)*COS(RADIANS($D$9)))+((Shape5!C357-Shape5!$F$5)*SIN(RADIANS($D$9))))+Shape5!$E$5)+$E$9)*$AA$9*$Y$9</f>
        <v>0</v>
      </c>
      <c r="AJ2375" s="1">
        <f>((((-1*(Shape5!B357-Shape5!$E$5)*SIN(RADIANS($D$9)))+((Shape5!C357-Shape5!$F$5)*COS(RADIANS($D$9))))+Shape5!$F$5)+$F$9)*$AB$9*$Y$9</f>
        <v>0</v>
      </c>
      <c r="AK2375" s="9">
        <f t="shared" si="513"/>
        <v>0</v>
      </c>
      <c r="AL2375" s="9">
        <f t="shared" si="514"/>
        <v>0</v>
      </c>
      <c r="AM2375" s="9">
        <f t="shared" si="515"/>
        <v>0</v>
      </c>
      <c r="AN2375" s="9">
        <f t="shared" si="516"/>
        <v>0</v>
      </c>
      <c r="AO2375" s="9">
        <f t="shared" si="517"/>
        <v>0</v>
      </c>
      <c r="AP2375" s="9">
        <f t="shared" si="518"/>
        <v>0</v>
      </c>
      <c r="AU2375">
        <f>(((((Shape10!B357-Shape10!$E$5)*COS(RADIANS($D$14)))+((Shape10!C357-Shape10!$F$5)*SIN(RADIANS($D$14))))+Shape10!$E$5)+$E$14)*$AA$14*$Y$14</f>
        <v>0</v>
      </c>
      <c r="AV2375">
        <f>((((-1*(Shape10!B357-Shape10!$E$5)*SIN(RADIANS($D$14)))+((Shape10!C357-Shape10!$F$5)*COS(RADIANS($D$14))))+Shape10!$F$5)+$F$14)*$AB$14*$Y$14</f>
        <v>0</v>
      </c>
      <c r="AW2375" s="9">
        <f t="shared" si="519"/>
        <v>0</v>
      </c>
      <c r="AX2375" s="9">
        <f t="shared" si="508"/>
        <v>0</v>
      </c>
      <c r="AY2375" s="9">
        <f t="shared" si="509"/>
        <v>0</v>
      </c>
      <c r="AZ2375" s="9">
        <f t="shared" si="510"/>
        <v>0</v>
      </c>
      <c r="BA2375" s="9">
        <f t="shared" si="511"/>
        <v>0</v>
      </c>
      <c r="BB2375" s="9">
        <f t="shared" si="512"/>
        <v>0</v>
      </c>
    </row>
    <row r="2376" spans="35:54" x14ac:dyDescent="0.25">
      <c r="AI2376" s="1">
        <f>(((((Shape5!B358-Shape5!$E$5)*COS(RADIANS($D$9)))+((Shape5!C358-Shape5!$F$5)*SIN(RADIANS($D$9))))+Shape5!$E$5)+$E$9)*$AA$9*$Y$9</f>
        <v>0</v>
      </c>
      <c r="AJ2376" s="1">
        <f>((((-1*(Shape5!B358-Shape5!$E$5)*SIN(RADIANS($D$9)))+((Shape5!C358-Shape5!$F$5)*COS(RADIANS($D$9))))+Shape5!$F$5)+$F$9)*$AB$9*$Y$9</f>
        <v>0</v>
      </c>
      <c r="AK2376" s="9">
        <f t="shared" si="513"/>
        <v>0</v>
      </c>
      <c r="AL2376" s="9">
        <f t="shared" si="514"/>
        <v>0</v>
      </c>
      <c r="AM2376" s="9">
        <f t="shared" si="515"/>
        <v>0</v>
      </c>
      <c r="AN2376" s="9">
        <f t="shared" si="516"/>
        <v>0</v>
      </c>
      <c r="AO2376" s="9">
        <f t="shared" si="517"/>
        <v>0</v>
      </c>
      <c r="AP2376" s="9">
        <f t="shared" si="518"/>
        <v>0</v>
      </c>
      <c r="AU2376">
        <f>(((((Shape10!B358-Shape10!$E$5)*COS(RADIANS($D$14)))+((Shape10!C358-Shape10!$F$5)*SIN(RADIANS($D$14))))+Shape10!$E$5)+$E$14)*$AA$14*$Y$14</f>
        <v>0</v>
      </c>
      <c r="AV2376">
        <f>((((-1*(Shape10!B358-Shape10!$E$5)*SIN(RADIANS($D$14)))+((Shape10!C358-Shape10!$F$5)*COS(RADIANS($D$14))))+Shape10!$F$5)+$F$14)*$AB$14*$Y$14</f>
        <v>0</v>
      </c>
      <c r="AW2376" s="9">
        <f t="shared" si="519"/>
        <v>0</v>
      </c>
      <c r="AX2376" s="9">
        <f t="shared" si="508"/>
        <v>0</v>
      </c>
      <c r="AY2376" s="9">
        <f t="shared" si="509"/>
        <v>0</v>
      </c>
      <c r="AZ2376" s="9">
        <f t="shared" si="510"/>
        <v>0</v>
      </c>
      <c r="BA2376" s="9">
        <f t="shared" si="511"/>
        <v>0</v>
      </c>
      <c r="BB2376" s="9">
        <f t="shared" si="512"/>
        <v>0</v>
      </c>
    </row>
    <row r="2377" spans="35:54" x14ac:dyDescent="0.25">
      <c r="AI2377" s="1">
        <f>(((((Shape5!B359-Shape5!$E$5)*COS(RADIANS($D$9)))+((Shape5!C359-Shape5!$F$5)*SIN(RADIANS($D$9))))+Shape5!$E$5)+$E$9)*$AA$9*$Y$9</f>
        <v>0</v>
      </c>
      <c r="AJ2377" s="1">
        <f>((((-1*(Shape5!B359-Shape5!$E$5)*SIN(RADIANS($D$9)))+((Shape5!C359-Shape5!$F$5)*COS(RADIANS($D$9))))+Shape5!$F$5)+$F$9)*$AB$9*$Y$9</f>
        <v>0</v>
      </c>
      <c r="AK2377" s="9">
        <f t="shared" si="513"/>
        <v>0</v>
      </c>
      <c r="AL2377" s="9">
        <f t="shared" si="514"/>
        <v>0</v>
      </c>
      <c r="AM2377" s="9">
        <f t="shared" si="515"/>
        <v>0</v>
      </c>
      <c r="AN2377" s="9">
        <f t="shared" si="516"/>
        <v>0</v>
      </c>
      <c r="AO2377" s="9">
        <f t="shared" si="517"/>
        <v>0</v>
      </c>
      <c r="AP2377" s="9">
        <f t="shared" si="518"/>
        <v>0</v>
      </c>
      <c r="AU2377">
        <f>(((((Shape10!B359-Shape10!$E$5)*COS(RADIANS($D$14)))+((Shape10!C359-Shape10!$F$5)*SIN(RADIANS($D$14))))+Shape10!$E$5)+$E$14)*$AA$14*$Y$14</f>
        <v>0</v>
      </c>
      <c r="AV2377">
        <f>((((-1*(Shape10!B359-Shape10!$E$5)*SIN(RADIANS($D$14)))+((Shape10!C359-Shape10!$F$5)*COS(RADIANS($D$14))))+Shape10!$F$5)+$F$14)*$AB$14*$Y$14</f>
        <v>0</v>
      </c>
      <c r="AW2377" s="9">
        <f t="shared" si="519"/>
        <v>0</v>
      </c>
      <c r="AX2377" s="9">
        <f t="shared" si="508"/>
        <v>0</v>
      </c>
      <c r="AY2377" s="9">
        <f t="shared" si="509"/>
        <v>0</v>
      </c>
      <c r="AZ2377" s="9">
        <f t="shared" si="510"/>
        <v>0</v>
      </c>
      <c r="BA2377" s="9">
        <f t="shared" si="511"/>
        <v>0</v>
      </c>
      <c r="BB2377" s="9">
        <f t="shared" si="512"/>
        <v>0</v>
      </c>
    </row>
    <row r="2378" spans="35:54" x14ac:dyDescent="0.25">
      <c r="AI2378" s="1">
        <f>(((((Shape5!B360-Shape5!$E$5)*COS(RADIANS($D$9)))+((Shape5!C360-Shape5!$F$5)*SIN(RADIANS($D$9))))+Shape5!$E$5)+$E$9)*$AA$9*$Y$9</f>
        <v>0</v>
      </c>
      <c r="AJ2378" s="1">
        <f>((((-1*(Shape5!B360-Shape5!$E$5)*SIN(RADIANS($D$9)))+((Shape5!C360-Shape5!$F$5)*COS(RADIANS($D$9))))+Shape5!$F$5)+$F$9)*$AB$9*$Y$9</f>
        <v>0</v>
      </c>
      <c r="AK2378" s="9">
        <f t="shared" si="513"/>
        <v>0</v>
      </c>
      <c r="AL2378" s="9">
        <f t="shared" si="514"/>
        <v>0</v>
      </c>
      <c r="AM2378" s="9">
        <f t="shared" si="515"/>
        <v>0</v>
      </c>
      <c r="AN2378" s="9">
        <f t="shared" si="516"/>
        <v>0</v>
      </c>
      <c r="AO2378" s="9">
        <f t="shared" si="517"/>
        <v>0</v>
      </c>
      <c r="AP2378" s="9">
        <f t="shared" si="518"/>
        <v>0</v>
      </c>
      <c r="AU2378">
        <f>(((((Shape10!B360-Shape10!$E$5)*COS(RADIANS($D$14)))+((Shape10!C360-Shape10!$F$5)*SIN(RADIANS($D$14))))+Shape10!$E$5)+$E$14)*$AA$14*$Y$14</f>
        <v>0</v>
      </c>
      <c r="AV2378">
        <f>((((-1*(Shape10!B360-Shape10!$E$5)*SIN(RADIANS($D$14)))+((Shape10!C360-Shape10!$F$5)*COS(RADIANS($D$14))))+Shape10!$F$5)+$F$14)*$AB$14*$Y$14</f>
        <v>0</v>
      </c>
      <c r="AW2378" s="9">
        <f t="shared" si="519"/>
        <v>0</v>
      </c>
      <c r="AX2378" s="9">
        <f t="shared" si="508"/>
        <v>0</v>
      </c>
      <c r="AY2378" s="9">
        <f t="shared" si="509"/>
        <v>0</v>
      </c>
      <c r="AZ2378" s="9">
        <f t="shared" si="510"/>
        <v>0</v>
      </c>
      <c r="BA2378" s="9">
        <f t="shared" si="511"/>
        <v>0</v>
      </c>
      <c r="BB2378" s="9">
        <f t="shared" si="512"/>
        <v>0</v>
      </c>
    </row>
    <row r="2379" spans="35:54" x14ac:dyDescent="0.25">
      <c r="AI2379" s="1">
        <f>(((((Shape5!B361-Shape5!$E$5)*COS(RADIANS($D$9)))+((Shape5!C361-Shape5!$F$5)*SIN(RADIANS($D$9))))+Shape5!$E$5)+$E$9)*$AA$9*$Y$9</f>
        <v>0</v>
      </c>
      <c r="AJ2379" s="1">
        <f>((((-1*(Shape5!B361-Shape5!$E$5)*SIN(RADIANS($D$9)))+((Shape5!C361-Shape5!$F$5)*COS(RADIANS($D$9))))+Shape5!$F$5)+$F$9)*$AB$9*$Y$9</f>
        <v>0</v>
      </c>
      <c r="AK2379" s="9">
        <f t="shared" si="513"/>
        <v>0</v>
      </c>
      <c r="AL2379" s="9">
        <f t="shared" si="514"/>
        <v>0</v>
      </c>
      <c r="AM2379" s="9">
        <f t="shared" si="515"/>
        <v>0</v>
      </c>
      <c r="AN2379" s="9">
        <f t="shared" si="516"/>
        <v>0</v>
      </c>
      <c r="AO2379" s="9">
        <f t="shared" si="517"/>
        <v>0</v>
      </c>
      <c r="AP2379" s="9">
        <f t="shared" si="518"/>
        <v>0</v>
      </c>
      <c r="AU2379">
        <f>(((((Shape10!B361-Shape10!$E$5)*COS(RADIANS($D$14)))+((Shape10!C361-Shape10!$F$5)*SIN(RADIANS($D$14))))+Shape10!$E$5)+$E$14)*$AA$14*$Y$14</f>
        <v>0</v>
      </c>
      <c r="AV2379">
        <f>((((-1*(Shape10!B361-Shape10!$E$5)*SIN(RADIANS($D$14)))+((Shape10!C361-Shape10!$F$5)*COS(RADIANS($D$14))))+Shape10!$F$5)+$F$14)*$AB$14*$Y$14</f>
        <v>0</v>
      </c>
      <c r="AW2379" s="9">
        <f t="shared" si="519"/>
        <v>0</v>
      </c>
      <c r="AX2379" s="9">
        <f t="shared" si="508"/>
        <v>0</v>
      </c>
      <c r="AY2379" s="9">
        <f t="shared" si="509"/>
        <v>0</v>
      </c>
      <c r="AZ2379" s="9">
        <f t="shared" si="510"/>
        <v>0</v>
      </c>
      <c r="BA2379" s="9">
        <f t="shared" si="511"/>
        <v>0</v>
      </c>
      <c r="BB2379" s="9">
        <f t="shared" si="512"/>
        <v>0</v>
      </c>
    </row>
    <row r="2380" spans="35:54" x14ac:dyDescent="0.25">
      <c r="AI2380" s="1">
        <f>(((((Shape5!B362-Shape5!$E$5)*COS(RADIANS($D$9)))+((Shape5!C362-Shape5!$F$5)*SIN(RADIANS($D$9))))+Shape5!$E$5)+$E$9)*$AA$9*$Y$9</f>
        <v>0</v>
      </c>
      <c r="AJ2380" s="1">
        <f>((((-1*(Shape5!B362-Shape5!$E$5)*SIN(RADIANS($D$9)))+((Shape5!C362-Shape5!$F$5)*COS(RADIANS($D$9))))+Shape5!$F$5)+$F$9)*$AB$9*$Y$9</f>
        <v>0</v>
      </c>
      <c r="AK2380" s="9">
        <f t="shared" si="513"/>
        <v>0</v>
      </c>
      <c r="AL2380" s="9">
        <f t="shared" si="514"/>
        <v>0</v>
      </c>
      <c r="AM2380" s="9">
        <f t="shared" si="515"/>
        <v>0</v>
      </c>
      <c r="AN2380" s="9">
        <f t="shared" si="516"/>
        <v>0</v>
      </c>
      <c r="AO2380" s="9">
        <f t="shared" si="517"/>
        <v>0</v>
      </c>
      <c r="AP2380" s="9">
        <f t="shared" si="518"/>
        <v>0</v>
      </c>
      <c r="AU2380">
        <f>(((((Shape10!B362-Shape10!$E$5)*COS(RADIANS($D$14)))+((Shape10!C362-Shape10!$F$5)*SIN(RADIANS($D$14))))+Shape10!$E$5)+$E$14)*$AA$14*$Y$14</f>
        <v>0</v>
      </c>
      <c r="AV2380">
        <f>((((-1*(Shape10!B362-Shape10!$E$5)*SIN(RADIANS($D$14)))+((Shape10!C362-Shape10!$F$5)*COS(RADIANS($D$14))))+Shape10!$F$5)+$F$14)*$AB$14*$Y$14</f>
        <v>0</v>
      </c>
      <c r="AW2380" s="9">
        <f t="shared" si="519"/>
        <v>0</v>
      </c>
      <c r="AX2380" s="9">
        <f t="shared" si="508"/>
        <v>0</v>
      </c>
      <c r="AY2380" s="9">
        <f t="shared" si="509"/>
        <v>0</v>
      </c>
      <c r="AZ2380" s="9">
        <f t="shared" si="510"/>
        <v>0</v>
      </c>
      <c r="BA2380" s="9">
        <f t="shared" si="511"/>
        <v>0</v>
      </c>
      <c r="BB2380" s="9">
        <f t="shared" si="512"/>
        <v>0</v>
      </c>
    </row>
    <row r="2381" spans="35:54" x14ac:dyDescent="0.25">
      <c r="AI2381" s="1">
        <f>(((((Shape5!B363-Shape5!$E$5)*COS(RADIANS($D$9)))+((Shape5!C363-Shape5!$F$5)*SIN(RADIANS($D$9))))+Shape5!$E$5)+$E$9)*$AA$9*$Y$9</f>
        <v>0</v>
      </c>
      <c r="AJ2381" s="1">
        <f>((((-1*(Shape5!B363-Shape5!$E$5)*SIN(RADIANS($D$9)))+((Shape5!C363-Shape5!$F$5)*COS(RADIANS($D$9))))+Shape5!$F$5)+$F$9)*$AB$9*$Y$9</f>
        <v>0</v>
      </c>
      <c r="AK2381" s="9">
        <f t="shared" si="513"/>
        <v>0</v>
      </c>
      <c r="AL2381" s="9">
        <f t="shared" si="514"/>
        <v>0</v>
      </c>
      <c r="AM2381" s="9">
        <f t="shared" si="515"/>
        <v>0</v>
      </c>
      <c r="AN2381" s="9">
        <f t="shared" si="516"/>
        <v>0</v>
      </c>
      <c r="AO2381" s="9">
        <f t="shared" si="517"/>
        <v>0</v>
      </c>
      <c r="AP2381" s="9">
        <f t="shared" si="518"/>
        <v>0</v>
      </c>
      <c r="AU2381">
        <f>(((((Shape10!B363-Shape10!$E$5)*COS(RADIANS($D$14)))+((Shape10!C363-Shape10!$F$5)*SIN(RADIANS($D$14))))+Shape10!$E$5)+$E$14)*$AA$14*$Y$14</f>
        <v>0</v>
      </c>
      <c r="AV2381">
        <f>((((-1*(Shape10!B363-Shape10!$E$5)*SIN(RADIANS($D$14)))+((Shape10!C363-Shape10!$F$5)*COS(RADIANS($D$14))))+Shape10!$F$5)+$F$14)*$AB$14*$Y$14</f>
        <v>0</v>
      </c>
      <c r="AW2381" s="9">
        <f t="shared" si="519"/>
        <v>0</v>
      </c>
      <c r="AX2381" s="9">
        <f t="shared" si="508"/>
        <v>0</v>
      </c>
      <c r="AY2381" s="9">
        <f t="shared" si="509"/>
        <v>0</v>
      </c>
      <c r="AZ2381" s="9">
        <f t="shared" si="510"/>
        <v>0</v>
      </c>
      <c r="BA2381" s="9">
        <f t="shared" si="511"/>
        <v>0</v>
      </c>
      <c r="BB2381" s="9">
        <f t="shared" si="512"/>
        <v>0</v>
      </c>
    </row>
    <row r="2382" spans="35:54" x14ac:dyDescent="0.25">
      <c r="AI2382" s="1">
        <f>(((((Shape5!B364-Shape5!$E$5)*COS(RADIANS($D$9)))+((Shape5!C364-Shape5!$F$5)*SIN(RADIANS($D$9))))+Shape5!$E$5)+$E$9)*$AA$9*$Y$9</f>
        <v>0</v>
      </c>
      <c r="AJ2382" s="1">
        <f>((((-1*(Shape5!B364-Shape5!$E$5)*SIN(RADIANS($D$9)))+((Shape5!C364-Shape5!$F$5)*COS(RADIANS($D$9))))+Shape5!$F$5)+$F$9)*$AB$9*$Y$9</f>
        <v>0</v>
      </c>
      <c r="AK2382" s="9">
        <f t="shared" si="513"/>
        <v>0</v>
      </c>
      <c r="AL2382" s="9">
        <f t="shared" si="514"/>
        <v>0</v>
      </c>
      <c r="AM2382" s="9">
        <f t="shared" si="515"/>
        <v>0</v>
      </c>
      <c r="AN2382" s="9">
        <f t="shared" si="516"/>
        <v>0</v>
      </c>
      <c r="AO2382" s="9">
        <f t="shared" si="517"/>
        <v>0</v>
      </c>
      <c r="AP2382" s="9">
        <f t="shared" si="518"/>
        <v>0</v>
      </c>
      <c r="AU2382">
        <f>(((((Shape10!B364-Shape10!$E$5)*COS(RADIANS($D$14)))+((Shape10!C364-Shape10!$F$5)*SIN(RADIANS($D$14))))+Shape10!$E$5)+$E$14)*$AA$14*$Y$14</f>
        <v>0</v>
      </c>
      <c r="AV2382">
        <f>((((-1*(Shape10!B364-Shape10!$E$5)*SIN(RADIANS($D$14)))+((Shape10!C364-Shape10!$F$5)*COS(RADIANS($D$14))))+Shape10!$F$5)+$F$14)*$AB$14*$Y$14</f>
        <v>0</v>
      </c>
      <c r="AW2382" s="9">
        <f t="shared" si="519"/>
        <v>0</v>
      </c>
      <c r="AX2382" s="9">
        <f t="shared" si="508"/>
        <v>0</v>
      </c>
      <c r="AY2382" s="9">
        <f t="shared" si="509"/>
        <v>0</v>
      </c>
      <c r="AZ2382" s="9">
        <f t="shared" si="510"/>
        <v>0</v>
      </c>
      <c r="BA2382" s="9">
        <f t="shared" si="511"/>
        <v>0</v>
      </c>
      <c r="BB2382" s="9">
        <f t="shared" si="512"/>
        <v>0</v>
      </c>
    </row>
    <row r="2383" spans="35:54" x14ac:dyDescent="0.25">
      <c r="AI2383" s="1">
        <f>(((((Shape5!B365-Shape5!$E$5)*COS(RADIANS($D$9)))+((Shape5!C365-Shape5!$F$5)*SIN(RADIANS($D$9))))+Shape5!$E$5)+$E$9)*$AA$9*$Y$9</f>
        <v>0</v>
      </c>
      <c r="AJ2383" s="1">
        <f>((((-1*(Shape5!B365-Shape5!$E$5)*SIN(RADIANS($D$9)))+((Shape5!C365-Shape5!$F$5)*COS(RADIANS($D$9))))+Shape5!$F$5)+$F$9)*$AB$9*$Y$9</f>
        <v>0</v>
      </c>
      <c r="AK2383" s="9">
        <f t="shared" si="513"/>
        <v>0</v>
      </c>
      <c r="AL2383" s="9">
        <f t="shared" si="514"/>
        <v>0</v>
      </c>
      <c r="AM2383" s="9">
        <f t="shared" si="515"/>
        <v>0</v>
      </c>
      <c r="AN2383" s="9">
        <f t="shared" si="516"/>
        <v>0</v>
      </c>
      <c r="AO2383" s="9">
        <f t="shared" si="517"/>
        <v>0</v>
      </c>
      <c r="AP2383" s="9">
        <f t="shared" si="518"/>
        <v>0</v>
      </c>
      <c r="AU2383">
        <f>(((((Shape10!B365-Shape10!$E$5)*COS(RADIANS($D$14)))+((Shape10!C365-Shape10!$F$5)*SIN(RADIANS($D$14))))+Shape10!$E$5)+$E$14)*$AA$14*$Y$14</f>
        <v>0</v>
      </c>
      <c r="AV2383">
        <f>((((-1*(Shape10!B365-Shape10!$E$5)*SIN(RADIANS($D$14)))+((Shape10!C365-Shape10!$F$5)*COS(RADIANS($D$14))))+Shape10!$F$5)+$F$14)*$AB$14*$Y$14</f>
        <v>0</v>
      </c>
      <c r="AW2383" s="9">
        <f t="shared" si="519"/>
        <v>0</v>
      </c>
      <c r="AX2383" s="9">
        <f t="shared" si="508"/>
        <v>0</v>
      </c>
      <c r="AY2383" s="9">
        <f t="shared" si="509"/>
        <v>0</v>
      </c>
      <c r="AZ2383" s="9">
        <f t="shared" si="510"/>
        <v>0</v>
      </c>
      <c r="BA2383" s="9">
        <f t="shared" si="511"/>
        <v>0</v>
      </c>
      <c r="BB2383" s="9">
        <f t="shared" si="512"/>
        <v>0</v>
      </c>
    </row>
    <row r="2384" spans="35:54" x14ac:dyDescent="0.25">
      <c r="AI2384" s="1">
        <f>(((((Shape5!B366-Shape5!$E$5)*COS(RADIANS($D$9)))+((Shape5!C366-Shape5!$F$5)*SIN(RADIANS($D$9))))+Shape5!$E$5)+$E$9)*$AA$9*$Y$9</f>
        <v>0</v>
      </c>
      <c r="AJ2384" s="1">
        <f>((((-1*(Shape5!B366-Shape5!$E$5)*SIN(RADIANS($D$9)))+((Shape5!C366-Shape5!$F$5)*COS(RADIANS($D$9))))+Shape5!$F$5)+$F$9)*$AB$9*$Y$9</f>
        <v>0</v>
      </c>
      <c r="AK2384" s="9">
        <f t="shared" si="513"/>
        <v>0</v>
      </c>
      <c r="AL2384" s="9">
        <f t="shared" si="514"/>
        <v>0</v>
      </c>
      <c r="AM2384" s="9">
        <f t="shared" si="515"/>
        <v>0</v>
      </c>
      <c r="AN2384" s="9">
        <f t="shared" si="516"/>
        <v>0</v>
      </c>
      <c r="AO2384" s="9">
        <f t="shared" si="517"/>
        <v>0</v>
      </c>
      <c r="AP2384" s="9">
        <f t="shared" si="518"/>
        <v>0</v>
      </c>
      <c r="AU2384">
        <f>(((((Shape10!B366-Shape10!$E$5)*COS(RADIANS($D$14)))+((Shape10!C366-Shape10!$F$5)*SIN(RADIANS($D$14))))+Shape10!$E$5)+$E$14)*$AA$14*$Y$14</f>
        <v>0</v>
      </c>
      <c r="AV2384">
        <f>((((-1*(Shape10!B366-Shape10!$E$5)*SIN(RADIANS($D$14)))+((Shape10!C366-Shape10!$F$5)*COS(RADIANS($D$14))))+Shape10!$F$5)+$F$14)*$AB$14*$Y$14</f>
        <v>0</v>
      </c>
      <c r="AW2384" s="9">
        <f t="shared" si="519"/>
        <v>0</v>
      </c>
      <c r="AX2384" s="9">
        <f t="shared" si="508"/>
        <v>0</v>
      </c>
      <c r="AY2384" s="9">
        <f t="shared" si="509"/>
        <v>0</v>
      </c>
      <c r="AZ2384" s="9">
        <f t="shared" si="510"/>
        <v>0</v>
      </c>
      <c r="BA2384" s="9">
        <f t="shared" si="511"/>
        <v>0</v>
      </c>
      <c r="BB2384" s="9">
        <f t="shared" si="512"/>
        <v>0</v>
      </c>
    </row>
    <row r="2385" spans="35:54" x14ac:dyDescent="0.25">
      <c r="AI2385" s="1">
        <f>(((((Shape5!B367-Shape5!$E$5)*COS(RADIANS($D$9)))+((Shape5!C367-Shape5!$F$5)*SIN(RADIANS($D$9))))+Shape5!$E$5)+$E$9)*$AA$9*$Y$9</f>
        <v>0</v>
      </c>
      <c r="AJ2385" s="1">
        <f>((((-1*(Shape5!B367-Shape5!$E$5)*SIN(RADIANS($D$9)))+((Shape5!C367-Shape5!$F$5)*COS(RADIANS($D$9))))+Shape5!$F$5)+$F$9)*$AB$9*$Y$9</f>
        <v>0</v>
      </c>
      <c r="AK2385" s="9">
        <f t="shared" si="513"/>
        <v>0</v>
      </c>
      <c r="AL2385" s="9">
        <f t="shared" si="514"/>
        <v>0</v>
      </c>
      <c r="AM2385" s="9">
        <f t="shared" si="515"/>
        <v>0</v>
      </c>
      <c r="AN2385" s="9">
        <f t="shared" si="516"/>
        <v>0</v>
      </c>
      <c r="AO2385" s="9">
        <f t="shared" si="517"/>
        <v>0</v>
      </c>
      <c r="AP2385" s="9">
        <f t="shared" si="518"/>
        <v>0</v>
      </c>
      <c r="AU2385">
        <f>(((((Shape10!B367-Shape10!$E$5)*COS(RADIANS($D$14)))+((Shape10!C367-Shape10!$F$5)*SIN(RADIANS($D$14))))+Shape10!$E$5)+$E$14)*$AA$14*$Y$14</f>
        <v>0</v>
      </c>
      <c r="AV2385">
        <f>((((-1*(Shape10!B367-Shape10!$E$5)*SIN(RADIANS($D$14)))+((Shape10!C367-Shape10!$F$5)*COS(RADIANS($D$14))))+Shape10!$F$5)+$F$14)*$AB$14*$Y$14</f>
        <v>0</v>
      </c>
      <c r="AW2385" s="9">
        <f t="shared" si="519"/>
        <v>0</v>
      </c>
      <c r="AX2385" s="9">
        <f t="shared" si="508"/>
        <v>0</v>
      </c>
      <c r="AY2385" s="9">
        <f t="shared" si="509"/>
        <v>0</v>
      </c>
      <c r="AZ2385" s="9">
        <f t="shared" si="510"/>
        <v>0</v>
      </c>
      <c r="BA2385" s="9">
        <f t="shared" si="511"/>
        <v>0</v>
      </c>
      <c r="BB2385" s="9">
        <f t="shared" si="512"/>
        <v>0</v>
      </c>
    </row>
    <row r="2386" spans="35:54" x14ac:dyDescent="0.25">
      <c r="AI2386" s="1">
        <f>(((((Shape5!B368-Shape5!$E$5)*COS(RADIANS($D$9)))+((Shape5!C368-Shape5!$F$5)*SIN(RADIANS($D$9))))+Shape5!$E$5)+$E$9)*$AA$9*$Y$9</f>
        <v>0</v>
      </c>
      <c r="AJ2386" s="1">
        <f>((((-1*(Shape5!B368-Shape5!$E$5)*SIN(RADIANS($D$9)))+((Shape5!C368-Shape5!$F$5)*COS(RADIANS($D$9))))+Shape5!$F$5)+$F$9)*$AB$9*$Y$9</f>
        <v>0</v>
      </c>
      <c r="AK2386" s="9">
        <f t="shared" si="513"/>
        <v>0</v>
      </c>
      <c r="AL2386" s="9">
        <f t="shared" si="514"/>
        <v>0</v>
      </c>
      <c r="AM2386" s="9">
        <f t="shared" si="515"/>
        <v>0</v>
      </c>
      <c r="AN2386" s="9">
        <f t="shared" si="516"/>
        <v>0</v>
      </c>
      <c r="AO2386" s="9">
        <f t="shared" si="517"/>
        <v>0</v>
      </c>
      <c r="AP2386" s="9">
        <f t="shared" si="518"/>
        <v>0</v>
      </c>
      <c r="AU2386">
        <f>(((((Shape10!B368-Shape10!$E$5)*COS(RADIANS($D$14)))+((Shape10!C368-Shape10!$F$5)*SIN(RADIANS($D$14))))+Shape10!$E$5)+$E$14)*$AA$14*$Y$14</f>
        <v>0</v>
      </c>
      <c r="AV2386">
        <f>((((-1*(Shape10!B368-Shape10!$E$5)*SIN(RADIANS($D$14)))+((Shape10!C368-Shape10!$F$5)*COS(RADIANS($D$14))))+Shape10!$F$5)+$F$14)*$AB$14*$Y$14</f>
        <v>0</v>
      </c>
      <c r="AW2386" s="9">
        <f t="shared" si="519"/>
        <v>0</v>
      </c>
      <c r="AX2386" s="9">
        <f t="shared" si="508"/>
        <v>0</v>
      </c>
      <c r="AY2386" s="9">
        <f t="shared" si="509"/>
        <v>0</v>
      </c>
      <c r="AZ2386" s="9">
        <f t="shared" si="510"/>
        <v>0</v>
      </c>
      <c r="BA2386" s="9">
        <f t="shared" si="511"/>
        <v>0</v>
      </c>
      <c r="BB2386" s="9">
        <f t="shared" si="512"/>
        <v>0</v>
      </c>
    </row>
    <row r="2387" spans="35:54" x14ac:dyDescent="0.25">
      <c r="AI2387" s="1">
        <f>(((((Shape5!B369-Shape5!$E$5)*COS(RADIANS($D$9)))+((Shape5!C369-Shape5!$F$5)*SIN(RADIANS($D$9))))+Shape5!$E$5)+$E$9)*$AA$9*$Y$9</f>
        <v>0</v>
      </c>
      <c r="AJ2387" s="1">
        <f>((((-1*(Shape5!B369-Shape5!$E$5)*SIN(RADIANS($D$9)))+((Shape5!C369-Shape5!$F$5)*COS(RADIANS($D$9))))+Shape5!$F$5)+$F$9)*$AB$9*$Y$9</f>
        <v>0</v>
      </c>
      <c r="AK2387" s="9">
        <f t="shared" si="513"/>
        <v>0</v>
      </c>
      <c r="AL2387" s="9">
        <f t="shared" si="514"/>
        <v>0</v>
      </c>
      <c r="AM2387" s="9">
        <f t="shared" si="515"/>
        <v>0</v>
      </c>
      <c r="AN2387" s="9">
        <f t="shared" si="516"/>
        <v>0</v>
      </c>
      <c r="AO2387" s="9">
        <f t="shared" si="517"/>
        <v>0</v>
      </c>
      <c r="AP2387" s="9">
        <f t="shared" si="518"/>
        <v>0</v>
      </c>
      <c r="AU2387">
        <f>(((((Shape10!B369-Shape10!$E$5)*COS(RADIANS($D$14)))+((Shape10!C369-Shape10!$F$5)*SIN(RADIANS($D$14))))+Shape10!$E$5)+$E$14)*$AA$14*$Y$14</f>
        <v>0</v>
      </c>
      <c r="AV2387">
        <f>((((-1*(Shape10!B369-Shape10!$E$5)*SIN(RADIANS($D$14)))+((Shape10!C369-Shape10!$F$5)*COS(RADIANS($D$14))))+Shape10!$F$5)+$F$14)*$AB$14*$Y$14</f>
        <v>0</v>
      </c>
      <c r="AW2387" s="9">
        <f t="shared" si="519"/>
        <v>0</v>
      </c>
      <c r="AX2387" s="9">
        <f t="shared" si="508"/>
        <v>0</v>
      </c>
      <c r="AY2387" s="9">
        <f t="shared" si="509"/>
        <v>0</v>
      </c>
      <c r="AZ2387" s="9">
        <f t="shared" si="510"/>
        <v>0</v>
      </c>
      <c r="BA2387" s="9">
        <f t="shared" si="511"/>
        <v>0</v>
      </c>
      <c r="BB2387" s="9">
        <f t="shared" si="512"/>
        <v>0</v>
      </c>
    </row>
    <row r="2388" spans="35:54" x14ac:dyDescent="0.25">
      <c r="AI2388" s="1">
        <f>(((((Shape5!B370-Shape5!$E$5)*COS(RADIANS($D$9)))+((Shape5!C370-Shape5!$F$5)*SIN(RADIANS($D$9))))+Shape5!$E$5)+$E$9)*$AA$9*$Y$9</f>
        <v>0</v>
      </c>
      <c r="AJ2388" s="1">
        <f>((((-1*(Shape5!B370-Shape5!$E$5)*SIN(RADIANS($D$9)))+((Shape5!C370-Shape5!$F$5)*COS(RADIANS($D$9))))+Shape5!$F$5)+$F$9)*$AB$9*$Y$9</f>
        <v>0</v>
      </c>
      <c r="AK2388" s="9">
        <f t="shared" si="513"/>
        <v>0</v>
      </c>
      <c r="AL2388" s="9">
        <f t="shared" si="514"/>
        <v>0</v>
      </c>
      <c r="AM2388" s="9">
        <f t="shared" si="515"/>
        <v>0</v>
      </c>
      <c r="AN2388" s="9">
        <f t="shared" si="516"/>
        <v>0</v>
      </c>
      <c r="AO2388" s="9">
        <f t="shared" si="517"/>
        <v>0</v>
      </c>
      <c r="AP2388" s="9">
        <f t="shared" si="518"/>
        <v>0</v>
      </c>
      <c r="AU2388">
        <f>(((((Shape10!B370-Shape10!$E$5)*COS(RADIANS($D$14)))+((Shape10!C370-Shape10!$F$5)*SIN(RADIANS($D$14))))+Shape10!$E$5)+$E$14)*$AA$14*$Y$14</f>
        <v>0</v>
      </c>
      <c r="AV2388">
        <f>((((-1*(Shape10!B370-Shape10!$E$5)*SIN(RADIANS($D$14)))+((Shape10!C370-Shape10!$F$5)*COS(RADIANS($D$14))))+Shape10!$F$5)+$F$14)*$AB$14*$Y$14</f>
        <v>0</v>
      </c>
      <c r="AW2388" s="9">
        <f t="shared" si="519"/>
        <v>0</v>
      </c>
      <c r="AX2388" s="9">
        <f t="shared" si="508"/>
        <v>0</v>
      </c>
      <c r="AY2388" s="9">
        <f t="shared" si="509"/>
        <v>0</v>
      </c>
      <c r="AZ2388" s="9">
        <f t="shared" si="510"/>
        <v>0</v>
      </c>
      <c r="BA2388" s="9">
        <f t="shared" si="511"/>
        <v>0</v>
      </c>
      <c r="BB2388" s="9">
        <f t="shared" si="512"/>
        <v>0</v>
      </c>
    </row>
    <row r="2389" spans="35:54" x14ac:dyDescent="0.25">
      <c r="AI2389" s="1">
        <f>(((((Shape5!B371-Shape5!$E$5)*COS(RADIANS($D$9)))+((Shape5!C371-Shape5!$F$5)*SIN(RADIANS($D$9))))+Shape5!$E$5)+$E$9)*$AA$9*$Y$9</f>
        <v>0</v>
      </c>
      <c r="AJ2389" s="1">
        <f>((((-1*(Shape5!B371-Shape5!$E$5)*SIN(RADIANS($D$9)))+((Shape5!C371-Shape5!$F$5)*COS(RADIANS($D$9))))+Shape5!$F$5)+$F$9)*$AB$9*$Y$9</f>
        <v>0</v>
      </c>
      <c r="AK2389" s="9">
        <f t="shared" si="513"/>
        <v>0</v>
      </c>
      <c r="AL2389" s="9">
        <f t="shared" si="514"/>
        <v>0</v>
      </c>
      <c r="AM2389" s="9">
        <f t="shared" si="515"/>
        <v>0</v>
      </c>
      <c r="AN2389" s="9">
        <f t="shared" si="516"/>
        <v>0</v>
      </c>
      <c r="AO2389" s="9">
        <f t="shared" si="517"/>
        <v>0</v>
      </c>
      <c r="AP2389" s="9">
        <f t="shared" si="518"/>
        <v>0</v>
      </c>
      <c r="AU2389">
        <f>(((((Shape10!B371-Shape10!$E$5)*COS(RADIANS($D$14)))+((Shape10!C371-Shape10!$F$5)*SIN(RADIANS($D$14))))+Shape10!$E$5)+$E$14)*$AA$14*$Y$14</f>
        <v>0</v>
      </c>
      <c r="AV2389">
        <f>((((-1*(Shape10!B371-Shape10!$E$5)*SIN(RADIANS($D$14)))+((Shape10!C371-Shape10!$F$5)*COS(RADIANS($D$14))))+Shape10!$F$5)+$F$14)*$AB$14*$Y$14</f>
        <v>0</v>
      </c>
      <c r="AW2389" s="9">
        <f t="shared" si="519"/>
        <v>0</v>
      </c>
      <c r="AX2389" s="9">
        <f t="shared" si="508"/>
        <v>0</v>
      </c>
      <c r="AY2389" s="9">
        <f t="shared" si="509"/>
        <v>0</v>
      </c>
      <c r="AZ2389" s="9">
        <f t="shared" si="510"/>
        <v>0</v>
      </c>
      <c r="BA2389" s="9">
        <f t="shared" si="511"/>
        <v>0</v>
      </c>
      <c r="BB2389" s="9">
        <f t="shared" si="512"/>
        <v>0</v>
      </c>
    </row>
    <row r="2390" spans="35:54" x14ac:dyDescent="0.25">
      <c r="AI2390" s="1">
        <f>(((((Shape5!B372-Shape5!$E$5)*COS(RADIANS($D$9)))+((Shape5!C372-Shape5!$F$5)*SIN(RADIANS($D$9))))+Shape5!$E$5)+$E$9)*$AA$9*$Y$9</f>
        <v>0</v>
      </c>
      <c r="AJ2390" s="1">
        <f>((((-1*(Shape5!B372-Shape5!$E$5)*SIN(RADIANS($D$9)))+((Shape5!C372-Shape5!$F$5)*COS(RADIANS($D$9))))+Shape5!$F$5)+$F$9)*$AB$9*$Y$9</f>
        <v>0</v>
      </c>
      <c r="AK2390" s="9">
        <f t="shared" si="513"/>
        <v>0</v>
      </c>
      <c r="AL2390" s="9">
        <f t="shared" si="514"/>
        <v>0</v>
      </c>
      <c r="AM2390" s="9">
        <f t="shared" si="515"/>
        <v>0</v>
      </c>
      <c r="AN2390" s="9">
        <f t="shared" si="516"/>
        <v>0</v>
      </c>
      <c r="AO2390" s="9">
        <f t="shared" si="517"/>
        <v>0</v>
      </c>
      <c r="AP2390" s="9">
        <f t="shared" si="518"/>
        <v>0</v>
      </c>
      <c r="AU2390">
        <f>(((((Shape10!B372-Shape10!$E$5)*COS(RADIANS($D$14)))+((Shape10!C372-Shape10!$F$5)*SIN(RADIANS($D$14))))+Shape10!$E$5)+$E$14)*$AA$14*$Y$14</f>
        <v>0</v>
      </c>
      <c r="AV2390">
        <f>((((-1*(Shape10!B372-Shape10!$E$5)*SIN(RADIANS($D$14)))+((Shape10!C372-Shape10!$F$5)*COS(RADIANS($D$14))))+Shape10!$F$5)+$F$14)*$AB$14*$Y$14</f>
        <v>0</v>
      </c>
      <c r="AW2390" s="9">
        <f t="shared" si="519"/>
        <v>0</v>
      </c>
      <c r="AX2390" s="9">
        <f t="shared" si="508"/>
        <v>0</v>
      </c>
      <c r="AY2390" s="9">
        <f t="shared" si="509"/>
        <v>0</v>
      </c>
      <c r="AZ2390" s="9">
        <f t="shared" si="510"/>
        <v>0</v>
      </c>
      <c r="BA2390" s="9">
        <f t="shared" si="511"/>
        <v>0</v>
      </c>
      <c r="BB2390" s="9">
        <f t="shared" si="512"/>
        <v>0</v>
      </c>
    </row>
    <row r="2391" spans="35:54" x14ac:dyDescent="0.25">
      <c r="AI2391" s="1">
        <f>(((((Shape5!B373-Shape5!$E$5)*COS(RADIANS($D$9)))+((Shape5!C373-Shape5!$F$5)*SIN(RADIANS($D$9))))+Shape5!$E$5)+$E$9)*$AA$9*$Y$9</f>
        <v>0</v>
      </c>
      <c r="AJ2391" s="1">
        <f>((((-1*(Shape5!B373-Shape5!$E$5)*SIN(RADIANS($D$9)))+((Shape5!C373-Shape5!$F$5)*COS(RADIANS($D$9))))+Shape5!$F$5)+$F$9)*$AB$9*$Y$9</f>
        <v>0</v>
      </c>
      <c r="AK2391" s="9">
        <f t="shared" si="513"/>
        <v>0</v>
      </c>
      <c r="AL2391" s="9">
        <f t="shared" si="514"/>
        <v>0</v>
      </c>
      <c r="AM2391" s="9">
        <f t="shared" si="515"/>
        <v>0</v>
      </c>
      <c r="AN2391" s="9">
        <f t="shared" si="516"/>
        <v>0</v>
      </c>
      <c r="AO2391" s="9">
        <f t="shared" si="517"/>
        <v>0</v>
      </c>
      <c r="AP2391" s="9">
        <f t="shared" si="518"/>
        <v>0</v>
      </c>
      <c r="AU2391">
        <f>(((((Shape10!B373-Shape10!$E$5)*COS(RADIANS($D$14)))+((Shape10!C373-Shape10!$F$5)*SIN(RADIANS($D$14))))+Shape10!$E$5)+$E$14)*$AA$14*$Y$14</f>
        <v>0</v>
      </c>
      <c r="AV2391">
        <f>((((-1*(Shape10!B373-Shape10!$E$5)*SIN(RADIANS($D$14)))+((Shape10!C373-Shape10!$F$5)*COS(RADIANS($D$14))))+Shape10!$F$5)+$F$14)*$AB$14*$Y$14</f>
        <v>0</v>
      </c>
      <c r="AW2391" s="9">
        <f t="shared" si="519"/>
        <v>0</v>
      </c>
      <c r="AX2391" s="9">
        <f t="shared" si="508"/>
        <v>0</v>
      </c>
      <c r="AY2391" s="9">
        <f t="shared" si="509"/>
        <v>0</v>
      </c>
      <c r="AZ2391" s="9">
        <f t="shared" si="510"/>
        <v>0</v>
      </c>
      <c r="BA2391" s="9">
        <f t="shared" si="511"/>
        <v>0</v>
      </c>
      <c r="BB2391" s="9">
        <f t="shared" si="512"/>
        <v>0</v>
      </c>
    </row>
    <row r="2392" spans="35:54" x14ac:dyDescent="0.25">
      <c r="AI2392" s="1">
        <f>(((((Shape5!B374-Shape5!$E$5)*COS(RADIANS($D$9)))+((Shape5!C374-Shape5!$F$5)*SIN(RADIANS($D$9))))+Shape5!$E$5)+$E$9)*$AA$9*$Y$9</f>
        <v>0</v>
      </c>
      <c r="AJ2392" s="1">
        <f>((((-1*(Shape5!B374-Shape5!$E$5)*SIN(RADIANS($D$9)))+((Shape5!C374-Shape5!$F$5)*COS(RADIANS($D$9))))+Shape5!$F$5)+$F$9)*$AB$9*$Y$9</f>
        <v>0</v>
      </c>
      <c r="AK2392" s="9">
        <f t="shared" si="513"/>
        <v>0</v>
      </c>
      <c r="AL2392" s="9">
        <f t="shared" si="514"/>
        <v>0</v>
      </c>
      <c r="AM2392" s="9">
        <f t="shared" si="515"/>
        <v>0</v>
      </c>
      <c r="AN2392" s="9">
        <f t="shared" si="516"/>
        <v>0</v>
      </c>
      <c r="AO2392" s="9">
        <f t="shared" si="517"/>
        <v>0</v>
      </c>
      <c r="AP2392" s="9">
        <f t="shared" si="518"/>
        <v>0</v>
      </c>
      <c r="AU2392">
        <f>(((((Shape10!B374-Shape10!$E$5)*COS(RADIANS($D$14)))+((Shape10!C374-Shape10!$F$5)*SIN(RADIANS($D$14))))+Shape10!$E$5)+$E$14)*$AA$14*$Y$14</f>
        <v>0</v>
      </c>
      <c r="AV2392">
        <f>((((-1*(Shape10!B374-Shape10!$E$5)*SIN(RADIANS($D$14)))+((Shape10!C374-Shape10!$F$5)*COS(RADIANS($D$14))))+Shape10!$F$5)+$F$14)*$AB$14*$Y$14</f>
        <v>0</v>
      </c>
      <c r="AW2392" s="9">
        <f t="shared" si="519"/>
        <v>0</v>
      </c>
      <c r="AX2392" s="9">
        <f t="shared" si="508"/>
        <v>0</v>
      </c>
      <c r="AY2392" s="9">
        <f t="shared" si="509"/>
        <v>0</v>
      </c>
      <c r="AZ2392" s="9">
        <f t="shared" si="510"/>
        <v>0</v>
      </c>
      <c r="BA2392" s="9">
        <f t="shared" si="511"/>
        <v>0</v>
      </c>
      <c r="BB2392" s="9">
        <f t="shared" si="512"/>
        <v>0</v>
      </c>
    </row>
    <row r="2393" spans="35:54" x14ac:dyDescent="0.25">
      <c r="AI2393" s="1">
        <f>(((((Shape5!B375-Shape5!$E$5)*COS(RADIANS($D$9)))+((Shape5!C375-Shape5!$F$5)*SIN(RADIANS($D$9))))+Shape5!$E$5)+$E$9)*$AA$9*$Y$9</f>
        <v>0</v>
      </c>
      <c r="AJ2393" s="1">
        <f>((((-1*(Shape5!B375-Shape5!$E$5)*SIN(RADIANS($D$9)))+((Shape5!C375-Shape5!$F$5)*COS(RADIANS($D$9))))+Shape5!$F$5)+$F$9)*$AB$9*$Y$9</f>
        <v>0</v>
      </c>
      <c r="AK2393" s="9">
        <f t="shared" si="513"/>
        <v>0</v>
      </c>
      <c r="AL2393" s="9">
        <f t="shared" si="514"/>
        <v>0</v>
      </c>
      <c r="AM2393" s="9">
        <f t="shared" si="515"/>
        <v>0</v>
      </c>
      <c r="AN2393" s="9">
        <f t="shared" si="516"/>
        <v>0</v>
      </c>
      <c r="AO2393" s="9">
        <f t="shared" si="517"/>
        <v>0</v>
      </c>
      <c r="AP2393" s="9">
        <f t="shared" si="518"/>
        <v>0</v>
      </c>
      <c r="AU2393">
        <f>(((((Shape10!B375-Shape10!$E$5)*COS(RADIANS($D$14)))+((Shape10!C375-Shape10!$F$5)*SIN(RADIANS($D$14))))+Shape10!$E$5)+$E$14)*$AA$14*$Y$14</f>
        <v>0</v>
      </c>
      <c r="AV2393">
        <f>((((-1*(Shape10!B375-Shape10!$E$5)*SIN(RADIANS($D$14)))+((Shape10!C375-Shape10!$F$5)*COS(RADIANS($D$14))))+Shape10!$F$5)+$F$14)*$AB$14*$Y$14</f>
        <v>0</v>
      </c>
      <c r="AW2393" s="9">
        <f t="shared" si="519"/>
        <v>0</v>
      </c>
      <c r="AX2393" s="9">
        <f t="shared" si="508"/>
        <v>0</v>
      </c>
      <c r="AY2393" s="9">
        <f t="shared" si="509"/>
        <v>0</v>
      </c>
      <c r="AZ2393" s="9">
        <f t="shared" si="510"/>
        <v>0</v>
      </c>
      <c r="BA2393" s="9">
        <f t="shared" si="511"/>
        <v>0</v>
      </c>
      <c r="BB2393" s="9">
        <f t="shared" si="512"/>
        <v>0</v>
      </c>
    </row>
    <row r="2394" spans="35:54" x14ac:dyDescent="0.25">
      <c r="AI2394" s="1">
        <f>(((((Shape5!B376-Shape5!$E$5)*COS(RADIANS($D$9)))+((Shape5!C376-Shape5!$F$5)*SIN(RADIANS($D$9))))+Shape5!$E$5)+$E$9)*$AA$9*$Y$9</f>
        <v>0</v>
      </c>
      <c r="AJ2394" s="1">
        <f>((((-1*(Shape5!B376-Shape5!$E$5)*SIN(RADIANS($D$9)))+((Shape5!C376-Shape5!$F$5)*COS(RADIANS($D$9))))+Shape5!$F$5)+$F$9)*$AB$9*$Y$9</f>
        <v>0</v>
      </c>
      <c r="AK2394" s="9">
        <f t="shared" si="513"/>
        <v>0</v>
      </c>
      <c r="AL2394" s="9">
        <f t="shared" si="514"/>
        <v>0</v>
      </c>
      <c r="AM2394" s="9">
        <f t="shared" si="515"/>
        <v>0</v>
      </c>
      <c r="AN2394" s="9">
        <f t="shared" si="516"/>
        <v>0</v>
      </c>
      <c r="AO2394" s="9">
        <f t="shared" si="517"/>
        <v>0</v>
      </c>
      <c r="AP2394" s="9">
        <f t="shared" si="518"/>
        <v>0</v>
      </c>
      <c r="AU2394">
        <f>(((((Shape10!B376-Shape10!$E$5)*COS(RADIANS($D$14)))+((Shape10!C376-Shape10!$F$5)*SIN(RADIANS($D$14))))+Shape10!$E$5)+$E$14)*$AA$14*$Y$14</f>
        <v>0</v>
      </c>
      <c r="AV2394">
        <f>((((-1*(Shape10!B376-Shape10!$E$5)*SIN(RADIANS($D$14)))+((Shape10!C376-Shape10!$F$5)*COS(RADIANS($D$14))))+Shape10!$F$5)+$F$14)*$AB$14*$Y$14</f>
        <v>0</v>
      </c>
      <c r="AW2394" s="9">
        <f t="shared" si="519"/>
        <v>0</v>
      </c>
      <c r="AX2394" s="9">
        <f t="shared" si="508"/>
        <v>0</v>
      </c>
      <c r="AY2394" s="9">
        <f t="shared" si="509"/>
        <v>0</v>
      </c>
      <c r="AZ2394" s="9">
        <f t="shared" si="510"/>
        <v>0</v>
      </c>
      <c r="BA2394" s="9">
        <f t="shared" si="511"/>
        <v>0</v>
      </c>
      <c r="BB2394" s="9">
        <f t="shared" si="512"/>
        <v>0</v>
      </c>
    </row>
    <row r="2395" spans="35:54" x14ac:dyDescent="0.25">
      <c r="AI2395" s="1">
        <f>(((((Shape5!B377-Shape5!$E$5)*COS(RADIANS($D$9)))+((Shape5!C377-Shape5!$F$5)*SIN(RADIANS($D$9))))+Shape5!$E$5)+$E$9)*$AA$9*$Y$9</f>
        <v>0</v>
      </c>
      <c r="AJ2395" s="1">
        <f>((((-1*(Shape5!B377-Shape5!$E$5)*SIN(RADIANS($D$9)))+((Shape5!C377-Shape5!$F$5)*COS(RADIANS($D$9))))+Shape5!$F$5)+$F$9)*$AB$9*$Y$9</f>
        <v>0</v>
      </c>
      <c r="AK2395" s="9">
        <f t="shared" si="513"/>
        <v>0</v>
      </c>
      <c r="AL2395" s="9">
        <f t="shared" si="514"/>
        <v>0</v>
      </c>
      <c r="AM2395" s="9">
        <f t="shared" si="515"/>
        <v>0</v>
      </c>
      <c r="AN2395" s="9">
        <f t="shared" si="516"/>
        <v>0</v>
      </c>
      <c r="AO2395" s="9">
        <f t="shared" si="517"/>
        <v>0</v>
      </c>
      <c r="AP2395" s="9">
        <f t="shared" si="518"/>
        <v>0</v>
      </c>
      <c r="AU2395">
        <f>(((((Shape10!B377-Shape10!$E$5)*COS(RADIANS($D$14)))+((Shape10!C377-Shape10!$F$5)*SIN(RADIANS($D$14))))+Shape10!$E$5)+$E$14)*$AA$14*$Y$14</f>
        <v>0</v>
      </c>
      <c r="AV2395">
        <f>((((-1*(Shape10!B377-Shape10!$E$5)*SIN(RADIANS($D$14)))+((Shape10!C377-Shape10!$F$5)*COS(RADIANS($D$14))))+Shape10!$F$5)+$F$14)*$AB$14*$Y$14</f>
        <v>0</v>
      </c>
      <c r="AW2395" s="9">
        <f t="shared" si="519"/>
        <v>0</v>
      </c>
      <c r="AX2395" s="9">
        <f t="shared" si="508"/>
        <v>0</v>
      </c>
      <c r="AY2395" s="9">
        <f t="shared" si="509"/>
        <v>0</v>
      </c>
      <c r="AZ2395" s="9">
        <f t="shared" si="510"/>
        <v>0</v>
      </c>
      <c r="BA2395" s="9">
        <f t="shared" si="511"/>
        <v>0</v>
      </c>
      <c r="BB2395" s="9">
        <f t="shared" si="512"/>
        <v>0</v>
      </c>
    </row>
    <row r="2396" spans="35:54" x14ac:dyDescent="0.25">
      <c r="AI2396" s="1">
        <f>(((((Shape5!B378-Shape5!$E$5)*COS(RADIANS($D$9)))+((Shape5!C378-Shape5!$F$5)*SIN(RADIANS($D$9))))+Shape5!$E$5)+$E$9)*$AA$9*$Y$9</f>
        <v>0</v>
      </c>
      <c r="AJ2396" s="1">
        <f>((((-1*(Shape5!B378-Shape5!$E$5)*SIN(RADIANS($D$9)))+((Shape5!C378-Shape5!$F$5)*COS(RADIANS($D$9))))+Shape5!$F$5)+$F$9)*$AB$9*$Y$9</f>
        <v>0</v>
      </c>
      <c r="AK2396" s="9">
        <f t="shared" si="513"/>
        <v>0</v>
      </c>
      <c r="AL2396" s="9">
        <f t="shared" si="514"/>
        <v>0</v>
      </c>
      <c r="AM2396" s="9">
        <f t="shared" si="515"/>
        <v>0</v>
      </c>
      <c r="AN2396" s="9">
        <f t="shared" si="516"/>
        <v>0</v>
      </c>
      <c r="AO2396" s="9">
        <f t="shared" si="517"/>
        <v>0</v>
      </c>
      <c r="AP2396" s="9">
        <f t="shared" si="518"/>
        <v>0</v>
      </c>
      <c r="AU2396">
        <f>(((((Shape10!B378-Shape10!$E$5)*COS(RADIANS($D$14)))+((Shape10!C378-Shape10!$F$5)*SIN(RADIANS($D$14))))+Shape10!$E$5)+$E$14)*$AA$14*$Y$14</f>
        <v>0</v>
      </c>
      <c r="AV2396">
        <f>((((-1*(Shape10!B378-Shape10!$E$5)*SIN(RADIANS($D$14)))+((Shape10!C378-Shape10!$F$5)*COS(RADIANS($D$14))))+Shape10!$F$5)+$F$14)*$AB$14*$Y$14</f>
        <v>0</v>
      </c>
      <c r="AW2396" s="9">
        <f t="shared" si="519"/>
        <v>0</v>
      </c>
      <c r="AX2396" s="9">
        <f t="shared" si="508"/>
        <v>0</v>
      </c>
      <c r="AY2396" s="9">
        <f t="shared" si="509"/>
        <v>0</v>
      </c>
      <c r="AZ2396" s="9">
        <f t="shared" si="510"/>
        <v>0</v>
      </c>
      <c r="BA2396" s="9">
        <f t="shared" si="511"/>
        <v>0</v>
      </c>
      <c r="BB2396" s="9">
        <f t="shared" si="512"/>
        <v>0</v>
      </c>
    </row>
    <row r="2397" spans="35:54" x14ac:dyDescent="0.25">
      <c r="AI2397" s="1">
        <f>(((((Shape5!B379-Shape5!$E$5)*COS(RADIANS($D$9)))+((Shape5!C379-Shape5!$F$5)*SIN(RADIANS($D$9))))+Shape5!$E$5)+$E$9)*$AA$9*$Y$9</f>
        <v>0</v>
      </c>
      <c r="AJ2397" s="1">
        <f>((((-1*(Shape5!B379-Shape5!$E$5)*SIN(RADIANS($D$9)))+((Shape5!C379-Shape5!$F$5)*COS(RADIANS($D$9))))+Shape5!$F$5)+$F$9)*$AB$9*$Y$9</f>
        <v>0</v>
      </c>
      <c r="AK2397" s="9">
        <f t="shared" si="513"/>
        <v>0</v>
      </c>
      <c r="AL2397" s="9">
        <f t="shared" si="514"/>
        <v>0</v>
      </c>
      <c r="AM2397" s="9">
        <f t="shared" si="515"/>
        <v>0</v>
      </c>
      <c r="AN2397" s="9">
        <f t="shared" si="516"/>
        <v>0</v>
      </c>
      <c r="AO2397" s="9">
        <f t="shared" si="517"/>
        <v>0</v>
      </c>
      <c r="AP2397" s="9">
        <f t="shared" si="518"/>
        <v>0</v>
      </c>
      <c r="AU2397">
        <f>(((((Shape10!B379-Shape10!$E$5)*COS(RADIANS($D$14)))+((Shape10!C379-Shape10!$F$5)*SIN(RADIANS($D$14))))+Shape10!$E$5)+$E$14)*$AA$14*$Y$14</f>
        <v>0</v>
      </c>
      <c r="AV2397">
        <f>((((-1*(Shape10!B379-Shape10!$E$5)*SIN(RADIANS($D$14)))+((Shape10!C379-Shape10!$F$5)*COS(RADIANS($D$14))))+Shape10!$F$5)+$F$14)*$AB$14*$Y$14</f>
        <v>0</v>
      </c>
      <c r="AW2397" s="9">
        <f t="shared" si="519"/>
        <v>0</v>
      </c>
      <c r="AX2397" s="9">
        <f t="shared" si="508"/>
        <v>0</v>
      </c>
      <c r="AY2397" s="9">
        <f t="shared" si="509"/>
        <v>0</v>
      </c>
      <c r="AZ2397" s="9">
        <f t="shared" si="510"/>
        <v>0</v>
      </c>
      <c r="BA2397" s="9">
        <f t="shared" si="511"/>
        <v>0</v>
      </c>
      <c r="BB2397" s="9">
        <f t="shared" si="512"/>
        <v>0</v>
      </c>
    </row>
    <row r="2398" spans="35:54" x14ac:dyDescent="0.25">
      <c r="AI2398" s="1">
        <f>(((((Shape5!B380-Shape5!$E$5)*COS(RADIANS($D$9)))+((Shape5!C380-Shape5!$F$5)*SIN(RADIANS($D$9))))+Shape5!$E$5)+$E$9)*$AA$9*$Y$9</f>
        <v>0</v>
      </c>
      <c r="AJ2398" s="1">
        <f>((((-1*(Shape5!B380-Shape5!$E$5)*SIN(RADIANS($D$9)))+((Shape5!C380-Shape5!$F$5)*COS(RADIANS($D$9))))+Shape5!$F$5)+$F$9)*$AB$9*$Y$9</f>
        <v>0</v>
      </c>
      <c r="AK2398" s="9">
        <f t="shared" si="513"/>
        <v>0</v>
      </c>
      <c r="AL2398" s="9">
        <f t="shared" si="514"/>
        <v>0</v>
      </c>
      <c r="AM2398" s="9">
        <f t="shared" si="515"/>
        <v>0</v>
      </c>
      <c r="AN2398" s="9">
        <f t="shared" si="516"/>
        <v>0</v>
      </c>
      <c r="AO2398" s="9">
        <f t="shared" si="517"/>
        <v>0</v>
      </c>
      <c r="AP2398" s="9">
        <f t="shared" si="518"/>
        <v>0</v>
      </c>
      <c r="AU2398">
        <f>(((((Shape10!B380-Shape10!$E$5)*COS(RADIANS($D$14)))+((Shape10!C380-Shape10!$F$5)*SIN(RADIANS($D$14))))+Shape10!$E$5)+$E$14)*$AA$14*$Y$14</f>
        <v>0</v>
      </c>
      <c r="AV2398">
        <f>((((-1*(Shape10!B380-Shape10!$E$5)*SIN(RADIANS($D$14)))+((Shape10!C380-Shape10!$F$5)*COS(RADIANS($D$14))))+Shape10!$F$5)+$F$14)*$AB$14*$Y$14</f>
        <v>0</v>
      </c>
      <c r="AW2398" s="9">
        <f t="shared" si="519"/>
        <v>0</v>
      </c>
      <c r="AX2398" s="9">
        <f t="shared" si="508"/>
        <v>0</v>
      </c>
      <c r="AY2398" s="9">
        <f t="shared" si="509"/>
        <v>0</v>
      </c>
      <c r="AZ2398" s="9">
        <f t="shared" si="510"/>
        <v>0</v>
      </c>
      <c r="BA2398" s="9">
        <f t="shared" si="511"/>
        <v>0</v>
      </c>
      <c r="BB2398" s="9">
        <f t="shared" si="512"/>
        <v>0</v>
      </c>
    </row>
    <row r="2399" spans="35:54" x14ac:dyDescent="0.25">
      <c r="AI2399" s="1">
        <f>(((((Shape5!B381-Shape5!$E$5)*COS(RADIANS($D$9)))+((Shape5!C381-Shape5!$F$5)*SIN(RADIANS($D$9))))+Shape5!$E$5)+$E$9)*$AA$9*$Y$9</f>
        <v>0</v>
      </c>
      <c r="AJ2399" s="1">
        <f>((((-1*(Shape5!B381-Shape5!$E$5)*SIN(RADIANS($D$9)))+((Shape5!C381-Shape5!$F$5)*COS(RADIANS($D$9))))+Shape5!$F$5)+$F$9)*$AB$9*$Y$9</f>
        <v>0</v>
      </c>
      <c r="AK2399" s="9">
        <f t="shared" si="513"/>
        <v>0</v>
      </c>
      <c r="AL2399" s="9">
        <f t="shared" si="514"/>
        <v>0</v>
      </c>
      <c r="AM2399" s="9">
        <f t="shared" si="515"/>
        <v>0</v>
      </c>
      <c r="AN2399" s="9">
        <f t="shared" si="516"/>
        <v>0</v>
      </c>
      <c r="AO2399" s="9">
        <f t="shared" si="517"/>
        <v>0</v>
      </c>
      <c r="AP2399" s="9">
        <f t="shared" si="518"/>
        <v>0</v>
      </c>
      <c r="AU2399">
        <f>(((((Shape10!B381-Shape10!$E$5)*COS(RADIANS($D$14)))+((Shape10!C381-Shape10!$F$5)*SIN(RADIANS($D$14))))+Shape10!$E$5)+$E$14)*$AA$14*$Y$14</f>
        <v>0</v>
      </c>
      <c r="AV2399">
        <f>((((-1*(Shape10!B381-Shape10!$E$5)*SIN(RADIANS($D$14)))+((Shape10!C381-Shape10!$F$5)*COS(RADIANS($D$14))))+Shape10!$F$5)+$F$14)*$AB$14*$Y$14</f>
        <v>0</v>
      </c>
      <c r="AW2399" s="9">
        <f t="shared" si="519"/>
        <v>0</v>
      </c>
      <c r="AX2399" s="9">
        <f t="shared" si="508"/>
        <v>0</v>
      </c>
      <c r="AY2399" s="9">
        <f t="shared" si="509"/>
        <v>0</v>
      </c>
      <c r="AZ2399" s="9">
        <f t="shared" si="510"/>
        <v>0</v>
      </c>
      <c r="BA2399" s="9">
        <f t="shared" si="511"/>
        <v>0</v>
      </c>
      <c r="BB2399" s="9">
        <f t="shared" si="512"/>
        <v>0</v>
      </c>
    </row>
    <row r="2400" spans="35:54" x14ac:dyDescent="0.25">
      <c r="AI2400" s="1">
        <f>(((((Shape5!B382-Shape5!$E$5)*COS(RADIANS($D$9)))+((Shape5!C382-Shape5!$F$5)*SIN(RADIANS($D$9))))+Shape5!$E$5)+$E$9)*$AA$9*$Y$9</f>
        <v>0</v>
      </c>
      <c r="AJ2400" s="1">
        <f>((((-1*(Shape5!B382-Shape5!$E$5)*SIN(RADIANS($D$9)))+((Shape5!C382-Shape5!$F$5)*COS(RADIANS($D$9))))+Shape5!$F$5)+$F$9)*$AB$9*$Y$9</f>
        <v>0</v>
      </c>
      <c r="AK2400" s="9">
        <f t="shared" si="513"/>
        <v>0</v>
      </c>
      <c r="AL2400" s="9">
        <f t="shared" si="514"/>
        <v>0</v>
      </c>
      <c r="AM2400" s="9">
        <f t="shared" si="515"/>
        <v>0</v>
      </c>
      <c r="AN2400" s="9">
        <f t="shared" si="516"/>
        <v>0</v>
      </c>
      <c r="AO2400" s="9">
        <f t="shared" si="517"/>
        <v>0</v>
      </c>
      <c r="AP2400" s="9">
        <f t="shared" si="518"/>
        <v>0</v>
      </c>
      <c r="AU2400">
        <f>(((((Shape10!B382-Shape10!$E$5)*COS(RADIANS($D$14)))+((Shape10!C382-Shape10!$F$5)*SIN(RADIANS($D$14))))+Shape10!$E$5)+$E$14)*$AA$14*$Y$14</f>
        <v>0</v>
      </c>
      <c r="AV2400">
        <f>((((-1*(Shape10!B382-Shape10!$E$5)*SIN(RADIANS($D$14)))+((Shape10!C382-Shape10!$F$5)*COS(RADIANS($D$14))))+Shape10!$F$5)+$F$14)*$AB$14*$Y$14</f>
        <v>0</v>
      </c>
      <c r="AW2400" s="9">
        <f t="shared" si="519"/>
        <v>0</v>
      </c>
      <c r="AX2400" s="9">
        <f t="shared" si="508"/>
        <v>0</v>
      </c>
      <c r="AY2400" s="9">
        <f t="shared" si="509"/>
        <v>0</v>
      </c>
      <c r="AZ2400" s="9">
        <f t="shared" si="510"/>
        <v>0</v>
      </c>
      <c r="BA2400" s="9">
        <f t="shared" si="511"/>
        <v>0</v>
      </c>
      <c r="BB2400" s="9">
        <f t="shared" si="512"/>
        <v>0</v>
      </c>
    </row>
    <row r="2401" spans="35:54" x14ac:dyDescent="0.25">
      <c r="AI2401" s="1">
        <f>(((((Shape5!B383-Shape5!$E$5)*COS(RADIANS($D$9)))+((Shape5!C383-Shape5!$F$5)*SIN(RADIANS($D$9))))+Shape5!$E$5)+$E$9)*$AA$9*$Y$9</f>
        <v>0</v>
      </c>
      <c r="AJ2401" s="1">
        <f>((((-1*(Shape5!B383-Shape5!$E$5)*SIN(RADIANS($D$9)))+((Shape5!C383-Shape5!$F$5)*COS(RADIANS($D$9))))+Shape5!$F$5)+$F$9)*$AB$9*$Y$9</f>
        <v>0</v>
      </c>
      <c r="AK2401" s="9">
        <f t="shared" si="513"/>
        <v>0</v>
      </c>
      <c r="AL2401" s="9">
        <f t="shared" si="514"/>
        <v>0</v>
      </c>
      <c r="AM2401" s="9">
        <f t="shared" si="515"/>
        <v>0</v>
      </c>
      <c r="AN2401" s="9">
        <f t="shared" si="516"/>
        <v>0</v>
      </c>
      <c r="AO2401" s="9">
        <f t="shared" si="517"/>
        <v>0</v>
      </c>
      <c r="AP2401" s="9">
        <f t="shared" si="518"/>
        <v>0</v>
      </c>
      <c r="AU2401">
        <f>(((((Shape10!B383-Shape10!$E$5)*COS(RADIANS($D$14)))+((Shape10!C383-Shape10!$F$5)*SIN(RADIANS($D$14))))+Shape10!$E$5)+$E$14)*$AA$14*$Y$14</f>
        <v>0</v>
      </c>
      <c r="AV2401">
        <f>((((-1*(Shape10!B383-Shape10!$E$5)*SIN(RADIANS($D$14)))+((Shape10!C383-Shape10!$F$5)*COS(RADIANS($D$14))))+Shape10!$F$5)+$F$14)*$AB$14*$Y$14</f>
        <v>0</v>
      </c>
      <c r="AW2401" s="9">
        <f t="shared" si="519"/>
        <v>0</v>
      </c>
      <c r="AX2401" s="9">
        <f t="shared" si="508"/>
        <v>0</v>
      </c>
      <c r="AY2401" s="9">
        <f t="shared" si="509"/>
        <v>0</v>
      </c>
      <c r="AZ2401" s="9">
        <f t="shared" si="510"/>
        <v>0</v>
      </c>
      <c r="BA2401" s="9">
        <f t="shared" si="511"/>
        <v>0</v>
      </c>
      <c r="BB2401" s="9">
        <f t="shared" si="512"/>
        <v>0</v>
      </c>
    </row>
    <row r="2402" spans="35:54" x14ac:dyDescent="0.25">
      <c r="AI2402" s="1">
        <f>(((((Shape5!B384-Shape5!$E$5)*COS(RADIANS($D$9)))+((Shape5!C384-Shape5!$F$5)*SIN(RADIANS($D$9))))+Shape5!$E$5)+$E$9)*$AA$9*$Y$9</f>
        <v>0</v>
      </c>
      <c r="AJ2402" s="1">
        <f>((((-1*(Shape5!B384-Shape5!$E$5)*SIN(RADIANS($D$9)))+((Shape5!C384-Shape5!$F$5)*COS(RADIANS($D$9))))+Shape5!$F$5)+$F$9)*$AB$9*$Y$9</f>
        <v>0</v>
      </c>
      <c r="AK2402" s="9">
        <f t="shared" si="513"/>
        <v>0</v>
      </c>
      <c r="AL2402" s="9">
        <f t="shared" si="514"/>
        <v>0</v>
      </c>
      <c r="AM2402" s="9">
        <f t="shared" si="515"/>
        <v>0</v>
      </c>
      <c r="AN2402" s="9">
        <f t="shared" si="516"/>
        <v>0</v>
      </c>
      <c r="AO2402" s="9">
        <f t="shared" si="517"/>
        <v>0</v>
      </c>
      <c r="AP2402" s="9">
        <f t="shared" si="518"/>
        <v>0</v>
      </c>
      <c r="AU2402">
        <f>(((((Shape10!B384-Shape10!$E$5)*COS(RADIANS($D$14)))+((Shape10!C384-Shape10!$F$5)*SIN(RADIANS($D$14))))+Shape10!$E$5)+$E$14)*$AA$14*$Y$14</f>
        <v>0</v>
      </c>
      <c r="AV2402">
        <f>((((-1*(Shape10!B384-Shape10!$E$5)*SIN(RADIANS($D$14)))+((Shape10!C384-Shape10!$F$5)*COS(RADIANS($D$14))))+Shape10!$F$5)+$F$14)*$AB$14*$Y$14</f>
        <v>0</v>
      </c>
      <c r="AW2402" s="9">
        <f t="shared" si="519"/>
        <v>0</v>
      </c>
      <c r="AX2402" s="9">
        <f t="shared" si="508"/>
        <v>0</v>
      </c>
      <c r="AY2402" s="9">
        <f t="shared" si="509"/>
        <v>0</v>
      </c>
      <c r="AZ2402" s="9">
        <f t="shared" si="510"/>
        <v>0</v>
      </c>
      <c r="BA2402" s="9">
        <f t="shared" si="511"/>
        <v>0</v>
      </c>
      <c r="BB2402" s="9">
        <f t="shared" si="512"/>
        <v>0</v>
      </c>
    </row>
    <row r="2403" spans="35:54" x14ac:dyDescent="0.25">
      <c r="AI2403" s="1">
        <f>(((((Shape5!B385-Shape5!$E$5)*COS(RADIANS($D$9)))+((Shape5!C385-Shape5!$F$5)*SIN(RADIANS($D$9))))+Shape5!$E$5)+$E$9)*$AA$9*$Y$9</f>
        <v>0</v>
      </c>
      <c r="AJ2403" s="1">
        <f>((((-1*(Shape5!B385-Shape5!$E$5)*SIN(RADIANS($D$9)))+((Shape5!C385-Shape5!$F$5)*COS(RADIANS($D$9))))+Shape5!$F$5)+$F$9)*$AB$9*$Y$9</f>
        <v>0</v>
      </c>
      <c r="AK2403" s="9">
        <f t="shared" si="513"/>
        <v>0</v>
      </c>
      <c r="AL2403" s="9">
        <f t="shared" si="514"/>
        <v>0</v>
      </c>
      <c r="AM2403" s="9">
        <f t="shared" si="515"/>
        <v>0</v>
      </c>
      <c r="AN2403" s="9">
        <f t="shared" si="516"/>
        <v>0</v>
      </c>
      <c r="AO2403" s="9">
        <f t="shared" si="517"/>
        <v>0</v>
      </c>
      <c r="AP2403" s="9">
        <f t="shared" si="518"/>
        <v>0</v>
      </c>
      <c r="AU2403">
        <f>(((((Shape10!B385-Shape10!$E$5)*COS(RADIANS($D$14)))+((Shape10!C385-Shape10!$F$5)*SIN(RADIANS($D$14))))+Shape10!$E$5)+$E$14)*$AA$14*$Y$14</f>
        <v>0</v>
      </c>
      <c r="AV2403">
        <f>((((-1*(Shape10!B385-Shape10!$E$5)*SIN(RADIANS($D$14)))+((Shape10!C385-Shape10!$F$5)*COS(RADIANS($D$14))))+Shape10!$F$5)+$F$14)*$AB$14*$Y$14</f>
        <v>0</v>
      </c>
      <c r="AW2403" s="9">
        <f t="shared" si="519"/>
        <v>0</v>
      </c>
      <c r="AX2403" s="9">
        <f t="shared" si="508"/>
        <v>0</v>
      </c>
      <c r="AY2403" s="9">
        <f t="shared" si="509"/>
        <v>0</v>
      </c>
      <c r="AZ2403" s="9">
        <f t="shared" si="510"/>
        <v>0</v>
      </c>
      <c r="BA2403" s="9">
        <f t="shared" si="511"/>
        <v>0</v>
      </c>
      <c r="BB2403" s="9">
        <f t="shared" si="512"/>
        <v>0</v>
      </c>
    </row>
    <row r="2404" spans="35:54" x14ac:dyDescent="0.25">
      <c r="AI2404" s="1">
        <f>(((((Shape5!B386-Shape5!$E$5)*COS(RADIANS($D$9)))+((Shape5!C386-Shape5!$F$5)*SIN(RADIANS($D$9))))+Shape5!$E$5)+$E$9)*$AA$9*$Y$9</f>
        <v>0</v>
      </c>
      <c r="AJ2404" s="1">
        <f>((((-1*(Shape5!B386-Shape5!$E$5)*SIN(RADIANS($D$9)))+((Shape5!C386-Shape5!$F$5)*COS(RADIANS($D$9))))+Shape5!$F$5)+$F$9)*$AB$9*$Y$9</f>
        <v>0</v>
      </c>
      <c r="AK2404" s="9">
        <f t="shared" si="513"/>
        <v>0</v>
      </c>
      <c r="AL2404" s="9">
        <f t="shared" si="514"/>
        <v>0</v>
      </c>
      <c r="AM2404" s="9">
        <f t="shared" si="515"/>
        <v>0</v>
      </c>
      <c r="AN2404" s="9">
        <f t="shared" si="516"/>
        <v>0</v>
      </c>
      <c r="AO2404" s="9">
        <f t="shared" si="517"/>
        <v>0</v>
      </c>
      <c r="AP2404" s="9">
        <f t="shared" si="518"/>
        <v>0</v>
      </c>
      <c r="AU2404">
        <f>(((((Shape10!B386-Shape10!$E$5)*COS(RADIANS($D$14)))+((Shape10!C386-Shape10!$F$5)*SIN(RADIANS($D$14))))+Shape10!$E$5)+$E$14)*$AA$14*$Y$14</f>
        <v>0</v>
      </c>
      <c r="AV2404">
        <f>((((-1*(Shape10!B386-Shape10!$E$5)*SIN(RADIANS($D$14)))+((Shape10!C386-Shape10!$F$5)*COS(RADIANS($D$14))))+Shape10!$F$5)+$F$14)*$AB$14*$Y$14</f>
        <v>0</v>
      </c>
      <c r="AW2404" s="9">
        <f t="shared" si="519"/>
        <v>0</v>
      </c>
      <c r="AX2404" s="9">
        <f t="shared" si="508"/>
        <v>0</v>
      </c>
      <c r="AY2404" s="9">
        <f t="shared" si="509"/>
        <v>0</v>
      </c>
      <c r="AZ2404" s="9">
        <f t="shared" si="510"/>
        <v>0</v>
      </c>
      <c r="BA2404" s="9">
        <f t="shared" si="511"/>
        <v>0</v>
      </c>
      <c r="BB2404" s="9">
        <f t="shared" si="512"/>
        <v>0</v>
      </c>
    </row>
    <row r="2405" spans="35:54" x14ac:dyDescent="0.25">
      <c r="AI2405" s="1">
        <f>(((((Shape5!B387-Shape5!$E$5)*COS(RADIANS($D$9)))+((Shape5!C387-Shape5!$F$5)*SIN(RADIANS($D$9))))+Shape5!$E$5)+$E$9)*$AA$9*$Y$9</f>
        <v>0</v>
      </c>
      <c r="AJ2405" s="1">
        <f>((((-1*(Shape5!B387-Shape5!$E$5)*SIN(RADIANS($D$9)))+((Shape5!C387-Shape5!$F$5)*COS(RADIANS($D$9))))+Shape5!$F$5)+$F$9)*$AB$9*$Y$9</f>
        <v>0</v>
      </c>
      <c r="AK2405" s="9">
        <f t="shared" si="513"/>
        <v>0</v>
      </c>
      <c r="AL2405" s="9">
        <f t="shared" si="514"/>
        <v>0</v>
      </c>
      <c r="AM2405" s="9">
        <f t="shared" si="515"/>
        <v>0</v>
      </c>
      <c r="AN2405" s="9">
        <f t="shared" si="516"/>
        <v>0</v>
      </c>
      <c r="AO2405" s="9">
        <f t="shared" si="517"/>
        <v>0</v>
      </c>
      <c r="AP2405" s="9">
        <f t="shared" si="518"/>
        <v>0</v>
      </c>
      <c r="AU2405">
        <f>(((((Shape10!B387-Shape10!$E$5)*COS(RADIANS($D$14)))+((Shape10!C387-Shape10!$F$5)*SIN(RADIANS($D$14))))+Shape10!$E$5)+$E$14)*$AA$14*$Y$14</f>
        <v>0</v>
      </c>
      <c r="AV2405">
        <f>((((-1*(Shape10!B387-Shape10!$E$5)*SIN(RADIANS($D$14)))+((Shape10!C387-Shape10!$F$5)*COS(RADIANS($D$14))))+Shape10!$F$5)+$F$14)*$AB$14*$Y$14</f>
        <v>0</v>
      </c>
      <c r="AW2405" s="9">
        <f t="shared" si="519"/>
        <v>0</v>
      </c>
      <c r="AX2405" s="9">
        <f t="shared" si="508"/>
        <v>0</v>
      </c>
      <c r="AY2405" s="9">
        <f t="shared" si="509"/>
        <v>0</v>
      </c>
      <c r="AZ2405" s="9">
        <f t="shared" si="510"/>
        <v>0</v>
      </c>
      <c r="BA2405" s="9">
        <f t="shared" si="511"/>
        <v>0</v>
      </c>
      <c r="BB2405" s="9">
        <f t="shared" si="512"/>
        <v>0</v>
      </c>
    </row>
    <row r="2406" spans="35:54" x14ac:dyDescent="0.25">
      <c r="AI2406" s="1">
        <f>(((((Shape5!B388-Shape5!$E$5)*COS(RADIANS($D$9)))+((Shape5!C388-Shape5!$F$5)*SIN(RADIANS($D$9))))+Shape5!$E$5)+$E$9)*$AA$9*$Y$9</f>
        <v>0</v>
      </c>
      <c r="AJ2406" s="1">
        <f>((((-1*(Shape5!B388-Shape5!$E$5)*SIN(RADIANS($D$9)))+((Shape5!C388-Shape5!$F$5)*COS(RADIANS($D$9))))+Shape5!$F$5)+$F$9)*$AB$9*$Y$9</f>
        <v>0</v>
      </c>
      <c r="AK2406" s="9">
        <f t="shared" si="513"/>
        <v>0</v>
      </c>
      <c r="AL2406" s="9">
        <f t="shared" si="514"/>
        <v>0</v>
      </c>
      <c r="AM2406" s="9">
        <f t="shared" si="515"/>
        <v>0</v>
      </c>
      <c r="AN2406" s="9">
        <f t="shared" si="516"/>
        <v>0</v>
      </c>
      <c r="AO2406" s="9">
        <f t="shared" si="517"/>
        <v>0</v>
      </c>
      <c r="AP2406" s="9">
        <f t="shared" si="518"/>
        <v>0</v>
      </c>
      <c r="AU2406">
        <f>(((((Shape10!B388-Shape10!$E$5)*COS(RADIANS($D$14)))+((Shape10!C388-Shape10!$F$5)*SIN(RADIANS($D$14))))+Shape10!$E$5)+$E$14)*$AA$14*$Y$14</f>
        <v>0</v>
      </c>
      <c r="AV2406">
        <f>((((-1*(Shape10!B388-Shape10!$E$5)*SIN(RADIANS($D$14)))+((Shape10!C388-Shape10!$F$5)*COS(RADIANS($D$14))))+Shape10!$F$5)+$F$14)*$AB$14*$Y$14</f>
        <v>0</v>
      </c>
      <c r="AW2406" s="9">
        <f t="shared" si="519"/>
        <v>0</v>
      </c>
      <c r="AX2406" s="9">
        <f t="shared" si="508"/>
        <v>0</v>
      </c>
      <c r="AY2406" s="9">
        <f t="shared" si="509"/>
        <v>0</v>
      </c>
      <c r="AZ2406" s="9">
        <f t="shared" si="510"/>
        <v>0</v>
      </c>
      <c r="BA2406" s="9">
        <f t="shared" si="511"/>
        <v>0</v>
      </c>
      <c r="BB2406" s="9">
        <f t="shared" si="512"/>
        <v>0</v>
      </c>
    </row>
    <row r="2407" spans="35:54" x14ac:dyDescent="0.25">
      <c r="AI2407" s="1">
        <f>(((((Shape5!B389-Shape5!$E$5)*COS(RADIANS($D$9)))+((Shape5!C389-Shape5!$F$5)*SIN(RADIANS($D$9))))+Shape5!$E$5)+$E$9)*$AA$9*$Y$9</f>
        <v>0</v>
      </c>
      <c r="AJ2407" s="1">
        <f>((((-1*(Shape5!B389-Shape5!$E$5)*SIN(RADIANS($D$9)))+((Shape5!C389-Shape5!$F$5)*COS(RADIANS($D$9))))+Shape5!$F$5)+$F$9)*$AB$9*$Y$9</f>
        <v>0</v>
      </c>
      <c r="AK2407" s="9">
        <f t="shared" si="513"/>
        <v>0</v>
      </c>
      <c r="AL2407" s="9">
        <f t="shared" si="514"/>
        <v>0</v>
      </c>
      <c r="AM2407" s="9">
        <f t="shared" si="515"/>
        <v>0</v>
      </c>
      <c r="AN2407" s="9">
        <f t="shared" si="516"/>
        <v>0</v>
      </c>
      <c r="AO2407" s="9">
        <f t="shared" si="517"/>
        <v>0</v>
      </c>
      <c r="AP2407" s="9">
        <f t="shared" si="518"/>
        <v>0</v>
      </c>
      <c r="AU2407">
        <f>(((((Shape10!B389-Shape10!$E$5)*COS(RADIANS($D$14)))+((Shape10!C389-Shape10!$F$5)*SIN(RADIANS($D$14))))+Shape10!$E$5)+$E$14)*$AA$14*$Y$14</f>
        <v>0</v>
      </c>
      <c r="AV2407">
        <f>((((-1*(Shape10!B389-Shape10!$E$5)*SIN(RADIANS($D$14)))+((Shape10!C389-Shape10!$F$5)*COS(RADIANS($D$14))))+Shape10!$F$5)+$F$14)*$AB$14*$Y$14</f>
        <v>0</v>
      </c>
      <c r="AW2407" s="9">
        <f t="shared" si="519"/>
        <v>0</v>
      </c>
      <c r="AX2407" s="9">
        <f t="shared" si="508"/>
        <v>0</v>
      </c>
      <c r="AY2407" s="9">
        <f t="shared" si="509"/>
        <v>0</v>
      </c>
      <c r="AZ2407" s="9">
        <f t="shared" si="510"/>
        <v>0</v>
      </c>
      <c r="BA2407" s="9">
        <f t="shared" si="511"/>
        <v>0</v>
      </c>
      <c r="BB2407" s="9">
        <f t="shared" si="512"/>
        <v>0</v>
      </c>
    </row>
    <row r="2408" spans="35:54" x14ac:dyDescent="0.25">
      <c r="AI2408" s="1">
        <f>(((((Shape5!B390-Shape5!$E$5)*COS(RADIANS($D$9)))+((Shape5!C390-Shape5!$F$5)*SIN(RADIANS($D$9))))+Shape5!$E$5)+$E$9)*$AA$9*$Y$9</f>
        <v>0</v>
      </c>
      <c r="AJ2408" s="1">
        <f>((((-1*(Shape5!B390-Shape5!$E$5)*SIN(RADIANS($D$9)))+((Shape5!C390-Shape5!$F$5)*COS(RADIANS($D$9))))+Shape5!$F$5)+$F$9)*$AB$9*$Y$9</f>
        <v>0</v>
      </c>
      <c r="AK2408" s="9">
        <f t="shared" si="513"/>
        <v>0</v>
      </c>
      <c r="AL2408" s="9">
        <f t="shared" si="514"/>
        <v>0</v>
      </c>
      <c r="AM2408" s="9">
        <f t="shared" si="515"/>
        <v>0</v>
      </c>
      <c r="AN2408" s="9">
        <f t="shared" si="516"/>
        <v>0</v>
      </c>
      <c r="AO2408" s="9">
        <f t="shared" si="517"/>
        <v>0</v>
      </c>
      <c r="AP2408" s="9">
        <f t="shared" si="518"/>
        <v>0</v>
      </c>
      <c r="AU2408">
        <f>(((((Shape10!B390-Shape10!$E$5)*COS(RADIANS($D$14)))+((Shape10!C390-Shape10!$F$5)*SIN(RADIANS($D$14))))+Shape10!$E$5)+$E$14)*$AA$14*$Y$14</f>
        <v>0</v>
      </c>
      <c r="AV2408">
        <f>((((-1*(Shape10!B390-Shape10!$E$5)*SIN(RADIANS($D$14)))+((Shape10!C390-Shape10!$F$5)*COS(RADIANS($D$14))))+Shape10!$F$5)+$F$14)*$AB$14*$Y$14</f>
        <v>0</v>
      </c>
      <c r="AW2408" s="9">
        <f t="shared" si="519"/>
        <v>0</v>
      </c>
      <c r="AX2408" s="9">
        <f t="shared" si="508"/>
        <v>0</v>
      </c>
      <c r="AY2408" s="9">
        <f t="shared" si="509"/>
        <v>0</v>
      </c>
      <c r="AZ2408" s="9">
        <f t="shared" si="510"/>
        <v>0</v>
      </c>
      <c r="BA2408" s="9">
        <f t="shared" si="511"/>
        <v>0</v>
      </c>
      <c r="BB2408" s="9">
        <f t="shared" si="512"/>
        <v>0</v>
      </c>
    </row>
    <row r="2409" spans="35:54" x14ac:dyDescent="0.25">
      <c r="AI2409" s="1">
        <f>(((((Shape5!B391-Shape5!$E$5)*COS(RADIANS($D$9)))+((Shape5!C391-Shape5!$F$5)*SIN(RADIANS($D$9))))+Shape5!$E$5)+$E$9)*$AA$9*$Y$9</f>
        <v>0</v>
      </c>
      <c r="AJ2409" s="1">
        <f>((((-1*(Shape5!B391-Shape5!$E$5)*SIN(RADIANS($D$9)))+((Shape5!C391-Shape5!$F$5)*COS(RADIANS($D$9))))+Shape5!$F$5)+$F$9)*$AB$9*$Y$9</f>
        <v>0</v>
      </c>
      <c r="AK2409" s="9">
        <f t="shared" si="513"/>
        <v>0</v>
      </c>
      <c r="AL2409" s="9">
        <f t="shared" si="514"/>
        <v>0</v>
      </c>
      <c r="AM2409" s="9">
        <f t="shared" si="515"/>
        <v>0</v>
      </c>
      <c r="AN2409" s="9">
        <f t="shared" si="516"/>
        <v>0</v>
      </c>
      <c r="AO2409" s="9">
        <f t="shared" si="517"/>
        <v>0</v>
      </c>
      <c r="AP2409" s="9">
        <f t="shared" si="518"/>
        <v>0</v>
      </c>
      <c r="AU2409">
        <f>(((((Shape10!B391-Shape10!$E$5)*COS(RADIANS($D$14)))+((Shape10!C391-Shape10!$F$5)*SIN(RADIANS($D$14))))+Shape10!$E$5)+$E$14)*$AA$14*$Y$14</f>
        <v>0</v>
      </c>
      <c r="AV2409">
        <f>((((-1*(Shape10!B391-Shape10!$E$5)*SIN(RADIANS($D$14)))+((Shape10!C391-Shape10!$F$5)*COS(RADIANS($D$14))))+Shape10!$F$5)+$F$14)*$AB$14*$Y$14</f>
        <v>0</v>
      </c>
      <c r="AW2409" s="9">
        <f t="shared" si="519"/>
        <v>0</v>
      </c>
      <c r="AX2409" s="9">
        <f t="shared" si="508"/>
        <v>0</v>
      </c>
      <c r="AY2409" s="9">
        <f t="shared" si="509"/>
        <v>0</v>
      </c>
      <c r="AZ2409" s="9">
        <f t="shared" si="510"/>
        <v>0</v>
      </c>
      <c r="BA2409" s="9">
        <f t="shared" si="511"/>
        <v>0</v>
      </c>
      <c r="BB2409" s="9">
        <f t="shared" si="512"/>
        <v>0</v>
      </c>
    </row>
    <row r="2410" spans="35:54" x14ac:dyDescent="0.25">
      <c r="AI2410" s="1">
        <f>(((((Shape5!B392-Shape5!$E$5)*COS(RADIANS($D$9)))+((Shape5!C392-Shape5!$F$5)*SIN(RADIANS($D$9))))+Shape5!$E$5)+$E$9)*$AA$9*$Y$9</f>
        <v>0</v>
      </c>
      <c r="AJ2410" s="1">
        <f>((((-1*(Shape5!B392-Shape5!$E$5)*SIN(RADIANS($D$9)))+((Shape5!C392-Shape5!$F$5)*COS(RADIANS($D$9))))+Shape5!$F$5)+$F$9)*$AB$9*$Y$9</f>
        <v>0</v>
      </c>
      <c r="AK2410" s="9">
        <f t="shared" si="513"/>
        <v>0</v>
      </c>
      <c r="AL2410" s="9">
        <f t="shared" si="514"/>
        <v>0</v>
      </c>
      <c r="AM2410" s="9">
        <f t="shared" si="515"/>
        <v>0</v>
      </c>
      <c r="AN2410" s="9">
        <f t="shared" si="516"/>
        <v>0</v>
      </c>
      <c r="AO2410" s="9">
        <f t="shared" si="517"/>
        <v>0</v>
      </c>
      <c r="AP2410" s="9">
        <f t="shared" si="518"/>
        <v>0</v>
      </c>
      <c r="AU2410">
        <f>(((((Shape10!B392-Shape10!$E$5)*COS(RADIANS($D$14)))+((Shape10!C392-Shape10!$F$5)*SIN(RADIANS($D$14))))+Shape10!$E$5)+$E$14)*$AA$14*$Y$14</f>
        <v>0</v>
      </c>
      <c r="AV2410">
        <f>((((-1*(Shape10!B392-Shape10!$E$5)*SIN(RADIANS($D$14)))+((Shape10!C392-Shape10!$F$5)*COS(RADIANS($D$14))))+Shape10!$F$5)+$F$14)*$AB$14*$Y$14</f>
        <v>0</v>
      </c>
      <c r="AW2410" s="9">
        <f t="shared" si="519"/>
        <v>0</v>
      </c>
      <c r="AX2410" s="9">
        <f t="shared" ref="AX2410:AX2473" si="520">(AU2410+AU2409)*((AU2409*AV2410)-(AU2410*AV2409))*(1/6)</f>
        <v>0</v>
      </c>
      <c r="AY2410" s="9">
        <f t="shared" ref="AY2410:AY2473" si="521">(AV2410+AV2409)*((AU2409*AV2410)-(AU2410*AV2409))*(1/6)</f>
        <v>0</v>
      </c>
      <c r="AZ2410" s="9">
        <f t="shared" ref="AZ2410:AZ2473" si="522">(((AV2409*AV2409)+(AV2409*AV2410)+(AV2410*AV2410))*((AU2409*AV2410)-(AU2410*AV2409)))/12</f>
        <v>0</v>
      </c>
      <c r="BA2410" s="9">
        <f t="shared" ref="BA2410:BA2473" si="523">(((AU2409*AU2409)+(AU2409*AU2410)+(AU2410*AU2410))*((AU2409*AV2410)-(AU2410*AV2409)))/12</f>
        <v>0</v>
      </c>
      <c r="BB2410" s="9">
        <f t="shared" ref="BB2410:BB2473" si="524">(((AU2409*AV2410)+(2*AU2409*AV2409)+(2*AU2410*AV2410)+(AU2410*AV2409))*((AU2409*AV2410)-(AU2410*AV2409)))/24</f>
        <v>0</v>
      </c>
    </row>
    <row r="2411" spans="35:54" x14ac:dyDescent="0.25">
      <c r="AI2411" s="1">
        <f>(((((Shape5!B393-Shape5!$E$5)*COS(RADIANS($D$9)))+((Shape5!C393-Shape5!$F$5)*SIN(RADIANS($D$9))))+Shape5!$E$5)+$E$9)*$AA$9*$Y$9</f>
        <v>0</v>
      </c>
      <c r="AJ2411" s="1">
        <f>((((-1*(Shape5!B393-Shape5!$E$5)*SIN(RADIANS($D$9)))+((Shape5!C393-Shape5!$F$5)*COS(RADIANS($D$9))))+Shape5!$F$5)+$F$9)*$AB$9*$Y$9</f>
        <v>0</v>
      </c>
      <c r="AK2411" s="9">
        <f t="shared" ref="AK2411:AK2474" si="525">((AI2410*AJ2411)-(AI2411*AJ2410))*0.5</f>
        <v>0</v>
      </c>
      <c r="AL2411" s="9">
        <f t="shared" ref="AL2411:AL2474" si="526">(AI2411+AI2410)*((AI2410*AJ2411)-(AI2411*AJ2410))*(1/6)</f>
        <v>0</v>
      </c>
      <c r="AM2411" s="9">
        <f t="shared" ref="AM2411:AM2474" si="527">(AJ2411+AJ2410)*((AI2410*AJ2411)-(AI2411*AJ2410))*(1/6)</f>
        <v>0</v>
      </c>
      <c r="AN2411" s="9">
        <f t="shared" ref="AN2411:AN2474" si="528">(((AJ2410*AJ2410)+(AJ2410*AJ2411)+(AJ2411*AJ2411))*((AI2410*AJ2411)-(AI2411*AJ2410)))/12</f>
        <v>0</v>
      </c>
      <c r="AO2411" s="9">
        <f t="shared" ref="AO2411:AO2474" si="529">(((AI2410*AI2410)+(AI2410*AI2411)+(AI2411*AI2411))*((AI2410*AJ2411)-(AI2411*AJ2410)))/12</f>
        <v>0</v>
      </c>
      <c r="AP2411" s="9">
        <f t="shared" ref="AP2411:AP2474" si="530">(((AI2410*AJ2411)+(2*AI2410*AJ2410)+(2*AI2411*AJ2411)+(AI2411*AJ2410))*((AI2410*AJ2411)-(AI2411*AJ2410)))/24</f>
        <v>0</v>
      </c>
      <c r="AU2411">
        <f>(((((Shape10!B393-Shape10!$E$5)*COS(RADIANS($D$14)))+((Shape10!C393-Shape10!$F$5)*SIN(RADIANS($D$14))))+Shape10!$E$5)+$E$14)*$AA$14*$Y$14</f>
        <v>0</v>
      </c>
      <c r="AV2411">
        <f>((((-1*(Shape10!B393-Shape10!$E$5)*SIN(RADIANS($D$14)))+((Shape10!C393-Shape10!$F$5)*COS(RADIANS($D$14))))+Shape10!$F$5)+$F$14)*$AB$14*$Y$14</f>
        <v>0</v>
      </c>
      <c r="AW2411" s="9">
        <f t="shared" ref="AW2411:AW2474" si="531">((AU2410*AV2411)-(AU2411*AV2410))*0.5</f>
        <v>0</v>
      </c>
      <c r="AX2411" s="9">
        <f t="shared" si="520"/>
        <v>0</v>
      </c>
      <c r="AY2411" s="9">
        <f t="shared" si="521"/>
        <v>0</v>
      </c>
      <c r="AZ2411" s="9">
        <f t="shared" si="522"/>
        <v>0</v>
      </c>
      <c r="BA2411" s="9">
        <f t="shared" si="523"/>
        <v>0</v>
      </c>
      <c r="BB2411" s="9">
        <f t="shared" si="524"/>
        <v>0</v>
      </c>
    </row>
    <row r="2412" spans="35:54" x14ac:dyDescent="0.25">
      <c r="AI2412" s="1">
        <f>(((((Shape5!B394-Shape5!$E$5)*COS(RADIANS($D$9)))+((Shape5!C394-Shape5!$F$5)*SIN(RADIANS($D$9))))+Shape5!$E$5)+$E$9)*$AA$9*$Y$9</f>
        <v>0</v>
      </c>
      <c r="AJ2412" s="1">
        <f>((((-1*(Shape5!B394-Shape5!$E$5)*SIN(RADIANS($D$9)))+((Shape5!C394-Shape5!$F$5)*COS(RADIANS($D$9))))+Shape5!$F$5)+$F$9)*$AB$9*$Y$9</f>
        <v>0</v>
      </c>
      <c r="AK2412" s="9">
        <f t="shared" si="525"/>
        <v>0</v>
      </c>
      <c r="AL2412" s="9">
        <f t="shared" si="526"/>
        <v>0</v>
      </c>
      <c r="AM2412" s="9">
        <f t="shared" si="527"/>
        <v>0</v>
      </c>
      <c r="AN2412" s="9">
        <f t="shared" si="528"/>
        <v>0</v>
      </c>
      <c r="AO2412" s="9">
        <f t="shared" si="529"/>
        <v>0</v>
      </c>
      <c r="AP2412" s="9">
        <f t="shared" si="530"/>
        <v>0</v>
      </c>
      <c r="AU2412">
        <f>(((((Shape10!B394-Shape10!$E$5)*COS(RADIANS($D$14)))+((Shape10!C394-Shape10!$F$5)*SIN(RADIANS($D$14))))+Shape10!$E$5)+$E$14)*$AA$14*$Y$14</f>
        <v>0</v>
      </c>
      <c r="AV2412">
        <f>((((-1*(Shape10!B394-Shape10!$E$5)*SIN(RADIANS($D$14)))+((Shape10!C394-Shape10!$F$5)*COS(RADIANS($D$14))))+Shape10!$F$5)+$F$14)*$AB$14*$Y$14</f>
        <v>0</v>
      </c>
      <c r="AW2412" s="9">
        <f t="shared" si="531"/>
        <v>0</v>
      </c>
      <c r="AX2412" s="9">
        <f t="shared" si="520"/>
        <v>0</v>
      </c>
      <c r="AY2412" s="9">
        <f t="shared" si="521"/>
        <v>0</v>
      </c>
      <c r="AZ2412" s="9">
        <f t="shared" si="522"/>
        <v>0</v>
      </c>
      <c r="BA2412" s="9">
        <f t="shared" si="523"/>
        <v>0</v>
      </c>
      <c r="BB2412" s="9">
        <f t="shared" si="524"/>
        <v>0</v>
      </c>
    </row>
    <row r="2413" spans="35:54" x14ac:dyDescent="0.25">
      <c r="AI2413" s="1">
        <f>(((((Shape5!B395-Shape5!$E$5)*COS(RADIANS($D$9)))+((Shape5!C395-Shape5!$F$5)*SIN(RADIANS($D$9))))+Shape5!$E$5)+$E$9)*$AA$9*$Y$9</f>
        <v>0</v>
      </c>
      <c r="AJ2413" s="1">
        <f>((((-1*(Shape5!B395-Shape5!$E$5)*SIN(RADIANS($D$9)))+((Shape5!C395-Shape5!$F$5)*COS(RADIANS($D$9))))+Shape5!$F$5)+$F$9)*$AB$9*$Y$9</f>
        <v>0</v>
      </c>
      <c r="AK2413" s="9">
        <f t="shared" si="525"/>
        <v>0</v>
      </c>
      <c r="AL2413" s="9">
        <f t="shared" si="526"/>
        <v>0</v>
      </c>
      <c r="AM2413" s="9">
        <f t="shared" si="527"/>
        <v>0</v>
      </c>
      <c r="AN2413" s="9">
        <f t="shared" si="528"/>
        <v>0</v>
      </c>
      <c r="AO2413" s="9">
        <f t="shared" si="529"/>
        <v>0</v>
      </c>
      <c r="AP2413" s="9">
        <f t="shared" si="530"/>
        <v>0</v>
      </c>
      <c r="AU2413">
        <f>(((((Shape10!B395-Shape10!$E$5)*COS(RADIANS($D$14)))+((Shape10!C395-Shape10!$F$5)*SIN(RADIANS($D$14))))+Shape10!$E$5)+$E$14)*$AA$14*$Y$14</f>
        <v>0</v>
      </c>
      <c r="AV2413">
        <f>((((-1*(Shape10!B395-Shape10!$E$5)*SIN(RADIANS($D$14)))+((Shape10!C395-Shape10!$F$5)*COS(RADIANS($D$14))))+Shape10!$F$5)+$F$14)*$AB$14*$Y$14</f>
        <v>0</v>
      </c>
      <c r="AW2413" s="9">
        <f t="shared" si="531"/>
        <v>0</v>
      </c>
      <c r="AX2413" s="9">
        <f t="shared" si="520"/>
        <v>0</v>
      </c>
      <c r="AY2413" s="9">
        <f t="shared" si="521"/>
        <v>0</v>
      </c>
      <c r="AZ2413" s="9">
        <f t="shared" si="522"/>
        <v>0</v>
      </c>
      <c r="BA2413" s="9">
        <f t="shared" si="523"/>
        <v>0</v>
      </c>
      <c r="BB2413" s="9">
        <f t="shared" si="524"/>
        <v>0</v>
      </c>
    </row>
    <row r="2414" spans="35:54" x14ac:dyDescent="0.25">
      <c r="AI2414" s="1">
        <f>(((((Shape5!B396-Shape5!$E$5)*COS(RADIANS($D$9)))+((Shape5!C396-Shape5!$F$5)*SIN(RADIANS($D$9))))+Shape5!$E$5)+$E$9)*$AA$9*$Y$9</f>
        <v>0</v>
      </c>
      <c r="AJ2414" s="1">
        <f>((((-1*(Shape5!B396-Shape5!$E$5)*SIN(RADIANS($D$9)))+((Shape5!C396-Shape5!$F$5)*COS(RADIANS($D$9))))+Shape5!$F$5)+$F$9)*$AB$9*$Y$9</f>
        <v>0</v>
      </c>
      <c r="AK2414" s="9">
        <f t="shared" si="525"/>
        <v>0</v>
      </c>
      <c r="AL2414" s="9">
        <f t="shared" si="526"/>
        <v>0</v>
      </c>
      <c r="AM2414" s="9">
        <f t="shared" si="527"/>
        <v>0</v>
      </c>
      <c r="AN2414" s="9">
        <f t="shared" si="528"/>
        <v>0</v>
      </c>
      <c r="AO2414" s="9">
        <f t="shared" si="529"/>
        <v>0</v>
      </c>
      <c r="AP2414" s="9">
        <f t="shared" si="530"/>
        <v>0</v>
      </c>
      <c r="AU2414">
        <f>(((((Shape10!B396-Shape10!$E$5)*COS(RADIANS($D$14)))+((Shape10!C396-Shape10!$F$5)*SIN(RADIANS($D$14))))+Shape10!$E$5)+$E$14)*$AA$14*$Y$14</f>
        <v>0</v>
      </c>
      <c r="AV2414">
        <f>((((-1*(Shape10!B396-Shape10!$E$5)*SIN(RADIANS($D$14)))+((Shape10!C396-Shape10!$F$5)*COS(RADIANS($D$14))))+Shape10!$F$5)+$F$14)*$AB$14*$Y$14</f>
        <v>0</v>
      </c>
      <c r="AW2414" s="9">
        <f t="shared" si="531"/>
        <v>0</v>
      </c>
      <c r="AX2414" s="9">
        <f t="shared" si="520"/>
        <v>0</v>
      </c>
      <c r="AY2414" s="9">
        <f t="shared" si="521"/>
        <v>0</v>
      </c>
      <c r="AZ2414" s="9">
        <f t="shared" si="522"/>
        <v>0</v>
      </c>
      <c r="BA2414" s="9">
        <f t="shared" si="523"/>
        <v>0</v>
      </c>
      <c r="BB2414" s="9">
        <f t="shared" si="524"/>
        <v>0</v>
      </c>
    </row>
    <row r="2415" spans="35:54" x14ac:dyDescent="0.25">
      <c r="AI2415" s="1">
        <f>(((((Shape5!B397-Shape5!$E$5)*COS(RADIANS($D$9)))+((Shape5!C397-Shape5!$F$5)*SIN(RADIANS($D$9))))+Shape5!$E$5)+$E$9)*$AA$9*$Y$9</f>
        <v>0</v>
      </c>
      <c r="AJ2415" s="1">
        <f>((((-1*(Shape5!B397-Shape5!$E$5)*SIN(RADIANS($D$9)))+((Shape5!C397-Shape5!$F$5)*COS(RADIANS($D$9))))+Shape5!$F$5)+$F$9)*$AB$9*$Y$9</f>
        <v>0</v>
      </c>
      <c r="AK2415" s="9">
        <f t="shared" si="525"/>
        <v>0</v>
      </c>
      <c r="AL2415" s="9">
        <f t="shared" si="526"/>
        <v>0</v>
      </c>
      <c r="AM2415" s="9">
        <f t="shared" si="527"/>
        <v>0</v>
      </c>
      <c r="AN2415" s="9">
        <f t="shared" si="528"/>
        <v>0</v>
      </c>
      <c r="AO2415" s="9">
        <f t="shared" si="529"/>
        <v>0</v>
      </c>
      <c r="AP2415" s="9">
        <f t="shared" si="530"/>
        <v>0</v>
      </c>
      <c r="AU2415">
        <f>(((((Shape10!B397-Shape10!$E$5)*COS(RADIANS($D$14)))+((Shape10!C397-Shape10!$F$5)*SIN(RADIANS($D$14))))+Shape10!$E$5)+$E$14)*$AA$14*$Y$14</f>
        <v>0</v>
      </c>
      <c r="AV2415">
        <f>((((-1*(Shape10!B397-Shape10!$E$5)*SIN(RADIANS($D$14)))+((Shape10!C397-Shape10!$F$5)*COS(RADIANS($D$14))))+Shape10!$F$5)+$F$14)*$AB$14*$Y$14</f>
        <v>0</v>
      </c>
      <c r="AW2415" s="9">
        <f t="shared" si="531"/>
        <v>0</v>
      </c>
      <c r="AX2415" s="9">
        <f t="shared" si="520"/>
        <v>0</v>
      </c>
      <c r="AY2415" s="9">
        <f t="shared" si="521"/>
        <v>0</v>
      </c>
      <c r="AZ2415" s="9">
        <f t="shared" si="522"/>
        <v>0</v>
      </c>
      <c r="BA2415" s="9">
        <f t="shared" si="523"/>
        <v>0</v>
      </c>
      <c r="BB2415" s="9">
        <f t="shared" si="524"/>
        <v>0</v>
      </c>
    </row>
    <row r="2416" spans="35:54" x14ac:dyDescent="0.25">
      <c r="AI2416" s="1">
        <f>(((((Shape5!B398-Shape5!$E$5)*COS(RADIANS($D$9)))+((Shape5!C398-Shape5!$F$5)*SIN(RADIANS($D$9))))+Shape5!$E$5)+$E$9)*$AA$9*$Y$9</f>
        <v>0</v>
      </c>
      <c r="AJ2416" s="1">
        <f>((((-1*(Shape5!B398-Shape5!$E$5)*SIN(RADIANS($D$9)))+((Shape5!C398-Shape5!$F$5)*COS(RADIANS($D$9))))+Shape5!$F$5)+$F$9)*$AB$9*$Y$9</f>
        <v>0</v>
      </c>
      <c r="AK2416" s="9">
        <f t="shared" si="525"/>
        <v>0</v>
      </c>
      <c r="AL2416" s="9">
        <f t="shared" si="526"/>
        <v>0</v>
      </c>
      <c r="AM2416" s="9">
        <f t="shared" si="527"/>
        <v>0</v>
      </c>
      <c r="AN2416" s="9">
        <f t="shared" si="528"/>
        <v>0</v>
      </c>
      <c r="AO2416" s="9">
        <f t="shared" si="529"/>
        <v>0</v>
      </c>
      <c r="AP2416" s="9">
        <f t="shared" si="530"/>
        <v>0</v>
      </c>
      <c r="AU2416">
        <f>(((((Shape10!B398-Shape10!$E$5)*COS(RADIANS($D$14)))+((Shape10!C398-Shape10!$F$5)*SIN(RADIANS($D$14))))+Shape10!$E$5)+$E$14)*$AA$14*$Y$14</f>
        <v>0</v>
      </c>
      <c r="AV2416">
        <f>((((-1*(Shape10!B398-Shape10!$E$5)*SIN(RADIANS($D$14)))+((Shape10!C398-Shape10!$F$5)*COS(RADIANS($D$14))))+Shape10!$F$5)+$F$14)*$AB$14*$Y$14</f>
        <v>0</v>
      </c>
      <c r="AW2416" s="9">
        <f t="shared" si="531"/>
        <v>0</v>
      </c>
      <c r="AX2416" s="9">
        <f t="shared" si="520"/>
        <v>0</v>
      </c>
      <c r="AY2416" s="9">
        <f t="shared" si="521"/>
        <v>0</v>
      </c>
      <c r="AZ2416" s="9">
        <f t="shared" si="522"/>
        <v>0</v>
      </c>
      <c r="BA2416" s="9">
        <f t="shared" si="523"/>
        <v>0</v>
      </c>
      <c r="BB2416" s="9">
        <f t="shared" si="524"/>
        <v>0</v>
      </c>
    </row>
    <row r="2417" spans="35:54" x14ac:dyDescent="0.25">
      <c r="AI2417" s="1">
        <f>(((((Shape5!B399-Shape5!$E$5)*COS(RADIANS($D$9)))+((Shape5!C399-Shape5!$F$5)*SIN(RADIANS($D$9))))+Shape5!$E$5)+$E$9)*$AA$9*$Y$9</f>
        <v>0</v>
      </c>
      <c r="AJ2417" s="1">
        <f>((((-1*(Shape5!B399-Shape5!$E$5)*SIN(RADIANS($D$9)))+((Shape5!C399-Shape5!$F$5)*COS(RADIANS($D$9))))+Shape5!$F$5)+$F$9)*$AB$9*$Y$9</f>
        <v>0</v>
      </c>
      <c r="AK2417" s="9">
        <f t="shared" si="525"/>
        <v>0</v>
      </c>
      <c r="AL2417" s="9">
        <f t="shared" si="526"/>
        <v>0</v>
      </c>
      <c r="AM2417" s="9">
        <f t="shared" si="527"/>
        <v>0</v>
      </c>
      <c r="AN2417" s="9">
        <f t="shared" si="528"/>
        <v>0</v>
      </c>
      <c r="AO2417" s="9">
        <f t="shared" si="529"/>
        <v>0</v>
      </c>
      <c r="AP2417" s="9">
        <f t="shared" si="530"/>
        <v>0</v>
      </c>
      <c r="AU2417">
        <f>(((((Shape10!B399-Shape10!$E$5)*COS(RADIANS($D$14)))+((Shape10!C399-Shape10!$F$5)*SIN(RADIANS($D$14))))+Shape10!$E$5)+$E$14)*$AA$14*$Y$14</f>
        <v>0</v>
      </c>
      <c r="AV2417">
        <f>((((-1*(Shape10!B399-Shape10!$E$5)*SIN(RADIANS($D$14)))+((Shape10!C399-Shape10!$F$5)*COS(RADIANS($D$14))))+Shape10!$F$5)+$F$14)*$AB$14*$Y$14</f>
        <v>0</v>
      </c>
      <c r="AW2417" s="9">
        <f t="shared" si="531"/>
        <v>0</v>
      </c>
      <c r="AX2417" s="9">
        <f t="shared" si="520"/>
        <v>0</v>
      </c>
      <c r="AY2417" s="9">
        <f t="shared" si="521"/>
        <v>0</v>
      </c>
      <c r="AZ2417" s="9">
        <f t="shared" si="522"/>
        <v>0</v>
      </c>
      <c r="BA2417" s="9">
        <f t="shared" si="523"/>
        <v>0</v>
      </c>
      <c r="BB2417" s="9">
        <f t="shared" si="524"/>
        <v>0</v>
      </c>
    </row>
    <row r="2418" spans="35:54" x14ac:dyDescent="0.25">
      <c r="AI2418" s="1">
        <f>(((((Shape5!B400-Shape5!$E$5)*COS(RADIANS($D$9)))+((Shape5!C400-Shape5!$F$5)*SIN(RADIANS($D$9))))+Shape5!$E$5)+$E$9)*$AA$9*$Y$9</f>
        <v>0</v>
      </c>
      <c r="AJ2418" s="1">
        <f>((((-1*(Shape5!B400-Shape5!$E$5)*SIN(RADIANS($D$9)))+((Shape5!C400-Shape5!$F$5)*COS(RADIANS($D$9))))+Shape5!$F$5)+$F$9)*$AB$9*$Y$9</f>
        <v>0</v>
      </c>
      <c r="AK2418" s="9">
        <f t="shared" si="525"/>
        <v>0</v>
      </c>
      <c r="AL2418" s="9">
        <f t="shared" si="526"/>
        <v>0</v>
      </c>
      <c r="AM2418" s="9">
        <f t="shared" si="527"/>
        <v>0</v>
      </c>
      <c r="AN2418" s="9">
        <f t="shared" si="528"/>
        <v>0</v>
      </c>
      <c r="AO2418" s="9">
        <f t="shared" si="529"/>
        <v>0</v>
      </c>
      <c r="AP2418" s="9">
        <f t="shared" si="530"/>
        <v>0</v>
      </c>
      <c r="AU2418">
        <f>(((((Shape10!B400-Shape10!$E$5)*COS(RADIANS($D$14)))+((Shape10!C400-Shape10!$F$5)*SIN(RADIANS($D$14))))+Shape10!$E$5)+$E$14)*$AA$14*$Y$14</f>
        <v>0</v>
      </c>
      <c r="AV2418">
        <f>((((-1*(Shape10!B400-Shape10!$E$5)*SIN(RADIANS($D$14)))+((Shape10!C400-Shape10!$F$5)*COS(RADIANS($D$14))))+Shape10!$F$5)+$F$14)*$AB$14*$Y$14</f>
        <v>0</v>
      </c>
      <c r="AW2418" s="9">
        <f t="shared" si="531"/>
        <v>0</v>
      </c>
      <c r="AX2418" s="9">
        <f t="shared" si="520"/>
        <v>0</v>
      </c>
      <c r="AY2418" s="9">
        <f t="shared" si="521"/>
        <v>0</v>
      </c>
      <c r="AZ2418" s="9">
        <f t="shared" si="522"/>
        <v>0</v>
      </c>
      <c r="BA2418" s="9">
        <f t="shared" si="523"/>
        <v>0</v>
      </c>
      <c r="BB2418" s="9">
        <f t="shared" si="524"/>
        <v>0</v>
      </c>
    </row>
    <row r="2419" spans="35:54" x14ac:dyDescent="0.25">
      <c r="AI2419" s="1">
        <f>(((((Shape5!B401-Shape5!$E$5)*COS(RADIANS($D$9)))+((Shape5!C401-Shape5!$F$5)*SIN(RADIANS($D$9))))+Shape5!$E$5)+$E$9)*$AA$9*$Y$9</f>
        <v>0</v>
      </c>
      <c r="AJ2419" s="1">
        <f>((((-1*(Shape5!B401-Shape5!$E$5)*SIN(RADIANS($D$9)))+((Shape5!C401-Shape5!$F$5)*COS(RADIANS($D$9))))+Shape5!$F$5)+$F$9)*$AB$9*$Y$9</f>
        <v>0</v>
      </c>
      <c r="AK2419" s="9">
        <f t="shared" si="525"/>
        <v>0</v>
      </c>
      <c r="AL2419" s="9">
        <f t="shared" si="526"/>
        <v>0</v>
      </c>
      <c r="AM2419" s="9">
        <f t="shared" si="527"/>
        <v>0</v>
      </c>
      <c r="AN2419" s="9">
        <f t="shared" si="528"/>
        <v>0</v>
      </c>
      <c r="AO2419" s="9">
        <f t="shared" si="529"/>
        <v>0</v>
      </c>
      <c r="AP2419" s="9">
        <f t="shared" si="530"/>
        <v>0</v>
      </c>
      <c r="AU2419">
        <f>(((((Shape10!B401-Shape10!$E$5)*COS(RADIANS($D$14)))+((Shape10!C401-Shape10!$F$5)*SIN(RADIANS($D$14))))+Shape10!$E$5)+$E$14)*$AA$14*$Y$14</f>
        <v>0</v>
      </c>
      <c r="AV2419">
        <f>((((-1*(Shape10!B401-Shape10!$E$5)*SIN(RADIANS($D$14)))+((Shape10!C401-Shape10!$F$5)*COS(RADIANS($D$14))))+Shape10!$F$5)+$F$14)*$AB$14*$Y$14</f>
        <v>0</v>
      </c>
      <c r="AW2419" s="9">
        <f t="shared" si="531"/>
        <v>0</v>
      </c>
      <c r="AX2419" s="9">
        <f t="shared" si="520"/>
        <v>0</v>
      </c>
      <c r="AY2419" s="9">
        <f t="shared" si="521"/>
        <v>0</v>
      </c>
      <c r="AZ2419" s="9">
        <f t="shared" si="522"/>
        <v>0</v>
      </c>
      <c r="BA2419" s="9">
        <f t="shared" si="523"/>
        <v>0</v>
      </c>
      <c r="BB2419" s="9">
        <f t="shared" si="524"/>
        <v>0</v>
      </c>
    </row>
    <row r="2420" spans="35:54" x14ac:dyDescent="0.25">
      <c r="AI2420" s="1">
        <f>(((((Shape5!B402-Shape5!$E$5)*COS(RADIANS($D$9)))+((Shape5!C402-Shape5!$F$5)*SIN(RADIANS($D$9))))+Shape5!$E$5)+$E$9)*$AA$9*$Y$9</f>
        <v>0</v>
      </c>
      <c r="AJ2420" s="1">
        <f>((((-1*(Shape5!B402-Shape5!$E$5)*SIN(RADIANS($D$9)))+((Shape5!C402-Shape5!$F$5)*COS(RADIANS($D$9))))+Shape5!$F$5)+$F$9)*$AB$9*$Y$9</f>
        <v>0</v>
      </c>
      <c r="AK2420" s="9">
        <f t="shared" si="525"/>
        <v>0</v>
      </c>
      <c r="AL2420" s="9">
        <f t="shared" si="526"/>
        <v>0</v>
      </c>
      <c r="AM2420" s="9">
        <f t="shared" si="527"/>
        <v>0</v>
      </c>
      <c r="AN2420" s="9">
        <f t="shared" si="528"/>
        <v>0</v>
      </c>
      <c r="AO2420" s="9">
        <f t="shared" si="529"/>
        <v>0</v>
      </c>
      <c r="AP2420" s="9">
        <f t="shared" si="530"/>
        <v>0</v>
      </c>
      <c r="AU2420">
        <f>(((((Shape10!B402-Shape10!$E$5)*COS(RADIANS($D$14)))+((Shape10!C402-Shape10!$F$5)*SIN(RADIANS($D$14))))+Shape10!$E$5)+$E$14)*$AA$14*$Y$14</f>
        <v>0</v>
      </c>
      <c r="AV2420">
        <f>((((-1*(Shape10!B402-Shape10!$E$5)*SIN(RADIANS($D$14)))+((Shape10!C402-Shape10!$F$5)*COS(RADIANS($D$14))))+Shape10!$F$5)+$F$14)*$AB$14*$Y$14</f>
        <v>0</v>
      </c>
      <c r="AW2420" s="9">
        <f t="shared" si="531"/>
        <v>0</v>
      </c>
      <c r="AX2420" s="9">
        <f t="shared" si="520"/>
        <v>0</v>
      </c>
      <c r="AY2420" s="9">
        <f t="shared" si="521"/>
        <v>0</v>
      </c>
      <c r="AZ2420" s="9">
        <f t="shared" si="522"/>
        <v>0</v>
      </c>
      <c r="BA2420" s="9">
        <f t="shared" si="523"/>
        <v>0</v>
      </c>
      <c r="BB2420" s="9">
        <f t="shared" si="524"/>
        <v>0</v>
      </c>
    </row>
    <row r="2421" spans="35:54" x14ac:dyDescent="0.25">
      <c r="AI2421" s="1">
        <f>(((((Shape5!B403-Shape5!$E$5)*COS(RADIANS($D$9)))+((Shape5!C403-Shape5!$F$5)*SIN(RADIANS($D$9))))+Shape5!$E$5)+$E$9)*$AA$9*$Y$9</f>
        <v>0</v>
      </c>
      <c r="AJ2421" s="1">
        <f>((((-1*(Shape5!B403-Shape5!$E$5)*SIN(RADIANS($D$9)))+((Shape5!C403-Shape5!$F$5)*COS(RADIANS($D$9))))+Shape5!$F$5)+$F$9)*$AB$9*$Y$9</f>
        <v>0</v>
      </c>
      <c r="AK2421" s="9">
        <f t="shared" si="525"/>
        <v>0</v>
      </c>
      <c r="AL2421" s="9">
        <f t="shared" si="526"/>
        <v>0</v>
      </c>
      <c r="AM2421" s="9">
        <f t="shared" si="527"/>
        <v>0</v>
      </c>
      <c r="AN2421" s="9">
        <f t="shared" si="528"/>
        <v>0</v>
      </c>
      <c r="AO2421" s="9">
        <f t="shared" si="529"/>
        <v>0</v>
      </c>
      <c r="AP2421" s="9">
        <f t="shared" si="530"/>
        <v>0</v>
      </c>
      <c r="AU2421">
        <f>(((((Shape10!B403-Shape10!$E$5)*COS(RADIANS($D$14)))+((Shape10!C403-Shape10!$F$5)*SIN(RADIANS($D$14))))+Shape10!$E$5)+$E$14)*$AA$14*$Y$14</f>
        <v>0</v>
      </c>
      <c r="AV2421">
        <f>((((-1*(Shape10!B403-Shape10!$E$5)*SIN(RADIANS($D$14)))+((Shape10!C403-Shape10!$F$5)*COS(RADIANS($D$14))))+Shape10!$F$5)+$F$14)*$AB$14*$Y$14</f>
        <v>0</v>
      </c>
      <c r="AW2421" s="9">
        <f t="shared" si="531"/>
        <v>0</v>
      </c>
      <c r="AX2421" s="9">
        <f t="shared" si="520"/>
        <v>0</v>
      </c>
      <c r="AY2421" s="9">
        <f t="shared" si="521"/>
        <v>0</v>
      </c>
      <c r="AZ2421" s="9">
        <f t="shared" si="522"/>
        <v>0</v>
      </c>
      <c r="BA2421" s="9">
        <f t="shared" si="523"/>
        <v>0</v>
      </c>
      <c r="BB2421" s="9">
        <f t="shared" si="524"/>
        <v>0</v>
      </c>
    </row>
    <row r="2422" spans="35:54" x14ac:dyDescent="0.25">
      <c r="AI2422" s="1">
        <f>(((((Shape5!B404-Shape5!$E$5)*COS(RADIANS($D$9)))+((Shape5!C404-Shape5!$F$5)*SIN(RADIANS($D$9))))+Shape5!$E$5)+$E$9)*$AA$9*$Y$9</f>
        <v>0</v>
      </c>
      <c r="AJ2422" s="1">
        <f>((((-1*(Shape5!B404-Shape5!$E$5)*SIN(RADIANS($D$9)))+((Shape5!C404-Shape5!$F$5)*COS(RADIANS($D$9))))+Shape5!$F$5)+$F$9)*$AB$9*$Y$9</f>
        <v>0</v>
      </c>
      <c r="AK2422" s="9">
        <f t="shared" si="525"/>
        <v>0</v>
      </c>
      <c r="AL2422" s="9">
        <f t="shared" si="526"/>
        <v>0</v>
      </c>
      <c r="AM2422" s="9">
        <f t="shared" si="527"/>
        <v>0</v>
      </c>
      <c r="AN2422" s="9">
        <f t="shared" si="528"/>
        <v>0</v>
      </c>
      <c r="AO2422" s="9">
        <f t="shared" si="529"/>
        <v>0</v>
      </c>
      <c r="AP2422" s="9">
        <f t="shared" si="530"/>
        <v>0</v>
      </c>
      <c r="AU2422">
        <f>(((((Shape10!B404-Shape10!$E$5)*COS(RADIANS($D$14)))+((Shape10!C404-Shape10!$F$5)*SIN(RADIANS($D$14))))+Shape10!$E$5)+$E$14)*$AA$14*$Y$14</f>
        <v>0</v>
      </c>
      <c r="AV2422">
        <f>((((-1*(Shape10!B404-Shape10!$E$5)*SIN(RADIANS($D$14)))+((Shape10!C404-Shape10!$F$5)*COS(RADIANS($D$14))))+Shape10!$F$5)+$F$14)*$AB$14*$Y$14</f>
        <v>0</v>
      </c>
      <c r="AW2422" s="9">
        <f t="shared" si="531"/>
        <v>0</v>
      </c>
      <c r="AX2422" s="9">
        <f t="shared" si="520"/>
        <v>0</v>
      </c>
      <c r="AY2422" s="9">
        <f t="shared" si="521"/>
        <v>0</v>
      </c>
      <c r="AZ2422" s="9">
        <f t="shared" si="522"/>
        <v>0</v>
      </c>
      <c r="BA2422" s="9">
        <f t="shared" si="523"/>
        <v>0</v>
      </c>
      <c r="BB2422" s="9">
        <f t="shared" si="524"/>
        <v>0</v>
      </c>
    </row>
    <row r="2423" spans="35:54" x14ac:dyDescent="0.25">
      <c r="AI2423" s="1">
        <f>(((((Shape5!B405-Shape5!$E$5)*COS(RADIANS($D$9)))+((Shape5!C405-Shape5!$F$5)*SIN(RADIANS($D$9))))+Shape5!$E$5)+$E$9)*$AA$9*$Y$9</f>
        <v>0</v>
      </c>
      <c r="AJ2423" s="1">
        <f>((((-1*(Shape5!B405-Shape5!$E$5)*SIN(RADIANS($D$9)))+((Shape5!C405-Shape5!$F$5)*COS(RADIANS($D$9))))+Shape5!$F$5)+$F$9)*$AB$9*$Y$9</f>
        <v>0</v>
      </c>
      <c r="AK2423" s="9">
        <f t="shared" si="525"/>
        <v>0</v>
      </c>
      <c r="AL2423" s="9">
        <f t="shared" si="526"/>
        <v>0</v>
      </c>
      <c r="AM2423" s="9">
        <f t="shared" si="527"/>
        <v>0</v>
      </c>
      <c r="AN2423" s="9">
        <f t="shared" si="528"/>
        <v>0</v>
      </c>
      <c r="AO2423" s="9">
        <f t="shared" si="529"/>
        <v>0</v>
      </c>
      <c r="AP2423" s="9">
        <f t="shared" si="530"/>
        <v>0</v>
      </c>
      <c r="AU2423">
        <f>(((((Shape10!B405-Shape10!$E$5)*COS(RADIANS($D$14)))+((Shape10!C405-Shape10!$F$5)*SIN(RADIANS($D$14))))+Shape10!$E$5)+$E$14)*$AA$14*$Y$14</f>
        <v>0</v>
      </c>
      <c r="AV2423">
        <f>((((-1*(Shape10!B405-Shape10!$E$5)*SIN(RADIANS($D$14)))+((Shape10!C405-Shape10!$F$5)*COS(RADIANS($D$14))))+Shape10!$F$5)+$F$14)*$AB$14*$Y$14</f>
        <v>0</v>
      </c>
      <c r="AW2423" s="9">
        <f t="shared" si="531"/>
        <v>0</v>
      </c>
      <c r="AX2423" s="9">
        <f t="shared" si="520"/>
        <v>0</v>
      </c>
      <c r="AY2423" s="9">
        <f t="shared" si="521"/>
        <v>0</v>
      </c>
      <c r="AZ2423" s="9">
        <f t="shared" si="522"/>
        <v>0</v>
      </c>
      <c r="BA2423" s="9">
        <f t="shared" si="523"/>
        <v>0</v>
      </c>
      <c r="BB2423" s="9">
        <f t="shared" si="524"/>
        <v>0</v>
      </c>
    </row>
    <row r="2424" spans="35:54" x14ac:dyDescent="0.25">
      <c r="AI2424" s="1">
        <f>(((((Shape5!B406-Shape5!$E$5)*COS(RADIANS($D$9)))+((Shape5!C406-Shape5!$F$5)*SIN(RADIANS($D$9))))+Shape5!$E$5)+$E$9)*$AA$9*$Y$9</f>
        <v>0</v>
      </c>
      <c r="AJ2424" s="1">
        <f>((((-1*(Shape5!B406-Shape5!$E$5)*SIN(RADIANS($D$9)))+((Shape5!C406-Shape5!$F$5)*COS(RADIANS($D$9))))+Shape5!$F$5)+$F$9)*$AB$9*$Y$9</f>
        <v>0</v>
      </c>
      <c r="AK2424" s="9">
        <f t="shared" si="525"/>
        <v>0</v>
      </c>
      <c r="AL2424" s="9">
        <f t="shared" si="526"/>
        <v>0</v>
      </c>
      <c r="AM2424" s="9">
        <f t="shared" si="527"/>
        <v>0</v>
      </c>
      <c r="AN2424" s="9">
        <f t="shared" si="528"/>
        <v>0</v>
      </c>
      <c r="AO2424" s="9">
        <f t="shared" si="529"/>
        <v>0</v>
      </c>
      <c r="AP2424" s="9">
        <f t="shared" si="530"/>
        <v>0</v>
      </c>
      <c r="AU2424">
        <f>(((((Shape10!B406-Shape10!$E$5)*COS(RADIANS($D$14)))+((Shape10!C406-Shape10!$F$5)*SIN(RADIANS($D$14))))+Shape10!$E$5)+$E$14)*$AA$14*$Y$14</f>
        <v>0</v>
      </c>
      <c r="AV2424">
        <f>((((-1*(Shape10!B406-Shape10!$E$5)*SIN(RADIANS($D$14)))+((Shape10!C406-Shape10!$F$5)*COS(RADIANS($D$14))))+Shape10!$F$5)+$F$14)*$AB$14*$Y$14</f>
        <v>0</v>
      </c>
      <c r="AW2424" s="9">
        <f t="shared" si="531"/>
        <v>0</v>
      </c>
      <c r="AX2424" s="9">
        <f t="shared" si="520"/>
        <v>0</v>
      </c>
      <c r="AY2424" s="9">
        <f t="shared" si="521"/>
        <v>0</v>
      </c>
      <c r="AZ2424" s="9">
        <f t="shared" si="522"/>
        <v>0</v>
      </c>
      <c r="BA2424" s="9">
        <f t="shared" si="523"/>
        <v>0</v>
      </c>
      <c r="BB2424" s="9">
        <f t="shared" si="524"/>
        <v>0</v>
      </c>
    </row>
    <row r="2425" spans="35:54" x14ac:dyDescent="0.25">
      <c r="AI2425" s="1">
        <f>(((((Shape5!B407-Shape5!$E$5)*COS(RADIANS($D$9)))+((Shape5!C407-Shape5!$F$5)*SIN(RADIANS($D$9))))+Shape5!$E$5)+$E$9)*$AA$9*$Y$9</f>
        <v>0</v>
      </c>
      <c r="AJ2425" s="1">
        <f>((((-1*(Shape5!B407-Shape5!$E$5)*SIN(RADIANS($D$9)))+((Shape5!C407-Shape5!$F$5)*COS(RADIANS($D$9))))+Shape5!$F$5)+$F$9)*$AB$9*$Y$9</f>
        <v>0</v>
      </c>
      <c r="AK2425" s="9">
        <f t="shared" si="525"/>
        <v>0</v>
      </c>
      <c r="AL2425" s="9">
        <f t="shared" si="526"/>
        <v>0</v>
      </c>
      <c r="AM2425" s="9">
        <f t="shared" si="527"/>
        <v>0</v>
      </c>
      <c r="AN2425" s="9">
        <f t="shared" si="528"/>
        <v>0</v>
      </c>
      <c r="AO2425" s="9">
        <f t="shared" si="529"/>
        <v>0</v>
      </c>
      <c r="AP2425" s="9">
        <f t="shared" si="530"/>
        <v>0</v>
      </c>
      <c r="AU2425">
        <f>(((((Shape10!B407-Shape10!$E$5)*COS(RADIANS($D$14)))+((Shape10!C407-Shape10!$F$5)*SIN(RADIANS($D$14))))+Shape10!$E$5)+$E$14)*$AA$14*$Y$14</f>
        <v>0</v>
      </c>
      <c r="AV2425">
        <f>((((-1*(Shape10!B407-Shape10!$E$5)*SIN(RADIANS($D$14)))+((Shape10!C407-Shape10!$F$5)*COS(RADIANS($D$14))))+Shape10!$F$5)+$F$14)*$AB$14*$Y$14</f>
        <v>0</v>
      </c>
      <c r="AW2425" s="9">
        <f t="shared" si="531"/>
        <v>0</v>
      </c>
      <c r="AX2425" s="9">
        <f t="shared" si="520"/>
        <v>0</v>
      </c>
      <c r="AY2425" s="9">
        <f t="shared" si="521"/>
        <v>0</v>
      </c>
      <c r="AZ2425" s="9">
        <f t="shared" si="522"/>
        <v>0</v>
      </c>
      <c r="BA2425" s="9">
        <f t="shared" si="523"/>
        <v>0</v>
      </c>
      <c r="BB2425" s="9">
        <f t="shared" si="524"/>
        <v>0</v>
      </c>
    </row>
    <row r="2426" spans="35:54" x14ac:dyDescent="0.25">
      <c r="AI2426" s="1">
        <f>(((((Shape5!B408-Shape5!$E$5)*COS(RADIANS($D$9)))+((Shape5!C408-Shape5!$F$5)*SIN(RADIANS($D$9))))+Shape5!$E$5)+$E$9)*$AA$9*$Y$9</f>
        <v>0</v>
      </c>
      <c r="AJ2426" s="1">
        <f>((((-1*(Shape5!B408-Shape5!$E$5)*SIN(RADIANS($D$9)))+((Shape5!C408-Shape5!$F$5)*COS(RADIANS($D$9))))+Shape5!$F$5)+$F$9)*$AB$9*$Y$9</f>
        <v>0</v>
      </c>
      <c r="AK2426" s="9">
        <f t="shared" si="525"/>
        <v>0</v>
      </c>
      <c r="AL2426" s="9">
        <f t="shared" si="526"/>
        <v>0</v>
      </c>
      <c r="AM2426" s="9">
        <f t="shared" si="527"/>
        <v>0</v>
      </c>
      <c r="AN2426" s="9">
        <f t="shared" si="528"/>
        <v>0</v>
      </c>
      <c r="AO2426" s="9">
        <f t="shared" si="529"/>
        <v>0</v>
      </c>
      <c r="AP2426" s="9">
        <f t="shared" si="530"/>
        <v>0</v>
      </c>
      <c r="AU2426">
        <f>(((((Shape10!B408-Shape10!$E$5)*COS(RADIANS($D$14)))+((Shape10!C408-Shape10!$F$5)*SIN(RADIANS($D$14))))+Shape10!$E$5)+$E$14)*$AA$14*$Y$14</f>
        <v>0</v>
      </c>
      <c r="AV2426">
        <f>((((-1*(Shape10!B408-Shape10!$E$5)*SIN(RADIANS($D$14)))+((Shape10!C408-Shape10!$F$5)*COS(RADIANS($D$14))))+Shape10!$F$5)+$F$14)*$AB$14*$Y$14</f>
        <v>0</v>
      </c>
      <c r="AW2426" s="9">
        <f t="shared" si="531"/>
        <v>0</v>
      </c>
      <c r="AX2426" s="9">
        <f t="shared" si="520"/>
        <v>0</v>
      </c>
      <c r="AY2426" s="9">
        <f t="shared" si="521"/>
        <v>0</v>
      </c>
      <c r="AZ2426" s="9">
        <f t="shared" si="522"/>
        <v>0</v>
      </c>
      <c r="BA2426" s="9">
        <f t="shared" si="523"/>
        <v>0</v>
      </c>
      <c r="BB2426" s="9">
        <f t="shared" si="524"/>
        <v>0</v>
      </c>
    </row>
    <row r="2427" spans="35:54" x14ac:dyDescent="0.25">
      <c r="AI2427" s="1">
        <f>(((((Shape5!B409-Shape5!$E$5)*COS(RADIANS($D$9)))+((Shape5!C409-Shape5!$F$5)*SIN(RADIANS($D$9))))+Shape5!$E$5)+$E$9)*$AA$9*$Y$9</f>
        <v>0</v>
      </c>
      <c r="AJ2427" s="1">
        <f>((((-1*(Shape5!B409-Shape5!$E$5)*SIN(RADIANS($D$9)))+((Shape5!C409-Shape5!$F$5)*COS(RADIANS($D$9))))+Shape5!$F$5)+$F$9)*$AB$9*$Y$9</f>
        <v>0</v>
      </c>
      <c r="AK2427" s="9">
        <f t="shared" si="525"/>
        <v>0</v>
      </c>
      <c r="AL2427" s="9">
        <f t="shared" si="526"/>
        <v>0</v>
      </c>
      <c r="AM2427" s="9">
        <f t="shared" si="527"/>
        <v>0</v>
      </c>
      <c r="AN2427" s="9">
        <f t="shared" si="528"/>
        <v>0</v>
      </c>
      <c r="AO2427" s="9">
        <f t="shared" si="529"/>
        <v>0</v>
      </c>
      <c r="AP2427" s="9">
        <f t="shared" si="530"/>
        <v>0</v>
      </c>
      <c r="AU2427">
        <f>(((((Shape10!B409-Shape10!$E$5)*COS(RADIANS($D$14)))+((Shape10!C409-Shape10!$F$5)*SIN(RADIANS($D$14))))+Shape10!$E$5)+$E$14)*$AA$14*$Y$14</f>
        <v>0</v>
      </c>
      <c r="AV2427">
        <f>((((-1*(Shape10!B409-Shape10!$E$5)*SIN(RADIANS($D$14)))+((Shape10!C409-Shape10!$F$5)*COS(RADIANS($D$14))))+Shape10!$F$5)+$F$14)*$AB$14*$Y$14</f>
        <v>0</v>
      </c>
      <c r="AW2427" s="9">
        <f t="shared" si="531"/>
        <v>0</v>
      </c>
      <c r="AX2427" s="9">
        <f t="shared" si="520"/>
        <v>0</v>
      </c>
      <c r="AY2427" s="9">
        <f t="shared" si="521"/>
        <v>0</v>
      </c>
      <c r="AZ2427" s="9">
        <f t="shared" si="522"/>
        <v>0</v>
      </c>
      <c r="BA2427" s="9">
        <f t="shared" si="523"/>
        <v>0</v>
      </c>
      <c r="BB2427" s="9">
        <f t="shared" si="524"/>
        <v>0</v>
      </c>
    </row>
    <row r="2428" spans="35:54" x14ac:dyDescent="0.25">
      <c r="AI2428" s="1">
        <f>(((((Shape5!B410-Shape5!$E$5)*COS(RADIANS($D$9)))+((Shape5!C410-Shape5!$F$5)*SIN(RADIANS($D$9))))+Shape5!$E$5)+$E$9)*$AA$9*$Y$9</f>
        <v>0</v>
      </c>
      <c r="AJ2428" s="1">
        <f>((((-1*(Shape5!B410-Shape5!$E$5)*SIN(RADIANS($D$9)))+((Shape5!C410-Shape5!$F$5)*COS(RADIANS($D$9))))+Shape5!$F$5)+$F$9)*$AB$9*$Y$9</f>
        <v>0</v>
      </c>
      <c r="AK2428" s="9">
        <f t="shared" si="525"/>
        <v>0</v>
      </c>
      <c r="AL2428" s="9">
        <f t="shared" si="526"/>
        <v>0</v>
      </c>
      <c r="AM2428" s="9">
        <f t="shared" si="527"/>
        <v>0</v>
      </c>
      <c r="AN2428" s="9">
        <f t="shared" si="528"/>
        <v>0</v>
      </c>
      <c r="AO2428" s="9">
        <f t="shared" si="529"/>
        <v>0</v>
      </c>
      <c r="AP2428" s="9">
        <f t="shared" si="530"/>
        <v>0</v>
      </c>
      <c r="AU2428">
        <f>(((((Shape10!B410-Shape10!$E$5)*COS(RADIANS($D$14)))+((Shape10!C410-Shape10!$F$5)*SIN(RADIANS($D$14))))+Shape10!$E$5)+$E$14)*$AA$14*$Y$14</f>
        <v>0</v>
      </c>
      <c r="AV2428">
        <f>((((-1*(Shape10!B410-Shape10!$E$5)*SIN(RADIANS($D$14)))+((Shape10!C410-Shape10!$F$5)*COS(RADIANS($D$14))))+Shape10!$F$5)+$F$14)*$AB$14*$Y$14</f>
        <v>0</v>
      </c>
      <c r="AW2428" s="9">
        <f t="shared" si="531"/>
        <v>0</v>
      </c>
      <c r="AX2428" s="9">
        <f t="shared" si="520"/>
        <v>0</v>
      </c>
      <c r="AY2428" s="9">
        <f t="shared" si="521"/>
        <v>0</v>
      </c>
      <c r="AZ2428" s="9">
        <f t="shared" si="522"/>
        <v>0</v>
      </c>
      <c r="BA2428" s="9">
        <f t="shared" si="523"/>
        <v>0</v>
      </c>
      <c r="BB2428" s="9">
        <f t="shared" si="524"/>
        <v>0</v>
      </c>
    </row>
    <row r="2429" spans="35:54" x14ac:dyDescent="0.25">
      <c r="AI2429" s="1">
        <f>(((((Shape5!B411-Shape5!$E$5)*COS(RADIANS($D$9)))+((Shape5!C411-Shape5!$F$5)*SIN(RADIANS($D$9))))+Shape5!$E$5)+$E$9)*$AA$9*$Y$9</f>
        <v>0</v>
      </c>
      <c r="AJ2429" s="1">
        <f>((((-1*(Shape5!B411-Shape5!$E$5)*SIN(RADIANS($D$9)))+((Shape5!C411-Shape5!$F$5)*COS(RADIANS($D$9))))+Shape5!$F$5)+$F$9)*$AB$9*$Y$9</f>
        <v>0</v>
      </c>
      <c r="AK2429" s="9">
        <f t="shared" si="525"/>
        <v>0</v>
      </c>
      <c r="AL2429" s="9">
        <f t="shared" si="526"/>
        <v>0</v>
      </c>
      <c r="AM2429" s="9">
        <f t="shared" si="527"/>
        <v>0</v>
      </c>
      <c r="AN2429" s="9">
        <f t="shared" si="528"/>
        <v>0</v>
      </c>
      <c r="AO2429" s="9">
        <f t="shared" si="529"/>
        <v>0</v>
      </c>
      <c r="AP2429" s="9">
        <f t="shared" si="530"/>
        <v>0</v>
      </c>
      <c r="AU2429">
        <f>(((((Shape10!B411-Shape10!$E$5)*COS(RADIANS($D$14)))+((Shape10!C411-Shape10!$F$5)*SIN(RADIANS($D$14))))+Shape10!$E$5)+$E$14)*$AA$14*$Y$14</f>
        <v>0</v>
      </c>
      <c r="AV2429">
        <f>((((-1*(Shape10!B411-Shape10!$E$5)*SIN(RADIANS($D$14)))+((Shape10!C411-Shape10!$F$5)*COS(RADIANS($D$14))))+Shape10!$F$5)+$F$14)*$AB$14*$Y$14</f>
        <v>0</v>
      </c>
      <c r="AW2429" s="9">
        <f t="shared" si="531"/>
        <v>0</v>
      </c>
      <c r="AX2429" s="9">
        <f t="shared" si="520"/>
        <v>0</v>
      </c>
      <c r="AY2429" s="9">
        <f t="shared" si="521"/>
        <v>0</v>
      </c>
      <c r="AZ2429" s="9">
        <f t="shared" si="522"/>
        <v>0</v>
      </c>
      <c r="BA2429" s="9">
        <f t="shared" si="523"/>
        <v>0</v>
      </c>
      <c r="BB2429" s="9">
        <f t="shared" si="524"/>
        <v>0</v>
      </c>
    </row>
    <row r="2430" spans="35:54" x14ac:dyDescent="0.25">
      <c r="AI2430" s="1">
        <f>(((((Shape5!B412-Shape5!$E$5)*COS(RADIANS($D$9)))+((Shape5!C412-Shape5!$F$5)*SIN(RADIANS($D$9))))+Shape5!$E$5)+$E$9)*$AA$9*$Y$9</f>
        <v>0</v>
      </c>
      <c r="AJ2430" s="1">
        <f>((((-1*(Shape5!B412-Shape5!$E$5)*SIN(RADIANS($D$9)))+((Shape5!C412-Shape5!$F$5)*COS(RADIANS($D$9))))+Shape5!$F$5)+$F$9)*$AB$9*$Y$9</f>
        <v>0</v>
      </c>
      <c r="AK2430" s="9">
        <f t="shared" si="525"/>
        <v>0</v>
      </c>
      <c r="AL2430" s="9">
        <f t="shared" si="526"/>
        <v>0</v>
      </c>
      <c r="AM2430" s="9">
        <f t="shared" si="527"/>
        <v>0</v>
      </c>
      <c r="AN2430" s="9">
        <f t="shared" si="528"/>
        <v>0</v>
      </c>
      <c r="AO2430" s="9">
        <f t="shared" si="529"/>
        <v>0</v>
      </c>
      <c r="AP2430" s="9">
        <f t="shared" si="530"/>
        <v>0</v>
      </c>
      <c r="AU2430">
        <f>(((((Shape10!B412-Shape10!$E$5)*COS(RADIANS($D$14)))+((Shape10!C412-Shape10!$F$5)*SIN(RADIANS($D$14))))+Shape10!$E$5)+$E$14)*$AA$14*$Y$14</f>
        <v>0</v>
      </c>
      <c r="AV2430">
        <f>((((-1*(Shape10!B412-Shape10!$E$5)*SIN(RADIANS($D$14)))+((Shape10!C412-Shape10!$F$5)*COS(RADIANS($D$14))))+Shape10!$F$5)+$F$14)*$AB$14*$Y$14</f>
        <v>0</v>
      </c>
      <c r="AW2430" s="9">
        <f t="shared" si="531"/>
        <v>0</v>
      </c>
      <c r="AX2430" s="9">
        <f t="shared" si="520"/>
        <v>0</v>
      </c>
      <c r="AY2430" s="9">
        <f t="shared" si="521"/>
        <v>0</v>
      </c>
      <c r="AZ2430" s="9">
        <f t="shared" si="522"/>
        <v>0</v>
      </c>
      <c r="BA2430" s="9">
        <f t="shared" si="523"/>
        <v>0</v>
      </c>
      <c r="BB2430" s="9">
        <f t="shared" si="524"/>
        <v>0</v>
      </c>
    </row>
    <row r="2431" spans="35:54" x14ac:dyDescent="0.25">
      <c r="AI2431" s="1">
        <f>(((((Shape5!B413-Shape5!$E$5)*COS(RADIANS($D$9)))+((Shape5!C413-Shape5!$F$5)*SIN(RADIANS($D$9))))+Shape5!$E$5)+$E$9)*$AA$9*$Y$9</f>
        <v>0</v>
      </c>
      <c r="AJ2431" s="1">
        <f>((((-1*(Shape5!B413-Shape5!$E$5)*SIN(RADIANS($D$9)))+((Shape5!C413-Shape5!$F$5)*COS(RADIANS($D$9))))+Shape5!$F$5)+$F$9)*$AB$9*$Y$9</f>
        <v>0</v>
      </c>
      <c r="AK2431" s="9">
        <f t="shared" si="525"/>
        <v>0</v>
      </c>
      <c r="AL2431" s="9">
        <f t="shared" si="526"/>
        <v>0</v>
      </c>
      <c r="AM2431" s="9">
        <f t="shared" si="527"/>
        <v>0</v>
      </c>
      <c r="AN2431" s="9">
        <f t="shared" si="528"/>
        <v>0</v>
      </c>
      <c r="AO2431" s="9">
        <f t="shared" si="529"/>
        <v>0</v>
      </c>
      <c r="AP2431" s="9">
        <f t="shared" si="530"/>
        <v>0</v>
      </c>
      <c r="AU2431">
        <f>(((((Shape10!B413-Shape10!$E$5)*COS(RADIANS($D$14)))+((Shape10!C413-Shape10!$F$5)*SIN(RADIANS($D$14))))+Shape10!$E$5)+$E$14)*$AA$14*$Y$14</f>
        <v>0</v>
      </c>
      <c r="AV2431">
        <f>((((-1*(Shape10!B413-Shape10!$E$5)*SIN(RADIANS($D$14)))+((Shape10!C413-Shape10!$F$5)*COS(RADIANS($D$14))))+Shape10!$F$5)+$F$14)*$AB$14*$Y$14</f>
        <v>0</v>
      </c>
      <c r="AW2431" s="9">
        <f t="shared" si="531"/>
        <v>0</v>
      </c>
      <c r="AX2431" s="9">
        <f t="shared" si="520"/>
        <v>0</v>
      </c>
      <c r="AY2431" s="9">
        <f t="shared" si="521"/>
        <v>0</v>
      </c>
      <c r="AZ2431" s="9">
        <f t="shared" si="522"/>
        <v>0</v>
      </c>
      <c r="BA2431" s="9">
        <f t="shared" si="523"/>
        <v>0</v>
      </c>
      <c r="BB2431" s="9">
        <f t="shared" si="524"/>
        <v>0</v>
      </c>
    </row>
    <row r="2432" spans="35:54" x14ac:dyDescent="0.25">
      <c r="AI2432" s="1">
        <f>(((((Shape5!B414-Shape5!$E$5)*COS(RADIANS($D$9)))+((Shape5!C414-Shape5!$F$5)*SIN(RADIANS($D$9))))+Shape5!$E$5)+$E$9)*$AA$9*$Y$9</f>
        <v>0</v>
      </c>
      <c r="AJ2432" s="1">
        <f>((((-1*(Shape5!B414-Shape5!$E$5)*SIN(RADIANS($D$9)))+((Shape5!C414-Shape5!$F$5)*COS(RADIANS($D$9))))+Shape5!$F$5)+$F$9)*$AB$9*$Y$9</f>
        <v>0</v>
      </c>
      <c r="AK2432" s="9">
        <f t="shared" si="525"/>
        <v>0</v>
      </c>
      <c r="AL2432" s="9">
        <f t="shared" si="526"/>
        <v>0</v>
      </c>
      <c r="AM2432" s="9">
        <f t="shared" si="527"/>
        <v>0</v>
      </c>
      <c r="AN2432" s="9">
        <f t="shared" si="528"/>
        <v>0</v>
      </c>
      <c r="AO2432" s="9">
        <f t="shared" si="529"/>
        <v>0</v>
      </c>
      <c r="AP2432" s="9">
        <f t="shared" si="530"/>
        <v>0</v>
      </c>
      <c r="AU2432">
        <f>(((((Shape10!B414-Shape10!$E$5)*COS(RADIANS($D$14)))+((Shape10!C414-Shape10!$F$5)*SIN(RADIANS($D$14))))+Shape10!$E$5)+$E$14)*$AA$14*$Y$14</f>
        <v>0</v>
      </c>
      <c r="AV2432">
        <f>((((-1*(Shape10!B414-Shape10!$E$5)*SIN(RADIANS($D$14)))+((Shape10!C414-Shape10!$F$5)*COS(RADIANS($D$14))))+Shape10!$F$5)+$F$14)*$AB$14*$Y$14</f>
        <v>0</v>
      </c>
      <c r="AW2432" s="9">
        <f t="shared" si="531"/>
        <v>0</v>
      </c>
      <c r="AX2432" s="9">
        <f t="shared" si="520"/>
        <v>0</v>
      </c>
      <c r="AY2432" s="9">
        <f t="shared" si="521"/>
        <v>0</v>
      </c>
      <c r="AZ2432" s="9">
        <f t="shared" si="522"/>
        <v>0</v>
      </c>
      <c r="BA2432" s="9">
        <f t="shared" si="523"/>
        <v>0</v>
      </c>
      <c r="BB2432" s="9">
        <f t="shared" si="524"/>
        <v>0</v>
      </c>
    </row>
    <row r="2433" spans="35:54" x14ac:dyDescent="0.25">
      <c r="AI2433" s="1">
        <f>(((((Shape5!B415-Shape5!$E$5)*COS(RADIANS($D$9)))+((Shape5!C415-Shape5!$F$5)*SIN(RADIANS($D$9))))+Shape5!$E$5)+$E$9)*$AA$9*$Y$9</f>
        <v>0</v>
      </c>
      <c r="AJ2433" s="1">
        <f>((((-1*(Shape5!B415-Shape5!$E$5)*SIN(RADIANS($D$9)))+((Shape5!C415-Shape5!$F$5)*COS(RADIANS($D$9))))+Shape5!$F$5)+$F$9)*$AB$9*$Y$9</f>
        <v>0</v>
      </c>
      <c r="AK2433" s="9">
        <f t="shared" si="525"/>
        <v>0</v>
      </c>
      <c r="AL2433" s="9">
        <f t="shared" si="526"/>
        <v>0</v>
      </c>
      <c r="AM2433" s="9">
        <f t="shared" si="527"/>
        <v>0</v>
      </c>
      <c r="AN2433" s="9">
        <f t="shared" si="528"/>
        <v>0</v>
      </c>
      <c r="AO2433" s="9">
        <f t="shared" si="529"/>
        <v>0</v>
      </c>
      <c r="AP2433" s="9">
        <f t="shared" si="530"/>
        <v>0</v>
      </c>
      <c r="AU2433">
        <f>(((((Shape10!B415-Shape10!$E$5)*COS(RADIANS($D$14)))+((Shape10!C415-Shape10!$F$5)*SIN(RADIANS($D$14))))+Shape10!$E$5)+$E$14)*$AA$14*$Y$14</f>
        <v>0</v>
      </c>
      <c r="AV2433">
        <f>((((-1*(Shape10!B415-Shape10!$E$5)*SIN(RADIANS($D$14)))+((Shape10!C415-Shape10!$F$5)*COS(RADIANS($D$14))))+Shape10!$F$5)+$F$14)*$AB$14*$Y$14</f>
        <v>0</v>
      </c>
      <c r="AW2433" s="9">
        <f t="shared" si="531"/>
        <v>0</v>
      </c>
      <c r="AX2433" s="9">
        <f t="shared" si="520"/>
        <v>0</v>
      </c>
      <c r="AY2433" s="9">
        <f t="shared" si="521"/>
        <v>0</v>
      </c>
      <c r="AZ2433" s="9">
        <f t="shared" si="522"/>
        <v>0</v>
      </c>
      <c r="BA2433" s="9">
        <f t="shared" si="523"/>
        <v>0</v>
      </c>
      <c r="BB2433" s="9">
        <f t="shared" si="524"/>
        <v>0</v>
      </c>
    </row>
    <row r="2434" spans="35:54" x14ac:dyDescent="0.25">
      <c r="AI2434" s="1">
        <f>(((((Shape5!B416-Shape5!$E$5)*COS(RADIANS($D$9)))+((Shape5!C416-Shape5!$F$5)*SIN(RADIANS($D$9))))+Shape5!$E$5)+$E$9)*$AA$9*$Y$9</f>
        <v>0</v>
      </c>
      <c r="AJ2434" s="1">
        <f>((((-1*(Shape5!B416-Shape5!$E$5)*SIN(RADIANS($D$9)))+((Shape5!C416-Shape5!$F$5)*COS(RADIANS($D$9))))+Shape5!$F$5)+$F$9)*$AB$9*$Y$9</f>
        <v>0</v>
      </c>
      <c r="AK2434" s="9">
        <f t="shared" si="525"/>
        <v>0</v>
      </c>
      <c r="AL2434" s="9">
        <f t="shared" si="526"/>
        <v>0</v>
      </c>
      <c r="AM2434" s="9">
        <f t="shared" si="527"/>
        <v>0</v>
      </c>
      <c r="AN2434" s="9">
        <f t="shared" si="528"/>
        <v>0</v>
      </c>
      <c r="AO2434" s="9">
        <f t="shared" si="529"/>
        <v>0</v>
      </c>
      <c r="AP2434" s="9">
        <f t="shared" si="530"/>
        <v>0</v>
      </c>
      <c r="AU2434">
        <f>(((((Shape10!B416-Shape10!$E$5)*COS(RADIANS($D$14)))+((Shape10!C416-Shape10!$F$5)*SIN(RADIANS($D$14))))+Shape10!$E$5)+$E$14)*$AA$14*$Y$14</f>
        <v>0</v>
      </c>
      <c r="AV2434">
        <f>((((-1*(Shape10!B416-Shape10!$E$5)*SIN(RADIANS($D$14)))+((Shape10!C416-Shape10!$F$5)*COS(RADIANS($D$14))))+Shape10!$F$5)+$F$14)*$AB$14*$Y$14</f>
        <v>0</v>
      </c>
      <c r="AW2434" s="9">
        <f t="shared" si="531"/>
        <v>0</v>
      </c>
      <c r="AX2434" s="9">
        <f t="shared" si="520"/>
        <v>0</v>
      </c>
      <c r="AY2434" s="9">
        <f t="shared" si="521"/>
        <v>0</v>
      </c>
      <c r="AZ2434" s="9">
        <f t="shared" si="522"/>
        <v>0</v>
      </c>
      <c r="BA2434" s="9">
        <f t="shared" si="523"/>
        <v>0</v>
      </c>
      <c r="BB2434" s="9">
        <f t="shared" si="524"/>
        <v>0</v>
      </c>
    </row>
    <row r="2435" spans="35:54" x14ac:dyDescent="0.25">
      <c r="AI2435" s="1">
        <f>(((((Shape5!B417-Shape5!$E$5)*COS(RADIANS($D$9)))+((Shape5!C417-Shape5!$F$5)*SIN(RADIANS($D$9))))+Shape5!$E$5)+$E$9)*$AA$9*$Y$9</f>
        <v>0</v>
      </c>
      <c r="AJ2435" s="1">
        <f>((((-1*(Shape5!B417-Shape5!$E$5)*SIN(RADIANS($D$9)))+((Shape5!C417-Shape5!$F$5)*COS(RADIANS($D$9))))+Shape5!$F$5)+$F$9)*$AB$9*$Y$9</f>
        <v>0</v>
      </c>
      <c r="AK2435" s="9">
        <f t="shared" si="525"/>
        <v>0</v>
      </c>
      <c r="AL2435" s="9">
        <f t="shared" si="526"/>
        <v>0</v>
      </c>
      <c r="AM2435" s="9">
        <f t="shared" si="527"/>
        <v>0</v>
      </c>
      <c r="AN2435" s="9">
        <f t="shared" si="528"/>
        <v>0</v>
      </c>
      <c r="AO2435" s="9">
        <f t="shared" si="529"/>
        <v>0</v>
      </c>
      <c r="AP2435" s="9">
        <f t="shared" si="530"/>
        <v>0</v>
      </c>
      <c r="AU2435">
        <f>(((((Shape10!B417-Shape10!$E$5)*COS(RADIANS($D$14)))+((Shape10!C417-Shape10!$F$5)*SIN(RADIANS($D$14))))+Shape10!$E$5)+$E$14)*$AA$14*$Y$14</f>
        <v>0</v>
      </c>
      <c r="AV2435">
        <f>((((-1*(Shape10!B417-Shape10!$E$5)*SIN(RADIANS($D$14)))+((Shape10!C417-Shape10!$F$5)*COS(RADIANS($D$14))))+Shape10!$F$5)+$F$14)*$AB$14*$Y$14</f>
        <v>0</v>
      </c>
      <c r="AW2435" s="9">
        <f t="shared" si="531"/>
        <v>0</v>
      </c>
      <c r="AX2435" s="9">
        <f t="shared" si="520"/>
        <v>0</v>
      </c>
      <c r="AY2435" s="9">
        <f t="shared" si="521"/>
        <v>0</v>
      </c>
      <c r="AZ2435" s="9">
        <f t="shared" si="522"/>
        <v>0</v>
      </c>
      <c r="BA2435" s="9">
        <f t="shared" si="523"/>
        <v>0</v>
      </c>
      <c r="BB2435" s="9">
        <f t="shared" si="524"/>
        <v>0</v>
      </c>
    </row>
    <row r="2436" spans="35:54" x14ac:dyDescent="0.25">
      <c r="AI2436" s="1">
        <f>(((((Shape5!B418-Shape5!$E$5)*COS(RADIANS($D$9)))+((Shape5!C418-Shape5!$F$5)*SIN(RADIANS($D$9))))+Shape5!$E$5)+$E$9)*$AA$9*$Y$9</f>
        <v>0</v>
      </c>
      <c r="AJ2436" s="1">
        <f>((((-1*(Shape5!B418-Shape5!$E$5)*SIN(RADIANS($D$9)))+((Shape5!C418-Shape5!$F$5)*COS(RADIANS($D$9))))+Shape5!$F$5)+$F$9)*$AB$9*$Y$9</f>
        <v>0</v>
      </c>
      <c r="AK2436" s="9">
        <f t="shared" si="525"/>
        <v>0</v>
      </c>
      <c r="AL2436" s="9">
        <f t="shared" si="526"/>
        <v>0</v>
      </c>
      <c r="AM2436" s="9">
        <f t="shared" si="527"/>
        <v>0</v>
      </c>
      <c r="AN2436" s="9">
        <f t="shared" si="528"/>
        <v>0</v>
      </c>
      <c r="AO2436" s="9">
        <f t="shared" si="529"/>
        <v>0</v>
      </c>
      <c r="AP2436" s="9">
        <f t="shared" si="530"/>
        <v>0</v>
      </c>
      <c r="AU2436">
        <f>(((((Shape10!B418-Shape10!$E$5)*COS(RADIANS($D$14)))+((Shape10!C418-Shape10!$F$5)*SIN(RADIANS($D$14))))+Shape10!$E$5)+$E$14)*$AA$14*$Y$14</f>
        <v>0</v>
      </c>
      <c r="AV2436">
        <f>((((-1*(Shape10!B418-Shape10!$E$5)*SIN(RADIANS($D$14)))+((Shape10!C418-Shape10!$F$5)*COS(RADIANS($D$14))))+Shape10!$F$5)+$F$14)*$AB$14*$Y$14</f>
        <v>0</v>
      </c>
      <c r="AW2436" s="9">
        <f t="shared" si="531"/>
        <v>0</v>
      </c>
      <c r="AX2436" s="9">
        <f t="shared" si="520"/>
        <v>0</v>
      </c>
      <c r="AY2436" s="9">
        <f t="shared" si="521"/>
        <v>0</v>
      </c>
      <c r="AZ2436" s="9">
        <f t="shared" si="522"/>
        <v>0</v>
      </c>
      <c r="BA2436" s="9">
        <f t="shared" si="523"/>
        <v>0</v>
      </c>
      <c r="BB2436" s="9">
        <f t="shared" si="524"/>
        <v>0</v>
      </c>
    </row>
    <row r="2437" spans="35:54" x14ac:dyDescent="0.25">
      <c r="AI2437" s="1">
        <f>(((((Shape5!B419-Shape5!$E$5)*COS(RADIANS($D$9)))+((Shape5!C419-Shape5!$F$5)*SIN(RADIANS($D$9))))+Shape5!$E$5)+$E$9)*$AA$9*$Y$9</f>
        <v>0</v>
      </c>
      <c r="AJ2437" s="1">
        <f>((((-1*(Shape5!B419-Shape5!$E$5)*SIN(RADIANS($D$9)))+((Shape5!C419-Shape5!$F$5)*COS(RADIANS($D$9))))+Shape5!$F$5)+$F$9)*$AB$9*$Y$9</f>
        <v>0</v>
      </c>
      <c r="AK2437" s="9">
        <f t="shared" si="525"/>
        <v>0</v>
      </c>
      <c r="AL2437" s="9">
        <f t="shared" si="526"/>
        <v>0</v>
      </c>
      <c r="AM2437" s="9">
        <f t="shared" si="527"/>
        <v>0</v>
      </c>
      <c r="AN2437" s="9">
        <f t="shared" si="528"/>
        <v>0</v>
      </c>
      <c r="AO2437" s="9">
        <f t="shared" si="529"/>
        <v>0</v>
      </c>
      <c r="AP2437" s="9">
        <f t="shared" si="530"/>
        <v>0</v>
      </c>
      <c r="AU2437">
        <f>(((((Shape10!B419-Shape10!$E$5)*COS(RADIANS($D$14)))+((Shape10!C419-Shape10!$F$5)*SIN(RADIANS($D$14))))+Shape10!$E$5)+$E$14)*$AA$14*$Y$14</f>
        <v>0</v>
      </c>
      <c r="AV2437">
        <f>((((-1*(Shape10!B419-Shape10!$E$5)*SIN(RADIANS($D$14)))+((Shape10!C419-Shape10!$F$5)*COS(RADIANS($D$14))))+Shape10!$F$5)+$F$14)*$AB$14*$Y$14</f>
        <v>0</v>
      </c>
      <c r="AW2437" s="9">
        <f t="shared" si="531"/>
        <v>0</v>
      </c>
      <c r="AX2437" s="9">
        <f t="shared" si="520"/>
        <v>0</v>
      </c>
      <c r="AY2437" s="9">
        <f t="shared" si="521"/>
        <v>0</v>
      </c>
      <c r="AZ2437" s="9">
        <f t="shared" si="522"/>
        <v>0</v>
      </c>
      <c r="BA2437" s="9">
        <f t="shared" si="523"/>
        <v>0</v>
      </c>
      <c r="BB2437" s="9">
        <f t="shared" si="524"/>
        <v>0</v>
      </c>
    </row>
    <row r="2438" spans="35:54" x14ac:dyDescent="0.25">
      <c r="AI2438" s="1">
        <f>(((((Shape5!B420-Shape5!$E$5)*COS(RADIANS($D$9)))+((Shape5!C420-Shape5!$F$5)*SIN(RADIANS($D$9))))+Shape5!$E$5)+$E$9)*$AA$9*$Y$9</f>
        <v>0</v>
      </c>
      <c r="AJ2438" s="1">
        <f>((((-1*(Shape5!B420-Shape5!$E$5)*SIN(RADIANS($D$9)))+((Shape5!C420-Shape5!$F$5)*COS(RADIANS($D$9))))+Shape5!$F$5)+$F$9)*$AB$9*$Y$9</f>
        <v>0</v>
      </c>
      <c r="AK2438" s="9">
        <f t="shared" si="525"/>
        <v>0</v>
      </c>
      <c r="AL2438" s="9">
        <f t="shared" si="526"/>
        <v>0</v>
      </c>
      <c r="AM2438" s="9">
        <f t="shared" si="527"/>
        <v>0</v>
      </c>
      <c r="AN2438" s="9">
        <f t="shared" si="528"/>
        <v>0</v>
      </c>
      <c r="AO2438" s="9">
        <f t="shared" si="529"/>
        <v>0</v>
      </c>
      <c r="AP2438" s="9">
        <f t="shared" si="530"/>
        <v>0</v>
      </c>
      <c r="AU2438">
        <f>(((((Shape10!B420-Shape10!$E$5)*COS(RADIANS($D$14)))+((Shape10!C420-Shape10!$F$5)*SIN(RADIANS($D$14))))+Shape10!$E$5)+$E$14)*$AA$14*$Y$14</f>
        <v>0</v>
      </c>
      <c r="AV2438">
        <f>((((-1*(Shape10!B420-Shape10!$E$5)*SIN(RADIANS($D$14)))+((Shape10!C420-Shape10!$F$5)*COS(RADIANS($D$14))))+Shape10!$F$5)+$F$14)*$AB$14*$Y$14</f>
        <v>0</v>
      </c>
      <c r="AW2438" s="9">
        <f t="shared" si="531"/>
        <v>0</v>
      </c>
      <c r="AX2438" s="9">
        <f t="shared" si="520"/>
        <v>0</v>
      </c>
      <c r="AY2438" s="9">
        <f t="shared" si="521"/>
        <v>0</v>
      </c>
      <c r="AZ2438" s="9">
        <f t="shared" si="522"/>
        <v>0</v>
      </c>
      <c r="BA2438" s="9">
        <f t="shared" si="523"/>
        <v>0</v>
      </c>
      <c r="BB2438" s="9">
        <f t="shared" si="524"/>
        <v>0</v>
      </c>
    </row>
    <row r="2439" spans="35:54" x14ac:dyDescent="0.25">
      <c r="AI2439" s="1">
        <f>(((((Shape5!B421-Shape5!$E$5)*COS(RADIANS($D$9)))+((Shape5!C421-Shape5!$F$5)*SIN(RADIANS($D$9))))+Shape5!$E$5)+$E$9)*$AA$9*$Y$9</f>
        <v>0</v>
      </c>
      <c r="AJ2439" s="1">
        <f>((((-1*(Shape5!B421-Shape5!$E$5)*SIN(RADIANS($D$9)))+((Shape5!C421-Shape5!$F$5)*COS(RADIANS($D$9))))+Shape5!$F$5)+$F$9)*$AB$9*$Y$9</f>
        <v>0</v>
      </c>
      <c r="AK2439" s="9">
        <f t="shared" si="525"/>
        <v>0</v>
      </c>
      <c r="AL2439" s="9">
        <f t="shared" si="526"/>
        <v>0</v>
      </c>
      <c r="AM2439" s="9">
        <f t="shared" si="527"/>
        <v>0</v>
      </c>
      <c r="AN2439" s="9">
        <f t="shared" si="528"/>
        <v>0</v>
      </c>
      <c r="AO2439" s="9">
        <f t="shared" si="529"/>
        <v>0</v>
      </c>
      <c r="AP2439" s="9">
        <f t="shared" si="530"/>
        <v>0</v>
      </c>
      <c r="AU2439">
        <f>(((((Shape10!B421-Shape10!$E$5)*COS(RADIANS($D$14)))+((Shape10!C421-Shape10!$F$5)*SIN(RADIANS($D$14))))+Shape10!$E$5)+$E$14)*$AA$14*$Y$14</f>
        <v>0</v>
      </c>
      <c r="AV2439">
        <f>((((-1*(Shape10!B421-Shape10!$E$5)*SIN(RADIANS($D$14)))+((Shape10!C421-Shape10!$F$5)*COS(RADIANS($D$14))))+Shape10!$F$5)+$F$14)*$AB$14*$Y$14</f>
        <v>0</v>
      </c>
      <c r="AW2439" s="9">
        <f t="shared" si="531"/>
        <v>0</v>
      </c>
      <c r="AX2439" s="9">
        <f t="shared" si="520"/>
        <v>0</v>
      </c>
      <c r="AY2439" s="9">
        <f t="shared" si="521"/>
        <v>0</v>
      </c>
      <c r="AZ2439" s="9">
        <f t="shared" si="522"/>
        <v>0</v>
      </c>
      <c r="BA2439" s="9">
        <f t="shared" si="523"/>
        <v>0</v>
      </c>
      <c r="BB2439" s="9">
        <f t="shared" si="524"/>
        <v>0</v>
      </c>
    </row>
    <row r="2440" spans="35:54" x14ac:dyDescent="0.25">
      <c r="AI2440" s="1">
        <f>(((((Shape5!B422-Shape5!$E$5)*COS(RADIANS($D$9)))+((Shape5!C422-Shape5!$F$5)*SIN(RADIANS($D$9))))+Shape5!$E$5)+$E$9)*$AA$9*$Y$9</f>
        <v>0</v>
      </c>
      <c r="AJ2440" s="1">
        <f>((((-1*(Shape5!B422-Shape5!$E$5)*SIN(RADIANS($D$9)))+((Shape5!C422-Shape5!$F$5)*COS(RADIANS($D$9))))+Shape5!$F$5)+$F$9)*$AB$9*$Y$9</f>
        <v>0</v>
      </c>
      <c r="AK2440" s="9">
        <f t="shared" si="525"/>
        <v>0</v>
      </c>
      <c r="AL2440" s="9">
        <f t="shared" si="526"/>
        <v>0</v>
      </c>
      <c r="AM2440" s="9">
        <f t="shared" si="527"/>
        <v>0</v>
      </c>
      <c r="AN2440" s="9">
        <f t="shared" si="528"/>
        <v>0</v>
      </c>
      <c r="AO2440" s="9">
        <f t="shared" si="529"/>
        <v>0</v>
      </c>
      <c r="AP2440" s="9">
        <f t="shared" si="530"/>
        <v>0</v>
      </c>
      <c r="AU2440">
        <f>(((((Shape10!B422-Shape10!$E$5)*COS(RADIANS($D$14)))+((Shape10!C422-Shape10!$F$5)*SIN(RADIANS($D$14))))+Shape10!$E$5)+$E$14)*$AA$14*$Y$14</f>
        <v>0</v>
      </c>
      <c r="AV2440">
        <f>((((-1*(Shape10!B422-Shape10!$E$5)*SIN(RADIANS($D$14)))+((Shape10!C422-Shape10!$F$5)*COS(RADIANS($D$14))))+Shape10!$F$5)+$F$14)*$AB$14*$Y$14</f>
        <v>0</v>
      </c>
      <c r="AW2440" s="9">
        <f t="shared" si="531"/>
        <v>0</v>
      </c>
      <c r="AX2440" s="9">
        <f t="shared" si="520"/>
        <v>0</v>
      </c>
      <c r="AY2440" s="9">
        <f t="shared" si="521"/>
        <v>0</v>
      </c>
      <c r="AZ2440" s="9">
        <f t="shared" si="522"/>
        <v>0</v>
      </c>
      <c r="BA2440" s="9">
        <f t="shared" si="523"/>
        <v>0</v>
      </c>
      <c r="BB2440" s="9">
        <f t="shared" si="524"/>
        <v>0</v>
      </c>
    </row>
    <row r="2441" spans="35:54" x14ac:dyDescent="0.25">
      <c r="AI2441" s="1">
        <f>(((((Shape5!B423-Shape5!$E$5)*COS(RADIANS($D$9)))+((Shape5!C423-Shape5!$F$5)*SIN(RADIANS($D$9))))+Shape5!$E$5)+$E$9)*$AA$9*$Y$9</f>
        <v>0</v>
      </c>
      <c r="AJ2441" s="1">
        <f>((((-1*(Shape5!B423-Shape5!$E$5)*SIN(RADIANS($D$9)))+((Shape5!C423-Shape5!$F$5)*COS(RADIANS($D$9))))+Shape5!$F$5)+$F$9)*$AB$9*$Y$9</f>
        <v>0</v>
      </c>
      <c r="AK2441" s="9">
        <f t="shared" si="525"/>
        <v>0</v>
      </c>
      <c r="AL2441" s="9">
        <f t="shared" si="526"/>
        <v>0</v>
      </c>
      <c r="AM2441" s="9">
        <f t="shared" si="527"/>
        <v>0</v>
      </c>
      <c r="AN2441" s="9">
        <f t="shared" si="528"/>
        <v>0</v>
      </c>
      <c r="AO2441" s="9">
        <f t="shared" si="529"/>
        <v>0</v>
      </c>
      <c r="AP2441" s="9">
        <f t="shared" si="530"/>
        <v>0</v>
      </c>
      <c r="AU2441">
        <f>(((((Shape10!B423-Shape10!$E$5)*COS(RADIANS($D$14)))+((Shape10!C423-Shape10!$F$5)*SIN(RADIANS($D$14))))+Shape10!$E$5)+$E$14)*$AA$14*$Y$14</f>
        <v>0</v>
      </c>
      <c r="AV2441">
        <f>((((-1*(Shape10!B423-Shape10!$E$5)*SIN(RADIANS($D$14)))+((Shape10!C423-Shape10!$F$5)*COS(RADIANS($D$14))))+Shape10!$F$5)+$F$14)*$AB$14*$Y$14</f>
        <v>0</v>
      </c>
      <c r="AW2441" s="9">
        <f t="shared" si="531"/>
        <v>0</v>
      </c>
      <c r="AX2441" s="9">
        <f t="shared" si="520"/>
        <v>0</v>
      </c>
      <c r="AY2441" s="9">
        <f t="shared" si="521"/>
        <v>0</v>
      </c>
      <c r="AZ2441" s="9">
        <f t="shared" si="522"/>
        <v>0</v>
      </c>
      <c r="BA2441" s="9">
        <f t="shared" si="523"/>
        <v>0</v>
      </c>
      <c r="BB2441" s="9">
        <f t="shared" si="524"/>
        <v>0</v>
      </c>
    </row>
    <row r="2442" spans="35:54" x14ac:dyDescent="0.25">
      <c r="AI2442" s="1">
        <f>(((((Shape5!B424-Shape5!$E$5)*COS(RADIANS($D$9)))+((Shape5!C424-Shape5!$F$5)*SIN(RADIANS($D$9))))+Shape5!$E$5)+$E$9)*$AA$9*$Y$9</f>
        <v>0</v>
      </c>
      <c r="AJ2442" s="1">
        <f>((((-1*(Shape5!B424-Shape5!$E$5)*SIN(RADIANS($D$9)))+((Shape5!C424-Shape5!$F$5)*COS(RADIANS($D$9))))+Shape5!$F$5)+$F$9)*$AB$9*$Y$9</f>
        <v>0</v>
      </c>
      <c r="AK2442" s="9">
        <f t="shared" si="525"/>
        <v>0</v>
      </c>
      <c r="AL2442" s="9">
        <f t="shared" si="526"/>
        <v>0</v>
      </c>
      <c r="AM2442" s="9">
        <f t="shared" si="527"/>
        <v>0</v>
      </c>
      <c r="AN2442" s="9">
        <f t="shared" si="528"/>
        <v>0</v>
      </c>
      <c r="AO2442" s="9">
        <f t="shared" si="529"/>
        <v>0</v>
      </c>
      <c r="AP2442" s="9">
        <f t="shared" si="530"/>
        <v>0</v>
      </c>
      <c r="AU2442">
        <f>(((((Shape10!B424-Shape10!$E$5)*COS(RADIANS($D$14)))+((Shape10!C424-Shape10!$F$5)*SIN(RADIANS($D$14))))+Shape10!$E$5)+$E$14)*$AA$14*$Y$14</f>
        <v>0</v>
      </c>
      <c r="AV2442">
        <f>((((-1*(Shape10!B424-Shape10!$E$5)*SIN(RADIANS($D$14)))+((Shape10!C424-Shape10!$F$5)*COS(RADIANS($D$14))))+Shape10!$F$5)+$F$14)*$AB$14*$Y$14</f>
        <v>0</v>
      </c>
      <c r="AW2442" s="9">
        <f t="shared" si="531"/>
        <v>0</v>
      </c>
      <c r="AX2442" s="9">
        <f t="shared" si="520"/>
        <v>0</v>
      </c>
      <c r="AY2442" s="9">
        <f t="shared" si="521"/>
        <v>0</v>
      </c>
      <c r="AZ2442" s="9">
        <f t="shared" si="522"/>
        <v>0</v>
      </c>
      <c r="BA2442" s="9">
        <f t="shared" si="523"/>
        <v>0</v>
      </c>
      <c r="BB2442" s="9">
        <f t="shared" si="524"/>
        <v>0</v>
      </c>
    </row>
    <row r="2443" spans="35:54" x14ac:dyDescent="0.25">
      <c r="AI2443" s="1">
        <f>(((((Shape5!B425-Shape5!$E$5)*COS(RADIANS($D$9)))+((Shape5!C425-Shape5!$F$5)*SIN(RADIANS($D$9))))+Shape5!$E$5)+$E$9)*$AA$9*$Y$9</f>
        <v>0</v>
      </c>
      <c r="AJ2443" s="1">
        <f>((((-1*(Shape5!B425-Shape5!$E$5)*SIN(RADIANS($D$9)))+((Shape5!C425-Shape5!$F$5)*COS(RADIANS($D$9))))+Shape5!$F$5)+$F$9)*$AB$9*$Y$9</f>
        <v>0</v>
      </c>
      <c r="AK2443" s="9">
        <f t="shared" si="525"/>
        <v>0</v>
      </c>
      <c r="AL2443" s="9">
        <f t="shared" si="526"/>
        <v>0</v>
      </c>
      <c r="AM2443" s="9">
        <f t="shared" si="527"/>
        <v>0</v>
      </c>
      <c r="AN2443" s="9">
        <f t="shared" si="528"/>
        <v>0</v>
      </c>
      <c r="AO2443" s="9">
        <f t="shared" si="529"/>
        <v>0</v>
      </c>
      <c r="AP2443" s="9">
        <f t="shared" si="530"/>
        <v>0</v>
      </c>
      <c r="AU2443">
        <f>(((((Shape10!B425-Shape10!$E$5)*COS(RADIANS($D$14)))+((Shape10!C425-Shape10!$F$5)*SIN(RADIANS($D$14))))+Shape10!$E$5)+$E$14)*$AA$14*$Y$14</f>
        <v>0</v>
      </c>
      <c r="AV2443">
        <f>((((-1*(Shape10!B425-Shape10!$E$5)*SIN(RADIANS($D$14)))+((Shape10!C425-Shape10!$F$5)*COS(RADIANS($D$14))))+Shape10!$F$5)+$F$14)*$AB$14*$Y$14</f>
        <v>0</v>
      </c>
      <c r="AW2443" s="9">
        <f t="shared" si="531"/>
        <v>0</v>
      </c>
      <c r="AX2443" s="9">
        <f t="shared" si="520"/>
        <v>0</v>
      </c>
      <c r="AY2443" s="9">
        <f t="shared" si="521"/>
        <v>0</v>
      </c>
      <c r="AZ2443" s="9">
        <f t="shared" si="522"/>
        <v>0</v>
      </c>
      <c r="BA2443" s="9">
        <f t="shared" si="523"/>
        <v>0</v>
      </c>
      <c r="BB2443" s="9">
        <f t="shared" si="524"/>
        <v>0</v>
      </c>
    </row>
    <row r="2444" spans="35:54" x14ac:dyDescent="0.25">
      <c r="AI2444" s="1">
        <f>(((((Shape5!B426-Shape5!$E$5)*COS(RADIANS($D$9)))+((Shape5!C426-Shape5!$F$5)*SIN(RADIANS($D$9))))+Shape5!$E$5)+$E$9)*$AA$9*$Y$9</f>
        <v>0</v>
      </c>
      <c r="AJ2444" s="1">
        <f>((((-1*(Shape5!B426-Shape5!$E$5)*SIN(RADIANS($D$9)))+((Shape5!C426-Shape5!$F$5)*COS(RADIANS($D$9))))+Shape5!$F$5)+$F$9)*$AB$9*$Y$9</f>
        <v>0</v>
      </c>
      <c r="AK2444" s="9">
        <f t="shared" si="525"/>
        <v>0</v>
      </c>
      <c r="AL2444" s="9">
        <f t="shared" si="526"/>
        <v>0</v>
      </c>
      <c r="AM2444" s="9">
        <f t="shared" si="527"/>
        <v>0</v>
      </c>
      <c r="AN2444" s="9">
        <f t="shared" si="528"/>
        <v>0</v>
      </c>
      <c r="AO2444" s="9">
        <f t="shared" si="529"/>
        <v>0</v>
      </c>
      <c r="AP2444" s="9">
        <f t="shared" si="530"/>
        <v>0</v>
      </c>
      <c r="AU2444">
        <f>(((((Shape10!B426-Shape10!$E$5)*COS(RADIANS($D$14)))+((Shape10!C426-Shape10!$F$5)*SIN(RADIANS($D$14))))+Shape10!$E$5)+$E$14)*$AA$14*$Y$14</f>
        <v>0</v>
      </c>
      <c r="AV2444">
        <f>((((-1*(Shape10!B426-Shape10!$E$5)*SIN(RADIANS($D$14)))+((Shape10!C426-Shape10!$F$5)*COS(RADIANS($D$14))))+Shape10!$F$5)+$F$14)*$AB$14*$Y$14</f>
        <v>0</v>
      </c>
      <c r="AW2444" s="9">
        <f t="shared" si="531"/>
        <v>0</v>
      </c>
      <c r="AX2444" s="9">
        <f t="shared" si="520"/>
        <v>0</v>
      </c>
      <c r="AY2444" s="9">
        <f t="shared" si="521"/>
        <v>0</v>
      </c>
      <c r="AZ2444" s="9">
        <f t="shared" si="522"/>
        <v>0</v>
      </c>
      <c r="BA2444" s="9">
        <f t="shared" si="523"/>
        <v>0</v>
      </c>
      <c r="BB2444" s="9">
        <f t="shared" si="524"/>
        <v>0</v>
      </c>
    </row>
    <row r="2445" spans="35:54" x14ac:dyDescent="0.25">
      <c r="AI2445" s="1">
        <f>(((((Shape5!B427-Shape5!$E$5)*COS(RADIANS($D$9)))+((Shape5!C427-Shape5!$F$5)*SIN(RADIANS($D$9))))+Shape5!$E$5)+$E$9)*$AA$9*$Y$9</f>
        <v>0</v>
      </c>
      <c r="AJ2445" s="1">
        <f>((((-1*(Shape5!B427-Shape5!$E$5)*SIN(RADIANS($D$9)))+((Shape5!C427-Shape5!$F$5)*COS(RADIANS($D$9))))+Shape5!$F$5)+$F$9)*$AB$9*$Y$9</f>
        <v>0</v>
      </c>
      <c r="AK2445" s="9">
        <f t="shared" si="525"/>
        <v>0</v>
      </c>
      <c r="AL2445" s="9">
        <f t="shared" si="526"/>
        <v>0</v>
      </c>
      <c r="AM2445" s="9">
        <f t="shared" si="527"/>
        <v>0</v>
      </c>
      <c r="AN2445" s="9">
        <f t="shared" si="528"/>
        <v>0</v>
      </c>
      <c r="AO2445" s="9">
        <f t="shared" si="529"/>
        <v>0</v>
      </c>
      <c r="AP2445" s="9">
        <f t="shared" si="530"/>
        <v>0</v>
      </c>
      <c r="AU2445">
        <f>(((((Shape10!B427-Shape10!$E$5)*COS(RADIANS($D$14)))+((Shape10!C427-Shape10!$F$5)*SIN(RADIANS($D$14))))+Shape10!$E$5)+$E$14)*$AA$14*$Y$14</f>
        <v>0</v>
      </c>
      <c r="AV2445">
        <f>((((-1*(Shape10!B427-Shape10!$E$5)*SIN(RADIANS($D$14)))+((Shape10!C427-Shape10!$F$5)*COS(RADIANS($D$14))))+Shape10!$F$5)+$F$14)*$AB$14*$Y$14</f>
        <v>0</v>
      </c>
      <c r="AW2445" s="9">
        <f t="shared" si="531"/>
        <v>0</v>
      </c>
      <c r="AX2445" s="9">
        <f t="shared" si="520"/>
        <v>0</v>
      </c>
      <c r="AY2445" s="9">
        <f t="shared" si="521"/>
        <v>0</v>
      </c>
      <c r="AZ2445" s="9">
        <f t="shared" si="522"/>
        <v>0</v>
      </c>
      <c r="BA2445" s="9">
        <f t="shared" si="523"/>
        <v>0</v>
      </c>
      <c r="BB2445" s="9">
        <f t="shared" si="524"/>
        <v>0</v>
      </c>
    </row>
    <row r="2446" spans="35:54" x14ac:dyDescent="0.25">
      <c r="AI2446" s="1">
        <f>(((((Shape5!B428-Shape5!$E$5)*COS(RADIANS($D$9)))+((Shape5!C428-Shape5!$F$5)*SIN(RADIANS($D$9))))+Shape5!$E$5)+$E$9)*$AA$9*$Y$9</f>
        <v>0</v>
      </c>
      <c r="AJ2446" s="1">
        <f>((((-1*(Shape5!B428-Shape5!$E$5)*SIN(RADIANS($D$9)))+((Shape5!C428-Shape5!$F$5)*COS(RADIANS($D$9))))+Shape5!$F$5)+$F$9)*$AB$9*$Y$9</f>
        <v>0</v>
      </c>
      <c r="AK2446" s="9">
        <f t="shared" si="525"/>
        <v>0</v>
      </c>
      <c r="AL2446" s="9">
        <f t="shared" si="526"/>
        <v>0</v>
      </c>
      <c r="AM2446" s="9">
        <f t="shared" si="527"/>
        <v>0</v>
      </c>
      <c r="AN2446" s="9">
        <f t="shared" si="528"/>
        <v>0</v>
      </c>
      <c r="AO2446" s="9">
        <f t="shared" si="529"/>
        <v>0</v>
      </c>
      <c r="AP2446" s="9">
        <f t="shared" si="530"/>
        <v>0</v>
      </c>
      <c r="AU2446">
        <f>(((((Shape10!B428-Shape10!$E$5)*COS(RADIANS($D$14)))+((Shape10!C428-Shape10!$F$5)*SIN(RADIANS($D$14))))+Shape10!$E$5)+$E$14)*$AA$14*$Y$14</f>
        <v>0</v>
      </c>
      <c r="AV2446">
        <f>((((-1*(Shape10!B428-Shape10!$E$5)*SIN(RADIANS($D$14)))+((Shape10!C428-Shape10!$F$5)*COS(RADIANS($D$14))))+Shape10!$F$5)+$F$14)*$AB$14*$Y$14</f>
        <v>0</v>
      </c>
      <c r="AW2446" s="9">
        <f t="shared" si="531"/>
        <v>0</v>
      </c>
      <c r="AX2446" s="9">
        <f t="shared" si="520"/>
        <v>0</v>
      </c>
      <c r="AY2446" s="9">
        <f t="shared" si="521"/>
        <v>0</v>
      </c>
      <c r="AZ2446" s="9">
        <f t="shared" si="522"/>
        <v>0</v>
      </c>
      <c r="BA2446" s="9">
        <f t="shared" si="523"/>
        <v>0</v>
      </c>
      <c r="BB2446" s="9">
        <f t="shared" si="524"/>
        <v>0</v>
      </c>
    </row>
    <row r="2447" spans="35:54" x14ac:dyDescent="0.25">
      <c r="AI2447" s="1">
        <f>(((((Shape5!B429-Shape5!$E$5)*COS(RADIANS($D$9)))+((Shape5!C429-Shape5!$F$5)*SIN(RADIANS($D$9))))+Shape5!$E$5)+$E$9)*$AA$9*$Y$9</f>
        <v>0</v>
      </c>
      <c r="AJ2447" s="1">
        <f>((((-1*(Shape5!B429-Shape5!$E$5)*SIN(RADIANS($D$9)))+((Shape5!C429-Shape5!$F$5)*COS(RADIANS($D$9))))+Shape5!$F$5)+$F$9)*$AB$9*$Y$9</f>
        <v>0</v>
      </c>
      <c r="AK2447" s="9">
        <f t="shared" si="525"/>
        <v>0</v>
      </c>
      <c r="AL2447" s="9">
        <f t="shared" si="526"/>
        <v>0</v>
      </c>
      <c r="AM2447" s="9">
        <f t="shared" si="527"/>
        <v>0</v>
      </c>
      <c r="AN2447" s="9">
        <f t="shared" si="528"/>
        <v>0</v>
      </c>
      <c r="AO2447" s="9">
        <f t="shared" si="529"/>
        <v>0</v>
      </c>
      <c r="AP2447" s="9">
        <f t="shared" si="530"/>
        <v>0</v>
      </c>
      <c r="AU2447">
        <f>(((((Shape10!B429-Shape10!$E$5)*COS(RADIANS($D$14)))+((Shape10!C429-Shape10!$F$5)*SIN(RADIANS($D$14))))+Shape10!$E$5)+$E$14)*$AA$14*$Y$14</f>
        <v>0</v>
      </c>
      <c r="AV2447">
        <f>((((-1*(Shape10!B429-Shape10!$E$5)*SIN(RADIANS($D$14)))+((Shape10!C429-Shape10!$F$5)*COS(RADIANS($D$14))))+Shape10!$F$5)+$F$14)*$AB$14*$Y$14</f>
        <v>0</v>
      </c>
      <c r="AW2447" s="9">
        <f t="shared" si="531"/>
        <v>0</v>
      </c>
      <c r="AX2447" s="9">
        <f t="shared" si="520"/>
        <v>0</v>
      </c>
      <c r="AY2447" s="9">
        <f t="shared" si="521"/>
        <v>0</v>
      </c>
      <c r="AZ2447" s="9">
        <f t="shared" si="522"/>
        <v>0</v>
      </c>
      <c r="BA2447" s="9">
        <f t="shared" si="523"/>
        <v>0</v>
      </c>
      <c r="BB2447" s="9">
        <f t="shared" si="524"/>
        <v>0</v>
      </c>
    </row>
    <row r="2448" spans="35:54" x14ac:dyDescent="0.25">
      <c r="AI2448" s="1">
        <f>(((((Shape5!B430-Shape5!$E$5)*COS(RADIANS($D$9)))+((Shape5!C430-Shape5!$F$5)*SIN(RADIANS($D$9))))+Shape5!$E$5)+$E$9)*$AA$9*$Y$9</f>
        <v>0</v>
      </c>
      <c r="AJ2448" s="1">
        <f>((((-1*(Shape5!B430-Shape5!$E$5)*SIN(RADIANS($D$9)))+((Shape5!C430-Shape5!$F$5)*COS(RADIANS($D$9))))+Shape5!$F$5)+$F$9)*$AB$9*$Y$9</f>
        <v>0</v>
      </c>
      <c r="AK2448" s="9">
        <f t="shared" si="525"/>
        <v>0</v>
      </c>
      <c r="AL2448" s="9">
        <f t="shared" si="526"/>
        <v>0</v>
      </c>
      <c r="AM2448" s="9">
        <f t="shared" si="527"/>
        <v>0</v>
      </c>
      <c r="AN2448" s="9">
        <f t="shared" si="528"/>
        <v>0</v>
      </c>
      <c r="AO2448" s="9">
        <f t="shared" si="529"/>
        <v>0</v>
      </c>
      <c r="AP2448" s="9">
        <f t="shared" si="530"/>
        <v>0</v>
      </c>
      <c r="AU2448">
        <f>(((((Shape10!B430-Shape10!$E$5)*COS(RADIANS($D$14)))+((Shape10!C430-Shape10!$F$5)*SIN(RADIANS($D$14))))+Shape10!$E$5)+$E$14)*$AA$14*$Y$14</f>
        <v>0</v>
      </c>
      <c r="AV2448">
        <f>((((-1*(Shape10!B430-Shape10!$E$5)*SIN(RADIANS($D$14)))+((Shape10!C430-Shape10!$F$5)*COS(RADIANS($D$14))))+Shape10!$F$5)+$F$14)*$AB$14*$Y$14</f>
        <v>0</v>
      </c>
      <c r="AW2448" s="9">
        <f t="shared" si="531"/>
        <v>0</v>
      </c>
      <c r="AX2448" s="9">
        <f t="shared" si="520"/>
        <v>0</v>
      </c>
      <c r="AY2448" s="9">
        <f t="shared" si="521"/>
        <v>0</v>
      </c>
      <c r="AZ2448" s="9">
        <f t="shared" si="522"/>
        <v>0</v>
      </c>
      <c r="BA2448" s="9">
        <f t="shared" si="523"/>
        <v>0</v>
      </c>
      <c r="BB2448" s="9">
        <f t="shared" si="524"/>
        <v>0</v>
      </c>
    </row>
    <row r="2449" spans="35:54" x14ac:dyDescent="0.25">
      <c r="AI2449" s="1">
        <f>(((((Shape5!B431-Shape5!$E$5)*COS(RADIANS($D$9)))+((Shape5!C431-Shape5!$F$5)*SIN(RADIANS($D$9))))+Shape5!$E$5)+$E$9)*$AA$9*$Y$9</f>
        <v>0</v>
      </c>
      <c r="AJ2449" s="1">
        <f>((((-1*(Shape5!B431-Shape5!$E$5)*SIN(RADIANS($D$9)))+((Shape5!C431-Shape5!$F$5)*COS(RADIANS($D$9))))+Shape5!$F$5)+$F$9)*$AB$9*$Y$9</f>
        <v>0</v>
      </c>
      <c r="AK2449" s="9">
        <f t="shared" si="525"/>
        <v>0</v>
      </c>
      <c r="AL2449" s="9">
        <f t="shared" si="526"/>
        <v>0</v>
      </c>
      <c r="AM2449" s="9">
        <f t="shared" si="527"/>
        <v>0</v>
      </c>
      <c r="AN2449" s="9">
        <f t="shared" si="528"/>
        <v>0</v>
      </c>
      <c r="AO2449" s="9">
        <f t="shared" si="529"/>
        <v>0</v>
      </c>
      <c r="AP2449" s="9">
        <f t="shared" si="530"/>
        <v>0</v>
      </c>
      <c r="AU2449">
        <f>(((((Shape10!B431-Shape10!$E$5)*COS(RADIANS($D$14)))+((Shape10!C431-Shape10!$F$5)*SIN(RADIANS($D$14))))+Shape10!$E$5)+$E$14)*$AA$14*$Y$14</f>
        <v>0</v>
      </c>
      <c r="AV2449">
        <f>((((-1*(Shape10!B431-Shape10!$E$5)*SIN(RADIANS($D$14)))+((Shape10!C431-Shape10!$F$5)*COS(RADIANS($D$14))))+Shape10!$F$5)+$F$14)*$AB$14*$Y$14</f>
        <v>0</v>
      </c>
      <c r="AW2449" s="9">
        <f t="shared" si="531"/>
        <v>0</v>
      </c>
      <c r="AX2449" s="9">
        <f t="shared" si="520"/>
        <v>0</v>
      </c>
      <c r="AY2449" s="9">
        <f t="shared" si="521"/>
        <v>0</v>
      </c>
      <c r="AZ2449" s="9">
        <f t="shared" si="522"/>
        <v>0</v>
      </c>
      <c r="BA2449" s="9">
        <f t="shared" si="523"/>
        <v>0</v>
      </c>
      <c r="BB2449" s="9">
        <f t="shared" si="524"/>
        <v>0</v>
      </c>
    </row>
    <row r="2450" spans="35:54" x14ac:dyDescent="0.25">
      <c r="AI2450" s="1">
        <f>(((((Shape5!B432-Shape5!$E$5)*COS(RADIANS($D$9)))+((Shape5!C432-Shape5!$F$5)*SIN(RADIANS($D$9))))+Shape5!$E$5)+$E$9)*$AA$9*$Y$9</f>
        <v>0</v>
      </c>
      <c r="AJ2450" s="1">
        <f>((((-1*(Shape5!B432-Shape5!$E$5)*SIN(RADIANS($D$9)))+((Shape5!C432-Shape5!$F$5)*COS(RADIANS($D$9))))+Shape5!$F$5)+$F$9)*$AB$9*$Y$9</f>
        <v>0</v>
      </c>
      <c r="AK2450" s="9">
        <f t="shared" si="525"/>
        <v>0</v>
      </c>
      <c r="AL2450" s="9">
        <f t="shared" si="526"/>
        <v>0</v>
      </c>
      <c r="AM2450" s="9">
        <f t="shared" si="527"/>
        <v>0</v>
      </c>
      <c r="AN2450" s="9">
        <f t="shared" si="528"/>
        <v>0</v>
      </c>
      <c r="AO2450" s="9">
        <f t="shared" si="529"/>
        <v>0</v>
      </c>
      <c r="AP2450" s="9">
        <f t="shared" si="530"/>
        <v>0</v>
      </c>
      <c r="AU2450">
        <f>(((((Shape10!B432-Shape10!$E$5)*COS(RADIANS($D$14)))+((Shape10!C432-Shape10!$F$5)*SIN(RADIANS($D$14))))+Shape10!$E$5)+$E$14)*$AA$14*$Y$14</f>
        <v>0</v>
      </c>
      <c r="AV2450">
        <f>((((-1*(Shape10!B432-Shape10!$E$5)*SIN(RADIANS($D$14)))+((Shape10!C432-Shape10!$F$5)*COS(RADIANS($D$14))))+Shape10!$F$5)+$F$14)*$AB$14*$Y$14</f>
        <v>0</v>
      </c>
      <c r="AW2450" s="9">
        <f t="shared" si="531"/>
        <v>0</v>
      </c>
      <c r="AX2450" s="9">
        <f t="shared" si="520"/>
        <v>0</v>
      </c>
      <c r="AY2450" s="9">
        <f t="shared" si="521"/>
        <v>0</v>
      </c>
      <c r="AZ2450" s="9">
        <f t="shared" si="522"/>
        <v>0</v>
      </c>
      <c r="BA2450" s="9">
        <f t="shared" si="523"/>
        <v>0</v>
      </c>
      <c r="BB2450" s="9">
        <f t="shared" si="524"/>
        <v>0</v>
      </c>
    </row>
    <row r="2451" spans="35:54" x14ac:dyDescent="0.25">
      <c r="AI2451" s="1">
        <f>(((((Shape5!B433-Shape5!$E$5)*COS(RADIANS($D$9)))+((Shape5!C433-Shape5!$F$5)*SIN(RADIANS($D$9))))+Shape5!$E$5)+$E$9)*$AA$9*$Y$9</f>
        <v>0</v>
      </c>
      <c r="AJ2451" s="1">
        <f>((((-1*(Shape5!B433-Shape5!$E$5)*SIN(RADIANS($D$9)))+((Shape5!C433-Shape5!$F$5)*COS(RADIANS($D$9))))+Shape5!$F$5)+$F$9)*$AB$9*$Y$9</f>
        <v>0</v>
      </c>
      <c r="AK2451" s="9">
        <f t="shared" si="525"/>
        <v>0</v>
      </c>
      <c r="AL2451" s="9">
        <f t="shared" si="526"/>
        <v>0</v>
      </c>
      <c r="AM2451" s="9">
        <f t="shared" si="527"/>
        <v>0</v>
      </c>
      <c r="AN2451" s="9">
        <f t="shared" si="528"/>
        <v>0</v>
      </c>
      <c r="AO2451" s="9">
        <f t="shared" si="529"/>
        <v>0</v>
      </c>
      <c r="AP2451" s="9">
        <f t="shared" si="530"/>
        <v>0</v>
      </c>
      <c r="AU2451">
        <f>(((((Shape10!B433-Shape10!$E$5)*COS(RADIANS($D$14)))+((Shape10!C433-Shape10!$F$5)*SIN(RADIANS($D$14))))+Shape10!$E$5)+$E$14)*$AA$14*$Y$14</f>
        <v>0</v>
      </c>
      <c r="AV2451">
        <f>((((-1*(Shape10!B433-Shape10!$E$5)*SIN(RADIANS($D$14)))+((Shape10!C433-Shape10!$F$5)*COS(RADIANS($D$14))))+Shape10!$F$5)+$F$14)*$AB$14*$Y$14</f>
        <v>0</v>
      </c>
      <c r="AW2451" s="9">
        <f t="shared" si="531"/>
        <v>0</v>
      </c>
      <c r="AX2451" s="9">
        <f t="shared" si="520"/>
        <v>0</v>
      </c>
      <c r="AY2451" s="9">
        <f t="shared" si="521"/>
        <v>0</v>
      </c>
      <c r="AZ2451" s="9">
        <f t="shared" si="522"/>
        <v>0</v>
      </c>
      <c r="BA2451" s="9">
        <f t="shared" si="523"/>
        <v>0</v>
      </c>
      <c r="BB2451" s="9">
        <f t="shared" si="524"/>
        <v>0</v>
      </c>
    </row>
    <row r="2452" spans="35:54" x14ac:dyDescent="0.25">
      <c r="AI2452" s="1">
        <f>(((((Shape5!B434-Shape5!$E$5)*COS(RADIANS($D$9)))+((Shape5!C434-Shape5!$F$5)*SIN(RADIANS($D$9))))+Shape5!$E$5)+$E$9)*$AA$9*$Y$9</f>
        <v>0</v>
      </c>
      <c r="AJ2452" s="1">
        <f>((((-1*(Shape5!B434-Shape5!$E$5)*SIN(RADIANS($D$9)))+((Shape5!C434-Shape5!$F$5)*COS(RADIANS($D$9))))+Shape5!$F$5)+$F$9)*$AB$9*$Y$9</f>
        <v>0</v>
      </c>
      <c r="AK2452" s="9">
        <f t="shared" si="525"/>
        <v>0</v>
      </c>
      <c r="AL2452" s="9">
        <f t="shared" si="526"/>
        <v>0</v>
      </c>
      <c r="AM2452" s="9">
        <f t="shared" si="527"/>
        <v>0</v>
      </c>
      <c r="AN2452" s="9">
        <f t="shared" si="528"/>
        <v>0</v>
      </c>
      <c r="AO2452" s="9">
        <f t="shared" si="529"/>
        <v>0</v>
      </c>
      <c r="AP2452" s="9">
        <f t="shared" si="530"/>
        <v>0</v>
      </c>
      <c r="AU2452">
        <f>(((((Shape10!B434-Shape10!$E$5)*COS(RADIANS($D$14)))+((Shape10!C434-Shape10!$F$5)*SIN(RADIANS($D$14))))+Shape10!$E$5)+$E$14)*$AA$14*$Y$14</f>
        <v>0</v>
      </c>
      <c r="AV2452">
        <f>((((-1*(Shape10!B434-Shape10!$E$5)*SIN(RADIANS($D$14)))+((Shape10!C434-Shape10!$F$5)*COS(RADIANS($D$14))))+Shape10!$F$5)+$F$14)*$AB$14*$Y$14</f>
        <v>0</v>
      </c>
      <c r="AW2452" s="9">
        <f t="shared" si="531"/>
        <v>0</v>
      </c>
      <c r="AX2452" s="9">
        <f t="shared" si="520"/>
        <v>0</v>
      </c>
      <c r="AY2452" s="9">
        <f t="shared" si="521"/>
        <v>0</v>
      </c>
      <c r="AZ2452" s="9">
        <f t="shared" si="522"/>
        <v>0</v>
      </c>
      <c r="BA2452" s="9">
        <f t="shared" si="523"/>
        <v>0</v>
      </c>
      <c r="BB2452" s="9">
        <f t="shared" si="524"/>
        <v>0</v>
      </c>
    </row>
    <row r="2453" spans="35:54" x14ac:dyDescent="0.25">
      <c r="AI2453" s="1">
        <f>(((((Shape5!B435-Shape5!$E$5)*COS(RADIANS($D$9)))+((Shape5!C435-Shape5!$F$5)*SIN(RADIANS($D$9))))+Shape5!$E$5)+$E$9)*$AA$9*$Y$9</f>
        <v>0</v>
      </c>
      <c r="AJ2453" s="1">
        <f>((((-1*(Shape5!B435-Shape5!$E$5)*SIN(RADIANS($D$9)))+((Shape5!C435-Shape5!$F$5)*COS(RADIANS($D$9))))+Shape5!$F$5)+$F$9)*$AB$9*$Y$9</f>
        <v>0</v>
      </c>
      <c r="AK2453" s="9">
        <f t="shared" si="525"/>
        <v>0</v>
      </c>
      <c r="AL2453" s="9">
        <f t="shared" si="526"/>
        <v>0</v>
      </c>
      <c r="AM2453" s="9">
        <f t="shared" si="527"/>
        <v>0</v>
      </c>
      <c r="AN2453" s="9">
        <f t="shared" si="528"/>
        <v>0</v>
      </c>
      <c r="AO2453" s="9">
        <f t="shared" si="529"/>
        <v>0</v>
      </c>
      <c r="AP2453" s="9">
        <f t="shared" si="530"/>
        <v>0</v>
      </c>
      <c r="AU2453">
        <f>(((((Shape10!B435-Shape10!$E$5)*COS(RADIANS($D$14)))+((Shape10!C435-Shape10!$F$5)*SIN(RADIANS($D$14))))+Shape10!$E$5)+$E$14)*$AA$14*$Y$14</f>
        <v>0</v>
      </c>
      <c r="AV2453">
        <f>((((-1*(Shape10!B435-Shape10!$E$5)*SIN(RADIANS($D$14)))+((Shape10!C435-Shape10!$F$5)*COS(RADIANS($D$14))))+Shape10!$F$5)+$F$14)*$AB$14*$Y$14</f>
        <v>0</v>
      </c>
      <c r="AW2453" s="9">
        <f t="shared" si="531"/>
        <v>0</v>
      </c>
      <c r="AX2453" s="9">
        <f t="shared" si="520"/>
        <v>0</v>
      </c>
      <c r="AY2453" s="9">
        <f t="shared" si="521"/>
        <v>0</v>
      </c>
      <c r="AZ2453" s="9">
        <f t="shared" si="522"/>
        <v>0</v>
      </c>
      <c r="BA2453" s="9">
        <f t="shared" si="523"/>
        <v>0</v>
      </c>
      <c r="BB2453" s="9">
        <f t="shared" si="524"/>
        <v>0</v>
      </c>
    </row>
    <row r="2454" spans="35:54" x14ac:dyDescent="0.25">
      <c r="AI2454" s="1">
        <f>(((((Shape5!B436-Shape5!$E$5)*COS(RADIANS($D$9)))+((Shape5!C436-Shape5!$F$5)*SIN(RADIANS($D$9))))+Shape5!$E$5)+$E$9)*$AA$9*$Y$9</f>
        <v>0</v>
      </c>
      <c r="AJ2454" s="1">
        <f>((((-1*(Shape5!B436-Shape5!$E$5)*SIN(RADIANS($D$9)))+((Shape5!C436-Shape5!$F$5)*COS(RADIANS($D$9))))+Shape5!$F$5)+$F$9)*$AB$9*$Y$9</f>
        <v>0</v>
      </c>
      <c r="AK2454" s="9">
        <f t="shared" si="525"/>
        <v>0</v>
      </c>
      <c r="AL2454" s="9">
        <f t="shared" si="526"/>
        <v>0</v>
      </c>
      <c r="AM2454" s="9">
        <f t="shared" si="527"/>
        <v>0</v>
      </c>
      <c r="AN2454" s="9">
        <f t="shared" si="528"/>
        <v>0</v>
      </c>
      <c r="AO2454" s="9">
        <f t="shared" si="529"/>
        <v>0</v>
      </c>
      <c r="AP2454" s="9">
        <f t="shared" si="530"/>
        <v>0</v>
      </c>
      <c r="AU2454">
        <f>(((((Shape10!B436-Shape10!$E$5)*COS(RADIANS($D$14)))+((Shape10!C436-Shape10!$F$5)*SIN(RADIANS($D$14))))+Shape10!$E$5)+$E$14)*$AA$14*$Y$14</f>
        <v>0</v>
      </c>
      <c r="AV2454">
        <f>((((-1*(Shape10!B436-Shape10!$E$5)*SIN(RADIANS($D$14)))+((Shape10!C436-Shape10!$F$5)*COS(RADIANS($D$14))))+Shape10!$F$5)+$F$14)*$AB$14*$Y$14</f>
        <v>0</v>
      </c>
      <c r="AW2454" s="9">
        <f t="shared" si="531"/>
        <v>0</v>
      </c>
      <c r="AX2454" s="9">
        <f t="shared" si="520"/>
        <v>0</v>
      </c>
      <c r="AY2454" s="9">
        <f t="shared" si="521"/>
        <v>0</v>
      </c>
      <c r="AZ2454" s="9">
        <f t="shared" si="522"/>
        <v>0</v>
      </c>
      <c r="BA2454" s="9">
        <f t="shared" si="523"/>
        <v>0</v>
      </c>
      <c r="BB2454" s="9">
        <f t="shared" si="524"/>
        <v>0</v>
      </c>
    </row>
    <row r="2455" spans="35:54" x14ac:dyDescent="0.25">
      <c r="AI2455" s="1">
        <f>(((((Shape5!B437-Shape5!$E$5)*COS(RADIANS($D$9)))+((Shape5!C437-Shape5!$F$5)*SIN(RADIANS($D$9))))+Shape5!$E$5)+$E$9)*$AA$9*$Y$9</f>
        <v>0</v>
      </c>
      <c r="AJ2455" s="1">
        <f>((((-1*(Shape5!B437-Shape5!$E$5)*SIN(RADIANS($D$9)))+((Shape5!C437-Shape5!$F$5)*COS(RADIANS($D$9))))+Shape5!$F$5)+$F$9)*$AB$9*$Y$9</f>
        <v>0</v>
      </c>
      <c r="AK2455" s="9">
        <f t="shared" si="525"/>
        <v>0</v>
      </c>
      <c r="AL2455" s="9">
        <f t="shared" si="526"/>
        <v>0</v>
      </c>
      <c r="AM2455" s="9">
        <f t="shared" si="527"/>
        <v>0</v>
      </c>
      <c r="AN2455" s="9">
        <f t="shared" si="528"/>
        <v>0</v>
      </c>
      <c r="AO2455" s="9">
        <f t="shared" si="529"/>
        <v>0</v>
      </c>
      <c r="AP2455" s="9">
        <f t="shared" si="530"/>
        <v>0</v>
      </c>
      <c r="AU2455">
        <f>(((((Shape10!B437-Shape10!$E$5)*COS(RADIANS($D$14)))+((Shape10!C437-Shape10!$F$5)*SIN(RADIANS($D$14))))+Shape10!$E$5)+$E$14)*$AA$14*$Y$14</f>
        <v>0</v>
      </c>
      <c r="AV2455">
        <f>((((-1*(Shape10!B437-Shape10!$E$5)*SIN(RADIANS($D$14)))+((Shape10!C437-Shape10!$F$5)*COS(RADIANS($D$14))))+Shape10!$F$5)+$F$14)*$AB$14*$Y$14</f>
        <v>0</v>
      </c>
      <c r="AW2455" s="9">
        <f t="shared" si="531"/>
        <v>0</v>
      </c>
      <c r="AX2455" s="9">
        <f t="shared" si="520"/>
        <v>0</v>
      </c>
      <c r="AY2455" s="9">
        <f t="shared" si="521"/>
        <v>0</v>
      </c>
      <c r="AZ2455" s="9">
        <f t="shared" si="522"/>
        <v>0</v>
      </c>
      <c r="BA2455" s="9">
        <f t="shared" si="523"/>
        <v>0</v>
      </c>
      <c r="BB2455" s="9">
        <f t="shared" si="524"/>
        <v>0</v>
      </c>
    </row>
    <row r="2456" spans="35:54" x14ac:dyDescent="0.25">
      <c r="AI2456" s="1">
        <f>(((((Shape5!B438-Shape5!$E$5)*COS(RADIANS($D$9)))+((Shape5!C438-Shape5!$F$5)*SIN(RADIANS($D$9))))+Shape5!$E$5)+$E$9)*$AA$9*$Y$9</f>
        <v>0</v>
      </c>
      <c r="AJ2456" s="1">
        <f>((((-1*(Shape5!B438-Shape5!$E$5)*SIN(RADIANS($D$9)))+((Shape5!C438-Shape5!$F$5)*COS(RADIANS($D$9))))+Shape5!$F$5)+$F$9)*$AB$9*$Y$9</f>
        <v>0</v>
      </c>
      <c r="AK2456" s="9">
        <f t="shared" si="525"/>
        <v>0</v>
      </c>
      <c r="AL2456" s="9">
        <f t="shared" si="526"/>
        <v>0</v>
      </c>
      <c r="AM2456" s="9">
        <f t="shared" si="527"/>
        <v>0</v>
      </c>
      <c r="AN2456" s="9">
        <f t="shared" si="528"/>
        <v>0</v>
      </c>
      <c r="AO2456" s="9">
        <f t="shared" si="529"/>
        <v>0</v>
      </c>
      <c r="AP2456" s="9">
        <f t="shared" si="530"/>
        <v>0</v>
      </c>
      <c r="AU2456">
        <f>(((((Shape10!B438-Shape10!$E$5)*COS(RADIANS($D$14)))+((Shape10!C438-Shape10!$F$5)*SIN(RADIANS($D$14))))+Shape10!$E$5)+$E$14)*$AA$14*$Y$14</f>
        <v>0</v>
      </c>
      <c r="AV2456">
        <f>((((-1*(Shape10!B438-Shape10!$E$5)*SIN(RADIANS($D$14)))+((Shape10!C438-Shape10!$F$5)*COS(RADIANS($D$14))))+Shape10!$F$5)+$F$14)*$AB$14*$Y$14</f>
        <v>0</v>
      </c>
      <c r="AW2456" s="9">
        <f t="shared" si="531"/>
        <v>0</v>
      </c>
      <c r="AX2456" s="9">
        <f t="shared" si="520"/>
        <v>0</v>
      </c>
      <c r="AY2456" s="9">
        <f t="shared" si="521"/>
        <v>0</v>
      </c>
      <c r="AZ2456" s="9">
        <f t="shared" si="522"/>
        <v>0</v>
      </c>
      <c r="BA2456" s="9">
        <f t="shared" si="523"/>
        <v>0</v>
      </c>
      <c r="BB2456" s="9">
        <f t="shared" si="524"/>
        <v>0</v>
      </c>
    </row>
    <row r="2457" spans="35:54" x14ac:dyDescent="0.25">
      <c r="AI2457" s="1">
        <f>(((((Shape5!B439-Shape5!$E$5)*COS(RADIANS($D$9)))+((Shape5!C439-Shape5!$F$5)*SIN(RADIANS($D$9))))+Shape5!$E$5)+$E$9)*$AA$9*$Y$9</f>
        <v>0</v>
      </c>
      <c r="AJ2457" s="1">
        <f>((((-1*(Shape5!B439-Shape5!$E$5)*SIN(RADIANS($D$9)))+((Shape5!C439-Shape5!$F$5)*COS(RADIANS($D$9))))+Shape5!$F$5)+$F$9)*$AB$9*$Y$9</f>
        <v>0</v>
      </c>
      <c r="AK2457" s="9">
        <f t="shared" si="525"/>
        <v>0</v>
      </c>
      <c r="AL2457" s="9">
        <f t="shared" si="526"/>
        <v>0</v>
      </c>
      <c r="AM2457" s="9">
        <f t="shared" si="527"/>
        <v>0</v>
      </c>
      <c r="AN2457" s="9">
        <f t="shared" si="528"/>
        <v>0</v>
      </c>
      <c r="AO2457" s="9">
        <f t="shared" si="529"/>
        <v>0</v>
      </c>
      <c r="AP2457" s="9">
        <f t="shared" si="530"/>
        <v>0</v>
      </c>
      <c r="AU2457">
        <f>(((((Shape10!B439-Shape10!$E$5)*COS(RADIANS($D$14)))+((Shape10!C439-Shape10!$F$5)*SIN(RADIANS($D$14))))+Shape10!$E$5)+$E$14)*$AA$14*$Y$14</f>
        <v>0</v>
      </c>
      <c r="AV2457">
        <f>((((-1*(Shape10!B439-Shape10!$E$5)*SIN(RADIANS($D$14)))+((Shape10!C439-Shape10!$F$5)*COS(RADIANS($D$14))))+Shape10!$F$5)+$F$14)*$AB$14*$Y$14</f>
        <v>0</v>
      </c>
      <c r="AW2457" s="9">
        <f t="shared" si="531"/>
        <v>0</v>
      </c>
      <c r="AX2457" s="9">
        <f t="shared" si="520"/>
        <v>0</v>
      </c>
      <c r="AY2457" s="9">
        <f t="shared" si="521"/>
        <v>0</v>
      </c>
      <c r="AZ2457" s="9">
        <f t="shared" si="522"/>
        <v>0</v>
      </c>
      <c r="BA2457" s="9">
        <f t="shared" si="523"/>
        <v>0</v>
      </c>
      <c r="BB2457" s="9">
        <f t="shared" si="524"/>
        <v>0</v>
      </c>
    </row>
    <row r="2458" spans="35:54" x14ac:dyDescent="0.25">
      <c r="AI2458" s="1">
        <f>(((((Shape5!B440-Shape5!$E$5)*COS(RADIANS($D$9)))+((Shape5!C440-Shape5!$F$5)*SIN(RADIANS($D$9))))+Shape5!$E$5)+$E$9)*$AA$9*$Y$9</f>
        <v>0</v>
      </c>
      <c r="AJ2458" s="1">
        <f>((((-1*(Shape5!B440-Shape5!$E$5)*SIN(RADIANS($D$9)))+((Shape5!C440-Shape5!$F$5)*COS(RADIANS($D$9))))+Shape5!$F$5)+$F$9)*$AB$9*$Y$9</f>
        <v>0</v>
      </c>
      <c r="AK2458" s="9">
        <f t="shared" si="525"/>
        <v>0</v>
      </c>
      <c r="AL2458" s="9">
        <f t="shared" si="526"/>
        <v>0</v>
      </c>
      <c r="AM2458" s="9">
        <f t="shared" si="527"/>
        <v>0</v>
      </c>
      <c r="AN2458" s="9">
        <f t="shared" si="528"/>
        <v>0</v>
      </c>
      <c r="AO2458" s="9">
        <f t="shared" si="529"/>
        <v>0</v>
      </c>
      <c r="AP2458" s="9">
        <f t="shared" si="530"/>
        <v>0</v>
      </c>
      <c r="AU2458">
        <f>(((((Shape10!B440-Shape10!$E$5)*COS(RADIANS($D$14)))+((Shape10!C440-Shape10!$F$5)*SIN(RADIANS($D$14))))+Shape10!$E$5)+$E$14)*$AA$14*$Y$14</f>
        <v>0</v>
      </c>
      <c r="AV2458">
        <f>((((-1*(Shape10!B440-Shape10!$E$5)*SIN(RADIANS($D$14)))+((Shape10!C440-Shape10!$F$5)*COS(RADIANS($D$14))))+Shape10!$F$5)+$F$14)*$AB$14*$Y$14</f>
        <v>0</v>
      </c>
      <c r="AW2458" s="9">
        <f t="shared" si="531"/>
        <v>0</v>
      </c>
      <c r="AX2458" s="9">
        <f t="shared" si="520"/>
        <v>0</v>
      </c>
      <c r="AY2458" s="9">
        <f t="shared" si="521"/>
        <v>0</v>
      </c>
      <c r="AZ2458" s="9">
        <f t="shared" si="522"/>
        <v>0</v>
      </c>
      <c r="BA2458" s="9">
        <f t="shared" si="523"/>
        <v>0</v>
      </c>
      <c r="BB2458" s="9">
        <f t="shared" si="524"/>
        <v>0</v>
      </c>
    </row>
    <row r="2459" spans="35:54" x14ac:dyDescent="0.25">
      <c r="AI2459" s="1">
        <f>(((((Shape5!B441-Shape5!$E$5)*COS(RADIANS($D$9)))+((Shape5!C441-Shape5!$F$5)*SIN(RADIANS($D$9))))+Shape5!$E$5)+$E$9)*$AA$9*$Y$9</f>
        <v>0</v>
      </c>
      <c r="AJ2459" s="1">
        <f>((((-1*(Shape5!B441-Shape5!$E$5)*SIN(RADIANS($D$9)))+((Shape5!C441-Shape5!$F$5)*COS(RADIANS($D$9))))+Shape5!$F$5)+$F$9)*$AB$9*$Y$9</f>
        <v>0</v>
      </c>
      <c r="AK2459" s="9">
        <f t="shared" si="525"/>
        <v>0</v>
      </c>
      <c r="AL2459" s="9">
        <f t="shared" si="526"/>
        <v>0</v>
      </c>
      <c r="AM2459" s="9">
        <f t="shared" si="527"/>
        <v>0</v>
      </c>
      <c r="AN2459" s="9">
        <f t="shared" si="528"/>
        <v>0</v>
      </c>
      <c r="AO2459" s="9">
        <f t="shared" si="529"/>
        <v>0</v>
      </c>
      <c r="AP2459" s="9">
        <f t="shared" si="530"/>
        <v>0</v>
      </c>
      <c r="AU2459">
        <f>(((((Shape10!B441-Shape10!$E$5)*COS(RADIANS($D$14)))+((Shape10!C441-Shape10!$F$5)*SIN(RADIANS($D$14))))+Shape10!$E$5)+$E$14)*$AA$14*$Y$14</f>
        <v>0</v>
      </c>
      <c r="AV2459">
        <f>((((-1*(Shape10!B441-Shape10!$E$5)*SIN(RADIANS($D$14)))+((Shape10!C441-Shape10!$F$5)*COS(RADIANS($D$14))))+Shape10!$F$5)+$F$14)*$AB$14*$Y$14</f>
        <v>0</v>
      </c>
      <c r="AW2459" s="9">
        <f t="shared" si="531"/>
        <v>0</v>
      </c>
      <c r="AX2459" s="9">
        <f t="shared" si="520"/>
        <v>0</v>
      </c>
      <c r="AY2459" s="9">
        <f t="shared" si="521"/>
        <v>0</v>
      </c>
      <c r="AZ2459" s="9">
        <f t="shared" si="522"/>
        <v>0</v>
      </c>
      <c r="BA2459" s="9">
        <f t="shared" si="523"/>
        <v>0</v>
      </c>
      <c r="BB2459" s="9">
        <f t="shared" si="524"/>
        <v>0</v>
      </c>
    </row>
    <row r="2460" spans="35:54" x14ac:dyDescent="0.25">
      <c r="AI2460" s="1">
        <f>(((((Shape5!B442-Shape5!$E$5)*COS(RADIANS($D$9)))+((Shape5!C442-Shape5!$F$5)*SIN(RADIANS($D$9))))+Shape5!$E$5)+$E$9)*$AA$9*$Y$9</f>
        <v>0</v>
      </c>
      <c r="AJ2460" s="1">
        <f>((((-1*(Shape5!B442-Shape5!$E$5)*SIN(RADIANS($D$9)))+((Shape5!C442-Shape5!$F$5)*COS(RADIANS($D$9))))+Shape5!$F$5)+$F$9)*$AB$9*$Y$9</f>
        <v>0</v>
      </c>
      <c r="AK2460" s="9">
        <f t="shared" si="525"/>
        <v>0</v>
      </c>
      <c r="AL2460" s="9">
        <f t="shared" si="526"/>
        <v>0</v>
      </c>
      <c r="AM2460" s="9">
        <f t="shared" si="527"/>
        <v>0</v>
      </c>
      <c r="AN2460" s="9">
        <f t="shared" si="528"/>
        <v>0</v>
      </c>
      <c r="AO2460" s="9">
        <f t="shared" si="529"/>
        <v>0</v>
      </c>
      <c r="AP2460" s="9">
        <f t="shared" si="530"/>
        <v>0</v>
      </c>
      <c r="AU2460">
        <f>(((((Shape10!B442-Shape10!$E$5)*COS(RADIANS($D$14)))+((Shape10!C442-Shape10!$F$5)*SIN(RADIANS($D$14))))+Shape10!$E$5)+$E$14)*$AA$14*$Y$14</f>
        <v>0</v>
      </c>
      <c r="AV2460">
        <f>((((-1*(Shape10!B442-Shape10!$E$5)*SIN(RADIANS($D$14)))+((Shape10!C442-Shape10!$F$5)*COS(RADIANS($D$14))))+Shape10!$F$5)+$F$14)*$AB$14*$Y$14</f>
        <v>0</v>
      </c>
      <c r="AW2460" s="9">
        <f t="shared" si="531"/>
        <v>0</v>
      </c>
      <c r="AX2460" s="9">
        <f t="shared" si="520"/>
        <v>0</v>
      </c>
      <c r="AY2460" s="9">
        <f t="shared" si="521"/>
        <v>0</v>
      </c>
      <c r="AZ2460" s="9">
        <f t="shared" si="522"/>
        <v>0</v>
      </c>
      <c r="BA2460" s="9">
        <f t="shared" si="523"/>
        <v>0</v>
      </c>
      <c r="BB2460" s="9">
        <f t="shared" si="524"/>
        <v>0</v>
      </c>
    </row>
    <row r="2461" spans="35:54" x14ac:dyDescent="0.25">
      <c r="AI2461" s="1">
        <f>(((((Shape5!B443-Shape5!$E$5)*COS(RADIANS($D$9)))+((Shape5!C443-Shape5!$F$5)*SIN(RADIANS($D$9))))+Shape5!$E$5)+$E$9)*$AA$9*$Y$9</f>
        <v>0</v>
      </c>
      <c r="AJ2461" s="1">
        <f>((((-1*(Shape5!B443-Shape5!$E$5)*SIN(RADIANS($D$9)))+((Shape5!C443-Shape5!$F$5)*COS(RADIANS($D$9))))+Shape5!$F$5)+$F$9)*$AB$9*$Y$9</f>
        <v>0</v>
      </c>
      <c r="AK2461" s="9">
        <f t="shared" si="525"/>
        <v>0</v>
      </c>
      <c r="AL2461" s="9">
        <f t="shared" si="526"/>
        <v>0</v>
      </c>
      <c r="AM2461" s="9">
        <f t="shared" si="527"/>
        <v>0</v>
      </c>
      <c r="AN2461" s="9">
        <f t="shared" si="528"/>
        <v>0</v>
      </c>
      <c r="AO2461" s="9">
        <f t="shared" si="529"/>
        <v>0</v>
      </c>
      <c r="AP2461" s="9">
        <f t="shared" si="530"/>
        <v>0</v>
      </c>
      <c r="AU2461">
        <f>(((((Shape10!B443-Shape10!$E$5)*COS(RADIANS($D$14)))+((Shape10!C443-Shape10!$F$5)*SIN(RADIANS($D$14))))+Shape10!$E$5)+$E$14)*$AA$14*$Y$14</f>
        <v>0</v>
      </c>
      <c r="AV2461">
        <f>((((-1*(Shape10!B443-Shape10!$E$5)*SIN(RADIANS($D$14)))+((Shape10!C443-Shape10!$F$5)*COS(RADIANS($D$14))))+Shape10!$F$5)+$F$14)*$AB$14*$Y$14</f>
        <v>0</v>
      </c>
      <c r="AW2461" s="9">
        <f t="shared" si="531"/>
        <v>0</v>
      </c>
      <c r="AX2461" s="9">
        <f t="shared" si="520"/>
        <v>0</v>
      </c>
      <c r="AY2461" s="9">
        <f t="shared" si="521"/>
        <v>0</v>
      </c>
      <c r="AZ2461" s="9">
        <f t="shared" si="522"/>
        <v>0</v>
      </c>
      <c r="BA2461" s="9">
        <f t="shared" si="523"/>
        <v>0</v>
      </c>
      <c r="BB2461" s="9">
        <f t="shared" si="524"/>
        <v>0</v>
      </c>
    </row>
    <row r="2462" spans="35:54" x14ac:dyDescent="0.25">
      <c r="AI2462" s="1">
        <f>(((((Shape5!B444-Shape5!$E$5)*COS(RADIANS($D$9)))+((Shape5!C444-Shape5!$F$5)*SIN(RADIANS($D$9))))+Shape5!$E$5)+$E$9)*$AA$9*$Y$9</f>
        <v>0</v>
      </c>
      <c r="AJ2462" s="1">
        <f>((((-1*(Shape5!B444-Shape5!$E$5)*SIN(RADIANS($D$9)))+((Shape5!C444-Shape5!$F$5)*COS(RADIANS($D$9))))+Shape5!$F$5)+$F$9)*$AB$9*$Y$9</f>
        <v>0</v>
      </c>
      <c r="AK2462" s="9">
        <f t="shared" si="525"/>
        <v>0</v>
      </c>
      <c r="AL2462" s="9">
        <f t="shared" si="526"/>
        <v>0</v>
      </c>
      <c r="AM2462" s="9">
        <f t="shared" si="527"/>
        <v>0</v>
      </c>
      <c r="AN2462" s="9">
        <f t="shared" si="528"/>
        <v>0</v>
      </c>
      <c r="AO2462" s="9">
        <f t="shared" si="529"/>
        <v>0</v>
      </c>
      <c r="AP2462" s="9">
        <f t="shared" si="530"/>
        <v>0</v>
      </c>
      <c r="AU2462">
        <f>(((((Shape10!B444-Shape10!$E$5)*COS(RADIANS($D$14)))+((Shape10!C444-Shape10!$F$5)*SIN(RADIANS($D$14))))+Shape10!$E$5)+$E$14)*$AA$14*$Y$14</f>
        <v>0</v>
      </c>
      <c r="AV2462">
        <f>((((-1*(Shape10!B444-Shape10!$E$5)*SIN(RADIANS($D$14)))+((Shape10!C444-Shape10!$F$5)*COS(RADIANS($D$14))))+Shape10!$F$5)+$F$14)*$AB$14*$Y$14</f>
        <v>0</v>
      </c>
      <c r="AW2462" s="9">
        <f t="shared" si="531"/>
        <v>0</v>
      </c>
      <c r="AX2462" s="9">
        <f t="shared" si="520"/>
        <v>0</v>
      </c>
      <c r="AY2462" s="9">
        <f t="shared" si="521"/>
        <v>0</v>
      </c>
      <c r="AZ2462" s="9">
        <f t="shared" si="522"/>
        <v>0</v>
      </c>
      <c r="BA2462" s="9">
        <f t="shared" si="523"/>
        <v>0</v>
      </c>
      <c r="BB2462" s="9">
        <f t="shared" si="524"/>
        <v>0</v>
      </c>
    </row>
    <row r="2463" spans="35:54" x14ac:dyDescent="0.25">
      <c r="AI2463" s="1">
        <f>(((((Shape5!B445-Shape5!$E$5)*COS(RADIANS($D$9)))+((Shape5!C445-Shape5!$F$5)*SIN(RADIANS($D$9))))+Shape5!$E$5)+$E$9)*$AA$9*$Y$9</f>
        <v>0</v>
      </c>
      <c r="AJ2463" s="1">
        <f>((((-1*(Shape5!B445-Shape5!$E$5)*SIN(RADIANS($D$9)))+((Shape5!C445-Shape5!$F$5)*COS(RADIANS($D$9))))+Shape5!$F$5)+$F$9)*$AB$9*$Y$9</f>
        <v>0</v>
      </c>
      <c r="AK2463" s="9">
        <f t="shared" si="525"/>
        <v>0</v>
      </c>
      <c r="AL2463" s="9">
        <f t="shared" si="526"/>
        <v>0</v>
      </c>
      <c r="AM2463" s="9">
        <f t="shared" si="527"/>
        <v>0</v>
      </c>
      <c r="AN2463" s="9">
        <f t="shared" si="528"/>
        <v>0</v>
      </c>
      <c r="AO2463" s="9">
        <f t="shared" si="529"/>
        <v>0</v>
      </c>
      <c r="AP2463" s="9">
        <f t="shared" si="530"/>
        <v>0</v>
      </c>
      <c r="AU2463">
        <f>(((((Shape10!B445-Shape10!$E$5)*COS(RADIANS($D$14)))+((Shape10!C445-Shape10!$F$5)*SIN(RADIANS($D$14))))+Shape10!$E$5)+$E$14)*$AA$14*$Y$14</f>
        <v>0</v>
      </c>
      <c r="AV2463">
        <f>((((-1*(Shape10!B445-Shape10!$E$5)*SIN(RADIANS($D$14)))+((Shape10!C445-Shape10!$F$5)*COS(RADIANS($D$14))))+Shape10!$F$5)+$F$14)*$AB$14*$Y$14</f>
        <v>0</v>
      </c>
      <c r="AW2463" s="9">
        <f t="shared" si="531"/>
        <v>0</v>
      </c>
      <c r="AX2463" s="9">
        <f t="shared" si="520"/>
        <v>0</v>
      </c>
      <c r="AY2463" s="9">
        <f t="shared" si="521"/>
        <v>0</v>
      </c>
      <c r="AZ2463" s="9">
        <f t="shared" si="522"/>
        <v>0</v>
      </c>
      <c r="BA2463" s="9">
        <f t="shared" si="523"/>
        <v>0</v>
      </c>
      <c r="BB2463" s="9">
        <f t="shared" si="524"/>
        <v>0</v>
      </c>
    </row>
    <row r="2464" spans="35:54" x14ac:dyDescent="0.25">
      <c r="AI2464" s="1">
        <f>(((((Shape5!B446-Shape5!$E$5)*COS(RADIANS($D$9)))+((Shape5!C446-Shape5!$F$5)*SIN(RADIANS($D$9))))+Shape5!$E$5)+$E$9)*$AA$9*$Y$9</f>
        <v>0</v>
      </c>
      <c r="AJ2464" s="1">
        <f>((((-1*(Shape5!B446-Shape5!$E$5)*SIN(RADIANS($D$9)))+((Shape5!C446-Shape5!$F$5)*COS(RADIANS($D$9))))+Shape5!$F$5)+$F$9)*$AB$9*$Y$9</f>
        <v>0</v>
      </c>
      <c r="AK2464" s="9">
        <f t="shared" si="525"/>
        <v>0</v>
      </c>
      <c r="AL2464" s="9">
        <f t="shared" si="526"/>
        <v>0</v>
      </c>
      <c r="AM2464" s="9">
        <f t="shared" si="527"/>
        <v>0</v>
      </c>
      <c r="AN2464" s="9">
        <f t="shared" si="528"/>
        <v>0</v>
      </c>
      <c r="AO2464" s="9">
        <f t="shared" si="529"/>
        <v>0</v>
      </c>
      <c r="AP2464" s="9">
        <f t="shared" si="530"/>
        <v>0</v>
      </c>
      <c r="AU2464">
        <f>(((((Shape10!B446-Shape10!$E$5)*COS(RADIANS($D$14)))+((Shape10!C446-Shape10!$F$5)*SIN(RADIANS($D$14))))+Shape10!$E$5)+$E$14)*$AA$14*$Y$14</f>
        <v>0</v>
      </c>
      <c r="AV2464">
        <f>((((-1*(Shape10!B446-Shape10!$E$5)*SIN(RADIANS($D$14)))+((Shape10!C446-Shape10!$F$5)*COS(RADIANS($D$14))))+Shape10!$F$5)+$F$14)*$AB$14*$Y$14</f>
        <v>0</v>
      </c>
      <c r="AW2464" s="9">
        <f t="shared" si="531"/>
        <v>0</v>
      </c>
      <c r="AX2464" s="9">
        <f t="shared" si="520"/>
        <v>0</v>
      </c>
      <c r="AY2464" s="9">
        <f t="shared" si="521"/>
        <v>0</v>
      </c>
      <c r="AZ2464" s="9">
        <f t="shared" si="522"/>
        <v>0</v>
      </c>
      <c r="BA2464" s="9">
        <f t="shared" si="523"/>
        <v>0</v>
      </c>
      <c r="BB2464" s="9">
        <f t="shared" si="524"/>
        <v>0</v>
      </c>
    </row>
    <row r="2465" spans="35:54" x14ac:dyDescent="0.25">
      <c r="AI2465" s="1">
        <f>(((((Shape5!B447-Shape5!$E$5)*COS(RADIANS($D$9)))+((Shape5!C447-Shape5!$F$5)*SIN(RADIANS($D$9))))+Shape5!$E$5)+$E$9)*$AA$9*$Y$9</f>
        <v>0</v>
      </c>
      <c r="AJ2465" s="1">
        <f>((((-1*(Shape5!B447-Shape5!$E$5)*SIN(RADIANS($D$9)))+((Shape5!C447-Shape5!$F$5)*COS(RADIANS($D$9))))+Shape5!$F$5)+$F$9)*$AB$9*$Y$9</f>
        <v>0</v>
      </c>
      <c r="AK2465" s="9">
        <f t="shared" si="525"/>
        <v>0</v>
      </c>
      <c r="AL2465" s="9">
        <f t="shared" si="526"/>
        <v>0</v>
      </c>
      <c r="AM2465" s="9">
        <f t="shared" si="527"/>
        <v>0</v>
      </c>
      <c r="AN2465" s="9">
        <f t="shared" si="528"/>
        <v>0</v>
      </c>
      <c r="AO2465" s="9">
        <f t="shared" si="529"/>
        <v>0</v>
      </c>
      <c r="AP2465" s="9">
        <f t="shared" si="530"/>
        <v>0</v>
      </c>
      <c r="AU2465">
        <f>(((((Shape10!B447-Shape10!$E$5)*COS(RADIANS($D$14)))+((Shape10!C447-Shape10!$F$5)*SIN(RADIANS($D$14))))+Shape10!$E$5)+$E$14)*$AA$14*$Y$14</f>
        <v>0</v>
      </c>
      <c r="AV2465">
        <f>((((-1*(Shape10!B447-Shape10!$E$5)*SIN(RADIANS($D$14)))+((Shape10!C447-Shape10!$F$5)*COS(RADIANS($D$14))))+Shape10!$F$5)+$F$14)*$AB$14*$Y$14</f>
        <v>0</v>
      </c>
      <c r="AW2465" s="9">
        <f t="shared" si="531"/>
        <v>0</v>
      </c>
      <c r="AX2465" s="9">
        <f t="shared" si="520"/>
        <v>0</v>
      </c>
      <c r="AY2465" s="9">
        <f t="shared" si="521"/>
        <v>0</v>
      </c>
      <c r="AZ2465" s="9">
        <f t="shared" si="522"/>
        <v>0</v>
      </c>
      <c r="BA2465" s="9">
        <f t="shared" si="523"/>
        <v>0</v>
      </c>
      <c r="BB2465" s="9">
        <f t="shared" si="524"/>
        <v>0</v>
      </c>
    </row>
    <row r="2466" spans="35:54" x14ac:dyDescent="0.25">
      <c r="AI2466" s="1">
        <f>(((((Shape5!B448-Shape5!$E$5)*COS(RADIANS($D$9)))+((Shape5!C448-Shape5!$F$5)*SIN(RADIANS($D$9))))+Shape5!$E$5)+$E$9)*$AA$9*$Y$9</f>
        <v>0</v>
      </c>
      <c r="AJ2466" s="1">
        <f>((((-1*(Shape5!B448-Shape5!$E$5)*SIN(RADIANS($D$9)))+((Shape5!C448-Shape5!$F$5)*COS(RADIANS($D$9))))+Shape5!$F$5)+$F$9)*$AB$9*$Y$9</f>
        <v>0</v>
      </c>
      <c r="AK2466" s="9">
        <f t="shared" si="525"/>
        <v>0</v>
      </c>
      <c r="AL2466" s="9">
        <f t="shared" si="526"/>
        <v>0</v>
      </c>
      <c r="AM2466" s="9">
        <f t="shared" si="527"/>
        <v>0</v>
      </c>
      <c r="AN2466" s="9">
        <f t="shared" si="528"/>
        <v>0</v>
      </c>
      <c r="AO2466" s="9">
        <f t="shared" si="529"/>
        <v>0</v>
      </c>
      <c r="AP2466" s="9">
        <f t="shared" si="530"/>
        <v>0</v>
      </c>
      <c r="AU2466">
        <f>(((((Shape10!B448-Shape10!$E$5)*COS(RADIANS($D$14)))+((Shape10!C448-Shape10!$F$5)*SIN(RADIANS($D$14))))+Shape10!$E$5)+$E$14)*$AA$14*$Y$14</f>
        <v>0</v>
      </c>
      <c r="AV2466">
        <f>((((-1*(Shape10!B448-Shape10!$E$5)*SIN(RADIANS($D$14)))+((Shape10!C448-Shape10!$F$5)*COS(RADIANS($D$14))))+Shape10!$F$5)+$F$14)*$AB$14*$Y$14</f>
        <v>0</v>
      </c>
      <c r="AW2466" s="9">
        <f t="shared" si="531"/>
        <v>0</v>
      </c>
      <c r="AX2466" s="9">
        <f t="shared" si="520"/>
        <v>0</v>
      </c>
      <c r="AY2466" s="9">
        <f t="shared" si="521"/>
        <v>0</v>
      </c>
      <c r="AZ2466" s="9">
        <f t="shared" si="522"/>
        <v>0</v>
      </c>
      <c r="BA2466" s="9">
        <f t="shared" si="523"/>
        <v>0</v>
      </c>
      <c r="BB2466" s="9">
        <f t="shared" si="524"/>
        <v>0</v>
      </c>
    </row>
    <row r="2467" spans="35:54" x14ac:dyDescent="0.25">
      <c r="AI2467" s="1">
        <f>(((((Shape5!B449-Shape5!$E$5)*COS(RADIANS($D$9)))+((Shape5!C449-Shape5!$F$5)*SIN(RADIANS($D$9))))+Shape5!$E$5)+$E$9)*$AA$9*$Y$9</f>
        <v>0</v>
      </c>
      <c r="AJ2467" s="1">
        <f>((((-1*(Shape5!B449-Shape5!$E$5)*SIN(RADIANS($D$9)))+((Shape5!C449-Shape5!$F$5)*COS(RADIANS($D$9))))+Shape5!$F$5)+$F$9)*$AB$9*$Y$9</f>
        <v>0</v>
      </c>
      <c r="AK2467" s="9">
        <f t="shared" si="525"/>
        <v>0</v>
      </c>
      <c r="AL2467" s="9">
        <f t="shared" si="526"/>
        <v>0</v>
      </c>
      <c r="AM2467" s="9">
        <f t="shared" si="527"/>
        <v>0</v>
      </c>
      <c r="AN2467" s="9">
        <f t="shared" si="528"/>
        <v>0</v>
      </c>
      <c r="AO2467" s="9">
        <f t="shared" si="529"/>
        <v>0</v>
      </c>
      <c r="AP2467" s="9">
        <f t="shared" si="530"/>
        <v>0</v>
      </c>
      <c r="AU2467">
        <f>(((((Shape10!B449-Shape10!$E$5)*COS(RADIANS($D$14)))+((Shape10!C449-Shape10!$F$5)*SIN(RADIANS($D$14))))+Shape10!$E$5)+$E$14)*$AA$14*$Y$14</f>
        <v>0</v>
      </c>
      <c r="AV2467">
        <f>((((-1*(Shape10!B449-Shape10!$E$5)*SIN(RADIANS($D$14)))+((Shape10!C449-Shape10!$F$5)*COS(RADIANS($D$14))))+Shape10!$F$5)+$F$14)*$AB$14*$Y$14</f>
        <v>0</v>
      </c>
      <c r="AW2467" s="9">
        <f t="shared" si="531"/>
        <v>0</v>
      </c>
      <c r="AX2467" s="9">
        <f t="shared" si="520"/>
        <v>0</v>
      </c>
      <c r="AY2467" s="9">
        <f t="shared" si="521"/>
        <v>0</v>
      </c>
      <c r="AZ2467" s="9">
        <f t="shared" si="522"/>
        <v>0</v>
      </c>
      <c r="BA2467" s="9">
        <f t="shared" si="523"/>
        <v>0</v>
      </c>
      <c r="BB2467" s="9">
        <f t="shared" si="524"/>
        <v>0</v>
      </c>
    </row>
    <row r="2468" spans="35:54" x14ac:dyDescent="0.25">
      <c r="AI2468" s="1">
        <f>(((((Shape5!B450-Shape5!$E$5)*COS(RADIANS($D$9)))+((Shape5!C450-Shape5!$F$5)*SIN(RADIANS($D$9))))+Shape5!$E$5)+$E$9)*$AA$9*$Y$9</f>
        <v>0</v>
      </c>
      <c r="AJ2468" s="1">
        <f>((((-1*(Shape5!B450-Shape5!$E$5)*SIN(RADIANS($D$9)))+((Shape5!C450-Shape5!$F$5)*COS(RADIANS($D$9))))+Shape5!$F$5)+$F$9)*$AB$9*$Y$9</f>
        <v>0</v>
      </c>
      <c r="AK2468" s="9">
        <f t="shared" si="525"/>
        <v>0</v>
      </c>
      <c r="AL2468" s="9">
        <f t="shared" si="526"/>
        <v>0</v>
      </c>
      <c r="AM2468" s="9">
        <f t="shared" si="527"/>
        <v>0</v>
      </c>
      <c r="AN2468" s="9">
        <f t="shared" si="528"/>
        <v>0</v>
      </c>
      <c r="AO2468" s="9">
        <f t="shared" si="529"/>
        <v>0</v>
      </c>
      <c r="AP2468" s="9">
        <f t="shared" si="530"/>
        <v>0</v>
      </c>
      <c r="AU2468">
        <f>(((((Shape10!B450-Shape10!$E$5)*COS(RADIANS($D$14)))+((Shape10!C450-Shape10!$F$5)*SIN(RADIANS($D$14))))+Shape10!$E$5)+$E$14)*$AA$14*$Y$14</f>
        <v>0</v>
      </c>
      <c r="AV2468">
        <f>((((-1*(Shape10!B450-Shape10!$E$5)*SIN(RADIANS($D$14)))+((Shape10!C450-Shape10!$F$5)*COS(RADIANS($D$14))))+Shape10!$F$5)+$F$14)*$AB$14*$Y$14</f>
        <v>0</v>
      </c>
      <c r="AW2468" s="9">
        <f t="shared" si="531"/>
        <v>0</v>
      </c>
      <c r="AX2468" s="9">
        <f t="shared" si="520"/>
        <v>0</v>
      </c>
      <c r="AY2468" s="9">
        <f t="shared" si="521"/>
        <v>0</v>
      </c>
      <c r="AZ2468" s="9">
        <f t="shared" si="522"/>
        <v>0</v>
      </c>
      <c r="BA2468" s="9">
        <f t="shared" si="523"/>
        <v>0</v>
      </c>
      <c r="BB2468" s="9">
        <f t="shared" si="524"/>
        <v>0</v>
      </c>
    </row>
    <row r="2469" spans="35:54" x14ac:dyDescent="0.25">
      <c r="AI2469" s="1">
        <f>(((((Shape5!B451-Shape5!$E$5)*COS(RADIANS($D$9)))+((Shape5!C451-Shape5!$F$5)*SIN(RADIANS($D$9))))+Shape5!$E$5)+$E$9)*$AA$9*$Y$9</f>
        <v>0</v>
      </c>
      <c r="AJ2469" s="1">
        <f>((((-1*(Shape5!B451-Shape5!$E$5)*SIN(RADIANS($D$9)))+((Shape5!C451-Shape5!$F$5)*COS(RADIANS($D$9))))+Shape5!$F$5)+$F$9)*$AB$9*$Y$9</f>
        <v>0</v>
      </c>
      <c r="AK2469" s="9">
        <f t="shared" si="525"/>
        <v>0</v>
      </c>
      <c r="AL2469" s="9">
        <f t="shared" si="526"/>
        <v>0</v>
      </c>
      <c r="AM2469" s="9">
        <f t="shared" si="527"/>
        <v>0</v>
      </c>
      <c r="AN2469" s="9">
        <f t="shared" si="528"/>
        <v>0</v>
      </c>
      <c r="AO2469" s="9">
        <f t="shared" si="529"/>
        <v>0</v>
      </c>
      <c r="AP2469" s="9">
        <f t="shared" si="530"/>
        <v>0</v>
      </c>
      <c r="AU2469">
        <f>(((((Shape10!B451-Shape10!$E$5)*COS(RADIANS($D$14)))+((Shape10!C451-Shape10!$F$5)*SIN(RADIANS($D$14))))+Shape10!$E$5)+$E$14)*$AA$14*$Y$14</f>
        <v>0</v>
      </c>
      <c r="AV2469">
        <f>((((-1*(Shape10!B451-Shape10!$E$5)*SIN(RADIANS($D$14)))+((Shape10!C451-Shape10!$F$5)*COS(RADIANS($D$14))))+Shape10!$F$5)+$F$14)*$AB$14*$Y$14</f>
        <v>0</v>
      </c>
      <c r="AW2469" s="9">
        <f t="shared" si="531"/>
        <v>0</v>
      </c>
      <c r="AX2469" s="9">
        <f t="shared" si="520"/>
        <v>0</v>
      </c>
      <c r="AY2469" s="9">
        <f t="shared" si="521"/>
        <v>0</v>
      </c>
      <c r="AZ2469" s="9">
        <f t="shared" si="522"/>
        <v>0</v>
      </c>
      <c r="BA2469" s="9">
        <f t="shared" si="523"/>
        <v>0</v>
      </c>
      <c r="BB2469" s="9">
        <f t="shared" si="524"/>
        <v>0</v>
      </c>
    </row>
    <row r="2470" spans="35:54" x14ac:dyDescent="0.25">
      <c r="AI2470" s="1">
        <f>(((((Shape5!B452-Shape5!$E$5)*COS(RADIANS($D$9)))+((Shape5!C452-Shape5!$F$5)*SIN(RADIANS($D$9))))+Shape5!$E$5)+$E$9)*$AA$9*$Y$9</f>
        <v>0</v>
      </c>
      <c r="AJ2470" s="1">
        <f>((((-1*(Shape5!B452-Shape5!$E$5)*SIN(RADIANS($D$9)))+((Shape5!C452-Shape5!$F$5)*COS(RADIANS($D$9))))+Shape5!$F$5)+$F$9)*$AB$9*$Y$9</f>
        <v>0</v>
      </c>
      <c r="AK2470" s="9">
        <f t="shared" si="525"/>
        <v>0</v>
      </c>
      <c r="AL2470" s="9">
        <f t="shared" si="526"/>
        <v>0</v>
      </c>
      <c r="AM2470" s="9">
        <f t="shared" si="527"/>
        <v>0</v>
      </c>
      <c r="AN2470" s="9">
        <f t="shared" si="528"/>
        <v>0</v>
      </c>
      <c r="AO2470" s="9">
        <f t="shared" si="529"/>
        <v>0</v>
      </c>
      <c r="AP2470" s="9">
        <f t="shared" si="530"/>
        <v>0</v>
      </c>
      <c r="AU2470">
        <f>(((((Shape10!B452-Shape10!$E$5)*COS(RADIANS($D$14)))+((Shape10!C452-Shape10!$F$5)*SIN(RADIANS($D$14))))+Shape10!$E$5)+$E$14)*$AA$14*$Y$14</f>
        <v>0</v>
      </c>
      <c r="AV2470">
        <f>((((-1*(Shape10!B452-Shape10!$E$5)*SIN(RADIANS($D$14)))+((Shape10!C452-Shape10!$F$5)*COS(RADIANS($D$14))))+Shape10!$F$5)+$F$14)*$AB$14*$Y$14</f>
        <v>0</v>
      </c>
      <c r="AW2470" s="9">
        <f t="shared" si="531"/>
        <v>0</v>
      </c>
      <c r="AX2470" s="9">
        <f t="shared" si="520"/>
        <v>0</v>
      </c>
      <c r="AY2470" s="9">
        <f t="shared" si="521"/>
        <v>0</v>
      </c>
      <c r="AZ2470" s="9">
        <f t="shared" si="522"/>
        <v>0</v>
      </c>
      <c r="BA2470" s="9">
        <f t="shared" si="523"/>
        <v>0</v>
      </c>
      <c r="BB2470" s="9">
        <f t="shared" si="524"/>
        <v>0</v>
      </c>
    </row>
    <row r="2471" spans="35:54" x14ac:dyDescent="0.25">
      <c r="AI2471" s="1">
        <f>(((((Shape5!B453-Shape5!$E$5)*COS(RADIANS($D$9)))+((Shape5!C453-Shape5!$F$5)*SIN(RADIANS($D$9))))+Shape5!$E$5)+$E$9)*$AA$9*$Y$9</f>
        <v>0</v>
      </c>
      <c r="AJ2471" s="1">
        <f>((((-1*(Shape5!B453-Shape5!$E$5)*SIN(RADIANS($D$9)))+((Shape5!C453-Shape5!$F$5)*COS(RADIANS($D$9))))+Shape5!$F$5)+$F$9)*$AB$9*$Y$9</f>
        <v>0</v>
      </c>
      <c r="AK2471" s="9">
        <f t="shared" si="525"/>
        <v>0</v>
      </c>
      <c r="AL2471" s="9">
        <f t="shared" si="526"/>
        <v>0</v>
      </c>
      <c r="AM2471" s="9">
        <f t="shared" si="527"/>
        <v>0</v>
      </c>
      <c r="AN2471" s="9">
        <f t="shared" si="528"/>
        <v>0</v>
      </c>
      <c r="AO2471" s="9">
        <f t="shared" si="529"/>
        <v>0</v>
      </c>
      <c r="AP2471" s="9">
        <f t="shared" si="530"/>
        <v>0</v>
      </c>
      <c r="AU2471">
        <f>(((((Shape10!B453-Shape10!$E$5)*COS(RADIANS($D$14)))+((Shape10!C453-Shape10!$F$5)*SIN(RADIANS($D$14))))+Shape10!$E$5)+$E$14)*$AA$14*$Y$14</f>
        <v>0</v>
      </c>
      <c r="AV2471">
        <f>((((-1*(Shape10!B453-Shape10!$E$5)*SIN(RADIANS($D$14)))+((Shape10!C453-Shape10!$F$5)*COS(RADIANS($D$14))))+Shape10!$F$5)+$F$14)*$AB$14*$Y$14</f>
        <v>0</v>
      </c>
      <c r="AW2471" s="9">
        <f t="shared" si="531"/>
        <v>0</v>
      </c>
      <c r="AX2471" s="9">
        <f t="shared" si="520"/>
        <v>0</v>
      </c>
      <c r="AY2471" s="9">
        <f t="shared" si="521"/>
        <v>0</v>
      </c>
      <c r="AZ2471" s="9">
        <f t="shared" si="522"/>
        <v>0</v>
      </c>
      <c r="BA2471" s="9">
        <f t="shared" si="523"/>
        <v>0</v>
      </c>
      <c r="BB2471" s="9">
        <f t="shared" si="524"/>
        <v>0</v>
      </c>
    </row>
    <row r="2472" spans="35:54" x14ac:dyDescent="0.25">
      <c r="AI2472" s="1">
        <f>(((((Shape5!B454-Shape5!$E$5)*COS(RADIANS($D$9)))+((Shape5!C454-Shape5!$F$5)*SIN(RADIANS($D$9))))+Shape5!$E$5)+$E$9)*$AA$9*$Y$9</f>
        <v>0</v>
      </c>
      <c r="AJ2472" s="1">
        <f>((((-1*(Shape5!B454-Shape5!$E$5)*SIN(RADIANS($D$9)))+((Shape5!C454-Shape5!$F$5)*COS(RADIANS($D$9))))+Shape5!$F$5)+$F$9)*$AB$9*$Y$9</f>
        <v>0</v>
      </c>
      <c r="AK2472" s="9">
        <f t="shared" si="525"/>
        <v>0</v>
      </c>
      <c r="AL2472" s="9">
        <f t="shared" si="526"/>
        <v>0</v>
      </c>
      <c r="AM2472" s="9">
        <f t="shared" si="527"/>
        <v>0</v>
      </c>
      <c r="AN2472" s="9">
        <f t="shared" si="528"/>
        <v>0</v>
      </c>
      <c r="AO2472" s="9">
        <f t="shared" si="529"/>
        <v>0</v>
      </c>
      <c r="AP2472" s="9">
        <f t="shared" si="530"/>
        <v>0</v>
      </c>
      <c r="AU2472">
        <f>(((((Shape10!B454-Shape10!$E$5)*COS(RADIANS($D$14)))+((Shape10!C454-Shape10!$F$5)*SIN(RADIANS($D$14))))+Shape10!$E$5)+$E$14)*$AA$14*$Y$14</f>
        <v>0</v>
      </c>
      <c r="AV2472">
        <f>((((-1*(Shape10!B454-Shape10!$E$5)*SIN(RADIANS($D$14)))+((Shape10!C454-Shape10!$F$5)*COS(RADIANS($D$14))))+Shape10!$F$5)+$F$14)*$AB$14*$Y$14</f>
        <v>0</v>
      </c>
      <c r="AW2472" s="9">
        <f t="shared" si="531"/>
        <v>0</v>
      </c>
      <c r="AX2472" s="9">
        <f t="shared" si="520"/>
        <v>0</v>
      </c>
      <c r="AY2472" s="9">
        <f t="shared" si="521"/>
        <v>0</v>
      </c>
      <c r="AZ2472" s="9">
        <f t="shared" si="522"/>
        <v>0</v>
      </c>
      <c r="BA2472" s="9">
        <f t="shared" si="523"/>
        <v>0</v>
      </c>
      <c r="BB2472" s="9">
        <f t="shared" si="524"/>
        <v>0</v>
      </c>
    </row>
    <row r="2473" spans="35:54" x14ac:dyDescent="0.25">
      <c r="AI2473" s="1">
        <f>(((((Shape5!B455-Shape5!$E$5)*COS(RADIANS($D$9)))+((Shape5!C455-Shape5!$F$5)*SIN(RADIANS($D$9))))+Shape5!$E$5)+$E$9)*$AA$9*$Y$9</f>
        <v>0</v>
      </c>
      <c r="AJ2473" s="1">
        <f>((((-1*(Shape5!B455-Shape5!$E$5)*SIN(RADIANS($D$9)))+((Shape5!C455-Shape5!$F$5)*COS(RADIANS($D$9))))+Shape5!$F$5)+$F$9)*$AB$9*$Y$9</f>
        <v>0</v>
      </c>
      <c r="AK2473" s="9">
        <f t="shared" si="525"/>
        <v>0</v>
      </c>
      <c r="AL2473" s="9">
        <f t="shared" si="526"/>
        <v>0</v>
      </c>
      <c r="AM2473" s="9">
        <f t="shared" si="527"/>
        <v>0</v>
      </c>
      <c r="AN2473" s="9">
        <f t="shared" si="528"/>
        <v>0</v>
      </c>
      <c r="AO2473" s="9">
        <f t="shared" si="529"/>
        <v>0</v>
      </c>
      <c r="AP2473" s="9">
        <f t="shared" si="530"/>
        <v>0</v>
      </c>
      <c r="AU2473">
        <f>(((((Shape10!B455-Shape10!$E$5)*COS(RADIANS($D$14)))+((Shape10!C455-Shape10!$F$5)*SIN(RADIANS($D$14))))+Shape10!$E$5)+$E$14)*$AA$14*$Y$14</f>
        <v>0</v>
      </c>
      <c r="AV2473">
        <f>((((-1*(Shape10!B455-Shape10!$E$5)*SIN(RADIANS($D$14)))+((Shape10!C455-Shape10!$F$5)*COS(RADIANS($D$14))))+Shape10!$F$5)+$F$14)*$AB$14*$Y$14</f>
        <v>0</v>
      </c>
      <c r="AW2473" s="9">
        <f t="shared" si="531"/>
        <v>0</v>
      </c>
      <c r="AX2473" s="9">
        <f t="shared" si="520"/>
        <v>0</v>
      </c>
      <c r="AY2473" s="9">
        <f t="shared" si="521"/>
        <v>0</v>
      </c>
      <c r="AZ2473" s="9">
        <f t="shared" si="522"/>
        <v>0</v>
      </c>
      <c r="BA2473" s="9">
        <f t="shared" si="523"/>
        <v>0</v>
      </c>
      <c r="BB2473" s="9">
        <f t="shared" si="524"/>
        <v>0</v>
      </c>
    </row>
    <row r="2474" spans="35:54" x14ac:dyDescent="0.25">
      <c r="AI2474" s="1">
        <f>(((((Shape5!B456-Shape5!$E$5)*COS(RADIANS($D$9)))+((Shape5!C456-Shape5!$F$5)*SIN(RADIANS($D$9))))+Shape5!$E$5)+$E$9)*$AA$9*$Y$9</f>
        <v>0</v>
      </c>
      <c r="AJ2474" s="1">
        <f>((((-1*(Shape5!B456-Shape5!$E$5)*SIN(RADIANS($D$9)))+((Shape5!C456-Shape5!$F$5)*COS(RADIANS($D$9))))+Shape5!$F$5)+$F$9)*$AB$9*$Y$9</f>
        <v>0</v>
      </c>
      <c r="AK2474" s="9">
        <f t="shared" si="525"/>
        <v>0</v>
      </c>
      <c r="AL2474" s="9">
        <f t="shared" si="526"/>
        <v>0</v>
      </c>
      <c r="AM2474" s="9">
        <f t="shared" si="527"/>
        <v>0</v>
      </c>
      <c r="AN2474" s="9">
        <f t="shared" si="528"/>
        <v>0</v>
      </c>
      <c r="AO2474" s="9">
        <f t="shared" si="529"/>
        <v>0</v>
      </c>
      <c r="AP2474" s="9">
        <f t="shared" si="530"/>
        <v>0</v>
      </c>
      <c r="AU2474">
        <f>(((((Shape10!B456-Shape10!$E$5)*COS(RADIANS($D$14)))+((Shape10!C456-Shape10!$F$5)*SIN(RADIANS($D$14))))+Shape10!$E$5)+$E$14)*$AA$14*$Y$14</f>
        <v>0</v>
      </c>
      <c r="AV2474">
        <f>((((-1*(Shape10!B456-Shape10!$E$5)*SIN(RADIANS($D$14)))+((Shape10!C456-Shape10!$F$5)*COS(RADIANS($D$14))))+Shape10!$F$5)+$F$14)*$AB$14*$Y$14</f>
        <v>0</v>
      </c>
      <c r="AW2474" s="9">
        <f t="shared" si="531"/>
        <v>0</v>
      </c>
      <c r="AX2474" s="9">
        <f t="shared" ref="AX2474:AX2524" si="532">(AU2474+AU2473)*((AU2473*AV2474)-(AU2474*AV2473))*(1/6)</f>
        <v>0</v>
      </c>
      <c r="AY2474" s="9">
        <f t="shared" ref="AY2474:AY2524" si="533">(AV2474+AV2473)*((AU2473*AV2474)-(AU2474*AV2473))*(1/6)</f>
        <v>0</v>
      </c>
      <c r="AZ2474" s="9">
        <f t="shared" ref="AZ2474:AZ2524" si="534">(((AV2473*AV2473)+(AV2473*AV2474)+(AV2474*AV2474))*((AU2473*AV2474)-(AU2474*AV2473)))/12</f>
        <v>0</v>
      </c>
      <c r="BA2474" s="9">
        <f t="shared" ref="BA2474:BA2524" si="535">(((AU2473*AU2473)+(AU2473*AU2474)+(AU2474*AU2474))*((AU2473*AV2474)-(AU2474*AV2473)))/12</f>
        <v>0</v>
      </c>
      <c r="BB2474" s="9">
        <f t="shared" ref="BB2474:BB2524" si="536">(((AU2473*AV2474)+(2*AU2473*AV2473)+(2*AU2474*AV2474)+(AU2474*AV2473))*((AU2473*AV2474)-(AU2474*AV2473)))/24</f>
        <v>0</v>
      </c>
    </row>
    <row r="2475" spans="35:54" x14ac:dyDescent="0.25">
      <c r="AI2475" s="1">
        <f>(((((Shape5!B457-Shape5!$E$5)*COS(RADIANS($D$9)))+((Shape5!C457-Shape5!$F$5)*SIN(RADIANS($D$9))))+Shape5!$E$5)+$E$9)*$AA$9*$Y$9</f>
        <v>0</v>
      </c>
      <c r="AJ2475" s="1">
        <f>((((-1*(Shape5!B457-Shape5!$E$5)*SIN(RADIANS($D$9)))+((Shape5!C457-Shape5!$F$5)*COS(RADIANS($D$9))))+Shape5!$F$5)+$F$9)*$AB$9*$Y$9</f>
        <v>0</v>
      </c>
      <c r="AK2475" s="9">
        <f t="shared" ref="AK2475:AK2524" si="537">((AI2474*AJ2475)-(AI2475*AJ2474))*0.5</f>
        <v>0</v>
      </c>
      <c r="AL2475" s="9">
        <f t="shared" ref="AL2475:AL2524" si="538">(AI2475+AI2474)*((AI2474*AJ2475)-(AI2475*AJ2474))*(1/6)</f>
        <v>0</v>
      </c>
      <c r="AM2475" s="9">
        <f t="shared" ref="AM2475:AM2524" si="539">(AJ2475+AJ2474)*((AI2474*AJ2475)-(AI2475*AJ2474))*(1/6)</f>
        <v>0</v>
      </c>
      <c r="AN2475" s="9">
        <f t="shared" ref="AN2475:AN2524" si="540">(((AJ2474*AJ2474)+(AJ2474*AJ2475)+(AJ2475*AJ2475))*((AI2474*AJ2475)-(AI2475*AJ2474)))/12</f>
        <v>0</v>
      </c>
      <c r="AO2475" s="9">
        <f t="shared" ref="AO2475:AO2524" si="541">(((AI2474*AI2474)+(AI2474*AI2475)+(AI2475*AI2475))*((AI2474*AJ2475)-(AI2475*AJ2474)))/12</f>
        <v>0</v>
      </c>
      <c r="AP2475" s="9">
        <f t="shared" ref="AP2475:AP2524" si="542">(((AI2474*AJ2475)+(2*AI2474*AJ2474)+(2*AI2475*AJ2475)+(AI2475*AJ2474))*((AI2474*AJ2475)-(AI2475*AJ2474)))/24</f>
        <v>0</v>
      </c>
      <c r="AU2475">
        <f>(((((Shape10!B457-Shape10!$E$5)*COS(RADIANS($D$14)))+((Shape10!C457-Shape10!$F$5)*SIN(RADIANS($D$14))))+Shape10!$E$5)+$E$14)*$AA$14*$Y$14</f>
        <v>0</v>
      </c>
      <c r="AV2475">
        <f>((((-1*(Shape10!B457-Shape10!$E$5)*SIN(RADIANS($D$14)))+((Shape10!C457-Shape10!$F$5)*COS(RADIANS($D$14))))+Shape10!$F$5)+$F$14)*$AB$14*$Y$14</f>
        <v>0</v>
      </c>
      <c r="AW2475" s="9">
        <f t="shared" ref="AW2475:AW2524" si="543">((AU2474*AV2475)-(AU2475*AV2474))*0.5</f>
        <v>0</v>
      </c>
      <c r="AX2475" s="9">
        <f t="shared" si="532"/>
        <v>0</v>
      </c>
      <c r="AY2475" s="9">
        <f t="shared" si="533"/>
        <v>0</v>
      </c>
      <c r="AZ2475" s="9">
        <f t="shared" si="534"/>
        <v>0</v>
      </c>
      <c r="BA2475" s="9">
        <f t="shared" si="535"/>
        <v>0</v>
      </c>
      <c r="BB2475" s="9">
        <f t="shared" si="536"/>
        <v>0</v>
      </c>
    </row>
    <row r="2476" spans="35:54" x14ac:dyDescent="0.25">
      <c r="AI2476" s="1">
        <f>(((((Shape5!B458-Shape5!$E$5)*COS(RADIANS($D$9)))+((Shape5!C458-Shape5!$F$5)*SIN(RADIANS($D$9))))+Shape5!$E$5)+$E$9)*$AA$9*$Y$9</f>
        <v>0</v>
      </c>
      <c r="AJ2476" s="1">
        <f>((((-1*(Shape5!B458-Shape5!$E$5)*SIN(RADIANS($D$9)))+((Shape5!C458-Shape5!$F$5)*COS(RADIANS($D$9))))+Shape5!$F$5)+$F$9)*$AB$9*$Y$9</f>
        <v>0</v>
      </c>
      <c r="AK2476" s="9">
        <f t="shared" si="537"/>
        <v>0</v>
      </c>
      <c r="AL2476" s="9">
        <f t="shared" si="538"/>
        <v>0</v>
      </c>
      <c r="AM2476" s="9">
        <f t="shared" si="539"/>
        <v>0</v>
      </c>
      <c r="AN2476" s="9">
        <f t="shared" si="540"/>
        <v>0</v>
      </c>
      <c r="AO2476" s="9">
        <f t="shared" si="541"/>
        <v>0</v>
      </c>
      <c r="AP2476" s="9">
        <f t="shared" si="542"/>
        <v>0</v>
      </c>
      <c r="AU2476">
        <f>(((((Shape10!B458-Shape10!$E$5)*COS(RADIANS($D$14)))+((Shape10!C458-Shape10!$F$5)*SIN(RADIANS($D$14))))+Shape10!$E$5)+$E$14)*$AA$14*$Y$14</f>
        <v>0</v>
      </c>
      <c r="AV2476">
        <f>((((-1*(Shape10!B458-Shape10!$E$5)*SIN(RADIANS($D$14)))+((Shape10!C458-Shape10!$F$5)*COS(RADIANS($D$14))))+Shape10!$F$5)+$F$14)*$AB$14*$Y$14</f>
        <v>0</v>
      </c>
      <c r="AW2476" s="9">
        <f t="shared" si="543"/>
        <v>0</v>
      </c>
      <c r="AX2476" s="9">
        <f t="shared" si="532"/>
        <v>0</v>
      </c>
      <c r="AY2476" s="9">
        <f t="shared" si="533"/>
        <v>0</v>
      </c>
      <c r="AZ2476" s="9">
        <f t="shared" si="534"/>
        <v>0</v>
      </c>
      <c r="BA2476" s="9">
        <f t="shared" si="535"/>
        <v>0</v>
      </c>
      <c r="BB2476" s="9">
        <f t="shared" si="536"/>
        <v>0</v>
      </c>
    </row>
    <row r="2477" spans="35:54" x14ac:dyDescent="0.25">
      <c r="AI2477" s="1">
        <f>(((((Shape5!B459-Shape5!$E$5)*COS(RADIANS($D$9)))+((Shape5!C459-Shape5!$F$5)*SIN(RADIANS($D$9))))+Shape5!$E$5)+$E$9)*$AA$9*$Y$9</f>
        <v>0</v>
      </c>
      <c r="AJ2477" s="1">
        <f>((((-1*(Shape5!B459-Shape5!$E$5)*SIN(RADIANS($D$9)))+((Shape5!C459-Shape5!$F$5)*COS(RADIANS($D$9))))+Shape5!$F$5)+$F$9)*$AB$9*$Y$9</f>
        <v>0</v>
      </c>
      <c r="AK2477" s="9">
        <f t="shared" si="537"/>
        <v>0</v>
      </c>
      <c r="AL2477" s="9">
        <f t="shared" si="538"/>
        <v>0</v>
      </c>
      <c r="AM2477" s="9">
        <f t="shared" si="539"/>
        <v>0</v>
      </c>
      <c r="AN2477" s="9">
        <f t="shared" si="540"/>
        <v>0</v>
      </c>
      <c r="AO2477" s="9">
        <f t="shared" si="541"/>
        <v>0</v>
      </c>
      <c r="AP2477" s="9">
        <f t="shared" si="542"/>
        <v>0</v>
      </c>
      <c r="AU2477">
        <f>(((((Shape10!B459-Shape10!$E$5)*COS(RADIANS($D$14)))+((Shape10!C459-Shape10!$F$5)*SIN(RADIANS($D$14))))+Shape10!$E$5)+$E$14)*$AA$14*$Y$14</f>
        <v>0</v>
      </c>
      <c r="AV2477">
        <f>((((-1*(Shape10!B459-Shape10!$E$5)*SIN(RADIANS($D$14)))+((Shape10!C459-Shape10!$F$5)*COS(RADIANS($D$14))))+Shape10!$F$5)+$F$14)*$AB$14*$Y$14</f>
        <v>0</v>
      </c>
      <c r="AW2477" s="9">
        <f t="shared" si="543"/>
        <v>0</v>
      </c>
      <c r="AX2477" s="9">
        <f t="shared" si="532"/>
        <v>0</v>
      </c>
      <c r="AY2477" s="9">
        <f t="shared" si="533"/>
        <v>0</v>
      </c>
      <c r="AZ2477" s="9">
        <f t="shared" si="534"/>
        <v>0</v>
      </c>
      <c r="BA2477" s="9">
        <f t="shared" si="535"/>
        <v>0</v>
      </c>
      <c r="BB2477" s="9">
        <f t="shared" si="536"/>
        <v>0</v>
      </c>
    </row>
    <row r="2478" spans="35:54" x14ac:dyDescent="0.25">
      <c r="AI2478" s="1">
        <f>(((((Shape5!B460-Shape5!$E$5)*COS(RADIANS($D$9)))+((Shape5!C460-Shape5!$F$5)*SIN(RADIANS($D$9))))+Shape5!$E$5)+$E$9)*$AA$9*$Y$9</f>
        <v>0</v>
      </c>
      <c r="AJ2478" s="1">
        <f>((((-1*(Shape5!B460-Shape5!$E$5)*SIN(RADIANS($D$9)))+((Shape5!C460-Shape5!$F$5)*COS(RADIANS($D$9))))+Shape5!$F$5)+$F$9)*$AB$9*$Y$9</f>
        <v>0</v>
      </c>
      <c r="AK2478" s="9">
        <f t="shared" si="537"/>
        <v>0</v>
      </c>
      <c r="AL2478" s="9">
        <f t="shared" si="538"/>
        <v>0</v>
      </c>
      <c r="AM2478" s="9">
        <f t="shared" si="539"/>
        <v>0</v>
      </c>
      <c r="AN2478" s="9">
        <f t="shared" si="540"/>
        <v>0</v>
      </c>
      <c r="AO2478" s="9">
        <f t="shared" si="541"/>
        <v>0</v>
      </c>
      <c r="AP2478" s="9">
        <f t="shared" si="542"/>
        <v>0</v>
      </c>
      <c r="AU2478">
        <f>(((((Shape10!B460-Shape10!$E$5)*COS(RADIANS($D$14)))+((Shape10!C460-Shape10!$F$5)*SIN(RADIANS($D$14))))+Shape10!$E$5)+$E$14)*$AA$14*$Y$14</f>
        <v>0</v>
      </c>
      <c r="AV2478">
        <f>((((-1*(Shape10!B460-Shape10!$E$5)*SIN(RADIANS($D$14)))+((Shape10!C460-Shape10!$F$5)*COS(RADIANS($D$14))))+Shape10!$F$5)+$F$14)*$AB$14*$Y$14</f>
        <v>0</v>
      </c>
      <c r="AW2478" s="9">
        <f t="shared" si="543"/>
        <v>0</v>
      </c>
      <c r="AX2478" s="9">
        <f t="shared" si="532"/>
        <v>0</v>
      </c>
      <c r="AY2478" s="9">
        <f t="shared" si="533"/>
        <v>0</v>
      </c>
      <c r="AZ2478" s="9">
        <f t="shared" si="534"/>
        <v>0</v>
      </c>
      <c r="BA2478" s="9">
        <f t="shared" si="535"/>
        <v>0</v>
      </c>
      <c r="BB2478" s="9">
        <f t="shared" si="536"/>
        <v>0</v>
      </c>
    </row>
    <row r="2479" spans="35:54" x14ac:dyDescent="0.25">
      <c r="AI2479" s="1">
        <f>(((((Shape5!B461-Shape5!$E$5)*COS(RADIANS($D$9)))+((Shape5!C461-Shape5!$F$5)*SIN(RADIANS($D$9))))+Shape5!$E$5)+$E$9)*$AA$9*$Y$9</f>
        <v>0</v>
      </c>
      <c r="AJ2479" s="1">
        <f>((((-1*(Shape5!B461-Shape5!$E$5)*SIN(RADIANS($D$9)))+((Shape5!C461-Shape5!$F$5)*COS(RADIANS($D$9))))+Shape5!$F$5)+$F$9)*$AB$9*$Y$9</f>
        <v>0</v>
      </c>
      <c r="AK2479" s="9">
        <f t="shared" si="537"/>
        <v>0</v>
      </c>
      <c r="AL2479" s="9">
        <f t="shared" si="538"/>
        <v>0</v>
      </c>
      <c r="AM2479" s="9">
        <f t="shared" si="539"/>
        <v>0</v>
      </c>
      <c r="AN2479" s="9">
        <f t="shared" si="540"/>
        <v>0</v>
      </c>
      <c r="AO2479" s="9">
        <f t="shared" si="541"/>
        <v>0</v>
      </c>
      <c r="AP2479" s="9">
        <f t="shared" si="542"/>
        <v>0</v>
      </c>
      <c r="AU2479">
        <f>(((((Shape10!B461-Shape10!$E$5)*COS(RADIANS($D$14)))+((Shape10!C461-Shape10!$F$5)*SIN(RADIANS($D$14))))+Shape10!$E$5)+$E$14)*$AA$14*$Y$14</f>
        <v>0</v>
      </c>
      <c r="AV2479">
        <f>((((-1*(Shape10!B461-Shape10!$E$5)*SIN(RADIANS($D$14)))+((Shape10!C461-Shape10!$F$5)*COS(RADIANS($D$14))))+Shape10!$F$5)+$F$14)*$AB$14*$Y$14</f>
        <v>0</v>
      </c>
      <c r="AW2479" s="9">
        <f t="shared" si="543"/>
        <v>0</v>
      </c>
      <c r="AX2479" s="9">
        <f t="shared" si="532"/>
        <v>0</v>
      </c>
      <c r="AY2479" s="9">
        <f t="shared" si="533"/>
        <v>0</v>
      </c>
      <c r="AZ2479" s="9">
        <f t="shared" si="534"/>
        <v>0</v>
      </c>
      <c r="BA2479" s="9">
        <f t="shared" si="535"/>
        <v>0</v>
      </c>
      <c r="BB2479" s="9">
        <f t="shared" si="536"/>
        <v>0</v>
      </c>
    </row>
    <row r="2480" spans="35:54" x14ac:dyDescent="0.25">
      <c r="AI2480" s="1">
        <f>(((((Shape5!B462-Shape5!$E$5)*COS(RADIANS($D$9)))+((Shape5!C462-Shape5!$F$5)*SIN(RADIANS($D$9))))+Shape5!$E$5)+$E$9)*$AA$9*$Y$9</f>
        <v>0</v>
      </c>
      <c r="AJ2480" s="1">
        <f>((((-1*(Shape5!B462-Shape5!$E$5)*SIN(RADIANS($D$9)))+((Shape5!C462-Shape5!$F$5)*COS(RADIANS($D$9))))+Shape5!$F$5)+$F$9)*$AB$9*$Y$9</f>
        <v>0</v>
      </c>
      <c r="AK2480" s="9">
        <f t="shared" si="537"/>
        <v>0</v>
      </c>
      <c r="AL2480" s="9">
        <f t="shared" si="538"/>
        <v>0</v>
      </c>
      <c r="AM2480" s="9">
        <f t="shared" si="539"/>
        <v>0</v>
      </c>
      <c r="AN2480" s="9">
        <f t="shared" si="540"/>
        <v>0</v>
      </c>
      <c r="AO2480" s="9">
        <f t="shared" si="541"/>
        <v>0</v>
      </c>
      <c r="AP2480" s="9">
        <f t="shared" si="542"/>
        <v>0</v>
      </c>
      <c r="AU2480">
        <f>(((((Shape10!B462-Shape10!$E$5)*COS(RADIANS($D$14)))+((Shape10!C462-Shape10!$F$5)*SIN(RADIANS($D$14))))+Shape10!$E$5)+$E$14)*$AA$14*$Y$14</f>
        <v>0</v>
      </c>
      <c r="AV2480">
        <f>((((-1*(Shape10!B462-Shape10!$E$5)*SIN(RADIANS($D$14)))+((Shape10!C462-Shape10!$F$5)*COS(RADIANS($D$14))))+Shape10!$F$5)+$F$14)*$AB$14*$Y$14</f>
        <v>0</v>
      </c>
      <c r="AW2480" s="9">
        <f t="shared" si="543"/>
        <v>0</v>
      </c>
      <c r="AX2480" s="9">
        <f t="shared" si="532"/>
        <v>0</v>
      </c>
      <c r="AY2480" s="9">
        <f t="shared" si="533"/>
        <v>0</v>
      </c>
      <c r="AZ2480" s="9">
        <f t="shared" si="534"/>
        <v>0</v>
      </c>
      <c r="BA2480" s="9">
        <f t="shared" si="535"/>
        <v>0</v>
      </c>
      <c r="BB2480" s="9">
        <f t="shared" si="536"/>
        <v>0</v>
      </c>
    </row>
    <row r="2481" spans="35:54" x14ac:dyDescent="0.25">
      <c r="AI2481" s="1">
        <f>(((((Shape5!B463-Shape5!$E$5)*COS(RADIANS($D$9)))+((Shape5!C463-Shape5!$F$5)*SIN(RADIANS($D$9))))+Shape5!$E$5)+$E$9)*$AA$9*$Y$9</f>
        <v>0</v>
      </c>
      <c r="AJ2481" s="1">
        <f>((((-1*(Shape5!B463-Shape5!$E$5)*SIN(RADIANS($D$9)))+((Shape5!C463-Shape5!$F$5)*COS(RADIANS($D$9))))+Shape5!$F$5)+$F$9)*$AB$9*$Y$9</f>
        <v>0</v>
      </c>
      <c r="AK2481" s="9">
        <f t="shared" si="537"/>
        <v>0</v>
      </c>
      <c r="AL2481" s="9">
        <f t="shared" si="538"/>
        <v>0</v>
      </c>
      <c r="AM2481" s="9">
        <f t="shared" si="539"/>
        <v>0</v>
      </c>
      <c r="AN2481" s="9">
        <f t="shared" si="540"/>
        <v>0</v>
      </c>
      <c r="AO2481" s="9">
        <f t="shared" si="541"/>
        <v>0</v>
      </c>
      <c r="AP2481" s="9">
        <f t="shared" si="542"/>
        <v>0</v>
      </c>
      <c r="AU2481">
        <f>(((((Shape10!B463-Shape10!$E$5)*COS(RADIANS($D$14)))+((Shape10!C463-Shape10!$F$5)*SIN(RADIANS($D$14))))+Shape10!$E$5)+$E$14)*$AA$14*$Y$14</f>
        <v>0</v>
      </c>
      <c r="AV2481">
        <f>((((-1*(Shape10!B463-Shape10!$E$5)*SIN(RADIANS($D$14)))+((Shape10!C463-Shape10!$F$5)*COS(RADIANS($D$14))))+Shape10!$F$5)+$F$14)*$AB$14*$Y$14</f>
        <v>0</v>
      </c>
      <c r="AW2481" s="9">
        <f t="shared" si="543"/>
        <v>0</v>
      </c>
      <c r="AX2481" s="9">
        <f t="shared" si="532"/>
        <v>0</v>
      </c>
      <c r="AY2481" s="9">
        <f t="shared" si="533"/>
        <v>0</v>
      </c>
      <c r="AZ2481" s="9">
        <f t="shared" si="534"/>
        <v>0</v>
      </c>
      <c r="BA2481" s="9">
        <f t="shared" si="535"/>
        <v>0</v>
      </c>
      <c r="BB2481" s="9">
        <f t="shared" si="536"/>
        <v>0</v>
      </c>
    </row>
    <row r="2482" spans="35:54" x14ac:dyDescent="0.25">
      <c r="AI2482" s="1">
        <f>(((((Shape5!B464-Shape5!$E$5)*COS(RADIANS($D$9)))+((Shape5!C464-Shape5!$F$5)*SIN(RADIANS($D$9))))+Shape5!$E$5)+$E$9)*$AA$9*$Y$9</f>
        <v>0</v>
      </c>
      <c r="AJ2482" s="1">
        <f>((((-1*(Shape5!B464-Shape5!$E$5)*SIN(RADIANS($D$9)))+((Shape5!C464-Shape5!$F$5)*COS(RADIANS($D$9))))+Shape5!$F$5)+$F$9)*$AB$9*$Y$9</f>
        <v>0</v>
      </c>
      <c r="AK2482" s="9">
        <f t="shared" si="537"/>
        <v>0</v>
      </c>
      <c r="AL2482" s="9">
        <f t="shared" si="538"/>
        <v>0</v>
      </c>
      <c r="AM2482" s="9">
        <f t="shared" si="539"/>
        <v>0</v>
      </c>
      <c r="AN2482" s="9">
        <f t="shared" si="540"/>
        <v>0</v>
      </c>
      <c r="AO2482" s="9">
        <f t="shared" si="541"/>
        <v>0</v>
      </c>
      <c r="AP2482" s="9">
        <f t="shared" si="542"/>
        <v>0</v>
      </c>
      <c r="AU2482">
        <f>(((((Shape10!B464-Shape10!$E$5)*COS(RADIANS($D$14)))+((Shape10!C464-Shape10!$F$5)*SIN(RADIANS($D$14))))+Shape10!$E$5)+$E$14)*$AA$14*$Y$14</f>
        <v>0</v>
      </c>
      <c r="AV2482">
        <f>((((-1*(Shape10!B464-Shape10!$E$5)*SIN(RADIANS($D$14)))+((Shape10!C464-Shape10!$F$5)*COS(RADIANS($D$14))))+Shape10!$F$5)+$F$14)*$AB$14*$Y$14</f>
        <v>0</v>
      </c>
      <c r="AW2482" s="9">
        <f t="shared" si="543"/>
        <v>0</v>
      </c>
      <c r="AX2482" s="9">
        <f t="shared" si="532"/>
        <v>0</v>
      </c>
      <c r="AY2482" s="9">
        <f t="shared" si="533"/>
        <v>0</v>
      </c>
      <c r="AZ2482" s="9">
        <f t="shared" si="534"/>
        <v>0</v>
      </c>
      <c r="BA2482" s="9">
        <f t="shared" si="535"/>
        <v>0</v>
      </c>
      <c r="BB2482" s="9">
        <f t="shared" si="536"/>
        <v>0</v>
      </c>
    </row>
    <row r="2483" spans="35:54" x14ac:dyDescent="0.25">
      <c r="AI2483" s="1">
        <f>(((((Shape5!B465-Shape5!$E$5)*COS(RADIANS($D$9)))+((Shape5!C465-Shape5!$F$5)*SIN(RADIANS($D$9))))+Shape5!$E$5)+$E$9)*$AA$9*$Y$9</f>
        <v>0</v>
      </c>
      <c r="AJ2483" s="1">
        <f>((((-1*(Shape5!B465-Shape5!$E$5)*SIN(RADIANS($D$9)))+((Shape5!C465-Shape5!$F$5)*COS(RADIANS($D$9))))+Shape5!$F$5)+$F$9)*$AB$9*$Y$9</f>
        <v>0</v>
      </c>
      <c r="AK2483" s="9">
        <f t="shared" si="537"/>
        <v>0</v>
      </c>
      <c r="AL2483" s="9">
        <f t="shared" si="538"/>
        <v>0</v>
      </c>
      <c r="AM2483" s="9">
        <f t="shared" si="539"/>
        <v>0</v>
      </c>
      <c r="AN2483" s="9">
        <f t="shared" si="540"/>
        <v>0</v>
      </c>
      <c r="AO2483" s="9">
        <f t="shared" si="541"/>
        <v>0</v>
      </c>
      <c r="AP2483" s="9">
        <f t="shared" si="542"/>
        <v>0</v>
      </c>
      <c r="AU2483">
        <f>(((((Shape10!B465-Shape10!$E$5)*COS(RADIANS($D$14)))+((Shape10!C465-Shape10!$F$5)*SIN(RADIANS($D$14))))+Shape10!$E$5)+$E$14)*$AA$14*$Y$14</f>
        <v>0</v>
      </c>
      <c r="AV2483">
        <f>((((-1*(Shape10!B465-Shape10!$E$5)*SIN(RADIANS($D$14)))+((Shape10!C465-Shape10!$F$5)*COS(RADIANS($D$14))))+Shape10!$F$5)+$F$14)*$AB$14*$Y$14</f>
        <v>0</v>
      </c>
      <c r="AW2483" s="9">
        <f t="shared" si="543"/>
        <v>0</v>
      </c>
      <c r="AX2483" s="9">
        <f t="shared" si="532"/>
        <v>0</v>
      </c>
      <c r="AY2483" s="9">
        <f t="shared" si="533"/>
        <v>0</v>
      </c>
      <c r="AZ2483" s="9">
        <f t="shared" si="534"/>
        <v>0</v>
      </c>
      <c r="BA2483" s="9">
        <f t="shared" si="535"/>
        <v>0</v>
      </c>
      <c r="BB2483" s="9">
        <f t="shared" si="536"/>
        <v>0</v>
      </c>
    </row>
    <row r="2484" spans="35:54" x14ac:dyDescent="0.25">
      <c r="AI2484" s="1">
        <f>(((((Shape5!B466-Shape5!$E$5)*COS(RADIANS($D$9)))+((Shape5!C466-Shape5!$F$5)*SIN(RADIANS($D$9))))+Shape5!$E$5)+$E$9)*$AA$9*$Y$9</f>
        <v>0</v>
      </c>
      <c r="AJ2484" s="1">
        <f>((((-1*(Shape5!B466-Shape5!$E$5)*SIN(RADIANS($D$9)))+((Shape5!C466-Shape5!$F$5)*COS(RADIANS($D$9))))+Shape5!$F$5)+$F$9)*$AB$9*$Y$9</f>
        <v>0</v>
      </c>
      <c r="AK2484" s="9">
        <f t="shared" si="537"/>
        <v>0</v>
      </c>
      <c r="AL2484" s="9">
        <f t="shared" si="538"/>
        <v>0</v>
      </c>
      <c r="AM2484" s="9">
        <f t="shared" si="539"/>
        <v>0</v>
      </c>
      <c r="AN2484" s="9">
        <f t="shared" si="540"/>
        <v>0</v>
      </c>
      <c r="AO2484" s="9">
        <f t="shared" si="541"/>
        <v>0</v>
      </c>
      <c r="AP2484" s="9">
        <f t="shared" si="542"/>
        <v>0</v>
      </c>
      <c r="AU2484">
        <f>(((((Shape10!B466-Shape10!$E$5)*COS(RADIANS($D$14)))+((Shape10!C466-Shape10!$F$5)*SIN(RADIANS($D$14))))+Shape10!$E$5)+$E$14)*$AA$14*$Y$14</f>
        <v>0</v>
      </c>
      <c r="AV2484">
        <f>((((-1*(Shape10!B466-Shape10!$E$5)*SIN(RADIANS($D$14)))+((Shape10!C466-Shape10!$F$5)*COS(RADIANS($D$14))))+Shape10!$F$5)+$F$14)*$AB$14*$Y$14</f>
        <v>0</v>
      </c>
      <c r="AW2484" s="9">
        <f t="shared" si="543"/>
        <v>0</v>
      </c>
      <c r="AX2484" s="9">
        <f t="shared" si="532"/>
        <v>0</v>
      </c>
      <c r="AY2484" s="9">
        <f t="shared" si="533"/>
        <v>0</v>
      </c>
      <c r="AZ2484" s="9">
        <f t="shared" si="534"/>
        <v>0</v>
      </c>
      <c r="BA2484" s="9">
        <f t="shared" si="535"/>
        <v>0</v>
      </c>
      <c r="BB2484" s="9">
        <f t="shared" si="536"/>
        <v>0</v>
      </c>
    </row>
    <row r="2485" spans="35:54" x14ac:dyDescent="0.25">
      <c r="AI2485" s="1">
        <f>(((((Shape5!B467-Shape5!$E$5)*COS(RADIANS($D$9)))+((Shape5!C467-Shape5!$F$5)*SIN(RADIANS($D$9))))+Shape5!$E$5)+$E$9)*$AA$9*$Y$9</f>
        <v>0</v>
      </c>
      <c r="AJ2485" s="1">
        <f>((((-1*(Shape5!B467-Shape5!$E$5)*SIN(RADIANS($D$9)))+((Shape5!C467-Shape5!$F$5)*COS(RADIANS($D$9))))+Shape5!$F$5)+$F$9)*$AB$9*$Y$9</f>
        <v>0</v>
      </c>
      <c r="AK2485" s="9">
        <f t="shared" si="537"/>
        <v>0</v>
      </c>
      <c r="AL2485" s="9">
        <f t="shared" si="538"/>
        <v>0</v>
      </c>
      <c r="AM2485" s="9">
        <f t="shared" si="539"/>
        <v>0</v>
      </c>
      <c r="AN2485" s="9">
        <f t="shared" si="540"/>
        <v>0</v>
      </c>
      <c r="AO2485" s="9">
        <f t="shared" si="541"/>
        <v>0</v>
      </c>
      <c r="AP2485" s="9">
        <f t="shared" si="542"/>
        <v>0</v>
      </c>
      <c r="AU2485">
        <f>(((((Shape10!B467-Shape10!$E$5)*COS(RADIANS($D$14)))+((Shape10!C467-Shape10!$F$5)*SIN(RADIANS($D$14))))+Shape10!$E$5)+$E$14)*$AA$14*$Y$14</f>
        <v>0</v>
      </c>
      <c r="AV2485">
        <f>((((-1*(Shape10!B467-Shape10!$E$5)*SIN(RADIANS($D$14)))+((Shape10!C467-Shape10!$F$5)*COS(RADIANS($D$14))))+Shape10!$F$5)+$F$14)*$AB$14*$Y$14</f>
        <v>0</v>
      </c>
      <c r="AW2485" s="9">
        <f t="shared" si="543"/>
        <v>0</v>
      </c>
      <c r="AX2485" s="9">
        <f t="shared" si="532"/>
        <v>0</v>
      </c>
      <c r="AY2485" s="9">
        <f t="shared" si="533"/>
        <v>0</v>
      </c>
      <c r="AZ2485" s="9">
        <f t="shared" si="534"/>
        <v>0</v>
      </c>
      <c r="BA2485" s="9">
        <f t="shared" si="535"/>
        <v>0</v>
      </c>
      <c r="BB2485" s="9">
        <f t="shared" si="536"/>
        <v>0</v>
      </c>
    </row>
    <row r="2486" spans="35:54" x14ac:dyDescent="0.25">
      <c r="AI2486" s="1">
        <f>(((((Shape5!B468-Shape5!$E$5)*COS(RADIANS($D$9)))+((Shape5!C468-Shape5!$F$5)*SIN(RADIANS($D$9))))+Shape5!$E$5)+$E$9)*$AA$9*$Y$9</f>
        <v>0</v>
      </c>
      <c r="AJ2486" s="1">
        <f>((((-1*(Shape5!B468-Shape5!$E$5)*SIN(RADIANS($D$9)))+((Shape5!C468-Shape5!$F$5)*COS(RADIANS($D$9))))+Shape5!$F$5)+$F$9)*$AB$9*$Y$9</f>
        <v>0</v>
      </c>
      <c r="AK2486" s="9">
        <f t="shared" si="537"/>
        <v>0</v>
      </c>
      <c r="AL2486" s="9">
        <f t="shared" si="538"/>
        <v>0</v>
      </c>
      <c r="AM2486" s="9">
        <f t="shared" si="539"/>
        <v>0</v>
      </c>
      <c r="AN2486" s="9">
        <f t="shared" si="540"/>
        <v>0</v>
      </c>
      <c r="AO2486" s="9">
        <f t="shared" si="541"/>
        <v>0</v>
      </c>
      <c r="AP2486" s="9">
        <f t="shared" si="542"/>
        <v>0</v>
      </c>
      <c r="AU2486">
        <f>(((((Shape10!B468-Shape10!$E$5)*COS(RADIANS($D$14)))+((Shape10!C468-Shape10!$F$5)*SIN(RADIANS($D$14))))+Shape10!$E$5)+$E$14)*$AA$14*$Y$14</f>
        <v>0</v>
      </c>
      <c r="AV2486">
        <f>((((-1*(Shape10!B468-Shape10!$E$5)*SIN(RADIANS($D$14)))+((Shape10!C468-Shape10!$F$5)*COS(RADIANS($D$14))))+Shape10!$F$5)+$F$14)*$AB$14*$Y$14</f>
        <v>0</v>
      </c>
      <c r="AW2486" s="9">
        <f t="shared" si="543"/>
        <v>0</v>
      </c>
      <c r="AX2486" s="9">
        <f t="shared" si="532"/>
        <v>0</v>
      </c>
      <c r="AY2486" s="9">
        <f t="shared" si="533"/>
        <v>0</v>
      </c>
      <c r="AZ2486" s="9">
        <f t="shared" si="534"/>
        <v>0</v>
      </c>
      <c r="BA2486" s="9">
        <f t="shared" si="535"/>
        <v>0</v>
      </c>
      <c r="BB2486" s="9">
        <f t="shared" si="536"/>
        <v>0</v>
      </c>
    </row>
    <row r="2487" spans="35:54" x14ac:dyDescent="0.25">
      <c r="AI2487" s="1">
        <f>(((((Shape5!B469-Shape5!$E$5)*COS(RADIANS($D$9)))+((Shape5!C469-Shape5!$F$5)*SIN(RADIANS($D$9))))+Shape5!$E$5)+$E$9)*$AA$9*$Y$9</f>
        <v>0</v>
      </c>
      <c r="AJ2487" s="1">
        <f>((((-1*(Shape5!B469-Shape5!$E$5)*SIN(RADIANS($D$9)))+((Shape5!C469-Shape5!$F$5)*COS(RADIANS($D$9))))+Shape5!$F$5)+$F$9)*$AB$9*$Y$9</f>
        <v>0</v>
      </c>
      <c r="AK2487" s="9">
        <f t="shared" si="537"/>
        <v>0</v>
      </c>
      <c r="AL2487" s="9">
        <f t="shared" si="538"/>
        <v>0</v>
      </c>
      <c r="AM2487" s="9">
        <f t="shared" si="539"/>
        <v>0</v>
      </c>
      <c r="AN2487" s="9">
        <f t="shared" si="540"/>
        <v>0</v>
      </c>
      <c r="AO2487" s="9">
        <f t="shared" si="541"/>
        <v>0</v>
      </c>
      <c r="AP2487" s="9">
        <f t="shared" si="542"/>
        <v>0</v>
      </c>
      <c r="AU2487">
        <f>(((((Shape10!B469-Shape10!$E$5)*COS(RADIANS($D$14)))+((Shape10!C469-Shape10!$F$5)*SIN(RADIANS($D$14))))+Shape10!$E$5)+$E$14)*$AA$14*$Y$14</f>
        <v>0</v>
      </c>
      <c r="AV2487">
        <f>((((-1*(Shape10!B469-Shape10!$E$5)*SIN(RADIANS($D$14)))+((Shape10!C469-Shape10!$F$5)*COS(RADIANS($D$14))))+Shape10!$F$5)+$F$14)*$AB$14*$Y$14</f>
        <v>0</v>
      </c>
      <c r="AW2487" s="9">
        <f t="shared" si="543"/>
        <v>0</v>
      </c>
      <c r="AX2487" s="9">
        <f t="shared" si="532"/>
        <v>0</v>
      </c>
      <c r="AY2487" s="9">
        <f t="shared" si="533"/>
        <v>0</v>
      </c>
      <c r="AZ2487" s="9">
        <f t="shared" si="534"/>
        <v>0</v>
      </c>
      <c r="BA2487" s="9">
        <f t="shared" si="535"/>
        <v>0</v>
      </c>
      <c r="BB2487" s="9">
        <f t="shared" si="536"/>
        <v>0</v>
      </c>
    </row>
    <row r="2488" spans="35:54" x14ac:dyDescent="0.25">
      <c r="AI2488" s="1">
        <f>(((((Shape5!B470-Shape5!$E$5)*COS(RADIANS($D$9)))+((Shape5!C470-Shape5!$F$5)*SIN(RADIANS($D$9))))+Shape5!$E$5)+$E$9)*$AA$9*$Y$9</f>
        <v>0</v>
      </c>
      <c r="AJ2488" s="1">
        <f>((((-1*(Shape5!B470-Shape5!$E$5)*SIN(RADIANS($D$9)))+((Shape5!C470-Shape5!$F$5)*COS(RADIANS($D$9))))+Shape5!$F$5)+$F$9)*$AB$9*$Y$9</f>
        <v>0</v>
      </c>
      <c r="AK2488" s="9">
        <f t="shared" si="537"/>
        <v>0</v>
      </c>
      <c r="AL2488" s="9">
        <f t="shared" si="538"/>
        <v>0</v>
      </c>
      <c r="AM2488" s="9">
        <f t="shared" si="539"/>
        <v>0</v>
      </c>
      <c r="AN2488" s="9">
        <f t="shared" si="540"/>
        <v>0</v>
      </c>
      <c r="AO2488" s="9">
        <f t="shared" si="541"/>
        <v>0</v>
      </c>
      <c r="AP2488" s="9">
        <f t="shared" si="542"/>
        <v>0</v>
      </c>
      <c r="AU2488">
        <f>(((((Shape10!B470-Shape10!$E$5)*COS(RADIANS($D$14)))+((Shape10!C470-Shape10!$F$5)*SIN(RADIANS($D$14))))+Shape10!$E$5)+$E$14)*$AA$14*$Y$14</f>
        <v>0</v>
      </c>
      <c r="AV2488">
        <f>((((-1*(Shape10!B470-Shape10!$E$5)*SIN(RADIANS($D$14)))+((Shape10!C470-Shape10!$F$5)*COS(RADIANS($D$14))))+Shape10!$F$5)+$F$14)*$AB$14*$Y$14</f>
        <v>0</v>
      </c>
      <c r="AW2488" s="9">
        <f t="shared" si="543"/>
        <v>0</v>
      </c>
      <c r="AX2488" s="9">
        <f t="shared" si="532"/>
        <v>0</v>
      </c>
      <c r="AY2488" s="9">
        <f t="shared" si="533"/>
        <v>0</v>
      </c>
      <c r="AZ2488" s="9">
        <f t="shared" si="534"/>
        <v>0</v>
      </c>
      <c r="BA2488" s="9">
        <f t="shared" si="535"/>
        <v>0</v>
      </c>
      <c r="BB2488" s="9">
        <f t="shared" si="536"/>
        <v>0</v>
      </c>
    </row>
    <row r="2489" spans="35:54" x14ac:dyDescent="0.25">
      <c r="AI2489" s="1">
        <f>(((((Shape5!B471-Shape5!$E$5)*COS(RADIANS($D$9)))+((Shape5!C471-Shape5!$F$5)*SIN(RADIANS($D$9))))+Shape5!$E$5)+$E$9)*$AA$9*$Y$9</f>
        <v>0</v>
      </c>
      <c r="AJ2489" s="1">
        <f>((((-1*(Shape5!B471-Shape5!$E$5)*SIN(RADIANS($D$9)))+((Shape5!C471-Shape5!$F$5)*COS(RADIANS($D$9))))+Shape5!$F$5)+$F$9)*$AB$9*$Y$9</f>
        <v>0</v>
      </c>
      <c r="AK2489" s="9">
        <f t="shared" si="537"/>
        <v>0</v>
      </c>
      <c r="AL2489" s="9">
        <f t="shared" si="538"/>
        <v>0</v>
      </c>
      <c r="AM2489" s="9">
        <f t="shared" si="539"/>
        <v>0</v>
      </c>
      <c r="AN2489" s="9">
        <f t="shared" si="540"/>
        <v>0</v>
      </c>
      <c r="AO2489" s="9">
        <f t="shared" si="541"/>
        <v>0</v>
      </c>
      <c r="AP2489" s="9">
        <f t="shared" si="542"/>
        <v>0</v>
      </c>
      <c r="AU2489">
        <f>(((((Shape10!B471-Shape10!$E$5)*COS(RADIANS($D$14)))+((Shape10!C471-Shape10!$F$5)*SIN(RADIANS($D$14))))+Shape10!$E$5)+$E$14)*$AA$14*$Y$14</f>
        <v>0</v>
      </c>
      <c r="AV2489">
        <f>((((-1*(Shape10!B471-Shape10!$E$5)*SIN(RADIANS($D$14)))+((Shape10!C471-Shape10!$F$5)*COS(RADIANS($D$14))))+Shape10!$F$5)+$F$14)*$AB$14*$Y$14</f>
        <v>0</v>
      </c>
      <c r="AW2489" s="9">
        <f t="shared" si="543"/>
        <v>0</v>
      </c>
      <c r="AX2489" s="9">
        <f t="shared" si="532"/>
        <v>0</v>
      </c>
      <c r="AY2489" s="9">
        <f t="shared" si="533"/>
        <v>0</v>
      </c>
      <c r="AZ2489" s="9">
        <f t="shared" si="534"/>
        <v>0</v>
      </c>
      <c r="BA2489" s="9">
        <f t="shared" si="535"/>
        <v>0</v>
      </c>
      <c r="BB2489" s="9">
        <f t="shared" si="536"/>
        <v>0</v>
      </c>
    </row>
    <row r="2490" spans="35:54" x14ac:dyDescent="0.25">
      <c r="AI2490" s="1">
        <f>(((((Shape5!B472-Shape5!$E$5)*COS(RADIANS($D$9)))+((Shape5!C472-Shape5!$F$5)*SIN(RADIANS($D$9))))+Shape5!$E$5)+$E$9)*$AA$9*$Y$9</f>
        <v>0</v>
      </c>
      <c r="AJ2490" s="1">
        <f>((((-1*(Shape5!B472-Shape5!$E$5)*SIN(RADIANS($D$9)))+((Shape5!C472-Shape5!$F$5)*COS(RADIANS($D$9))))+Shape5!$F$5)+$F$9)*$AB$9*$Y$9</f>
        <v>0</v>
      </c>
      <c r="AK2490" s="9">
        <f t="shared" si="537"/>
        <v>0</v>
      </c>
      <c r="AL2490" s="9">
        <f t="shared" si="538"/>
        <v>0</v>
      </c>
      <c r="AM2490" s="9">
        <f t="shared" si="539"/>
        <v>0</v>
      </c>
      <c r="AN2490" s="9">
        <f t="shared" si="540"/>
        <v>0</v>
      </c>
      <c r="AO2490" s="9">
        <f t="shared" si="541"/>
        <v>0</v>
      </c>
      <c r="AP2490" s="9">
        <f t="shared" si="542"/>
        <v>0</v>
      </c>
      <c r="AU2490">
        <f>(((((Shape10!B472-Shape10!$E$5)*COS(RADIANS($D$14)))+((Shape10!C472-Shape10!$F$5)*SIN(RADIANS($D$14))))+Shape10!$E$5)+$E$14)*$AA$14*$Y$14</f>
        <v>0</v>
      </c>
      <c r="AV2490">
        <f>((((-1*(Shape10!B472-Shape10!$E$5)*SIN(RADIANS($D$14)))+((Shape10!C472-Shape10!$F$5)*COS(RADIANS($D$14))))+Shape10!$F$5)+$F$14)*$AB$14*$Y$14</f>
        <v>0</v>
      </c>
      <c r="AW2490" s="9">
        <f t="shared" si="543"/>
        <v>0</v>
      </c>
      <c r="AX2490" s="9">
        <f t="shared" si="532"/>
        <v>0</v>
      </c>
      <c r="AY2490" s="9">
        <f t="shared" si="533"/>
        <v>0</v>
      </c>
      <c r="AZ2490" s="9">
        <f t="shared" si="534"/>
        <v>0</v>
      </c>
      <c r="BA2490" s="9">
        <f t="shared" si="535"/>
        <v>0</v>
      </c>
      <c r="BB2490" s="9">
        <f t="shared" si="536"/>
        <v>0</v>
      </c>
    </row>
    <row r="2491" spans="35:54" x14ac:dyDescent="0.25">
      <c r="AI2491" s="1">
        <f>(((((Shape5!B473-Shape5!$E$5)*COS(RADIANS($D$9)))+((Shape5!C473-Shape5!$F$5)*SIN(RADIANS($D$9))))+Shape5!$E$5)+$E$9)*$AA$9*$Y$9</f>
        <v>0</v>
      </c>
      <c r="AJ2491" s="1">
        <f>((((-1*(Shape5!B473-Shape5!$E$5)*SIN(RADIANS($D$9)))+((Shape5!C473-Shape5!$F$5)*COS(RADIANS($D$9))))+Shape5!$F$5)+$F$9)*$AB$9*$Y$9</f>
        <v>0</v>
      </c>
      <c r="AK2491" s="9">
        <f t="shared" si="537"/>
        <v>0</v>
      </c>
      <c r="AL2491" s="9">
        <f t="shared" si="538"/>
        <v>0</v>
      </c>
      <c r="AM2491" s="9">
        <f t="shared" si="539"/>
        <v>0</v>
      </c>
      <c r="AN2491" s="9">
        <f t="shared" si="540"/>
        <v>0</v>
      </c>
      <c r="AO2491" s="9">
        <f t="shared" si="541"/>
        <v>0</v>
      </c>
      <c r="AP2491" s="9">
        <f t="shared" si="542"/>
        <v>0</v>
      </c>
      <c r="AU2491">
        <f>(((((Shape10!B473-Shape10!$E$5)*COS(RADIANS($D$14)))+((Shape10!C473-Shape10!$F$5)*SIN(RADIANS($D$14))))+Shape10!$E$5)+$E$14)*$AA$14*$Y$14</f>
        <v>0</v>
      </c>
      <c r="AV2491">
        <f>((((-1*(Shape10!B473-Shape10!$E$5)*SIN(RADIANS($D$14)))+((Shape10!C473-Shape10!$F$5)*COS(RADIANS($D$14))))+Shape10!$F$5)+$F$14)*$AB$14*$Y$14</f>
        <v>0</v>
      </c>
      <c r="AW2491" s="9">
        <f t="shared" si="543"/>
        <v>0</v>
      </c>
      <c r="AX2491" s="9">
        <f t="shared" si="532"/>
        <v>0</v>
      </c>
      <c r="AY2491" s="9">
        <f t="shared" si="533"/>
        <v>0</v>
      </c>
      <c r="AZ2491" s="9">
        <f t="shared" si="534"/>
        <v>0</v>
      </c>
      <c r="BA2491" s="9">
        <f t="shared" si="535"/>
        <v>0</v>
      </c>
      <c r="BB2491" s="9">
        <f t="shared" si="536"/>
        <v>0</v>
      </c>
    </row>
    <row r="2492" spans="35:54" x14ac:dyDescent="0.25">
      <c r="AI2492" s="1">
        <f>(((((Shape5!B474-Shape5!$E$5)*COS(RADIANS($D$9)))+((Shape5!C474-Shape5!$F$5)*SIN(RADIANS($D$9))))+Shape5!$E$5)+$E$9)*$AA$9*$Y$9</f>
        <v>0</v>
      </c>
      <c r="AJ2492" s="1">
        <f>((((-1*(Shape5!B474-Shape5!$E$5)*SIN(RADIANS($D$9)))+((Shape5!C474-Shape5!$F$5)*COS(RADIANS($D$9))))+Shape5!$F$5)+$F$9)*$AB$9*$Y$9</f>
        <v>0</v>
      </c>
      <c r="AK2492" s="9">
        <f t="shared" si="537"/>
        <v>0</v>
      </c>
      <c r="AL2492" s="9">
        <f t="shared" si="538"/>
        <v>0</v>
      </c>
      <c r="AM2492" s="9">
        <f t="shared" si="539"/>
        <v>0</v>
      </c>
      <c r="AN2492" s="9">
        <f t="shared" si="540"/>
        <v>0</v>
      </c>
      <c r="AO2492" s="9">
        <f t="shared" si="541"/>
        <v>0</v>
      </c>
      <c r="AP2492" s="9">
        <f t="shared" si="542"/>
        <v>0</v>
      </c>
      <c r="AU2492">
        <f>(((((Shape10!B474-Shape10!$E$5)*COS(RADIANS($D$14)))+((Shape10!C474-Shape10!$F$5)*SIN(RADIANS($D$14))))+Shape10!$E$5)+$E$14)*$AA$14*$Y$14</f>
        <v>0</v>
      </c>
      <c r="AV2492">
        <f>((((-1*(Shape10!B474-Shape10!$E$5)*SIN(RADIANS($D$14)))+((Shape10!C474-Shape10!$F$5)*COS(RADIANS($D$14))))+Shape10!$F$5)+$F$14)*$AB$14*$Y$14</f>
        <v>0</v>
      </c>
      <c r="AW2492" s="9">
        <f t="shared" si="543"/>
        <v>0</v>
      </c>
      <c r="AX2492" s="9">
        <f t="shared" si="532"/>
        <v>0</v>
      </c>
      <c r="AY2492" s="9">
        <f t="shared" si="533"/>
        <v>0</v>
      </c>
      <c r="AZ2492" s="9">
        <f t="shared" si="534"/>
        <v>0</v>
      </c>
      <c r="BA2492" s="9">
        <f t="shared" si="535"/>
        <v>0</v>
      </c>
      <c r="BB2492" s="9">
        <f t="shared" si="536"/>
        <v>0</v>
      </c>
    </row>
    <row r="2493" spans="35:54" x14ac:dyDescent="0.25">
      <c r="AI2493" s="1">
        <f>(((((Shape5!B475-Shape5!$E$5)*COS(RADIANS($D$9)))+((Shape5!C475-Shape5!$F$5)*SIN(RADIANS($D$9))))+Shape5!$E$5)+$E$9)*$AA$9*$Y$9</f>
        <v>0</v>
      </c>
      <c r="AJ2493" s="1">
        <f>((((-1*(Shape5!B475-Shape5!$E$5)*SIN(RADIANS($D$9)))+((Shape5!C475-Shape5!$F$5)*COS(RADIANS($D$9))))+Shape5!$F$5)+$F$9)*$AB$9*$Y$9</f>
        <v>0</v>
      </c>
      <c r="AK2493" s="9">
        <f t="shared" si="537"/>
        <v>0</v>
      </c>
      <c r="AL2493" s="9">
        <f t="shared" si="538"/>
        <v>0</v>
      </c>
      <c r="AM2493" s="9">
        <f t="shared" si="539"/>
        <v>0</v>
      </c>
      <c r="AN2493" s="9">
        <f t="shared" si="540"/>
        <v>0</v>
      </c>
      <c r="AO2493" s="9">
        <f t="shared" si="541"/>
        <v>0</v>
      </c>
      <c r="AP2493" s="9">
        <f t="shared" si="542"/>
        <v>0</v>
      </c>
      <c r="AU2493">
        <f>(((((Shape10!B475-Shape10!$E$5)*COS(RADIANS($D$14)))+((Shape10!C475-Shape10!$F$5)*SIN(RADIANS($D$14))))+Shape10!$E$5)+$E$14)*$AA$14*$Y$14</f>
        <v>0</v>
      </c>
      <c r="AV2493">
        <f>((((-1*(Shape10!B475-Shape10!$E$5)*SIN(RADIANS($D$14)))+((Shape10!C475-Shape10!$F$5)*COS(RADIANS($D$14))))+Shape10!$F$5)+$F$14)*$AB$14*$Y$14</f>
        <v>0</v>
      </c>
      <c r="AW2493" s="9">
        <f t="shared" si="543"/>
        <v>0</v>
      </c>
      <c r="AX2493" s="9">
        <f t="shared" si="532"/>
        <v>0</v>
      </c>
      <c r="AY2493" s="9">
        <f t="shared" si="533"/>
        <v>0</v>
      </c>
      <c r="AZ2493" s="9">
        <f t="shared" si="534"/>
        <v>0</v>
      </c>
      <c r="BA2493" s="9">
        <f t="shared" si="535"/>
        <v>0</v>
      </c>
      <c r="BB2493" s="9">
        <f t="shared" si="536"/>
        <v>0</v>
      </c>
    </row>
    <row r="2494" spans="35:54" x14ac:dyDescent="0.25">
      <c r="AI2494" s="1">
        <f>(((((Shape5!B476-Shape5!$E$5)*COS(RADIANS($D$9)))+((Shape5!C476-Shape5!$F$5)*SIN(RADIANS($D$9))))+Shape5!$E$5)+$E$9)*$AA$9*$Y$9</f>
        <v>0</v>
      </c>
      <c r="AJ2494" s="1">
        <f>((((-1*(Shape5!B476-Shape5!$E$5)*SIN(RADIANS($D$9)))+((Shape5!C476-Shape5!$F$5)*COS(RADIANS($D$9))))+Shape5!$F$5)+$F$9)*$AB$9*$Y$9</f>
        <v>0</v>
      </c>
      <c r="AK2494" s="9">
        <f t="shared" si="537"/>
        <v>0</v>
      </c>
      <c r="AL2494" s="9">
        <f t="shared" si="538"/>
        <v>0</v>
      </c>
      <c r="AM2494" s="9">
        <f t="shared" si="539"/>
        <v>0</v>
      </c>
      <c r="AN2494" s="9">
        <f t="shared" si="540"/>
        <v>0</v>
      </c>
      <c r="AO2494" s="9">
        <f t="shared" si="541"/>
        <v>0</v>
      </c>
      <c r="AP2494" s="9">
        <f t="shared" si="542"/>
        <v>0</v>
      </c>
      <c r="AU2494">
        <f>(((((Shape10!B476-Shape10!$E$5)*COS(RADIANS($D$14)))+((Shape10!C476-Shape10!$F$5)*SIN(RADIANS($D$14))))+Shape10!$E$5)+$E$14)*$AA$14*$Y$14</f>
        <v>0</v>
      </c>
      <c r="AV2494">
        <f>((((-1*(Shape10!B476-Shape10!$E$5)*SIN(RADIANS($D$14)))+((Shape10!C476-Shape10!$F$5)*COS(RADIANS($D$14))))+Shape10!$F$5)+$F$14)*$AB$14*$Y$14</f>
        <v>0</v>
      </c>
      <c r="AW2494" s="9">
        <f t="shared" si="543"/>
        <v>0</v>
      </c>
      <c r="AX2494" s="9">
        <f t="shared" si="532"/>
        <v>0</v>
      </c>
      <c r="AY2494" s="9">
        <f t="shared" si="533"/>
        <v>0</v>
      </c>
      <c r="AZ2494" s="9">
        <f t="shared" si="534"/>
        <v>0</v>
      </c>
      <c r="BA2494" s="9">
        <f t="shared" si="535"/>
        <v>0</v>
      </c>
      <c r="BB2494" s="9">
        <f t="shared" si="536"/>
        <v>0</v>
      </c>
    </row>
    <row r="2495" spans="35:54" x14ac:dyDescent="0.25">
      <c r="AI2495" s="1">
        <f>(((((Shape5!B477-Shape5!$E$5)*COS(RADIANS($D$9)))+((Shape5!C477-Shape5!$F$5)*SIN(RADIANS($D$9))))+Shape5!$E$5)+$E$9)*$AA$9*$Y$9</f>
        <v>0</v>
      </c>
      <c r="AJ2495" s="1">
        <f>((((-1*(Shape5!B477-Shape5!$E$5)*SIN(RADIANS($D$9)))+((Shape5!C477-Shape5!$F$5)*COS(RADIANS($D$9))))+Shape5!$F$5)+$F$9)*$AB$9*$Y$9</f>
        <v>0</v>
      </c>
      <c r="AK2495" s="9">
        <f t="shared" si="537"/>
        <v>0</v>
      </c>
      <c r="AL2495" s="9">
        <f t="shared" si="538"/>
        <v>0</v>
      </c>
      <c r="AM2495" s="9">
        <f t="shared" si="539"/>
        <v>0</v>
      </c>
      <c r="AN2495" s="9">
        <f t="shared" si="540"/>
        <v>0</v>
      </c>
      <c r="AO2495" s="9">
        <f t="shared" si="541"/>
        <v>0</v>
      </c>
      <c r="AP2495" s="9">
        <f t="shared" si="542"/>
        <v>0</v>
      </c>
      <c r="AU2495">
        <f>(((((Shape10!B477-Shape10!$E$5)*COS(RADIANS($D$14)))+((Shape10!C477-Shape10!$F$5)*SIN(RADIANS($D$14))))+Shape10!$E$5)+$E$14)*$AA$14*$Y$14</f>
        <v>0</v>
      </c>
      <c r="AV2495">
        <f>((((-1*(Shape10!B477-Shape10!$E$5)*SIN(RADIANS($D$14)))+((Shape10!C477-Shape10!$F$5)*COS(RADIANS($D$14))))+Shape10!$F$5)+$F$14)*$AB$14*$Y$14</f>
        <v>0</v>
      </c>
      <c r="AW2495" s="9">
        <f t="shared" si="543"/>
        <v>0</v>
      </c>
      <c r="AX2495" s="9">
        <f t="shared" si="532"/>
        <v>0</v>
      </c>
      <c r="AY2495" s="9">
        <f t="shared" si="533"/>
        <v>0</v>
      </c>
      <c r="AZ2495" s="9">
        <f t="shared" si="534"/>
        <v>0</v>
      </c>
      <c r="BA2495" s="9">
        <f t="shared" si="535"/>
        <v>0</v>
      </c>
      <c r="BB2495" s="9">
        <f t="shared" si="536"/>
        <v>0</v>
      </c>
    </row>
    <row r="2496" spans="35:54" x14ac:dyDescent="0.25">
      <c r="AI2496" s="1">
        <f>(((((Shape5!B478-Shape5!$E$5)*COS(RADIANS($D$9)))+((Shape5!C478-Shape5!$F$5)*SIN(RADIANS($D$9))))+Shape5!$E$5)+$E$9)*$AA$9*$Y$9</f>
        <v>0</v>
      </c>
      <c r="AJ2496" s="1">
        <f>((((-1*(Shape5!B478-Shape5!$E$5)*SIN(RADIANS($D$9)))+((Shape5!C478-Shape5!$F$5)*COS(RADIANS($D$9))))+Shape5!$F$5)+$F$9)*$AB$9*$Y$9</f>
        <v>0</v>
      </c>
      <c r="AK2496" s="9">
        <f t="shared" si="537"/>
        <v>0</v>
      </c>
      <c r="AL2496" s="9">
        <f t="shared" si="538"/>
        <v>0</v>
      </c>
      <c r="AM2496" s="9">
        <f t="shared" si="539"/>
        <v>0</v>
      </c>
      <c r="AN2496" s="9">
        <f t="shared" si="540"/>
        <v>0</v>
      </c>
      <c r="AO2496" s="9">
        <f t="shared" si="541"/>
        <v>0</v>
      </c>
      <c r="AP2496" s="9">
        <f t="shared" si="542"/>
        <v>0</v>
      </c>
      <c r="AU2496">
        <f>(((((Shape10!B478-Shape10!$E$5)*COS(RADIANS($D$14)))+((Shape10!C478-Shape10!$F$5)*SIN(RADIANS($D$14))))+Shape10!$E$5)+$E$14)*$AA$14*$Y$14</f>
        <v>0</v>
      </c>
      <c r="AV2496">
        <f>((((-1*(Shape10!B478-Shape10!$E$5)*SIN(RADIANS($D$14)))+((Shape10!C478-Shape10!$F$5)*COS(RADIANS($D$14))))+Shape10!$F$5)+$F$14)*$AB$14*$Y$14</f>
        <v>0</v>
      </c>
      <c r="AW2496" s="9">
        <f t="shared" si="543"/>
        <v>0</v>
      </c>
      <c r="AX2496" s="9">
        <f t="shared" si="532"/>
        <v>0</v>
      </c>
      <c r="AY2496" s="9">
        <f t="shared" si="533"/>
        <v>0</v>
      </c>
      <c r="AZ2496" s="9">
        <f t="shared" si="534"/>
        <v>0</v>
      </c>
      <c r="BA2496" s="9">
        <f t="shared" si="535"/>
        <v>0</v>
      </c>
      <c r="BB2496" s="9">
        <f t="shared" si="536"/>
        <v>0</v>
      </c>
    </row>
    <row r="2497" spans="35:54" x14ac:dyDescent="0.25">
      <c r="AI2497" s="1">
        <f>(((((Shape5!B479-Shape5!$E$5)*COS(RADIANS($D$9)))+((Shape5!C479-Shape5!$F$5)*SIN(RADIANS($D$9))))+Shape5!$E$5)+$E$9)*$AA$9*$Y$9</f>
        <v>0</v>
      </c>
      <c r="AJ2497" s="1">
        <f>((((-1*(Shape5!B479-Shape5!$E$5)*SIN(RADIANS($D$9)))+((Shape5!C479-Shape5!$F$5)*COS(RADIANS($D$9))))+Shape5!$F$5)+$F$9)*$AB$9*$Y$9</f>
        <v>0</v>
      </c>
      <c r="AK2497" s="9">
        <f t="shared" si="537"/>
        <v>0</v>
      </c>
      <c r="AL2497" s="9">
        <f t="shared" si="538"/>
        <v>0</v>
      </c>
      <c r="AM2497" s="9">
        <f t="shared" si="539"/>
        <v>0</v>
      </c>
      <c r="AN2497" s="9">
        <f t="shared" si="540"/>
        <v>0</v>
      </c>
      <c r="AO2497" s="9">
        <f t="shared" si="541"/>
        <v>0</v>
      </c>
      <c r="AP2497" s="9">
        <f t="shared" si="542"/>
        <v>0</v>
      </c>
      <c r="AU2497">
        <f>(((((Shape10!B479-Shape10!$E$5)*COS(RADIANS($D$14)))+((Shape10!C479-Shape10!$F$5)*SIN(RADIANS($D$14))))+Shape10!$E$5)+$E$14)*$AA$14*$Y$14</f>
        <v>0</v>
      </c>
      <c r="AV2497">
        <f>((((-1*(Shape10!B479-Shape10!$E$5)*SIN(RADIANS($D$14)))+((Shape10!C479-Shape10!$F$5)*COS(RADIANS($D$14))))+Shape10!$F$5)+$F$14)*$AB$14*$Y$14</f>
        <v>0</v>
      </c>
      <c r="AW2497" s="9">
        <f t="shared" si="543"/>
        <v>0</v>
      </c>
      <c r="AX2497" s="9">
        <f t="shared" si="532"/>
        <v>0</v>
      </c>
      <c r="AY2497" s="9">
        <f t="shared" si="533"/>
        <v>0</v>
      </c>
      <c r="AZ2497" s="9">
        <f t="shared" si="534"/>
        <v>0</v>
      </c>
      <c r="BA2497" s="9">
        <f t="shared" si="535"/>
        <v>0</v>
      </c>
      <c r="BB2497" s="9">
        <f t="shared" si="536"/>
        <v>0</v>
      </c>
    </row>
    <row r="2498" spans="35:54" x14ac:dyDescent="0.25">
      <c r="AI2498" s="1">
        <f>(((((Shape5!B480-Shape5!$E$5)*COS(RADIANS($D$9)))+((Shape5!C480-Shape5!$F$5)*SIN(RADIANS($D$9))))+Shape5!$E$5)+$E$9)*$AA$9*$Y$9</f>
        <v>0</v>
      </c>
      <c r="AJ2498" s="1">
        <f>((((-1*(Shape5!B480-Shape5!$E$5)*SIN(RADIANS($D$9)))+((Shape5!C480-Shape5!$F$5)*COS(RADIANS($D$9))))+Shape5!$F$5)+$F$9)*$AB$9*$Y$9</f>
        <v>0</v>
      </c>
      <c r="AK2498" s="9">
        <f t="shared" si="537"/>
        <v>0</v>
      </c>
      <c r="AL2498" s="9">
        <f t="shared" si="538"/>
        <v>0</v>
      </c>
      <c r="AM2498" s="9">
        <f t="shared" si="539"/>
        <v>0</v>
      </c>
      <c r="AN2498" s="9">
        <f t="shared" si="540"/>
        <v>0</v>
      </c>
      <c r="AO2498" s="9">
        <f t="shared" si="541"/>
        <v>0</v>
      </c>
      <c r="AP2498" s="9">
        <f t="shared" si="542"/>
        <v>0</v>
      </c>
      <c r="AU2498">
        <f>(((((Shape10!B480-Shape10!$E$5)*COS(RADIANS($D$14)))+((Shape10!C480-Shape10!$F$5)*SIN(RADIANS($D$14))))+Shape10!$E$5)+$E$14)*$AA$14*$Y$14</f>
        <v>0</v>
      </c>
      <c r="AV2498">
        <f>((((-1*(Shape10!B480-Shape10!$E$5)*SIN(RADIANS($D$14)))+((Shape10!C480-Shape10!$F$5)*COS(RADIANS($D$14))))+Shape10!$F$5)+$F$14)*$AB$14*$Y$14</f>
        <v>0</v>
      </c>
      <c r="AW2498" s="9">
        <f t="shared" si="543"/>
        <v>0</v>
      </c>
      <c r="AX2498" s="9">
        <f t="shared" si="532"/>
        <v>0</v>
      </c>
      <c r="AY2498" s="9">
        <f t="shared" si="533"/>
        <v>0</v>
      </c>
      <c r="AZ2498" s="9">
        <f t="shared" si="534"/>
        <v>0</v>
      </c>
      <c r="BA2498" s="9">
        <f t="shared" si="535"/>
        <v>0</v>
      </c>
      <c r="BB2498" s="9">
        <f t="shared" si="536"/>
        <v>0</v>
      </c>
    </row>
    <row r="2499" spans="35:54" x14ac:dyDescent="0.25">
      <c r="AI2499" s="1">
        <f>(((((Shape5!B481-Shape5!$E$5)*COS(RADIANS($D$9)))+((Shape5!C481-Shape5!$F$5)*SIN(RADIANS($D$9))))+Shape5!$E$5)+$E$9)*$AA$9*$Y$9</f>
        <v>0</v>
      </c>
      <c r="AJ2499" s="1">
        <f>((((-1*(Shape5!B481-Shape5!$E$5)*SIN(RADIANS($D$9)))+((Shape5!C481-Shape5!$F$5)*COS(RADIANS($D$9))))+Shape5!$F$5)+$F$9)*$AB$9*$Y$9</f>
        <v>0</v>
      </c>
      <c r="AK2499" s="9">
        <f t="shared" si="537"/>
        <v>0</v>
      </c>
      <c r="AL2499" s="9">
        <f t="shared" si="538"/>
        <v>0</v>
      </c>
      <c r="AM2499" s="9">
        <f t="shared" si="539"/>
        <v>0</v>
      </c>
      <c r="AN2499" s="9">
        <f t="shared" si="540"/>
        <v>0</v>
      </c>
      <c r="AO2499" s="9">
        <f t="shared" si="541"/>
        <v>0</v>
      </c>
      <c r="AP2499" s="9">
        <f t="shared" si="542"/>
        <v>0</v>
      </c>
      <c r="AU2499">
        <f>(((((Shape10!B481-Shape10!$E$5)*COS(RADIANS($D$14)))+((Shape10!C481-Shape10!$F$5)*SIN(RADIANS($D$14))))+Shape10!$E$5)+$E$14)*$AA$14*$Y$14</f>
        <v>0</v>
      </c>
      <c r="AV2499">
        <f>((((-1*(Shape10!B481-Shape10!$E$5)*SIN(RADIANS($D$14)))+((Shape10!C481-Shape10!$F$5)*COS(RADIANS($D$14))))+Shape10!$F$5)+$F$14)*$AB$14*$Y$14</f>
        <v>0</v>
      </c>
      <c r="AW2499" s="9">
        <f t="shared" si="543"/>
        <v>0</v>
      </c>
      <c r="AX2499" s="9">
        <f t="shared" si="532"/>
        <v>0</v>
      </c>
      <c r="AY2499" s="9">
        <f t="shared" si="533"/>
        <v>0</v>
      </c>
      <c r="AZ2499" s="9">
        <f t="shared" si="534"/>
        <v>0</v>
      </c>
      <c r="BA2499" s="9">
        <f t="shared" si="535"/>
        <v>0</v>
      </c>
      <c r="BB2499" s="9">
        <f t="shared" si="536"/>
        <v>0</v>
      </c>
    </row>
    <row r="2500" spans="35:54" x14ac:dyDescent="0.25">
      <c r="AI2500" s="1">
        <f>(((((Shape5!B482-Shape5!$E$5)*COS(RADIANS($D$9)))+((Shape5!C482-Shape5!$F$5)*SIN(RADIANS($D$9))))+Shape5!$E$5)+$E$9)*$AA$9*$Y$9</f>
        <v>0</v>
      </c>
      <c r="AJ2500" s="1">
        <f>((((-1*(Shape5!B482-Shape5!$E$5)*SIN(RADIANS($D$9)))+((Shape5!C482-Shape5!$F$5)*COS(RADIANS($D$9))))+Shape5!$F$5)+$F$9)*$AB$9*$Y$9</f>
        <v>0</v>
      </c>
      <c r="AK2500" s="9">
        <f t="shared" si="537"/>
        <v>0</v>
      </c>
      <c r="AL2500" s="9">
        <f t="shared" si="538"/>
        <v>0</v>
      </c>
      <c r="AM2500" s="9">
        <f t="shared" si="539"/>
        <v>0</v>
      </c>
      <c r="AN2500" s="9">
        <f t="shared" si="540"/>
        <v>0</v>
      </c>
      <c r="AO2500" s="9">
        <f t="shared" si="541"/>
        <v>0</v>
      </c>
      <c r="AP2500" s="9">
        <f t="shared" si="542"/>
        <v>0</v>
      </c>
      <c r="AU2500">
        <f>(((((Shape10!B482-Shape10!$E$5)*COS(RADIANS($D$14)))+((Shape10!C482-Shape10!$F$5)*SIN(RADIANS($D$14))))+Shape10!$E$5)+$E$14)*$AA$14*$Y$14</f>
        <v>0</v>
      </c>
      <c r="AV2500">
        <f>((((-1*(Shape10!B482-Shape10!$E$5)*SIN(RADIANS($D$14)))+((Shape10!C482-Shape10!$F$5)*COS(RADIANS($D$14))))+Shape10!$F$5)+$F$14)*$AB$14*$Y$14</f>
        <v>0</v>
      </c>
      <c r="AW2500" s="9">
        <f t="shared" si="543"/>
        <v>0</v>
      </c>
      <c r="AX2500" s="9">
        <f t="shared" si="532"/>
        <v>0</v>
      </c>
      <c r="AY2500" s="9">
        <f t="shared" si="533"/>
        <v>0</v>
      </c>
      <c r="AZ2500" s="9">
        <f t="shared" si="534"/>
        <v>0</v>
      </c>
      <c r="BA2500" s="9">
        <f t="shared" si="535"/>
        <v>0</v>
      </c>
      <c r="BB2500" s="9">
        <f t="shared" si="536"/>
        <v>0</v>
      </c>
    </row>
    <row r="2501" spans="35:54" x14ac:dyDescent="0.25">
      <c r="AI2501" s="1">
        <f>(((((Shape5!B483-Shape5!$E$5)*COS(RADIANS($D$9)))+((Shape5!C483-Shape5!$F$5)*SIN(RADIANS($D$9))))+Shape5!$E$5)+$E$9)*$AA$9*$Y$9</f>
        <v>0</v>
      </c>
      <c r="AJ2501" s="1">
        <f>((((-1*(Shape5!B483-Shape5!$E$5)*SIN(RADIANS($D$9)))+((Shape5!C483-Shape5!$F$5)*COS(RADIANS($D$9))))+Shape5!$F$5)+$F$9)*$AB$9*$Y$9</f>
        <v>0</v>
      </c>
      <c r="AK2501" s="9">
        <f t="shared" si="537"/>
        <v>0</v>
      </c>
      <c r="AL2501" s="9">
        <f t="shared" si="538"/>
        <v>0</v>
      </c>
      <c r="AM2501" s="9">
        <f t="shared" si="539"/>
        <v>0</v>
      </c>
      <c r="AN2501" s="9">
        <f t="shared" si="540"/>
        <v>0</v>
      </c>
      <c r="AO2501" s="9">
        <f t="shared" si="541"/>
        <v>0</v>
      </c>
      <c r="AP2501" s="9">
        <f t="shared" si="542"/>
        <v>0</v>
      </c>
      <c r="AU2501">
        <f>(((((Shape10!B483-Shape10!$E$5)*COS(RADIANS($D$14)))+((Shape10!C483-Shape10!$F$5)*SIN(RADIANS($D$14))))+Shape10!$E$5)+$E$14)*$AA$14*$Y$14</f>
        <v>0</v>
      </c>
      <c r="AV2501">
        <f>((((-1*(Shape10!B483-Shape10!$E$5)*SIN(RADIANS($D$14)))+((Shape10!C483-Shape10!$F$5)*COS(RADIANS($D$14))))+Shape10!$F$5)+$F$14)*$AB$14*$Y$14</f>
        <v>0</v>
      </c>
      <c r="AW2501" s="9">
        <f t="shared" si="543"/>
        <v>0</v>
      </c>
      <c r="AX2501" s="9">
        <f t="shared" si="532"/>
        <v>0</v>
      </c>
      <c r="AY2501" s="9">
        <f t="shared" si="533"/>
        <v>0</v>
      </c>
      <c r="AZ2501" s="9">
        <f t="shared" si="534"/>
        <v>0</v>
      </c>
      <c r="BA2501" s="9">
        <f t="shared" si="535"/>
        <v>0</v>
      </c>
      <c r="BB2501" s="9">
        <f t="shared" si="536"/>
        <v>0</v>
      </c>
    </row>
    <row r="2502" spans="35:54" x14ac:dyDescent="0.25">
      <c r="AI2502" s="1">
        <f>(((((Shape5!B484-Shape5!$E$5)*COS(RADIANS($D$9)))+((Shape5!C484-Shape5!$F$5)*SIN(RADIANS($D$9))))+Shape5!$E$5)+$E$9)*$AA$9*$Y$9</f>
        <v>0</v>
      </c>
      <c r="AJ2502" s="1">
        <f>((((-1*(Shape5!B484-Shape5!$E$5)*SIN(RADIANS($D$9)))+((Shape5!C484-Shape5!$F$5)*COS(RADIANS($D$9))))+Shape5!$F$5)+$F$9)*$AB$9*$Y$9</f>
        <v>0</v>
      </c>
      <c r="AK2502" s="9">
        <f t="shared" si="537"/>
        <v>0</v>
      </c>
      <c r="AL2502" s="9">
        <f t="shared" si="538"/>
        <v>0</v>
      </c>
      <c r="AM2502" s="9">
        <f t="shared" si="539"/>
        <v>0</v>
      </c>
      <c r="AN2502" s="9">
        <f t="shared" si="540"/>
        <v>0</v>
      </c>
      <c r="AO2502" s="9">
        <f t="shared" si="541"/>
        <v>0</v>
      </c>
      <c r="AP2502" s="9">
        <f t="shared" si="542"/>
        <v>0</v>
      </c>
      <c r="AU2502">
        <f>(((((Shape10!B484-Shape10!$E$5)*COS(RADIANS($D$14)))+((Shape10!C484-Shape10!$F$5)*SIN(RADIANS($D$14))))+Shape10!$E$5)+$E$14)*$AA$14*$Y$14</f>
        <v>0</v>
      </c>
      <c r="AV2502">
        <f>((((-1*(Shape10!B484-Shape10!$E$5)*SIN(RADIANS($D$14)))+((Shape10!C484-Shape10!$F$5)*COS(RADIANS($D$14))))+Shape10!$F$5)+$F$14)*$AB$14*$Y$14</f>
        <v>0</v>
      </c>
      <c r="AW2502" s="9">
        <f t="shared" si="543"/>
        <v>0</v>
      </c>
      <c r="AX2502" s="9">
        <f t="shared" si="532"/>
        <v>0</v>
      </c>
      <c r="AY2502" s="9">
        <f t="shared" si="533"/>
        <v>0</v>
      </c>
      <c r="AZ2502" s="9">
        <f t="shared" si="534"/>
        <v>0</v>
      </c>
      <c r="BA2502" s="9">
        <f t="shared" si="535"/>
        <v>0</v>
      </c>
      <c r="BB2502" s="9">
        <f t="shared" si="536"/>
        <v>0</v>
      </c>
    </row>
    <row r="2503" spans="35:54" x14ac:dyDescent="0.25">
      <c r="AI2503" s="1">
        <f>(((((Shape5!B485-Shape5!$E$5)*COS(RADIANS($D$9)))+((Shape5!C485-Shape5!$F$5)*SIN(RADIANS($D$9))))+Shape5!$E$5)+$E$9)*$AA$9*$Y$9</f>
        <v>0</v>
      </c>
      <c r="AJ2503" s="1">
        <f>((((-1*(Shape5!B485-Shape5!$E$5)*SIN(RADIANS($D$9)))+((Shape5!C485-Shape5!$F$5)*COS(RADIANS($D$9))))+Shape5!$F$5)+$F$9)*$AB$9*$Y$9</f>
        <v>0</v>
      </c>
      <c r="AK2503" s="9">
        <f t="shared" si="537"/>
        <v>0</v>
      </c>
      <c r="AL2503" s="9">
        <f t="shared" si="538"/>
        <v>0</v>
      </c>
      <c r="AM2503" s="9">
        <f t="shared" si="539"/>
        <v>0</v>
      </c>
      <c r="AN2503" s="9">
        <f t="shared" si="540"/>
        <v>0</v>
      </c>
      <c r="AO2503" s="9">
        <f t="shared" si="541"/>
        <v>0</v>
      </c>
      <c r="AP2503" s="9">
        <f t="shared" si="542"/>
        <v>0</v>
      </c>
      <c r="AU2503">
        <f>(((((Shape10!B485-Shape10!$E$5)*COS(RADIANS($D$14)))+((Shape10!C485-Shape10!$F$5)*SIN(RADIANS($D$14))))+Shape10!$E$5)+$E$14)*$AA$14*$Y$14</f>
        <v>0</v>
      </c>
      <c r="AV2503">
        <f>((((-1*(Shape10!B485-Shape10!$E$5)*SIN(RADIANS($D$14)))+((Shape10!C485-Shape10!$F$5)*COS(RADIANS($D$14))))+Shape10!$F$5)+$F$14)*$AB$14*$Y$14</f>
        <v>0</v>
      </c>
      <c r="AW2503" s="9">
        <f t="shared" si="543"/>
        <v>0</v>
      </c>
      <c r="AX2503" s="9">
        <f t="shared" si="532"/>
        <v>0</v>
      </c>
      <c r="AY2503" s="9">
        <f t="shared" si="533"/>
        <v>0</v>
      </c>
      <c r="AZ2503" s="9">
        <f t="shared" si="534"/>
        <v>0</v>
      </c>
      <c r="BA2503" s="9">
        <f t="shared" si="535"/>
        <v>0</v>
      </c>
      <c r="BB2503" s="9">
        <f t="shared" si="536"/>
        <v>0</v>
      </c>
    </row>
    <row r="2504" spans="35:54" x14ac:dyDescent="0.25">
      <c r="AI2504" s="1">
        <f>(((((Shape5!B486-Shape5!$E$5)*COS(RADIANS($D$9)))+((Shape5!C486-Shape5!$F$5)*SIN(RADIANS($D$9))))+Shape5!$E$5)+$E$9)*$AA$9*$Y$9</f>
        <v>0</v>
      </c>
      <c r="AJ2504" s="1">
        <f>((((-1*(Shape5!B486-Shape5!$E$5)*SIN(RADIANS($D$9)))+((Shape5!C486-Shape5!$F$5)*COS(RADIANS($D$9))))+Shape5!$F$5)+$F$9)*$AB$9*$Y$9</f>
        <v>0</v>
      </c>
      <c r="AK2504" s="9">
        <f t="shared" si="537"/>
        <v>0</v>
      </c>
      <c r="AL2504" s="9">
        <f t="shared" si="538"/>
        <v>0</v>
      </c>
      <c r="AM2504" s="9">
        <f t="shared" si="539"/>
        <v>0</v>
      </c>
      <c r="AN2504" s="9">
        <f t="shared" si="540"/>
        <v>0</v>
      </c>
      <c r="AO2504" s="9">
        <f t="shared" si="541"/>
        <v>0</v>
      </c>
      <c r="AP2504" s="9">
        <f t="shared" si="542"/>
        <v>0</v>
      </c>
      <c r="AU2504">
        <f>(((((Shape10!B486-Shape10!$E$5)*COS(RADIANS($D$14)))+((Shape10!C486-Shape10!$F$5)*SIN(RADIANS($D$14))))+Shape10!$E$5)+$E$14)*$AA$14*$Y$14</f>
        <v>0</v>
      </c>
      <c r="AV2504">
        <f>((((-1*(Shape10!B486-Shape10!$E$5)*SIN(RADIANS($D$14)))+((Shape10!C486-Shape10!$F$5)*COS(RADIANS($D$14))))+Shape10!$F$5)+$F$14)*$AB$14*$Y$14</f>
        <v>0</v>
      </c>
      <c r="AW2504" s="9">
        <f t="shared" si="543"/>
        <v>0</v>
      </c>
      <c r="AX2504" s="9">
        <f t="shared" si="532"/>
        <v>0</v>
      </c>
      <c r="AY2504" s="9">
        <f t="shared" si="533"/>
        <v>0</v>
      </c>
      <c r="AZ2504" s="9">
        <f t="shared" si="534"/>
        <v>0</v>
      </c>
      <c r="BA2504" s="9">
        <f t="shared" si="535"/>
        <v>0</v>
      </c>
      <c r="BB2504" s="9">
        <f t="shared" si="536"/>
        <v>0</v>
      </c>
    </row>
    <row r="2505" spans="35:54" x14ac:dyDescent="0.25">
      <c r="AI2505" s="1">
        <f>(((((Shape5!B487-Shape5!$E$5)*COS(RADIANS($D$9)))+((Shape5!C487-Shape5!$F$5)*SIN(RADIANS($D$9))))+Shape5!$E$5)+$E$9)*$AA$9*$Y$9</f>
        <v>0</v>
      </c>
      <c r="AJ2505" s="1">
        <f>((((-1*(Shape5!B487-Shape5!$E$5)*SIN(RADIANS($D$9)))+((Shape5!C487-Shape5!$F$5)*COS(RADIANS($D$9))))+Shape5!$F$5)+$F$9)*$AB$9*$Y$9</f>
        <v>0</v>
      </c>
      <c r="AK2505" s="9">
        <f t="shared" si="537"/>
        <v>0</v>
      </c>
      <c r="AL2505" s="9">
        <f t="shared" si="538"/>
        <v>0</v>
      </c>
      <c r="AM2505" s="9">
        <f t="shared" si="539"/>
        <v>0</v>
      </c>
      <c r="AN2505" s="9">
        <f t="shared" si="540"/>
        <v>0</v>
      </c>
      <c r="AO2505" s="9">
        <f t="shared" si="541"/>
        <v>0</v>
      </c>
      <c r="AP2505" s="9">
        <f t="shared" si="542"/>
        <v>0</v>
      </c>
      <c r="AU2505">
        <f>(((((Shape10!B487-Shape10!$E$5)*COS(RADIANS($D$14)))+((Shape10!C487-Shape10!$F$5)*SIN(RADIANS($D$14))))+Shape10!$E$5)+$E$14)*$AA$14*$Y$14</f>
        <v>0</v>
      </c>
      <c r="AV2505">
        <f>((((-1*(Shape10!B487-Shape10!$E$5)*SIN(RADIANS($D$14)))+((Shape10!C487-Shape10!$F$5)*COS(RADIANS($D$14))))+Shape10!$F$5)+$F$14)*$AB$14*$Y$14</f>
        <v>0</v>
      </c>
      <c r="AW2505" s="9">
        <f t="shared" si="543"/>
        <v>0</v>
      </c>
      <c r="AX2505" s="9">
        <f t="shared" si="532"/>
        <v>0</v>
      </c>
      <c r="AY2505" s="9">
        <f t="shared" si="533"/>
        <v>0</v>
      </c>
      <c r="AZ2505" s="9">
        <f t="shared" si="534"/>
        <v>0</v>
      </c>
      <c r="BA2505" s="9">
        <f t="shared" si="535"/>
        <v>0</v>
      </c>
      <c r="BB2505" s="9">
        <f t="shared" si="536"/>
        <v>0</v>
      </c>
    </row>
    <row r="2506" spans="35:54" x14ac:dyDescent="0.25">
      <c r="AI2506" s="1">
        <f>(((((Shape5!B488-Shape5!$E$5)*COS(RADIANS($D$9)))+((Shape5!C488-Shape5!$F$5)*SIN(RADIANS($D$9))))+Shape5!$E$5)+$E$9)*$AA$9*$Y$9</f>
        <v>0</v>
      </c>
      <c r="AJ2506" s="1">
        <f>((((-1*(Shape5!B488-Shape5!$E$5)*SIN(RADIANS($D$9)))+((Shape5!C488-Shape5!$F$5)*COS(RADIANS($D$9))))+Shape5!$F$5)+$F$9)*$AB$9*$Y$9</f>
        <v>0</v>
      </c>
      <c r="AK2506" s="9">
        <f t="shared" si="537"/>
        <v>0</v>
      </c>
      <c r="AL2506" s="9">
        <f t="shared" si="538"/>
        <v>0</v>
      </c>
      <c r="AM2506" s="9">
        <f t="shared" si="539"/>
        <v>0</v>
      </c>
      <c r="AN2506" s="9">
        <f t="shared" si="540"/>
        <v>0</v>
      </c>
      <c r="AO2506" s="9">
        <f t="shared" si="541"/>
        <v>0</v>
      </c>
      <c r="AP2506" s="9">
        <f t="shared" si="542"/>
        <v>0</v>
      </c>
      <c r="AU2506">
        <f>(((((Shape10!B488-Shape10!$E$5)*COS(RADIANS($D$14)))+((Shape10!C488-Shape10!$F$5)*SIN(RADIANS($D$14))))+Shape10!$E$5)+$E$14)*$AA$14*$Y$14</f>
        <v>0</v>
      </c>
      <c r="AV2506">
        <f>((((-1*(Shape10!B488-Shape10!$E$5)*SIN(RADIANS($D$14)))+((Shape10!C488-Shape10!$F$5)*COS(RADIANS($D$14))))+Shape10!$F$5)+$F$14)*$AB$14*$Y$14</f>
        <v>0</v>
      </c>
      <c r="AW2506" s="9">
        <f t="shared" si="543"/>
        <v>0</v>
      </c>
      <c r="AX2506" s="9">
        <f t="shared" si="532"/>
        <v>0</v>
      </c>
      <c r="AY2506" s="9">
        <f t="shared" si="533"/>
        <v>0</v>
      </c>
      <c r="AZ2506" s="9">
        <f t="shared" si="534"/>
        <v>0</v>
      </c>
      <c r="BA2506" s="9">
        <f t="shared" si="535"/>
        <v>0</v>
      </c>
      <c r="BB2506" s="9">
        <f t="shared" si="536"/>
        <v>0</v>
      </c>
    </row>
    <row r="2507" spans="35:54" x14ac:dyDescent="0.25">
      <c r="AI2507" s="1">
        <f>(((((Shape5!B489-Shape5!$E$5)*COS(RADIANS($D$9)))+((Shape5!C489-Shape5!$F$5)*SIN(RADIANS($D$9))))+Shape5!$E$5)+$E$9)*$AA$9*$Y$9</f>
        <v>0</v>
      </c>
      <c r="AJ2507" s="1">
        <f>((((-1*(Shape5!B489-Shape5!$E$5)*SIN(RADIANS($D$9)))+((Shape5!C489-Shape5!$F$5)*COS(RADIANS($D$9))))+Shape5!$F$5)+$F$9)*$AB$9*$Y$9</f>
        <v>0</v>
      </c>
      <c r="AK2507" s="9">
        <f t="shared" si="537"/>
        <v>0</v>
      </c>
      <c r="AL2507" s="9">
        <f t="shared" si="538"/>
        <v>0</v>
      </c>
      <c r="AM2507" s="9">
        <f t="shared" si="539"/>
        <v>0</v>
      </c>
      <c r="AN2507" s="9">
        <f t="shared" si="540"/>
        <v>0</v>
      </c>
      <c r="AO2507" s="9">
        <f t="shared" si="541"/>
        <v>0</v>
      </c>
      <c r="AP2507" s="9">
        <f t="shared" si="542"/>
        <v>0</v>
      </c>
      <c r="AU2507">
        <f>(((((Shape10!B489-Shape10!$E$5)*COS(RADIANS($D$14)))+((Shape10!C489-Shape10!$F$5)*SIN(RADIANS($D$14))))+Shape10!$E$5)+$E$14)*$AA$14*$Y$14</f>
        <v>0</v>
      </c>
      <c r="AV2507">
        <f>((((-1*(Shape10!B489-Shape10!$E$5)*SIN(RADIANS($D$14)))+((Shape10!C489-Shape10!$F$5)*COS(RADIANS($D$14))))+Shape10!$F$5)+$F$14)*$AB$14*$Y$14</f>
        <v>0</v>
      </c>
      <c r="AW2507" s="9">
        <f t="shared" si="543"/>
        <v>0</v>
      </c>
      <c r="AX2507" s="9">
        <f t="shared" si="532"/>
        <v>0</v>
      </c>
      <c r="AY2507" s="9">
        <f t="shared" si="533"/>
        <v>0</v>
      </c>
      <c r="AZ2507" s="9">
        <f t="shared" si="534"/>
        <v>0</v>
      </c>
      <c r="BA2507" s="9">
        <f t="shared" si="535"/>
        <v>0</v>
      </c>
      <c r="BB2507" s="9">
        <f t="shared" si="536"/>
        <v>0</v>
      </c>
    </row>
    <row r="2508" spans="35:54" x14ac:dyDescent="0.25">
      <c r="AI2508" s="1">
        <f>(((((Shape5!B490-Shape5!$E$5)*COS(RADIANS($D$9)))+((Shape5!C490-Shape5!$F$5)*SIN(RADIANS($D$9))))+Shape5!$E$5)+$E$9)*$AA$9*$Y$9</f>
        <v>0</v>
      </c>
      <c r="AJ2508" s="1">
        <f>((((-1*(Shape5!B490-Shape5!$E$5)*SIN(RADIANS($D$9)))+((Shape5!C490-Shape5!$F$5)*COS(RADIANS($D$9))))+Shape5!$F$5)+$F$9)*$AB$9*$Y$9</f>
        <v>0</v>
      </c>
      <c r="AK2508" s="9">
        <f t="shared" si="537"/>
        <v>0</v>
      </c>
      <c r="AL2508" s="9">
        <f t="shared" si="538"/>
        <v>0</v>
      </c>
      <c r="AM2508" s="9">
        <f t="shared" si="539"/>
        <v>0</v>
      </c>
      <c r="AN2508" s="9">
        <f t="shared" si="540"/>
        <v>0</v>
      </c>
      <c r="AO2508" s="9">
        <f t="shared" si="541"/>
        <v>0</v>
      </c>
      <c r="AP2508" s="9">
        <f t="shared" si="542"/>
        <v>0</v>
      </c>
      <c r="AU2508">
        <f>(((((Shape10!B490-Shape10!$E$5)*COS(RADIANS($D$14)))+((Shape10!C490-Shape10!$F$5)*SIN(RADIANS($D$14))))+Shape10!$E$5)+$E$14)*$AA$14*$Y$14</f>
        <v>0</v>
      </c>
      <c r="AV2508">
        <f>((((-1*(Shape10!B490-Shape10!$E$5)*SIN(RADIANS($D$14)))+((Shape10!C490-Shape10!$F$5)*COS(RADIANS($D$14))))+Shape10!$F$5)+$F$14)*$AB$14*$Y$14</f>
        <v>0</v>
      </c>
      <c r="AW2508" s="9">
        <f t="shared" si="543"/>
        <v>0</v>
      </c>
      <c r="AX2508" s="9">
        <f t="shared" si="532"/>
        <v>0</v>
      </c>
      <c r="AY2508" s="9">
        <f t="shared" si="533"/>
        <v>0</v>
      </c>
      <c r="AZ2508" s="9">
        <f t="shared" si="534"/>
        <v>0</v>
      </c>
      <c r="BA2508" s="9">
        <f t="shared" si="535"/>
        <v>0</v>
      </c>
      <c r="BB2508" s="9">
        <f t="shared" si="536"/>
        <v>0</v>
      </c>
    </row>
    <row r="2509" spans="35:54" x14ac:dyDescent="0.25">
      <c r="AI2509" s="1">
        <f>(((((Shape5!B491-Shape5!$E$5)*COS(RADIANS($D$9)))+((Shape5!C491-Shape5!$F$5)*SIN(RADIANS($D$9))))+Shape5!$E$5)+$E$9)*$AA$9*$Y$9</f>
        <v>0</v>
      </c>
      <c r="AJ2509" s="1">
        <f>((((-1*(Shape5!B491-Shape5!$E$5)*SIN(RADIANS($D$9)))+((Shape5!C491-Shape5!$F$5)*COS(RADIANS($D$9))))+Shape5!$F$5)+$F$9)*$AB$9*$Y$9</f>
        <v>0</v>
      </c>
      <c r="AK2509" s="9">
        <f t="shared" si="537"/>
        <v>0</v>
      </c>
      <c r="AL2509" s="9">
        <f t="shared" si="538"/>
        <v>0</v>
      </c>
      <c r="AM2509" s="9">
        <f t="shared" si="539"/>
        <v>0</v>
      </c>
      <c r="AN2509" s="9">
        <f t="shared" si="540"/>
        <v>0</v>
      </c>
      <c r="AO2509" s="9">
        <f t="shared" si="541"/>
        <v>0</v>
      </c>
      <c r="AP2509" s="9">
        <f t="shared" si="542"/>
        <v>0</v>
      </c>
      <c r="AU2509">
        <f>(((((Shape10!B491-Shape10!$E$5)*COS(RADIANS($D$14)))+((Shape10!C491-Shape10!$F$5)*SIN(RADIANS($D$14))))+Shape10!$E$5)+$E$14)*$AA$14*$Y$14</f>
        <v>0</v>
      </c>
      <c r="AV2509">
        <f>((((-1*(Shape10!B491-Shape10!$E$5)*SIN(RADIANS($D$14)))+((Shape10!C491-Shape10!$F$5)*COS(RADIANS($D$14))))+Shape10!$F$5)+$F$14)*$AB$14*$Y$14</f>
        <v>0</v>
      </c>
      <c r="AW2509" s="9">
        <f t="shared" si="543"/>
        <v>0</v>
      </c>
      <c r="AX2509" s="9">
        <f t="shared" si="532"/>
        <v>0</v>
      </c>
      <c r="AY2509" s="9">
        <f t="shared" si="533"/>
        <v>0</v>
      </c>
      <c r="AZ2509" s="9">
        <f t="shared" si="534"/>
        <v>0</v>
      </c>
      <c r="BA2509" s="9">
        <f t="shared" si="535"/>
        <v>0</v>
      </c>
      <c r="BB2509" s="9">
        <f t="shared" si="536"/>
        <v>0</v>
      </c>
    </row>
    <row r="2510" spans="35:54" x14ac:dyDescent="0.25">
      <c r="AI2510" s="1">
        <f>(((((Shape5!B492-Shape5!$E$5)*COS(RADIANS($D$9)))+((Shape5!C492-Shape5!$F$5)*SIN(RADIANS($D$9))))+Shape5!$E$5)+$E$9)*$AA$9*$Y$9</f>
        <v>0</v>
      </c>
      <c r="AJ2510" s="1">
        <f>((((-1*(Shape5!B492-Shape5!$E$5)*SIN(RADIANS($D$9)))+((Shape5!C492-Shape5!$F$5)*COS(RADIANS($D$9))))+Shape5!$F$5)+$F$9)*$AB$9*$Y$9</f>
        <v>0</v>
      </c>
      <c r="AK2510" s="9">
        <f t="shared" si="537"/>
        <v>0</v>
      </c>
      <c r="AL2510" s="9">
        <f t="shared" si="538"/>
        <v>0</v>
      </c>
      <c r="AM2510" s="9">
        <f t="shared" si="539"/>
        <v>0</v>
      </c>
      <c r="AN2510" s="9">
        <f t="shared" si="540"/>
        <v>0</v>
      </c>
      <c r="AO2510" s="9">
        <f t="shared" si="541"/>
        <v>0</v>
      </c>
      <c r="AP2510" s="9">
        <f t="shared" si="542"/>
        <v>0</v>
      </c>
      <c r="AU2510">
        <f>(((((Shape10!B492-Shape10!$E$5)*COS(RADIANS($D$14)))+((Shape10!C492-Shape10!$F$5)*SIN(RADIANS($D$14))))+Shape10!$E$5)+$E$14)*$AA$14*$Y$14</f>
        <v>0</v>
      </c>
      <c r="AV2510">
        <f>((((-1*(Shape10!B492-Shape10!$E$5)*SIN(RADIANS($D$14)))+((Shape10!C492-Shape10!$F$5)*COS(RADIANS($D$14))))+Shape10!$F$5)+$F$14)*$AB$14*$Y$14</f>
        <v>0</v>
      </c>
      <c r="AW2510" s="9">
        <f t="shared" si="543"/>
        <v>0</v>
      </c>
      <c r="AX2510" s="9">
        <f t="shared" si="532"/>
        <v>0</v>
      </c>
      <c r="AY2510" s="9">
        <f t="shared" si="533"/>
        <v>0</v>
      </c>
      <c r="AZ2510" s="9">
        <f t="shared" si="534"/>
        <v>0</v>
      </c>
      <c r="BA2510" s="9">
        <f t="shared" si="535"/>
        <v>0</v>
      </c>
      <c r="BB2510" s="9">
        <f t="shared" si="536"/>
        <v>0</v>
      </c>
    </row>
    <row r="2511" spans="35:54" x14ac:dyDescent="0.25">
      <c r="AI2511" s="1">
        <f>(((((Shape5!B493-Shape5!$E$5)*COS(RADIANS($D$9)))+((Shape5!C493-Shape5!$F$5)*SIN(RADIANS($D$9))))+Shape5!$E$5)+$E$9)*$AA$9*$Y$9</f>
        <v>0</v>
      </c>
      <c r="AJ2511" s="1">
        <f>((((-1*(Shape5!B493-Shape5!$E$5)*SIN(RADIANS($D$9)))+((Shape5!C493-Shape5!$F$5)*COS(RADIANS($D$9))))+Shape5!$F$5)+$F$9)*$AB$9*$Y$9</f>
        <v>0</v>
      </c>
      <c r="AK2511" s="9">
        <f t="shared" si="537"/>
        <v>0</v>
      </c>
      <c r="AL2511" s="9">
        <f t="shared" si="538"/>
        <v>0</v>
      </c>
      <c r="AM2511" s="9">
        <f t="shared" si="539"/>
        <v>0</v>
      </c>
      <c r="AN2511" s="9">
        <f t="shared" si="540"/>
        <v>0</v>
      </c>
      <c r="AO2511" s="9">
        <f t="shared" si="541"/>
        <v>0</v>
      </c>
      <c r="AP2511" s="9">
        <f t="shared" si="542"/>
        <v>0</v>
      </c>
      <c r="AU2511">
        <f>(((((Shape10!B493-Shape10!$E$5)*COS(RADIANS($D$14)))+((Shape10!C493-Shape10!$F$5)*SIN(RADIANS($D$14))))+Shape10!$E$5)+$E$14)*$AA$14*$Y$14</f>
        <v>0</v>
      </c>
      <c r="AV2511">
        <f>((((-1*(Shape10!B493-Shape10!$E$5)*SIN(RADIANS($D$14)))+((Shape10!C493-Shape10!$F$5)*COS(RADIANS($D$14))))+Shape10!$F$5)+$F$14)*$AB$14*$Y$14</f>
        <v>0</v>
      </c>
      <c r="AW2511" s="9">
        <f t="shared" si="543"/>
        <v>0</v>
      </c>
      <c r="AX2511" s="9">
        <f t="shared" si="532"/>
        <v>0</v>
      </c>
      <c r="AY2511" s="9">
        <f t="shared" si="533"/>
        <v>0</v>
      </c>
      <c r="AZ2511" s="9">
        <f t="shared" si="534"/>
        <v>0</v>
      </c>
      <c r="BA2511" s="9">
        <f t="shared" si="535"/>
        <v>0</v>
      </c>
      <c r="BB2511" s="9">
        <f t="shared" si="536"/>
        <v>0</v>
      </c>
    </row>
    <row r="2512" spans="35:54" x14ac:dyDescent="0.25">
      <c r="AI2512" s="1">
        <f>(((((Shape5!B494-Shape5!$E$5)*COS(RADIANS($D$9)))+((Shape5!C494-Shape5!$F$5)*SIN(RADIANS($D$9))))+Shape5!$E$5)+$E$9)*$AA$9*$Y$9</f>
        <v>0</v>
      </c>
      <c r="AJ2512" s="1">
        <f>((((-1*(Shape5!B494-Shape5!$E$5)*SIN(RADIANS($D$9)))+((Shape5!C494-Shape5!$F$5)*COS(RADIANS($D$9))))+Shape5!$F$5)+$F$9)*$AB$9*$Y$9</f>
        <v>0</v>
      </c>
      <c r="AK2512" s="9">
        <f t="shared" si="537"/>
        <v>0</v>
      </c>
      <c r="AL2512" s="9">
        <f t="shared" si="538"/>
        <v>0</v>
      </c>
      <c r="AM2512" s="9">
        <f t="shared" si="539"/>
        <v>0</v>
      </c>
      <c r="AN2512" s="9">
        <f t="shared" si="540"/>
        <v>0</v>
      </c>
      <c r="AO2512" s="9">
        <f t="shared" si="541"/>
        <v>0</v>
      </c>
      <c r="AP2512" s="9">
        <f t="shared" si="542"/>
        <v>0</v>
      </c>
      <c r="AU2512">
        <f>(((((Shape10!B494-Shape10!$E$5)*COS(RADIANS($D$14)))+((Shape10!C494-Shape10!$F$5)*SIN(RADIANS($D$14))))+Shape10!$E$5)+$E$14)*$AA$14*$Y$14</f>
        <v>0</v>
      </c>
      <c r="AV2512">
        <f>((((-1*(Shape10!B494-Shape10!$E$5)*SIN(RADIANS($D$14)))+((Shape10!C494-Shape10!$F$5)*COS(RADIANS($D$14))))+Shape10!$F$5)+$F$14)*$AB$14*$Y$14</f>
        <v>0</v>
      </c>
      <c r="AW2512" s="9">
        <f t="shared" si="543"/>
        <v>0</v>
      </c>
      <c r="AX2512" s="9">
        <f t="shared" si="532"/>
        <v>0</v>
      </c>
      <c r="AY2512" s="9">
        <f t="shared" si="533"/>
        <v>0</v>
      </c>
      <c r="AZ2512" s="9">
        <f t="shared" si="534"/>
        <v>0</v>
      </c>
      <c r="BA2512" s="9">
        <f t="shared" si="535"/>
        <v>0</v>
      </c>
      <c r="BB2512" s="9">
        <f t="shared" si="536"/>
        <v>0</v>
      </c>
    </row>
    <row r="2513" spans="35:54" x14ac:dyDescent="0.25">
      <c r="AI2513" s="1">
        <f>(((((Shape5!B495-Shape5!$E$5)*COS(RADIANS($D$9)))+((Shape5!C495-Shape5!$F$5)*SIN(RADIANS($D$9))))+Shape5!$E$5)+$E$9)*$AA$9*$Y$9</f>
        <v>0</v>
      </c>
      <c r="AJ2513" s="1">
        <f>((((-1*(Shape5!B495-Shape5!$E$5)*SIN(RADIANS($D$9)))+((Shape5!C495-Shape5!$F$5)*COS(RADIANS($D$9))))+Shape5!$F$5)+$F$9)*$AB$9*$Y$9</f>
        <v>0</v>
      </c>
      <c r="AK2513" s="9">
        <f t="shared" si="537"/>
        <v>0</v>
      </c>
      <c r="AL2513" s="9">
        <f t="shared" si="538"/>
        <v>0</v>
      </c>
      <c r="AM2513" s="9">
        <f t="shared" si="539"/>
        <v>0</v>
      </c>
      <c r="AN2513" s="9">
        <f t="shared" si="540"/>
        <v>0</v>
      </c>
      <c r="AO2513" s="9">
        <f t="shared" si="541"/>
        <v>0</v>
      </c>
      <c r="AP2513" s="9">
        <f t="shared" si="542"/>
        <v>0</v>
      </c>
      <c r="AU2513">
        <f>(((((Shape10!B495-Shape10!$E$5)*COS(RADIANS($D$14)))+((Shape10!C495-Shape10!$F$5)*SIN(RADIANS($D$14))))+Shape10!$E$5)+$E$14)*$AA$14*$Y$14</f>
        <v>0</v>
      </c>
      <c r="AV2513">
        <f>((((-1*(Shape10!B495-Shape10!$E$5)*SIN(RADIANS($D$14)))+((Shape10!C495-Shape10!$F$5)*COS(RADIANS($D$14))))+Shape10!$F$5)+$F$14)*$AB$14*$Y$14</f>
        <v>0</v>
      </c>
      <c r="AW2513" s="9">
        <f t="shared" si="543"/>
        <v>0</v>
      </c>
      <c r="AX2513" s="9">
        <f t="shared" si="532"/>
        <v>0</v>
      </c>
      <c r="AY2513" s="9">
        <f t="shared" si="533"/>
        <v>0</v>
      </c>
      <c r="AZ2513" s="9">
        <f t="shared" si="534"/>
        <v>0</v>
      </c>
      <c r="BA2513" s="9">
        <f t="shared" si="535"/>
        <v>0</v>
      </c>
      <c r="BB2513" s="9">
        <f t="shared" si="536"/>
        <v>0</v>
      </c>
    </row>
    <row r="2514" spans="35:54" x14ac:dyDescent="0.25">
      <c r="AI2514" s="1">
        <f>(((((Shape5!B496-Shape5!$E$5)*COS(RADIANS($D$9)))+((Shape5!C496-Shape5!$F$5)*SIN(RADIANS($D$9))))+Shape5!$E$5)+$E$9)*$AA$9*$Y$9</f>
        <v>0</v>
      </c>
      <c r="AJ2514" s="1">
        <f>((((-1*(Shape5!B496-Shape5!$E$5)*SIN(RADIANS($D$9)))+((Shape5!C496-Shape5!$F$5)*COS(RADIANS($D$9))))+Shape5!$F$5)+$F$9)*$AB$9*$Y$9</f>
        <v>0</v>
      </c>
      <c r="AK2514" s="9">
        <f t="shared" si="537"/>
        <v>0</v>
      </c>
      <c r="AL2514" s="9">
        <f t="shared" si="538"/>
        <v>0</v>
      </c>
      <c r="AM2514" s="9">
        <f t="shared" si="539"/>
        <v>0</v>
      </c>
      <c r="AN2514" s="9">
        <f t="shared" si="540"/>
        <v>0</v>
      </c>
      <c r="AO2514" s="9">
        <f t="shared" si="541"/>
        <v>0</v>
      </c>
      <c r="AP2514" s="9">
        <f t="shared" si="542"/>
        <v>0</v>
      </c>
      <c r="AU2514">
        <f>(((((Shape10!B496-Shape10!$E$5)*COS(RADIANS($D$14)))+((Shape10!C496-Shape10!$F$5)*SIN(RADIANS($D$14))))+Shape10!$E$5)+$E$14)*$AA$14*$Y$14</f>
        <v>0</v>
      </c>
      <c r="AV2514">
        <f>((((-1*(Shape10!B496-Shape10!$E$5)*SIN(RADIANS($D$14)))+((Shape10!C496-Shape10!$F$5)*COS(RADIANS($D$14))))+Shape10!$F$5)+$F$14)*$AB$14*$Y$14</f>
        <v>0</v>
      </c>
      <c r="AW2514" s="9">
        <f t="shared" si="543"/>
        <v>0</v>
      </c>
      <c r="AX2514" s="9">
        <f t="shared" si="532"/>
        <v>0</v>
      </c>
      <c r="AY2514" s="9">
        <f t="shared" si="533"/>
        <v>0</v>
      </c>
      <c r="AZ2514" s="9">
        <f t="shared" si="534"/>
        <v>0</v>
      </c>
      <c r="BA2514" s="9">
        <f t="shared" si="535"/>
        <v>0</v>
      </c>
      <c r="BB2514" s="9">
        <f t="shared" si="536"/>
        <v>0</v>
      </c>
    </row>
    <row r="2515" spans="35:54" x14ac:dyDescent="0.25">
      <c r="AI2515" s="1">
        <f>(((((Shape5!B497-Shape5!$E$5)*COS(RADIANS($D$9)))+((Shape5!C497-Shape5!$F$5)*SIN(RADIANS($D$9))))+Shape5!$E$5)+$E$9)*$AA$9*$Y$9</f>
        <v>0</v>
      </c>
      <c r="AJ2515" s="1">
        <f>((((-1*(Shape5!B497-Shape5!$E$5)*SIN(RADIANS($D$9)))+((Shape5!C497-Shape5!$F$5)*COS(RADIANS($D$9))))+Shape5!$F$5)+$F$9)*$AB$9*$Y$9</f>
        <v>0</v>
      </c>
      <c r="AK2515" s="9">
        <f t="shared" si="537"/>
        <v>0</v>
      </c>
      <c r="AL2515" s="9">
        <f t="shared" si="538"/>
        <v>0</v>
      </c>
      <c r="AM2515" s="9">
        <f t="shared" si="539"/>
        <v>0</v>
      </c>
      <c r="AN2515" s="9">
        <f t="shared" si="540"/>
        <v>0</v>
      </c>
      <c r="AO2515" s="9">
        <f t="shared" si="541"/>
        <v>0</v>
      </c>
      <c r="AP2515" s="9">
        <f t="shared" si="542"/>
        <v>0</v>
      </c>
      <c r="AU2515">
        <f>(((((Shape10!B497-Shape10!$E$5)*COS(RADIANS($D$14)))+((Shape10!C497-Shape10!$F$5)*SIN(RADIANS($D$14))))+Shape10!$E$5)+$E$14)*$AA$14*$Y$14</f>
        <v>0</v>
      </c>
      <c r="AV2515">
        <f>((((-1*(Shape10!B497-Shape10!$E$5)*SIN(RADIANS($D$14)))+((Shape10!C497-Shape10!$F$5)*COS(RADIANS($D$14))))+Shape10!$F$5)+$F$14)*$AB$14*$Y$14</f>
        <v>0</v>
      </c>
      <c r="AW2515" s="9">
        <f t="shared" si="543"/>
        <v>0</v>
      </c>
      <c r="AX2515" s="9">
        <f t="shared" si="532"/>
        <v>0</v>
      </c>
      <c r="AY2515" s="9">
        <f t="shared" si="533"/>
        <v>0</v>
      </c>
      <c r="AZ2515" s="9">
        <f t="shared" si="534"/>
        <v>0</v>
      </c>
      <c r="BA2515" s="9">
        <f t="shared" si="535"/>
        <v>0</v>
      </c>
      <c r="BB2515" s="9">
        <f t="shared" si="536"/>
        <v>0</v>
      </c>
    </row>
    <row r="2516" spans="35:54" x14ac:dyDescent="0.25">
      <c r="AI2516" s="1">
        <f>(((((Shape5!B498-Shape5!$E$5)*COS(RADIANS($D$9)))+((Shape5!C498-Shape5!$F$5)*SIN(RADIANS($D$9))))+Shape5!$E$5)+$E$9)*$AA$9*$Y$9</f>
        <v>0</v>
      </c>
      <c r="AJ2516" s="1">
        <f>((((-1*(Shape5!B498-Shape5!$E$5)*SIN(RADIANS($D$9)))+((Shape5!C498-Shape5!$F$5)*COS(RADIANS($D$9))))+Shape5!$F$5)+$F$9)*$AB$9*$Y$9</f>
        <v>0</v>
      </c>
      <c r="AK2516" s="9">
        <f t="shared" si="537"/>
        <v>0</v>
      </c>
      <c r="AL2516" s="9">
        <f t="shared" si="538"/>
        <v>0</v>
      </c>
      <c r="AM2516" s="9">
        <f t="shared" si="539"/>
        <v>0</v>
      </c>
      <c r="AN2516" s="9">
        <f t="shared" si="540"/>
        <v>0</v>
      </c>
      <c r="AO2516" s="9">
        <f t="shared" si="541"/>
        <v>0</v>
      </c>
      <c r="AP2516" s="9">
        <f t="shared" si="542"/>
        <v>0</v>
      </c>
      <c r="AU2516">
        <f>(((((Shape10!B498-Shape10!$E$5)*COS(RADIANS($D$14)))+((Shape10!C498-Shape10!$F$5)*SIN(RADIANS($D$14))))+Shape10!$E$5)+$E$14)*$AA$14*$Y$14</f>
        <v>0</v>
      </c>
      <c r="AV2516">
        <f>((((-1*(Shape10!B498-Shape10!$E$5)*SIN(RADIANS($D$14)))+((Shape10!C498-Shape10!$F$5)*COS(RADIANS($D$14))))+Shape10!$F$5)+$F$14)*$AB$14*$Y$14</f>
        <v>0</v>
      </c>
      <c r="AW2516" s="9">
        <f t="shared" si="543"/>
        <v>0</v>
      </c>
      <c r="AX2516" s="9">
        <f t="shared" si="532"/>
        <v>0</v>
      </c>
      <c r="AY2516" s="9">
        <f t="shared" si="533"/>
        <v>0</v>
      </c>
      <c r="AZ2516" s="9">
        <f t="shared" si="534"/>
        <v>0</v>
      </c>
      <c r="BA2516" s="9">
        <f t="shared" si="535"/>
        <v>0</v>
      </c>
      <c r="BB2516" s="9">
        <f t="shared" si="536"/>
        <v>0</v>
      </c>
    </row>
    <row r="2517" spans="35:54" x14ac:dyDescent="0.25">
      <c r="AI2517" s="1">
        <f>(((((Shape5!B499-Shape5!$E$5)*COS(RADIANS($D$9)))+((Shape5!C499-Shape5!$F$5)*SIN(RADIANS($D$9))))+Shape5!$E$5)+$E$9)*$AA$9*$Y$9</f>
        <v>0</v>
      </c>
      <c r="AJ2517" s="1">
        <f>((((-1*(Shape5!B499-Shape5!$E$5)*SIN(RADIANS($D$9)))+((Shape5!C499-Shape5!$F$5)*COS(RADIANS($D$9))))+Shape5!$F$5)+$F$9)*$AB$9*$Y$9</f>
        <v>0</v>
      </c>
      <c r="AK2517" s="9">
        <f t="shared" si="537"/>
        <v>0</v>
      </c>
      <c r="AL2517" s="9">
        <f t="shared" si="538"/>
        <v>0</v>
      </c>
      <c r="AM2517" s="9">
        <f t="shared" si="539"/>
        <v>0</v>
      </c>
      <c r="AN2517" s="9">
        <f t="shared" si="540"/>
        <v>0</v>
      </c>
      <c r="AO2517" s="9">
        <f t="shared" si="541"/>
        <v>0</v>
      </c>
      <c r="AP2517" s="9">
        <f t="shared" si="542"/>
        <v>0</v>
      </c>
      <c r="AU2517">
        <f>(((((Shape10!B499-Shape10!$E$5)*COS(RADIANS($D$14)))+((Shape10!C499-Shape10!$F$5)*SIN(RADIANS($D$14))))+Shape10!$E$5)+$E$14)*$AA$14*$Y$14</f>
        <v>0</v>
      </c>
      <c r="AV2517">
        <f>((((-1*(Shape10!B499-Shape10!$E$5)*SIN(RADIANS($D$14)))+((Shape10!C499-Shape10!$F$5)*COS(RADIANS($D$14))))+Shape10!$F$5)+$F$14)*$AB$14*$Y$14</f>
        <v>0</v>
      </c>
      <c r="AW2517" s="9">
        <f t="shared" si="543"/>
        <v>0</v>
      </c>
      <c r="AX2517" s="9">
        <f t="shared" si="532"/>
        <v>0</v>
      </c>
      <c r="AY2517" s="9">
        <f t="shared" si="533"/>
        <v>0</v>
      </c>
      <c r="AZ2517" s="9">
        <f t="shared" si="534"/>
        <v>0</v>
      </c>
      <c r="BA2517" s="9">
        <f t="shared" si="535"/>
        <v>0</v>
      </c>
      <c r="BB2517" s="9">
        <f t="shared" si="536"/>
        <v>0</v>
      </c>
    </row>
    <row r="2518" spans="35:54" x14ac:dyDescent="0.25">
      <c r="AI2518" s="1">
        <f>(((((Shape5!B500-Shape5!$E$5)*COS(RADIANS($D$9)))+((Shape5!C500-Shape5!$F$5)*SIN(RADIANS($D$9))))+Shape5!$E$5)+$E$9)*$AA$9*$Y$9</f>
        <v>0</v>
      </c>
      <c r="AJ2518" s="1">
        <f>((((-1*(Shape5!B500-Shape5!$E$5)*SIN(RADIANS($D$9)))+((Shape5!C500-Shape5!$F$5)*COS(RADIANS($D$9))))+Shape5!$F$5)+$F$9)*$AB$9*$Y$9</f>
        <v>0</v>
      </c>
      <c r="AK2518" s="9">
        <f t="shared" si="537"/>
        <v>0</v>
      </c>
      <c r="AL2518" s="9">
        <f t="shared" si="538"/>
        <v>0</v>
      </c>
      <c r="AM2518" s="9">
        <f t="shared" si="539"/>
        <v>0</v>
      </c>
      <c r="AN2518" s="9">
        <f t="shared" si="540"/>
        <v>0</v>
      </c>
      <c r="AO2518" s="9">
        <f t="shared" si="541"/>
        <v>0</v>
      </c>
      <c r="AP2518" s="9">
        <f t="shared" si="542"/>
        <v>0</v>
      </c>
      <c r="AU2518">
        <f>(((((Shape10!B500-Shape10!$E$5)*COS(RADIANS($D$14)))+((Shape10!C500-Shape10!$F$5)*SIN(RADIANS($D$14))))+Shape10!$E$5)+$E$14)*$AA$14*$Y$14</f>
        <v>0</v>
      </c>
      <c r="AV2518">
        <f>((((-1*(Shape10!B500-Shape10!$E$5)*SIN(RADIANS($D$14)))+((Shape10!C500-Shape10!$F$5)*COS(RADIANS($D$14))))+Shape10!$F$5)+$F$14)*$AB$14*$Y$14</f>
        <v>0</v>
      </c>
      <c r="AW2518" s="9">
        <f t="shared" si="543"/>
        <v>0</v>
      </c>
      <c r="AX2518" s="9">
        <f t="shared" si="532"/>
        <v>0</v>
      </c>
      <c r="AY2518" s="9">
        <f t="shared" si="533"/>
        <v>0</v>
      </c>
      <c r="AZ2518" s="9">
        <f t="shared" si="534"/>
        <v>0</v>
      </c>
      <c r="BA2518" s="9">
        <f t="shared" si="535"/>
        <v>0</v>
      </c>
      <c r="BB2518" s="9">
        <f t="shared" si="536"/>
        <v>0</v>
      </c>
    </row>
    <row r="2519" spans="35:54" x14ac:dyDescent="0.25">
      <c r="AI2519" s="1">
        <f>(((((Shape5!B501-Shape5!$E$5)*COS(RADIANS($D$9)))+((Shape5!C501-Shape5!$F$5)*SIN(RADIANS($D$9))))+Shape5!$E$5)+$E$9)*$AA$9*$Y$9</f>
        <v>0</v>
      </c>
      <c r="AJ2519" s="1">
        <f>((((-1*(Shape5!B501-Shape5!$E$5)*SIN(RADIANS($D$9)))+((Shape5!C501-Shape5!$F$5)*COS(RADIANS($D$9))))+Shape5!$F$5)+$F$9)*$AB$9*$Y$9</f>
        <v>0</v>
      </c>
      <c r="AK2519" s="9">
        <f t="shared" si="537"/>
        <v>0</v>
      </c>
      <c r="AL2519" s="9">
        <f t="shared" si="538"/>
        <v>0</v>
      </c>
      <c r="AM2519" s="9">
        <f t="shared" si="539"/>
        <v>0</v>
      </c>
      <c r="AN2519" s="9">
        <f t="shared" si="540"/>
        <v>0</v>
      </c>
      <c r="AO2519" s="9">
        <f t="shared" si="541"/>
        <v>0</v>
      </c>
      <c r="AP2519" s="9">
        <f t="shared" si="542"/>
        <v>0</v>
      </c>
      <c r="AU2519">
        <f>(((((Shape10!B501-Shape10!$E$5)*COS(RADIANS($D$14)))+((Shape10!C501-Shape10!$F$5)*SIN(RADIANS($D$14))))+Shape10!$E$5)+$E$14)*$AA$14*$Y$14</f>
        <v>0</v>
      </c>
      <c r="AV2519">
        <f>((((-1*(Shape10!B501-Shape10!$E$5)*SIN(RADIANS($D$14)))+((Shape10!C501-Shape10!$F$5)*COS(RADIANS($D$14))))+Shape10!$F$5)+$F$14)*$AB$14*$Y$14</f>
        <v>0</v>
      </c>
      <c r="AW2519" s="9">
        <f t="shared" si="543"/>
        <v>0</v>
      </c>
      <c r="AX2519" s="9">
        <f t="shared" si="532"/>
        <v>0</v>
      </c>
      <c r="AY2519" s="9">
        <f t="shared" si="533"/>
        <v>0</v>
      </c>
      <c r="AZ2519" s="9">
        <f t="shared" si="534"/>
        <v>0</v>
      </c>
      <c r="BA2519" s="9">
        <f t="shared" si="535"/>
        <v>0</v>
      </c>
      <c r="BB2519" s="9">
        <f t="shared" si="536"/>
        <v>0</v>
      </c>
    </row>
    <row r="2520" spans="35:54" x14ac:dyDescent="0.25">
      <c r="AI2520" s="1">
        <f>(((((Shape5!B502-Shape5!$E$5)*COS(RADIANS($D$9)))+((Shape5!C502-Shape5!$F$5)*SIN(RADIANS($D$9))))+Shape5!$E$5)+$E$9)*$AA$9*$Y$9</f>
        <v>0</v>
      </c>
      <c r="AJ2520" s="1">
        <f>((((-1*(Shape5!B502-Shape5!$E$5)*SIN(RADIANS($D$9)))+((Shape5!C502-Shape5!$F$5)*COS(RADIANS($D$9))))+Shape5!$F$5)+$F$9)*$AB$9*$Y$9</f>
        <v>0</v>
      </c>
      <c r="AK2520" s="9">
        <f t="shared" si="537"/>
        <v>0</v>
      </c>
      <c r="AL2520" s="9">
        <f t="shared" si="538"/>
        <v>0</v>
      </c>
      <c r="AM2520" s="9">
        <f t="shared" si="539"/>
        <v>0</v>
      </c>
      <c r="AN2520" s="9">
        <f t="shared" si="540"/>
        <v>0</v>
      </c>
      <c r="AO2520" s="9">
        <f t="shared" si="541"/>
        <v>0</v>
      </c>
      <c r="AP2520" s="9">
        <f t="shared" si="542"/>
        <v>0</v>
      </c>
      <c r="AU2520">
        <f>(((((Shape10!B502-Shape10!$E$5)*COS(RADIANS($D$14)))+((Shape10!C502-Shape10!$F$5)*SIN(RADIANS($D$14))))+Shape10!$E$5)+$E$14)*$AA$14*$Y$14</f>
        <v>0</v>
      </c>
      <c r="AV2520">
        <f>((((-1*(Shape10!B502-Shape10!$E$5)*SIN(RADIANS($D$14)))+((Shape10!C502-Shape10!$F$5)*COS(RADIANS($D$14))))+Shape10!$F$5)+$F$14)*$AB$14*$Y$14</f>
        <v>0</v>
      </c>
      <c r="AW2520" s="9">
        <f t="shared" si="543"/>
        <v>0</v>
      </c>
      <c r="AX2520" s="9">
        <f t="shared" si="532"/>
        <v>0</v>
      </c>
      <c r="AY2520" s="9">
        <f t="shared" si="533"/>
        <v>0</v>
      </c>
      <c r="AZ2520" s="9">
        <f t="shared" si="534"/>
        <v>0</v>
      </c>
      <c r="BA2520" s="9">
        <f t="shared" si="535"/>
        <v>0</v>
      </c>
      <c r="BB2520" s="9">
        <f t="shared" si="536"/>
        <v>0</v>
      </c>
    </row>
    <row r="2521" spans="35:54" x14ac:dyDescent="0.25">
      <c r="AI2521" s="1">
        <f>(((((Shape5!B503-Shape5!$E$5)*COS(RADIANS($D$9)))+((Shape5!C503-Shape5!$F$5)*SIN(RADIANS($D$9))))+Shape5!$E$5)+$E$9)*$AA$9*$Y$9</f>
        <v>0</v>
      </c>
      <c r="AJ2521" s="1">
        <f>((((-1*(Shape5!B503-Shape5!$E$5)*SIN(RADIANS($D$9)))+((Shape5!C503-Shape5!$F$5)*COS(RADIANS($D$9))))+Shape5!$F$5)+$F$9)*$AB$9*$Y$9</f>
        <v>0</v>
      </c>
      <c r="AK2521" s="9">
        <f t="shared" si="537"/>
        <v>0</v>
      </c>
      <c r="AL2521" s="9">
        <f t="shared" si="538"/>
        <v>0</v>
      </c>
      <c r="AM2521" s="9">
        <f t="shared" si="539"/>
        <v>0</v>
      </c>
      <c r="AN2521" s="9">
        <f t="shared" si="540"/>
        <v>0</v>
      </c>
      <c r="AO2521" s="9">
        <f t="shared" si="541"/>
        <v>0</v>
      </c>
      <c r="AP2521" s="9">
        <f t="shared" si="542"/>
        <v>0</v>
      </c>
      <c r="AU2521">
        <f>(((((Shape10!B503-Shape10!$E$5)*COS(RADIANS($D$14)))+((Shape10!C503-Shape10!$F$5)*SIN(RADIANS($D$14))))+Shape10!$E$5)+$E$14)*$AA$14*$Y$14</f>
        <v>0</v>
      </c>
      <c r="AV2521">
        <f>((((-1*(Shape10!B503-Shape10!$E$5)*SIN(RADIANS($D$14)))+((Shape10!C503-Shape10!$F$5)*COS(RADIANS($D$14))))+Shape10!$F$5)+$F$14)*$AB$14*$Y$14</f>
        <v>0</v>
      </c>
      <c r="AW2521" s="9">
        <f t="shared" si="543"/>
        <v>0</v>
      </c>
      <c r="AX2521" s="9">
        <f t="shared" si="532"/>
        <v>0</v>
      </c>
      <c r="AY2521" s="9">
        <f t="shared" si="533"/>
        <v>0</v>
      </c>
      <c r="AZ2521" s="9">
        <f t="shared" si="534"/>
        <v>0</v>
      </c>
      <c r="BA2521" s="9">
        <f t="shared" si="535"/>
        <v>0</v>
      </c>
      <c r="BB2521" s="9">
        <f t="shared" si="536"/>
        <v>0</v>
      </c>
    </row>
    <row r="2522" spans="35:54" x14ac:dyDescent="0.25">
      <c r="AI2522" s="1">
        <f>(((((Shape5!B504-Shape5!$E$5)*COS(RADIANS($D$9)))+((Shape5!C504-Shape5!$F$5)*SIN(RADIANS($D$9))))+Shape5!$E$5)+$E$9)*$AA$9*$Y$9</f>
        <v>0</v>
      </c>
      <c r="AJ2522" s="1">
        <f>((((-1*(Shape5!B504-Shape5!$E$5)*SIN(RADIANS($D$9)))+((Shape5!C504-Shape5!$F$5)*COS(RADIANS($D$9))))+Shape5!$F$5)+$F$9)*$AB$9*$Y$9</f>
        <v>0</v>
      </c>
      <c r="AK2522" s="9">
        <f t="shared" si="537"/>
        <v>0</v>
      </c>
      <c r="AL2522" s="9">
        <f t="shared" si="538"/>
        <v>0</v>
      </c>
      <c r="AM2522" s="9">
        <f t="shared" si="539"/>
        <v>0</v>
      </c>
      <c r="AN2522" s="9">
        <f t="shared" si="540"/>
        <v>0</v>
      </c>
      <c r="AO2522" s="9">
        <f t="shared" si="541"/>
        <v>0</v>
      </c>
      <c r="AP2522" s="9">
        <f t="shared" si="542"/>
        <v>0</v>
      </c>
      <c r="AU2522">
        <f>(((((Shape10!B504-Shape10!$E$5)*COS(RADIANS($D$14)))+((Shape10!C504-Shape10!$F$5)*SIN(RADIANS($D$14))))+Shape10!$E$5)+$E$14)*$AA$14*$Y$14</f>
        <v>0</v>
      </c>
      <c r="AV2522">
        <f>((((-1*(Shape10!B504-Shape10!$E$5)*SIN(RADIANS($D$14)))+((Shape10!C504-Shape10!$F$5)*COS(RADIANS($D$14))))+Shape10!$F$5)+$F$14)*$AB$14*$Y$14</f>
        <v>0</v>
      </c>
      <c r="AW2522" s="9">
        <f t="shared" si="543"/>
        <v>0</v>
      </c>
      <c r="AX2522" s="9">
        <f t="shared" si="532"/>
        <v>0</v>
      </c>
      <c r="AY2522" s="9">
        <f t="shared" si="533"/>
        <v>0</v>
      </c>
      <c r="AZ2522" s="9">
        <f t="shared" si="534"/>
        <v>0</v>
      </c>
      <c r="BA2522" s="9">
        <f t="shared" si="535"/>
        <v>0</v>
      </c>
      <c r="BB2522" s="9">
        <f t="shared" si="536"/>
        <v>0</v>
      </c>
    </row>
    <row r="2523" spans="35:54" x14ac:dyDescent="0.25">
      <c r="AI2523" s="1">
        <f>(((((Shape5!B505-Shape5!$E$5)*COS(RADIANS($D$9)))+((Shape5!C505-Shape5!$F$5)*SIN(RADIANS($D$9))))+Shape5!$E$5)+$E$9)*$AA$9*$Y$9</f>
        <v>0</v>
      </c>
      <c r="AJ2523" s="1">
        <f>((((-1*(Shape5!B505-Shape5!$E$5)*SIN(RADIANS($D$9)))+((Shape5!C505-Shape5!$F$5)*COS(RADIANS($D$9))))+Shape5!$F$5)+$F$9)*$AB$9*$Y$9</f>
        <v>0</v>
      </c>
      <c r="AK2523" s="9">
        <f t="shared" si="537"/>
        <v>0</v>
      </c>
      <c r="AL2523" s="9">
        <f t="shared" si="538"/>
        <v>0</v>
      </c>
      <c r="AM2523" s="9">
        <f t="shared" si="539"/>
        <v>0</v>
      </c>
      <c r="AN2523" s="9">
        <f t="shared" si="540"/>
        <v>0</v>
      </c>
      <c r="AO2523" s="9">
        <f t="shared" si="541"/>
        <v>0</v>
      </c>
      <c r="AP2523" s="9">
        <f t="shared" si="542"/>
        <v>0</v>
      </c>
      <c r="AU2523">
        <f>(((((Shape10!B505-Shape10!$E$5)*COS(RADIANS($D$14)))+((Shape10!C505-Shape10!$F$5)*SIN(RADIANS($D$14))))+Shape10!$E$5)+$E$14)*$AA$14*$Y$14</f>
        <v>0</v>
      </c>
      <c r="AV2523">
        <f>((((-1*(Shape10!B505-Shape10!$E$5)*SIN(RADIANS($D$14)))+((Shape10!C505-Shape10!$F$5)*COS(RADIANS($D$14))))+Shape10!$F$5)+$F$14)*$AB$14*$Y$14</f>
        <v>0</v>
      </c>
      <c r="AW2523" s="9">
        <f t="shared" si="543"/>
        <v>0</v>
      </c>
      <c r="AX2523" s="9">
        <f t="shared" si="532"/>
        <v>0</v>
      </c>
      <c r="AY2523" s="9">
        <f t="shared" si="533"/>
        <v>0</v>
      </c>
      <c r="AZ2523" s="9">
        <f t="shared" si="534"/>
        <v>0</v>
      </c>
      <c r="BA2523" s="9">
        <f t="shared" si="535"/>
        <v>0</v>
      </c>
      <c r="BB2523" s="9">
        <f t="shared" si="536"/>
        <v>0</v>
      </c>
    </row>
    <row r="2524" spans="35:54" x14ac:dyDescent="0.25">
      <c r="AI2524" s="1">
        <f>(((((Shape5!B506-Shape5!$E$5)*COS(RADIANS($D$9)))+((Shape5!C506-Shape5!$F$5)*SIN(RADIANS($D$9))))+Shape5!$E$5)+$E$9)*$AA$9*$Y$9</f>
        <v>0</v>
      </c>
      <c r="AJ2524" s="1">
        <f>((((-1*(Shape5!B506-Shape5!$E$5)*SIN(RADIANS($D$9)))+((Shape5!C506-Shape5!$F$5)*COS(RADIANS($D$9))))+Shape5!$F$5)+$F$9)*$AB$9*$Y$9</f>
        <v>0</v>
      </c>
      <c r="AK2524" s="9">
        <f t="shared" si="537"/>
        <v>0</v>
      </c>
      <c r="AL2524" s="9">
        <f t="shared" si="538"/>
        <v>0</v>
      </c>
      <c r="AM2524" s="9">
        <f t="shared" si="539"/>
        <v>0</v>
      </c>
      <c r="AN2524" s="9">
        <f t="shared" si="540"/>
        <v>0</v>
      </c>
      <c r="AO2524" s="9">
        <f t="shared" si="541"/>
        <v>0</v>
      </c>
      <c r="AP2524" s="9">
        <f t="shared" si="542"/>
        <v>0</v>
      </c>
      <c r="AU2524">
        <f>(((((Shape10!B506-Shape10!$E$5)*COS(RADIANS($D$14)))+((Shape10!C506-Shape10!$F$5)*SIN(RADIANS($D$14))))+Shape10!$E$5)+$E$14)*$AA$14*$Y$14</f>
        <v>0</v>
      </c>
      <c r="AV2524">
        <f>((((-1*(Shape10!B506-Shape10!$E$5)*SIN(RADIANS($D$14)))+((Shape10!C506-Shape10!$F$5)*COS(RADIANS($D$14))))+Shape10!$F$5)+$F$14)*$AB$14*$Y$14</f>
        <v>0</v>
      </c>
      <c r="AW2524" s="9">
        <f t="shared" si="543"/>
        <v>0</v>
      </c>
      <c r="AX2524" s="9">
        <f t="shared" si="532"/>
        <v>0</v>
      </c>
      <c r="AY2524" s="9">
        <f t="shared" si="533"/>
        <v>0</v>
      </c>
      <c r="AZ2524" s="9">
        <f t="shared" si="534"/>
        <v>0</v>
      </c>
      <c r="BA2524" s="9">
        <f t="shared" si="535"/>
        <v>0</v>
      </c>
      <c r="BB2524" s="9">
        <f t="shared" si="536"/>
        <v>0</v>
      </c>
    </row>
  </sheetData>
  <phoneticPr fontId="4" type="noConversion"/>
  <dataValidations count="1">
    <dataValidation type="list" allowBlank="1" showInputMessage="1" showErrorMessage="1" sqref="G5:H14 B5:C14" xr:uid="{B9B02382-2B1C-4413-BB41-007C0B692A70}">
      <formula1>"Y,N"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zoomScale="90" zoomScaleNormal="90" workbookViewId="0">
      <selection activeCell="P5" sqref="P5"/>
    </sheetView>
  </sheetViews>
  <sheetFormatPr defaultColWidth="11" defaultRowHeight="15.75" x14ac:dyDescent="0.25"/>
  <cols>
    <col min="1" max="3" width="10.875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6.484270694606276</v>
      </c>
      <c r="E5" s="20">
        <f>SUM(E8:E506)/D5</f>
        <v>2.4999999999999956</v>
      </c>
      <c r="F5" s="20">
        <f>SUM(F8:F506)/D5</f>
        <v>6.8499999999999881</v>
      </c>
      <c r="G5" s="20">
        <f>SUM(G8:G506)</f>
        <v>501.96049230016678</v>
      </c>
      <c r="H5" s="20">
        <f>SUM(H8:H506)</f>
        <v>47.525579806465167</v>
      </c>
      <c r="I5" s="20">
        <f>SUM(I8:I506)</f>
        <v>111.04313564513238</v>
      </c>
      <c r="J5" s="20">
        <f>SUM(J8:J506)</f>
        <v>549.48607210663226</v>
      </c>
      <c r="K5" s="20">
        <f>SQRT(G5/D5)</f>
        <v>8.7984100801742855</v>
      </c>
      <c r="L5" s="20">
        <f>SQRT(H5/D5)</f>
        <v>2.7072798045332886</v>
      </c>
      <c r="M5" s="21">
        <f>SQRT(J5/D5)</f>
        <v>9.205508344406967</v>
      </c>
      <c r="N5" s="30">
        <f>G5-(D5*F5*F5)</f>
        <v>197.70230063250483</v>
      </c>
      <c r="O5" s="31">
        <f>H5-(D5*E5*E5)</f>
        <v>6.9988879651760811</v>
      </c>
      <c r="P5" s="31">
        <f>I5-(D5*E5*F5)</f>
        <v>2.8421709430404007E-13</v>
      </c>
      <c r="Q5" s="31">
        <f>N5+O5</f>
        <v>204.70118859768093</v>
      </c>
      <c r="R5" s="31">
        <f>SQRT(N5/D5)</f>
        <v>5.5217316069248259</v>
      </c>
      <c r="S5" s="31">
        <f>SQRT(O5/D5)</f>
        <v>1.038924414976288</v>
      </c>
      <c r="T5" s="32">
        <f>SQRT(Q5/D5)</f>
        <v>5.6186193926040628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-1.4903618678279274E-15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5</v>
      </c>
      <c r="C9" s="8">
        <v>0.33500000000000002</v>
      </c>
      <c r="D9" s="9">
        <f t="shared" ref="D9:D26" si="0">((B8*C9)-(B9*C8))*0.5</f>
        <v>0.83750000000000002</v>
      </c>
      <c r="E9" s="9">
        <f t="shared" ref="E9:E26" si="1">(B9+B8)*((B8*C9)-(B9*C8))*(1/6)</f>
        <v>2.7916666666666665</v>
      </c>
      <c r="F9" s="9">
        <f t="shared" ref="F9:F26" si="2">(C9+C8)*((B8*C9)-(B9*C8))*(1/6)</f>
        <v>9.3520833333333345E-2</v>
      </c>
      <c r="G9" s="9">
        <f t="shared" ref="G9:G26" si="3">(((C8*C8)+(C8*C9)+(C9*C9))*((B8*C9)-(B9*C8)))/12</f>
        <v>1.5664739583333337E-2</v>
      </c>
      <c r="H9" s="9">
        <f t="shared" ref="H9:H26" si="4">(((B8*B8)+(B8*B9)+(B9*B9))*((B8*C9)-(B9*C8)))/12</f>
        <v>10.46875</v>
      </c>
      <c r="I9" s="9">
        <f t="shared" ref="I9:I26" si="5">(((B8*C9)+(2*B8*C8)+(2*B9*C9)+(B9*C8))*((B8*C9)-(B9*C8)))/24</f>
        <v>0.35070312500000006</v>
      </c>
      <c r="J9" s="9">
        <f t="shared" ref="J9:J26" si="6">G9+H9</f>
        <v>10.484414739583332</v>
      </c>
      <c r="N9" s="44">
        <f>ATAN2(H1+(N5-O5),-1*2*P5)</f>
        <v>-2.9807237356558548E-15</v>
      </c>
      <c r="O9" s="45">
        <f>(N5+O5)/2</f>
        <v>102.35059429884046</v>
      </c>
      <c r="P9" s="45">
        <f>(N5-O5)/2</f>
        <v>95.351706333664367</v>
      </c>
      <c r="Q9" s="45">
        <f>O9+SQRT((P9*P9)+(P5*P5))</f>
        <v>197.70230063250483</v>
      </c>
      <c r="R9" s="45">
        <f>O9-SQRT((P9*P9)+(P5*P5))</f>
        <v>6.9988879651760953</v>
      </c>
      <c r="S9" s="37">
        <f>O9+(P9*COS(N9))-(P5*SIN(N9))</f>
        <v>197.70230063250483</v>
      </c>
      <c r="T9" s="37">
        <f>O9-(P9*COS(N9))+(P5*SIN(N9))</f>
        <v>6.9988879651760953</v>
      </c>
      <c r="U9" s="37">
        <f>(P9*SIN(N9))+(P5*COS(N9))</f>
        <v>0</v>
      </c>
      <c r="V9" s="37">
        <f>IF(AND((Q9-H1)&lt;=S9,(Q9+H1)&gt;=S9),DEGREES(N9/2),DEGREES(N9/2)+90)</f>
        <v>-8.5391444973774466E-14</v>
      </c>
      <c r="W9" s="38">
        <f>IF(AND((Q9-H1)&lt;=S9,(Q9+H1)&gt;=S9),DEGREES(N9/2)+90,DEGREES(N9/2))</f>
        <v>89.999999999999915</v>
      </c>
      <c r="Z9">
        <f>-1*AA8</f>
        <v>1.4903618678279274E-15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3.0150000000000001</v>
      </c>
      <c r="C10" s="8">
        <v>0.33500000000000002</v>
      </c>
      <c r="D10" s="9">
        <f t="shared" si="0"/>
        <v>0.33248749999999994</v>
      </c>
      <c r="E10" s="9">
        <f t="shared" si="1"/>
        <v>0.88829577083333322</v>
      </c>
      <c r="F10" s="9">
        <f t="shared" si="2"/>
        <v>7.4255541666666647E-2</v>
      </c>
      <c r="G10" s="9">
        <f t="shared" si="3"/>
        <v>1.865670484375E-2</v>
      </c>
      <c r="H10" s="9">
        <f t="shared" si="4"/>
        <v>2.7244704578645833</v>
      </c>
      <c r="I10" s="9">
        <f t="shared" si="5"/>
        <v>0.22318431242187498</v>
      </c>
      <c r="J10" s="9">
        <f t="shared" si="6"/>
        <v>2.7431271627083333</v>
      </c>
    </row>
    <row r="11" spans="1:30" x14ac:dyDescent="0.25">
      <c r="A11" s="1">
        <v>5</v>
      </c>
      <c r="B11" s="6">
        <v>3.0080190374250866</v>
      </c>
      <c r="C11" s="8">
        <v>0.33506092193744352</v>
      </c>
      <c r="D11" s="9">
        <f t="shared" si="0"/>
        <v>1.2611510519940916E-3</v>
      </c>
      <c r="E11" s="9">
        <f t="shared" si="1"/>
        <v>2.5319789317430298E-3</v>
      </c>
      <c r="F11" s="9">
        <f t="shared" si="2"/>
        <v>2.8168267886717927E-4</v>
      </c>
      <c r="G11" s="9">
        <f t="shared" si="3"/>
        <v>7.0779208505862445E-5</v>
      </c>
      <c r="H11" s="9">
        <f t="shared" si="4"/>
        <v>5.718811551456632E-3</v>
      </c>
      <c r="I11" s="9">
        <f t="shared" si="5"/>
        <v>6.3621752915039929E-4</v>
      </c>
      <c r="J11" s="9">
        <f t="shared" si="6"/>
        <v>5.7895907599624947E-3</v>
      </c>
    </row>
    <row r="12" spans="1:30" x14ac:dyDescent="0.25">
      <c r="A12" s="1">
        <v>6</v>
      </c>
      <c r="B12" s="6">
        <v>3.0010402013189998</v>
      </c>
      <c r="C12" s="8">
        <v>0.3352436691923617</v>
      </c>
      <c r="D12" s="9">
        <f t="shared" si="0"/>
        <v>1.4440212407934583E-3</v>
      </c>
      <c r="E12" s="9">
        <f t="shared" si="1"/>
        <v>2.8924030593108765E-3</v>
      </c>
      <c r="F12" s="9">
        <f t="shared" si="2"/>
        <v>3.2264468913093767E-4</v>
      </c>
      <c r="G12" s="9">
        <f t="shared" si="3"/>
        <v>8.1101333169932813E-5</v>
      </c>
      <c r="H12" s="9">
        <f t="shared" si="4"/>
        <v>6.5177359275560487E-3</v>
      </c>
      <c r="I12" s="9">
        <f t="shared" si="5"/>
        <v>7.2704656703476275E-4</v>
      </c>
      <c r="J12" s="9">
        <f t="shared" si="6"/>
        <v>6.5988372607259814E-3</v>
      </c>
    </row>
    <row r="13" spans="1:30" x14ac:dyDescent="0.25">
      <c r="A13" s="1">
        <v>7</v>
      </c>
      <c r="B13" s="6">
        <v>2.9940656175028222</v>
      </c>
      <c r="C13" s="8">
        <v>0.3355481860981705</v>
      </c>
      <c r="D13" s="9">
        <f t="shared" si="0"/>
        <v>1.6260262729692609E-3</v>
      </c>
      <c r="E13" s="9">
        <f t="shared" si="1"/>
        <v>3.2493998568783916E-3</v>
      </c>
      <c r="F13" s="9">
        <f t="shared" si="2"/>
        <v>3.6357506013206663E-4</v>
      </c>
      <c r="G13" s="9">
        <f t="shared" si="3"/>
        <v>9.1456202203854422E-5</v>
      </c>
      <c r="H13" s="9">
        <f t="shared" si="4"/>
        <v>7.305189291858684E-3</v>
      </c>
      <c r="I13" s="9">
        <f t="shared" si="5"/>
        <v>8.1737646557098658E-4</v>
      </c>
      <c r="J13" s="9">
        <f t="shared" si="6"/>
        <v>7.3966454940625386E-3</v>
      </c>
      <c r="V13" s="1" t="s">
        <v>30</v>
      </c>
    </row>
    <row r="14" spans="1:30" x14ac:dyDescent="0.25">
      <c r="A14" s="1">
        <v>8</v>
      </c>
      <c r="B14" s="6">
        <v>2.9870974105023498</v>
      </c>
      <c r="C14" s="8">
        <v>0.33597437989607032</v>
      </c>
      <c r="D14" s="9">
        <f t="shared" si="0"/>
        <v>1.8071107080248616E-3</v>
      </c>
      <c r="E14" s="9">
        <f t="shared" si="1"/>
        <v>3.6028745847835175E-3</v>
      </c>
      <c r="F14" s="9">
        <f t="shared" si="2"/>
        <v>4.0450520656284142E-4</v>
      </c>
      <c r="G14" s="9">
        <f t="shared" si="3"/>
        <v>1.0186290402781921E-4</v>
      </c>
      <c r="H14" s="9">
        <f t="shared" si="4"/>
        <v>8.0810212539717766E-3</v>
      </c>
      <c r="I14" s="9">
        <f t="shared" si="5"/>
        <v>9.0727912118308514E-4</v>
      </c>
      <c r="J14" s="9">
        <f t="shared" si="6"/>
        <v>8.1828841579995957E-3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2.9801377029009366</v>
      </c>
      <c r="C15" s="8">
        <v>0.33652212076330179</v>
      </c>
      <c r="D15" s="9">
        <f t="shared" si="0"/>
        <v>1.9872193858880838E-3</v>
      </c>
      <c r="E15" s="9">
        <f t="shared" si="1"/>
        <v>3.9527350991690295E-3</v>
      </c>
      <c r="F15" s="9">
        <f t="shared" si="2"/>
        <v>4.454660276840676E-4</v>
      </c>
      <c r="G15" s="9">
        <f t="shared" si="3"/>
        <v>1.1234040413446552E-4</v>
      </c>
      <c r="H15" s="9">
        <f t="shared" si="4"/>
        <v>8.8450913898202466E-3</v>
      </c>
      <c r="I15" s="9">
        <f t="shared" si="5"/>
        <v>9.9682488018793631E-4</v>
      </c>
      <c r="J15" s="9">
        <f t="shared" si="6"/>
        <v>8.9574317939547128E-3</v>
      </c>
      <c r="V15" s="7">
        <f>E5</f>
        <v>2.4999999999999956</v>
      </c>
      <c r="W15" s="9">
        <f>MIN(C7:C506)-1</f>
        <v>-1</v>
      </c>
    </row>
    <row r="16" spans="1:30" x14ac:dyDescent="0.25">
      <c r="A16" s="1">
        <v>10</v>
      </c>
      <c r="B16" s="6">
        <v>2.9731886146929387</v>
      </c>
      <c r="C16" s="8">
        <v>0.33719124185269067</v>
      </c>
      <c r="D16" s="9">
        <f t="shared" si="0"/>
        <v>2.16629744371033E-3</v>
      </c>
      <c r="E16" s="9">
        <f t="shared" si="1"/>
        <v>4.2988918611256812E-3</v>
      </c>
      <c r="F16" s="9">
        <f t="shared" si="2"/>
        <v>4.8648784507617166E-4</v>
      </c>
      <c r="G16" s="9">
        <f t="shared" si="3"/>
        <v>1.2290755115433087E-4</v>
      </c>
      <c r="H16" s="9">
        <f t="shared" si="4"/>
        <v>9.597269128753973E-3</v>
      </c>
      <c r="I16" s="9">
        <f t="shared" si="5"/>
        <v>1.0860824145301595E-3</v>
      </c>
      <c r="J16" s="9">
        <f t="shared" si="6"/>
        <v>9.7201766799083038E-3</v>
      </c>
      <c r="V16" s="7">
        <f>V15</f>
        <v>2.4999999999999956</v>
      </c>
      <c r="W16" s="9">
        <f>MAX(C7:C506)+1</f>
        <v>14.7</v>
      </c>
    </row>
    <row r="17" spans="1:23" x14ac:dyDescent="0.25">
      <c r="A17" s="1">
        <v>11</v>
      </c>
      <c r="B17" s="6">
        <v>2.9662522626379411</v>
      </c>
      <c r="C17" s="8">
        <v>0.33798153934347119</v>
      </c>
      <c r="D17" s="9">
        <f t="shared" si="0"/>
        <v>2.3442903325806563E-3</v>
      </c>
      <c r="E17" s="9">
        <f t="shared" si="1"/>
        <v>4.6412579432203839E-3</v>
      </c>
      <c r="F17" s="9">
        <f t="shared" si="2"/>
        <v>5.2760034125991901E-4</v>
      </c>
      <c r="G17" s="9">
        <f t="shared" si="3"/>
        <v>1.3358308217042652E-4</v>
      </c>
      <c r="H17" s="9">
        <f t="shared" si="4"/>
        <v>1.0337433630941318E-2</v>
      </c>
      <c r="I17" s="9">
        <f t="shared" si="5"/>
        <v>1.1751186022111789E-3</v>
      </c>
      <c r="J17" s="9">
        <f t="shared" si="6"/>
        <v>1.0471016713111745E-2</v>
      </c>
    </row>
    <row r="18" spans="1:23" x14ac:dyDescent="0.25">
      <c r="A18" s="1">
        <v>12</v>
      </c>
      <c r="B18" s="6">
        <v>2.9593307596159737</v>
      </c>
      <c r="C18" s="8">
        <v>0.33889277250337191</v>
      </c>
      <c r="D18" s="9">
        <f t="shared" si="0"/>
        <v>2.5211438341405934E-3</v>
      </c>
      <c r="E18" s="9">
        <f t="shared" si="1"/>
        <v>4.9797490334145458E-3</v>
      </c>
      <c r="F18" s="9">
        <f t="shared" si="2"/>
        <v>5.6883249926694183E-4</v>
      </c>
      <c r="G18" s="9">
        <f t="shared" si="3"/>
        <v>1.4438562716242729E-4</v>
      </c>
      <c r="H18" s="9">
        <f t="shared" si="4"/>
        <v>1.1065473655347142E-2</v>
      </c>
      <c r="I18" s="9">
        <f t="shared" si="5"/>
        <v>1.2639984125145027E-3</v>
      </c>
      <c r="J18" s="9">
        <f t="shared" si="6"/>
        <v>1.1209859282509569E-2</v>
      </c>
      <c r="V18" s="1" t="s">
        <v>31</v>
      </c>
    </row>
    <row r="19" spans="1:23" x14ac:dyDescent="0.25">
      <c r="A19" s="1">
        <v>13</v>
      </c>
      <c r="B19" s="6">
        <v>2.9524262139839079</v>
      </c>
      <c r="C19" s="8">
        <v>0.33992466376194497</v>
      </c>
      <c r="D19" s="9">
        <f t="shared" si="0"/>
        <v>2.6968040771004897E-3</v>
      </c>
      <c r="E19" s="9">
        <f t="shared" si="1"/>
        <v>5.3142834364104706E-3</v>
      </c>
      <c r="F19" s="9">
        <f t="shared" si="2"/>
        <v>6.1021254324240284E-4</v>
      </c>
      <c r="G19" s="9">
        <f t="shared" si="3"/>
        <v>1.553337124659392E-4</v>
      </c>
      <c r="H19" s="9">
        <f t="shared" si="4"/>
        <v>1.1781287418668381E-2</v>
      </c>
      <c r="I19" s="9">
        <f t="shared" si="5"/>
        <v>1.3527847961247461E-3</v>
      </c>
      <c r="J19" s="9">
        <f t="shared" si="6"/>
        <v>1.193662113113432E-2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2.9455407289332278</v>
      </c>
      <c r="C20" s="8">
        <v>0.34107689879511682</v>
      </c>
      <c r="D20" s="9">
        <f t="shared" si="0"/>
        <v>2.8712175536488305E-3</v>
      </c>
      <c r="E20" s="9">
        <f t="shared" si="1"/>
        <v>5.6447820724480702E-3</v>
      </c>
      <c r="F20" s="9">
        <f t="shared" si="2"/>
        <v>6.5176788015870605E-4</v>
      </c>
      <c r="G20" s="9">
        <f t="shared" si="3"/>
        <v>1.6644576313635474E-4</v>
      </c>
      <c r="H20" s="9">
        <f t="shared" si="4"/>
        <v>1.2484782445565818E-2</v>
      </c>
      <c r="I20" s="9">
        <f t="shared" si="5"/>
        <v>1.4415385802212775E-3</v>
      </c>
      <c r="J20" s="9">
        <f t="shared" si="6"/>
        <v>1.2651228208702172E-2</v>
      </c>
      <c r="V20" s="9">
        <f>MIN(B7:B506)-1</f>
        <v>-1</v>
      </c>
      <c r="W20" s="7">
        <f>F5</f>
        <v>6.8499999999999881</v>
      </c>
    </row>
    <row r="21" spans="1:23" x14ac:dyDescent="0.25">
      <c r="A21" s="1">
        <v>15</v>
      </c>
      <c r="B21" s="6">
        <v>2.9386764018493823</v>
      </c>
      <c r="C21" s="8">
        <v>0.34234912662093442</v>
      </c>
      <c r="D21" s="9">
        <f t="shared" si="0"/>
        <v>3.0443311357506442E-3</v>
      </c>
      <c r="E21" s="9">
        <f t="shared" si="1"/>
        <v>5.9711684735862733E-3</v>
      </c>
      <c r="F21" s="9">
        <f t="shared" si="2"/>
        <v>6.9352504271879862E-4</v>
      </c>
      <c r="G21" s="9">
        <f t="shared" si="3"/>
        <v>1.7774010411208073E-4</v>
      </c>
      <c r="H21" s="9">
        <f t="shared" si="4"/>
        <v>1.3175875410557739E-2</v>
      </c>
      <c r="I21" s="9">
        <f t="shared" si="5"/>
        <v>1.5303183686178011E-3</v>
      </c>
      <c r="J21" s="9">
        <f t="shared" si="6"/>
        <v>1.335361551466982E-2</v>
      </c>
      <c r="V21" s="9">
        <f>MAX(B7:B506)+1</f>
        <v>6</v>
      </c>
      <c r="W21" s="7">
        <f>W20</f>
        <v>6.8499999999999881</v>
      </c>
    </row>
    <row r="22" spans="1:23" x14ac:dyDescent="0.25">
      <c r="A22" s="1">
        <v>16</v>
      </c>
      <c r="B22" s="6">
        <v>2.931835323672896</v>
      </c>
      <c r="C22" s="8">
        <v>0.34374095970647778</v>
      </c>
      <c r="D22" s="9">
        <f t="shared" si="0"/>
        <v>3.2160920913325564E-3</v>
      </c>
      <c r="E22" s="9">
        <f t="shared" si="1"/>
        <v>6.2933687775090794E-3</v>
      </c>
      <c r="F22" s="9">
        <f t="shared" si="2"/>
        <v>7.3550963352642031E-4</v>
      </c>
      <c r="G22" s="9">
        <f t="shared" si="3"/>
        <v>1.89234960077439E-4</v>
      </c>
      <c r="H22" s="9">
        <f t="shared" si="4"/>
        <v>1.3854491971952631E-2</v>
      </c>
      <c r="I22" s="9">
        <f t="shared" si="5"/>
        <v>1.6191804470081369E-3</v>
      </c>
      <c r="J22" s="9">
        <f t="shared" si="6"/>
        <v>1.4043726932030071E-2</v>
      </c>
    </row>
    <row r="23" spans="1:23" x14ac:dyDescent="0.25">
      <c r="A23" s="1">
        <v>17</v>
      </c>
      <c r="B23" s="6">
        <v>2.9250195782624542</v>
      </c>
      <c r="C23" s="8">
        <v>0.34525197408590597</v>
      </c>
      <c r="D23" s="9">
        <f t="shared" si="0"/>
        <v>3.3864481003427205E-3</v>
      </c>
      <c r="E23" s="9">
        <f t="shared" si="1"/>
        <v>6.6113117188806381E-3</v>
      </c>
      <c r="F23" s="9">
        <f t="shared" si="2"/>
        <v>7.7774627059692524E-4</v>
      </c>
      <c r="G23" s="9">
        <f t="shared" si="3"/>
        <v>2.009484539308282E-4</v>
      </c>
      <c r="H23" s="9">
        <f t="shared" si="4"/>
        <v>1.4520566598162659E-2</v>
      </c>
      <c r="I23" s="9">
        <f t="shared" si="5"/>
        <v>1.7081786933621232E-3</v>
      </c>
      <c r="J23" s="9">
        <f t="shared" si="6"/>
        <v>1.4721515052093487E-2</v>
      </c>
      <c r="V23" s="1" t="s">
        <v>32</v>
      </c>
    </row>
    <row r="24" spans="1:23" x14ac:dyDescent="0.25">
      <c r="A24" s="1">
        <v>18</v>
      </c>
      <c r="B24" s="6">
        <v>2.9182312417601328</v>
      </c>
      <c r="C24" s="8">
        <v>0.34688170948960145</v>
      </c>
      <c r="D24" s="9">
        <f t="shared" si="0"/>
        <v>3.5553472706912892E-3</v>
      </c>
      <c r="E24" s="9">
        <f t="shared" si="1"/>
        <v>6.9249286183106469E-3</v>
      </c>
      <c r="F24" s="9">
        <f t="shared" si="2"/>
        <v>8.2025853428456281E-4</v>
      </c>
      <c r="G24" s="9">
        <f t="shared" si="3"/>
        <v>2.1289860377096738E-4</v>
      </c>
      <c r="H24" s="9">
        <f t="shared" si="4"/>
        <v>1.5174042386818907E-2</v>
      </c>
      <c r="I24" s="9">
        <f t="shared" si="5"/>
        <v>1.797364493512855E-3</v>
      </c>
      <c r="J24" s="9">
        <f t="shared" si="6"/>
        <v>1.5386940990589874E-2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2.9114723819589918</v>
      </c>
      <c r="C25" s="8">
        <v>0.34862966948437268</v>
      </c>
      <c r="D25" s="9">
        <f t="shared" si="0"/>
        <v>3.7227381540543281E-3</v>
      </c>
      <c r="E25" s="9">
        <f t="shared" si="1"/>
        <v>7.23415336894932E-3</v>
      </c>
      <c r="F25" s="9">
        <f t="shared" si="2"/>
        <v>8.6306891569511764E-4</v>
      </c>
      <c r="G25" s="9">
        <f t="shared" si="3"/>
        <v>2.2510331831928439E-4</v>
      </c>
      <c r="H25" s="9">
        <f t="shared" si="4"/>
        <v>1.5814870877014584E-2</v>
      </c>
      <c r="I25" s="9">
        <f t="shared" si="5"/>
        <v>1.8867866619537406E-3</v>
      </c>
      <c r="J25" s="9">
        <f t="shared" si="6"/>
        <v>1.6039974195333869E-2</v>
      </c>
      <c r="V25" s="9">
        <f>(COS(RADIANS(V9))*(V20-E5))-(SIN(RADIANS(V9))*(W20-F5))+E5</f>
        <v>-1</v>
      </c>
      <c r="W25" s="1">
        <f>(SIN(RADIANS(V9))*(V20-E5))+(COS(RADIANS(V9))*(W20-F5))+F5</f>
        <v>6.8499999999999934</v>
      </c>
    </row>
    <row r="26" spans="1:23" x14ac:dyDescent="0.25">
      <c r="A26" s="1">
        <v>20</v>
      </c>
      <c r="B26" s="6">
        <v>2.9047450576732006</v>
      </c>
      <c r="C26" s="8">
        <v>0.3504953216246724</v>
      </c>
      <c r="D26" s="9">
        <f t="shared" si="0"/>
        <v>3.8885697615473891E-3</v>
      </c>
      <c r="E26" s="9">
        <f t="shared" si="1"/>
        <v>7.5389224207794391E-3</v>
      </c>
      <c r="F26" s="9">
        <f t="shared" si="2"/>
        <v>9.0619876665624E-4</v>
      </c>
      <c r="G26" s="9">
        <f t="shared" si="3"/>
        <v>2.3758039070480148E-4</v>
      </c>
      <c r="H26" s="9">
        <f t="shared" si="4"/>
        <v>1.6443011855105234E-2</v>
      </c>
      <c r="I26" s="9">
        <f t="shared" si="5"/>
        <v>1.9764913678645382E-3</v>
      </c>
      <c r="J26" s="9">
        <f t="shared" si="6"/>
        <v>1.6680592245810037E-2</v>
      </c>
      <c r="V26" s="9">
        <f>(COS(RADIANS(V9))*(V21-E5))-(SIN(RADIANS(V9))*(W21-F5))+E5</f>
        <v>6</v>
      </c>
      <c r="W26" s="1">
        <f>(SIN(RADIANS(V9))*(V21-E5))+(COS(RADIANS(V9))*(W21-F5))+F5</f>
        <v>6.8499999999999828</v>
      </c>
    </row>
    <row r="27" spans="1:23" x14ac:dyDescent="0.25">
      <c r="A27" s="1">
        <v>21</v>
      </c>
      <c r="B27" s="6">
        <v>2.8980513181109053</v>
      </c>
      <c r="C27" s="8">
        <v>0.35247809761478588</v>
      </c>
      <c r="D27" s="9">
        <f t="shared" ref="D27:D90" si="7">((B26*C27)-(B27*C26))*0.5</f>
        <v>4.0527915792568647E-3</v>
      </c>
      <c r="E27" s="9">
        <f t="shared" ref="E27:E90" si="8">(B27+B26)*((B26*C27)-(B27*C26))*(1/6)</f>
        <v>7.8391747626400249E-3</v>
      </c>
      <c r="F27" s="9">
        <f t="shared" ref="F27:F90" si="9">(C27+C26)*((B26*C27)-(B27*C26))*(1/6)</f>
        <v>9.4966825131169409E-4</v>
      </c>
      <c r="G27" s="9">
        <f t="shared" ref="G27:G90" si="10">(((C26*C26)+(C26*C27)+(C27*C27))*((B26*C27)-(B27*C26)))/12</f>
        <v>2.5034749054404185E-4</v>
      </c>
      <c r="H27" s="9">
        <f t="shared" ref="H27:H90" si="11">(((B26*B26)+(B26*B27)+(B27*B27))*((B26*C27)-(B27*C26)))/12</f>
        <v>1.7058433154419027E-2</v>
      </c>
      <c r="I27" s="9">
        <f t="shared" ref="I27:I90" si="12">(((B26*C27)+(2*B26*C26)+(2*B27*C27)+(B27*C26))*((B26*C27)-(B27*C26)))/24</f>
        <v>2.0665220663656056E-3</v>
      </c>
      <c r="J27" s="9">
        <f t="shared" ref="J27:J90" si="13">G27+H27</f>
        <v>1.7308780644963068E-2</v>
      </c>
    </row>
    <row r="28" spans="1:23" x14ac:dyDescent="0.25">
      <c r="A28" s="1">
        <v>22</v>
      </c>
      <c r="B28" s="6">
        <v>2.8913932022500211</v>
      </c>
      <c r="C28" s="8">
        <v>0.35457739348193862</v>
      </c>
      <c r="D28" s="9">
        <f t="shared" si="7"/>
        <v>4.2153535836250144E-3</v>
      </c>
      <c r="E28" s="9">
        <f t="shared" si="8"/>
        <v>8.1348519020338766E-3</v>
      </c>
      <c r="F28" s="9">
        <f t="shared" si="9"/>
        <v>9.9349629940544051E-4</v>
      </c>
      <c r="G28" s="9">
        <f t="shared" si="10"/>
        <v>2.6342215425646315E-4</v>
      </c>
      <c r="H28" s="9">
        <f t="shared" si="11"/>
        <v>1.7661110449265001E-2</v>
      </c>
      <c r="I28" s="9">
        <f t="shared" si="12"/>
        <v>2.1569194349929676E-3</v>
      </c>
      <c r="J28" s="9">
        <f t="shared" si="13"/>
        <v>1.7924532603521465E-2</v>
      </c>
      <c r="V28" s="1" t="s">
        <v>35</v>
      </c>
    </row>
    <row r="29" spans="1:23" x14ac:dyDescent="0.25">
      <c r="A29" s="1">
        <v>23</v>
      </c>
      <c r="B29" s="6">
        <v>2.8847727382171375</v>
      </c>
      <c r="C29" s="8">
        <v>0.35679256976027329</v>
      </c>
      <c r="D29" s="9">
        <f t="shared" si="7"/>
        <v>4.3762062566915505E-3</v>
      </c>
      <c r="E29" s="9">
        <f t="shared" si="8"/>
        <v>8.425897842787005E-3</v>
      </c>
      <c r="F29" s="9">
        <f t="shared" si="9"/>
        <v>1.037700561321002E-3</v>
      </c>
      <c r="G29" s="9">
        <f t="shared" si="10"/>
        <v>2.768217735641754E-4</v>
      </c>
      <c r="H29" s="9">
        <f t="shared" si="11"/>
        <v>1.825102704365662E-2</v>
      </c>
      <c r="I29" s="9">
        <f t="shared" si="12"/>
        <v>2.2477213153801576E-3</v>
      </c>
      <c r="J29" s="9">
        <f t="shared" si="13"/>
        <v>1.8527848817220794E-2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2.8781919426697327</v>
      </c>
      <c r="C30" s="8">
        <v>0.35912295168563663</v>
      </c>
      <c r="D30" s="9">
        <f t="shared" si="7"/>
        <v>4.5353006011737973E-3</v>
      </c>
      <c r="E30" s="9">
        <f t="shared" si="8"/>
        <v>8.7122590605898612E-3</v>
      </c>
      <c r="F30" s="9">
        <f t="shared" si="9"/>
        <v>1.0822973649344291E-3</v>
      </c>
      <c r="G30" s="9">
        <f t="shared" si="10"/>
        <v>2.9056358213145809E-4</v>
      </c>
      <c r="H30" s="9">
        <f t="shared" si="11"/>
        <v>1.8828173655079904E-2</v>
      </c>
      <c r="I30" s="9">
        <f t="shared" si="12"/>
        <v>2.3389626601122127E-3</v>
      </c>
      <c r="J30" s="9">
        <f t="shared" si="13"/>
        <v>1.9118737237211362E-2</v>
      </c>
      <c r="V30" s="1">
        <f>(COS(RADIANS(V9))*(V15-E5))-(SIN(RADIANS(V9))*(W15-F5))+E5</f>
        <v>2.499999999999984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2.8716528201818798</v>
      </c>
      <c r="C31" s="8">
        <v>0.36156782940111937</v>
      </c>
      <c r="D31" s="9">
        <f t="shared" si="7"/>
        <v>4.6925881553934179E-3</v>
      </c>
      <c r="E31" s="9">
        <f t="shared" si="8"/>
        <v>8.993884476502784E-3</v>
      </c>
      <c r="F31" s="9">
        <f t="shared" si="9"/>
        <v>1.1273016743429806E-3</v>
      </c>
      <c r="G31" s="9">
        <f t="shared" si="10"/>
        <v>3.046646403094667E-4</v>
      </c>
      <c r="H31" s="9">
        <f t="shared" si="11"/>
        <v>1.9392548193743912E-2</v>
      </c>
      <c r="I31" s="9">
        <f t="shared" si="12"/>
        <v>2.4306754847208986E-3</v>
      </c>
      <c r="J31" s="9">
        <f t="shared" si="13"/>
        <v>1.9697212834053381E-2</v>
      </c>
      <c r="V31" s="1">
        <f>(COS(RADIANS(V9))*(V16-E5))-(SIN(RADIANS(V9))*(W16-F5))+E5</f>
        <v>2.5000000000000071</v>
      </c>
      <c r="W31" s="9">
        <f>(SIN(RADIANS(V9))*(V16-E5))+(COS(RADIANS(V9))*(W16-F5))+F5</f>
        <v>14.7</v>
      </c>
    </row>
    <row r="32" spans="1:23" x14ac:dyDescent="0.25">
      <c r="A32" s="1">
        <v>26</v>
      </c>
      <c r="B32" s="6">
        <v>2.8651573626336351</v>
      </c>
      <c r="C32" s="8">
        <v>0.36412645817328509</v>
      </c>
      <c r="D32" s="9">
        <f t="shared" si="7"/>
        <v>4.8480210080370512E-3</v>
      </c>
      <c r="E32" s="9">
        <f t="shared" si="8"/>
        <v>9.2707254284701626E-3</v>
      </c>
      <c r="F32" s="9">
        <f t="shared" si="9"/>
        <v>1.172727050524398E-3</v>
      </c>
      <c r="G32" s="9">
        <f t="shared" si="10"/>
        <v>3.1914181795870744E-4</v>
      </c>
      <c r="H32" s="9">
        <f t="shared" si="11"/>
        <v>1.9944155537663009E-2</v>
      </c>
      <c r="I32" s="9">
        <f t="shared" si="12"/>
        <v>2.5228888247704482E-3</v>
      </c>
      <c r="J32" s="9">
        <f t="shared" si="13"/>
        <v>2.0263297355621716E-2</v>
      </c>
    </row>
    <row r="33" spans="1:10" x14ac:dyDescent="0.25">
      <c r="A33" s="1">
        <v>27</v>
      </c>
      <c r="B33" s="6">
        <v>2.8587075486042908</v>
      </c>
      <c r="C33" s="8">
        <v>0.36679805861902393</v>
      </c>
      <c r="D33" s="9">
        <f t="shared" si="7"/>
        <v>5.0015518127526359E-3</v>
      </c>
      <c r="E33" s="9">
        <f t="shared" si="8"/>
        <v>9.5427356409177495E-3</v>
      </c>
      <c r="F33" s="9">
        <f t="shared" si="9"/>
        <v>1.2185856139826394E-3</v>
      </c>
      <c r="G33" s="9">
        <f t="shared" si="10"/>
        <v>3.340117753313988E-4</v>
      </c>
      <c r="H33" s="9">
        <f t="shared" si="11"/>
        <v>2.0483007303978281E-2</v>
      </c>
      <c r="I33" s="9">
        <f t="shared" si="12"/>
        <v>2.6156286979817085E-3</v>
      </c>
      <c r="J33" s="9">
        <f t="shared" si="13"/>
        <v>2.0817019079309679E-2</v>
      </c>
    </row>
    <row r="34" spans="1:10" x14ac:dyDescent="0.25">
      <c r="A34" s="1">
        <v>28</v>
      </c>
      <c r="B34" s="6">
        <v>2.8523053427696801</v>
      </c>
      <c r="C34" s="8">
        <v>0.36958181694295961</v>
      </c>
      <c r="D34" s="9">
        <f t="shared" si="7"/>
        <v>5.1531338025697648E-3</v>
      </c>
      <c r="E34" s="9">
        <f t="shared" si="8"/>
        <v>9.809871192483631E-3</v>
      </c>
      <c r="F34" s="9">
        <f t="shared" si="9"/>
        <v>1.2648880094301913E-3</v>
      </c>
      <c r="G34" s="9">
        <f t="shared" si="10"/>
        <v>3.4929094200374355E-4</v>
      </c>
      <c r="H34" s="9">
        <f t="shared" si="11"/>
        <v>2.1009121616867178E-2</v>
      </c>
      <c r="I34" s="9">
        <f t="shared" si="12"/>
        <v>2.7089180713271849E-3</v>
      </c>
      <c r="J34" s="9">
        <f t="shared" si="13"/>
        <v>2.1358412558870922E-2</v>
      </c>
    </row>
    <row r="35" spans="1:10" x14ac:dyDescent="0.25">
      <c r="A35" s="1">
        <v>29</v>
      </c>
      <c r="B35" s="6">
        <v>2.8459526953037204</v>
      </c>
      <c r="C35" s="8">
        <v>0.37247688518534</v>
      </c>
      <c r="D35" s="9">
        <f t="shared" si="7"/>
        <v>5.302720804145955E-3</v>
      </c>
      <c r="E35" s="9">
        <f t="shared" si="8"/>
        <v>1.0072090481961244E-2</v>
      </c>
      <c r="F35" s="9">
        <f t="shared" si="9"/>
        <v>1.3116433725577602E-3</v>
      </c>
      <c r="G35" s="9">
        <f t="shared" si="10"/>
        <v>3.6499549385789399E-4</v>
      </c>
      <c r="H35" s="9">
        <f t="shared" si="11"/>
        <v>2.1522522872443065E-2</v>
      </c>
      <c r="I35" s="9">
        <f t="shared" si="12"/>
        <v>2.8027768330284725E-3</v>
      </c>
      <c r="J35" s="9">
        <f t="shared" si="13"/>
        <v>2.188751836630096E-2</v>
      </c>
    </row>
    <row r="36" spans="1:10" x14ac:dyDescent="0.25">
      <c r="A36" s="1">
        <v>30</v>
      </c>
      <c r="B36" s="6">
        <v>2.8396515412843693</v>
      </c>
      <c r="C36" s="8">
        <v>0.3754823814803333</v>
      </c>
      <c r="D36" s="9">
        <f t="shared" si="7"/>
        <v>5.4502672518312867E-3</v>
      </c>
      <c r="E36" s="9">
        <f t="shared" si="8"/>
        <v>1.0329354192516429E-2</v>
      </c>
      <c r="F36" s="9">
        <f t="shared" si="9"/>
        <v>1.3588592989372214E-3</v>
      </c>
      <c r="G36" s="9">
        <f t="shared" si="10"/>
        <v>3.8114132812174206E-4</v>
      </c>
      <c r="H36" s="9">
        <f t="shared" si="11"/>
        <v>2.2023241501003252E-2</v>
      </c>
      <c r="I36" s="9">
        <f t="shared" si="12"/>
        <v>2.8972217693750825E-3</v>
      </c>
      <c r="J36" s="9">
        <f t="shared" si="13"/>
        <v>2.2404382829124995E-2</v>
      </c>
    </row>
    <row r="37" spans="1:10" x14ac:dyDescent="0.25">
      <c r="A37" s="1">
        <v>31</v>
      </c>
      <c r="B37" s="6">
        <v>2.8334038001041812</v>
      </c>
      <c r="C37" s="8">
        <v>0.37859739032465289</v>
      </c>
      <c r="D37" s="9">
        <f t="shared" si="7"/>
        <v>5.5957282015481891E-3</v>
      </c>
      <c r="E37" s="9">
        <f t="shared" si="8"/>
        <v>1.0581625254250502E-2</v>
      </c>
      <c r="F37" s="9">
        <f t="shared" si="9"/>
        <v>1.4065418151020615E-3</v>
      </c>
      <c r="G37" s="9">
        <f t="shared" si="10"/>
        <v>3.9774403648396272E-4</v>
      </c>
      <c r="H37" s="9">
        <f t="shared" si="11"/>
        <v>2.2511313726997693E-2</v>
      </c>
      <c r="I37" s="9">
        <f t="shared" si="12"/>
        <v>2.9922665462787518E-3</v>
      </c>
      <c r="J37" s="9">
        <f t="shared" si="13"/>
        <v>2.2909057763481656E-2</v>
      </c>
    </row>
    <row r="38" spans="1:10" x14ac:dyDescent="0.25">
      <c r="A38" s="1">
        <v>32</v>
      </c>
      <c r="B38" s="6">
        <v>2.827211374885644</v>
      </c>
      <c r="C38" s="8">
        <v>0.38182096285642925</v>
      </c>
      <c r="D38" s="9">
        <f t="shared" si="7"/>
        <v>5.7390593444825999E-3</v>
      </c>
      <c r="E38" s="9">
        <f t="shared" si="8"/>
        <v>1.0828868805181788E-2</v>
      </c>
      <c r="F38" s="9">
        <f t="shared" si="9"/>
        <v>1.4546953518466531E-3</v>
      </c>
      <c r="G38" s="9">
        <f t="shared" si="10"/>
        <v>4.1481887631074815E-4</v>
      </c>
      <c r="H38" s="9">
        <f t="shared" si="11"/>
        <v>2.2986781327082914E-2</v>
      </c>
      <c r="I38" s="9">
        <f t="shared" si="12"/>
        <v>3.0879216954703879E-3</v>
      </c>
      <c r="J38" s="9">
        <f t="shared" si="13"/>
        <v>2.3401600203393661E-2</v>
      </c>
    </row>
    <row r="39" spans="1:10" x14ac:dyDescent="0.25">
      <c r="A39" s="1">
        <v>33</v>
      </c>
      <c r="B39" s="6">
        <v>2.8210761519014653</v>
      </c>
      <c r="C39" s="8">
        <v>0.38515211714424163</v>
      </c>
      <c r="D39" s="9">
        <f t="shared" si="7"/>
        <v>5.8802170205800586E-3</v>
      </c>
      <c r="E39" s="9">
        <f t="shared" si="8"/>
        <v>1.1071052150714536E-2</v>
      </c>
      <c r="F39" s="9">
        <f t="shared" si="9"/>
        <v>1.5033227197822187E-3</v>
      </c>
      <c r="G39" s="9">
        <f t="shared" si="10"/>
        <v>4.3238073999950162E-4</v>
      </c>
      <c r="H39" s="9">
        <f t="shared" si="11"/>
        <v>2.344969138660977E-2</v>
      </c>
      <c r="I39" s="9">
        <f t="shared" si="12"/>
        <v>3.1841946052390702E-3</v>
      </c>
      <c r="J39" s="9">
        <f t="shared" si="13"/>
        <v>2.3882072126609272E-2</v>
      </c>
    </row>
    <row r="40" spans="1:10" x14ac:dyDescent="0.25">
      <c r="A40" s="1">
        <v>34</v>
      </c>
      <c r="B40" s="6">
        <v>2.8149999999999999</v>
      </c>
      <c r="C40" s="8">
        <v>0.38858983848622469</v>
      </c>
      <c r="D40" s="9">
        <f t="shared" si="7"/>
        <v>6.0191582318452896E-3</v>
      </c>
      <c r="E40" s="9">
        <f t="shared" si="8"/>
        <v>1.1308144721674874E-2</v>
      </c>
      <c r="F40" s="9">
        <f t="shared" si="9"/>
        <v>1.5524250871857314E-3</v>
      </c>
      <c r="G40" s="9">
        <f t="shared" si="10"/>
        <v>4.5044412251411331E-4</v>
      </c>
      <c r="H40" s="9">
        <f t="shared" si="11"/>
        <v>2.3900096054907755E-2</v>
      </c>
      <c r="I40" s="9">
        <f t="shared" si="12"/>
        <v>3.2810895156094862E-3</v>
      </c>
      <c r="J40" s="9">
        <f t="shared" si="13"/>
        <v>2.4350540177421869E-2</v>
      </c>
    </row>
    <row r="41" spans="1:10" x14ac:dyDescent="0.25">
      <c r="A41" s="1">
        <v>35</v>
      </c>
      <c r="B41" s="6">
        <v>2.8089847700359782</v>
      </c>
      <c r="C41" s="8">
        <v>0.39213307971915518</v>
      </c>
      <c r="D41" s="9">
        <f t="shared" si="7"/>
        <v>6.1558406554380607E-3</v>
      </c>
      <c r="E41" s="9">
        <f t="shared" si="8"/>
        <v>1.1540118030983981E-2</v>
      </c>
      <c r="F41" s="9">
        <f t="shared" si="9"/>
        <v>1.6020019601736403E-3</v>
      </c>
      <c r="G41" s="9">
        <f t="shared" si="10"/>
        <v>4.6902308715494802E-4</v>
      </c>
      <c r="H41" s="9">
        <f t="shared" si="11"/>
        <v>2.4338052299698903E-2</v>
      </c>
      <c r="I41" s="9">
        <f t="shared" si="12"/>
        <v>3.3786075178457546E-3</v>
      </c>
      <c r="J41" s="9">
        <f t="shared" si="13"/>
        <v>2.4807075386853852E-2</v>
      </c>
    </row>
    <row r="42" spans="1:10" x14ac:dyDescent="0.25">
      <c r="A42" s="1">
        <v>36</v>
      </c>
      <c r="B42" s="6">
        <v>2.8030322943067181</v>
      </c>
      <c r="C42" s="8">
        <v>0.39578076153742964</v>
      </c>
      <c r="D42" s="9">
        <f t="shared" si="7"/>
        <v>6.2902226565691999E-3</v>
      </c>
      <c r="E42" s="9">
        <f t="shared" si="8"/>
        <v>1.1766945629060466E-2</v>
      </c>
      <c r="F42" s="9">
        <f t="shared" si="9"/>
        <v>1.6520511652322125E-3</v>
      </c>
      <c r="G42" s="9">
        <f t="shared" si="10"/>
        <v>4.8813122962634132E-4</v>
      </c>
      <c r="H42" s="9">
        <f t="shared" si="11"/>
        <v>2.4763621661011828E-2</v>
      </c>
      <c r="I42" s="9">
        <f t="shared" si="12"/>
        <v>3.4767465581708504E-3</v>
      </c>
      <c r="J42" s="9">
        <f t="shared" si="13"/>
        <v>2.525175289063817E-2</v>
      </c>
    </row>
    <row r="43" spans="1:10" x14ac:dyDescent="0.25">
      <c r="A43" s="1">
        <v>37</v>
      </c>
      <c r="B43" s="6">
        <v>2.7971443859939895</v>
      </c>
      <c r="C43" s="8">
        <v>0.39953177282183039</v>
      </c>
      <c r="D43" s="9">
        <f t="shared" si="7"/>
        <v>6.4222633011792318E-3</v>
      </c>
      <c r="E43" s="9">
        <f t="shared" si="8"/>
        <v>1.198860305800499E-2</v>
      </c>
      <c r="F43" s="9">
        <f t="shared" si="9"/>
        <v>1.702568834127774E-3</v>
      </c>
      <c r="G43" s="9">
        <f t="shared" si="10"/>
        <v>5.0778164047150028E-4</v>
      </c>
      <c r="H43" s="9">
        <f t="shared" si="11"/>
        <v>2.517687000487398E-2</v>
      </c>
      <c r="I43" s="9">
        <f t="shared" si="12"/>
        <v>3.5755014455748409E-3</v>
      </c>
      <c r="J43" s="9">
        <f t="shared" si="13"/>
        <v>2.5684651645345481E-2</v>
      </c>
    </row>
    <row r="44" spans="1:10" x14ac:dyDescent="0.25">
      <c r="A44" s="1">
        <v>38</v>
      </c>
      <c r="B44" s="6">
        <v>2.7913228386117015</v>
      </c>
      <c r="C44" s="8">
        <v>0.40338497097798326</v>
      </c>
      <c r="D44" s="9">
        <f t="shared" si="7"/>
        <v>6.5519223684085137E-3</v>
      </c>
      <c r="E44" s="9">
        <f t="shared" si="8"/>
        <v>1.2205067804670624E-2</v>
      </c>
      <c r="F44" s="9">
        <f t="shared" si="9"/>
        <v>1.7535493912239088E-3</v>
      </c>
      <c r="G44" s="9">
        <f t="shared" si="10"/>
        <v>5.2798686595522846E-4</v>
      </c>
      <c r="H44" s="9">
        <f t="shared" si="11"/>
        <v>2.5577867277157846E-2</v>
      </c>
      <c r="I44" s="9">
        <f t="shared" si="12"/>
        <v>3.674863863595688E-3</v>
      </c>
      <c r="J44" s="9">
        <f t="shared" si="13"/>
        <v>2.6105854143113075E-2</v>
      </c>
    </row>
    <row r="45" spans="1:10" x14ac:dyDescent="0.25">
      <c r="A45" s="1">
        <v>39</v>
      </c>
      <c r="B45" s="6">
        <v>2.7855694254595815</v>
      </c>
      <c r="C45" s="8">
        <v>0.40733918228440336</v>
      </c>
      <c r="D45" s="9">
        <f t="shared" si="7"/>
        <v>6.6791603628496565E-3</v>
      </c>
      <c r="E45" s="9">
        <f t="shared" si="8"/>
        <v>1.2416319252689264E-2</v>
      </c>
      <c r="F45" s="9">
        <f t="shared" si="9"/>
        <v>1.8049855432249941E-3</v>
      </c>
      <c r="G45" s="9">
        <f t="shared" si="10"/>
        <v>5.4875886748193892E-4</v>
      </c>
      <c r="H45" s="9">
        <f t="shared" si="11"/>
        <v>2.5966687257876733E-2</v>
      </c>
      <c r="I45" s="9">
        <f t="shared" si="12"/>
        <v>3.774822385943248E-3</v>
      </c>
      <c r="J45" s="9">
        <f t="shared" si="13"/>
        <v>2.6515446125358673E-2</v>
      </c>
    </row>
    <row r="46" spans="1:10" x14ac:dyDescent="0.25">
      <c r="A46" s="1">
        <v>40</v>
      </c>
      <c r="B46" s="6">
        <v>2.7798858990830109</v>
      </c>
      <c r="C46" s="8">
        <v>0.41139320225002107</v>
      </c>
      <c r="D46" s="9">
        <f t="shared" si="7"/>
        <v>6.8039385265757923E-3</v>
      </c>
      <c r="E46" s="9">
        <f t="shared" si="8"/>
        <v>1.2622338633530574E-2</v>
      </c>
      <c r="F46" s="9">
        <f t="shared" si="9"/>
        <v>1.8568682713630122E-3</v>
      </c>
      <c r="G46" s="9">
        <f t="shared" si="10"/>
        <v>5.7010897964474038E-4</v>
      </c>
      <c r="H46" s="9">
        <f t="shared" si="11"/>
        <v>2.6343407316228997E-2</v>
      </c>
      <c r="I46" s="9">
        <f t="shared" si="12"/>
        <v>3.8753624958356345E-3</v>
      </c>
      <c r="J46" s="9">
        <f t="shared" si="13"/>
        <v>2.6913516295873737E-2</v>
      </c>
    </row>
    <row r="47" spans="1:10" x14ac:dyDescent="0.25">
      <c r="A47" s="1">
        <v>41</v>
      </c>
      <c r="B47" s="6">
        <v>2.7742739907391809</v>
      </c>
      <c r="C47" s="8">
        <v>0.41554579598108288</v>
      </c>
      <c r="D47" s="9">
        <f t="shared" si="7"/>
        <v>6.9262188509504607E-3</v>
      </c>
      <c r="E47" s="9">
        <f t="shared" si="8"/>
        <v>1.2823108976693131E-2</v>
      </c>
      <c r="F47" s="9">
        <f t="shared" si="9"/>
        <v>1.909186826044787E-3</v>
      </c>
      <c r="G47" s="9">
        <f t="shared" si="10"/>
        <v>5.9204786701031874E-4</v>
      </c>
      <c r="H47" s="9">
        <f t="shared" si="11"/>
        <v>2.670810816672875E-2</v>
      </c>
      <c r="I47" s="9">
        <f t="shared" si="12"/>
        <v>3.9764666089216793E-3</v>
      </c>
      <c r="J47" s="9">
        <f t="shared" si="13"/>
        <v>2.730015603373907E-2</v>
      </c>
    </row>
    <row r="48" spans="1:10" x14ac:dyDescent="0.25">
      <c r="A48" s="1">
        <v>42</v>
      </c>
      <c r="B48" s="6">
        <v>2.7687354098697368</v>
      </c>
      <c r="C48" s="8">
        <v>0.41979569855731114</v>
      </c>
      <c r="D48" s="9">
        <f t="shared" si="7"/>
        <v>7.0459640882021279E-3</v>
      </c>
      <c r="E48" s="9">
        <f t="shared" si="8"/>
        <v>1.3018615059085747E-2</v>
      </c>
      <c r="F48" s="9">
        <f t="shared" si="9"/>
        <v>1.9619287239675395E-3</v>
      </c>
      <c r="G48" s="9">
        <f t="shared" si="10"/>
        <v>6.1458547975013638E-4</v>
      </c>
      <c r="H48" s="9">
        <f t="shared" si="11"/>
        <v>2.7060873626663543E-2</v>
      </c>
      <c r="I48" s="9">
        <f t="shared" si="12"/>
        <v>4.0781140996485159E-3</v>
      </c>
      <c r="J48" s="9">
        <f t="shared" si="13"/>
        <v>2.7675459106413679E-2</v>
      </c>
    </row>
    <row r="49" spans="1:10" x14ac:dyDescent="0.25">
      <c r="A49" s="1">
        <v>43</v>
      </c>
      <c r="B49" s="6">
        <v>2.7632718435800649</v>
      </c>
      <c r="C49" s="8">
        <v>0.42414161541721179</v>
      </c>
      <c r="D49" s="9">
        <f t="shared" si="7"/>
        <v>7.1631377627718873E-3</v>
      </c>
      <c r="E49" s="9">
        <f t="shared" si="8"/>
        <v>1.3208843353704754E-2</v>
      </c>
      <c r="F49" s="9">
        <f t="shared" si="9"/>
        <v>2.0150797477143934E-3</v>
      </c>
      <c r="G49" s="9">
        <f t="shared" si="10"/>
        <v>6.3773100823792553E-4</v>
      </c>
      <c r="H49" s="9">
        <f t="shared" si="11"/>
        <v>2.7401790375210063E-2</v>
      </c>
      <c r="I49" s="9">
        <f t="shared" si="12"/>
        <v>4.1802813309463312E-3</v>
      </c>
      <c r="J49" s="9">
        <f t="shared" si="13"/>
        <v>2.803952138344799E-2</v>
      </c>
    </row>
    <row r="50" spans="1:10" x14ac:dyDescent="0.25">
      <c r="A50" s="1">
        <v>44</v>
      </c>
      <c r="B50" s="6">
        <v>2.7578849561253844</v>
      </c>
      <c r="C50" s="8">
        <v>0.42858222275240887</v>
      </c>
      <c r="D50" s="9">
        <f t="shared" si="7"/>
        <v>7.2777041824221289E-3</v>
      </c>
      <c r="E50" s="9">
        <f t="shared" si="8"/>
        <v>1.3393781977674908E-2</v>
      </c>
      <c r="F50" s="9">
        <f t="shared" si="9"/>
        <v>2.0686239478326998E-3</v>
      </c>
      <c r="G50" s="9">
        <f t="shared" si="10"/>
        <v>6.6149283673878911E-4</v>
      </c>
      <c r="H50" s="9">
        <f t="shared" si="11"/>
        <v>2.7730947714449113E-2</v>
      </c>
      <c r="I50" s="9">
        <f t="shared" si="12"/>
        <v>4.2829416870896067E-3</v>
      </c>
      <c r="J50" s="9">
        <f t="shared" si="13"/>
        <v>2.8392440551187902E-2</v>
      </c>
    </row>
    <row r="51" spans="1:10" x14ac:dyDescent="0.25">
      <c r="A51" s="1">
        <v>45</v>
      </c>
      <c r="B51" s="6">
        <v>2.7525763884037975</v>
      </c>
      <c r="C51" s="8">
        <v>0.43311616791089119</v>
      </c>
      <c r="D51" s="9">
        <f t="shared" si="7"/>
        <v>7.3896284491126174E-3</v>
      </c>
      <c r="E51" s="9">
        <f t="shared" si="8"/>
        <v>1.3573420639756067E-2</v>
      </c>
      <c r="F51" s="9">
        <f t="shared" si="9"/>
        <v>2.1225436474000266E-3</v>
      </c>
      <c r="G51" s="9">
        <f t="shared" si="10"/>
        <v>6.8587849632353653E-4</v>
      </c>
      <c r="H51" s="9">
        <f t="shared" si="11"/>
        <v>2.8048437332583716E-2</v>
      </c>
      <c r="I51" s="9">
        <f t="shared" si="12"/>
        <v>4.3860656096045142E-3</v>
      </c>
      <c r="J51" s="9">
        <f t="shared" si="13"/>
        <v>2.8734315828907252E-2</v>
      </c>
    </row>
    <row r="52" spans="1:10" x14ac:dyDescent="0.25">
      <c r="A52" s="1">
        <v>46</v>
      </c>
      <c r="B52" s="6">
        <v>2.7473477574564571</v>
      </c>
      <c r="C52" s="8">
        <v>0.43774206980904229</v>
      </c>
      <c r="D52" s="9">
        <f t="shared" si="7"/>
        <v>7.4988764696277688E-3</v>
      </c>
      <c r="E52" s="9">
        <f t="shared" si="8"/>
        <v>1.3747750587376355E-2</v>
      </c>
      <c r="F52" s="9">
        <f t="shared" si="9"/>
        <v>2.1768194490731714E-3</v>
      </c>
      <c r="G52" s="9">
        <f t="shared" si="10"/>
        <v>7.108946171462267E-4</v>
      </c>
      <c r="H52" s="9">
        <f t="shared" si="11"/>
        <v>2.8354353069567819E-2</v>
      </c>
      <c r="I52" s="9">
        <f t="shared" si="12"/>
        <v>4.4896206360788785E-3</v>
      </c>
      <c r="J52" s="9">
        <f t="shared" si="13"/>
        <v>2.9065247686714046E-2</v>
      </c>
    </row>
    <row r="53" spans="1:10" x14ac:dyDescent="0.25">
      <c r="A53" s="1">
        <v>47</v>
      </c>
      <c r="B53" s="6">
        <v>2.742200655975001</v>
      </c>
      <c r="C53" s="8">
        <v>0.44245851935233182</v>
      </c>
      <c r="D53" s="9">
        <f t="shared" si="7"/>
        <v>7.6054149659613435E-3</v>
      </c>
      <c r="E53" s="9">
        <f t="shared" si="8"/>
        <v>1.3916764553293652E-2</v>
      </c>
      <c r="F53" s="9">
        <f t="shared" si="9"/>
        <v>2.2314302446186356E-3</v>
      </c>
      <c r="G53" s="9">
        <f t="shared" si="10"/>
        <v>7.3654688023082001E-4</v>
      </c>
      <c r="H53" s="9">
        <f t="shared" si="11"/>
        <v>2.8648790685429814E-2</v>
      </c>
      <c r="I53" s="9">
        <f t="shared" si="12"/>
        <v>4.5935714417446325E-3</v>
      </c>
      <c r="J53" s="9">
        <f t="shared" si="13"/>
        <v>2.9385337565660634E-2</v>
      </c>
    </row>
    <row r="54" spans="1:10" x14ac:dyDescent="0.25">
      <c r="A54" s="1">
        <v>48</v>
      </c>
      <c r="B54" s="6">
        <v>2.7371366518164013</v>
      </c>
      <c r="C54" s="8">
        <v>0.44726407986453953</v>
      </c>
      <c r="D54" s="9">
        <f t="shared" si="7"/>
        <v>7.7092114854557803E-3</v>
      </c>
      <c r="E54" s="9">
        <f t="shared" si="8"/>
        <v>1.4080456701970612E-2</v>
      </c>
      <c r="F54" s="9">
        <f t="shared" si="9"/>
        <v>2.2863532269174246E-3</v>
      </c>
      <c r="G54" s="9">
        <f t="shared" si="10"/>
        <v>7.6283996891764324E-4</v>
      </c>
      <c r="H54" s="9">
        <f t="shared" si="11"/>
        <v>2.8931847631530238E-2</v>
      </c>
      <c r="I54" s="9">
        <f t="shared" si="12"/>
        <v>4.6978798836984316E-3</v>
      </c>
      <c r="J54" s="9">
        <f t="shared" si="13"/>
        <v>2.969468760044788E-2</v>
      </c>
    </row>
    <row r="55" spans="1:10" x14ac:dyDescent="0.25">
      <c r="A55" s="1">
        <v>49</v>
      </c>
      <c r="B55" s="6">
        <v>2.7321572875253812</v>
      </c>
      <c r="C55" s="8">
        <v>0.45215728752538104</v>
      </c>
      <c r="D55" s="9">
        <f t="shared" si="7"/>
        <v>7.8102344106858457E-3</v>
      </c>
      <c r="E55" s="9">
        <f t="shared" si="8"/>
        <v>1.4238822575734245E-2</v>
      </c>
      <c r="F55" s="9">
        <f t="shared" si="9"/>
        <v>2.3415639044316243E-3</v>
      </c>
      <c r="G55" s="9">
        <f t="shared" si="10"/>
        <v>7.8977752012474294E-4</v>
      </c>
      <c r="H55" s="9">
        <f t="shared" si="11"/>
        <v>2.9203622824955214E-2</v>
      </c>
      <c r="I55" s="9">
        <f t="shared" si="12"/>
        <v>4.8025050476227906E-3</v>
      </c>
      <c r="J55" s="9">
        <f t="shared" si="13"/>
        <v>2.9993400345079958E-2</v>
      </c>
    </row>
    <row r="56" spans="1:10" x14ac:dyDescent="0.25">
      <c r="A56" s="1">
        <v>50</v>
      </c>
      <c r="B56" s="6">
        <v>2.7272640798645398</v>
      </c>
      <c r="C56" s="8">
        <v>0.45713665181640106</v>
      </c>
      <c r="D56" s="9">
        <f t="shared" si="7"/>
        <v>7.9084529690891525E-3</v>
      </c>
      <c r="E56" s="9">
        <f t="shared" si="8"/>
        <v>1.4391859040814527E-2</v>
      </c>
      <c r="F56" s="9">
        <f t="shared" si="9"/>
        <v>2.3970361181207623E-3</v>
      </c>
      <c r="G56" s="9">
        <f t="shared" si="10"/>
        <v>8.1736207558506747E-4</v>
      </c>
      <c r="H56" s="9">
        <f t="shared" si="11"/>
        <v>2.9464216426286452E-2</v>
      </c>
      <c r="I56" s="9">
        <f t="shared" si="12"/>
        <v>4.9074032968794258E-3</v>
      </c>
      <c r="J56" s="9">
        <f t="shared" si="13"/>
        <v>3.028157850187152E-2</v>
      </c>
    </row>
    <row r="57" spans="1:10" x14ac:dyDescent="0.25">
      <c r="A57" s="1">
        <v>51</v>
      </c>
      <c r="B57" s="6">
        <v>2.7224585193523319</v>
      </c>
      <c r="C57" s="8">
        <v>0.46220065597500065</v>
      </c>
      <c r="D57" s="9">
        <f t="shared" si="7"/>
        <v>8.0038372423426596E-3</v>
      </c>
      <c r="E57" s="9">
        <f t="shared" si="8"/>
        <v>1.4539564233349478E-2</v>
      </c>
      <c r="F57" s="9">
        <f t="shared" si="9"/>
        <v>2.4527420607919526E-3</v>
      </c>
      <c r="G57" s="9">
        <f t="shared" si="10"/>
        <v>8.4559503322435804E-4</v>
      </c>
      <c r="H57" s="9">
        <f t="shared" si="11"/>
        <v>2.9713729620964982E-2</v>
      </c>
      <c r="I57" s="9">
        <f t="shared" si="12"/>
        <v>5.0125283238467043E-3</v>
      </c>
      <c r="J57" s="9">
        <f t="shared" si="13"/>
        <v>3.055932465418934E-2</v>
      </c>
    </row>
    <row r="58" spans="1:10" x14ac:dyDescent="0.25">
      <c r="A58" s="1">
        <v>52</v>
      </c>
      <c r="B58" s="6">
        <v>2.7177420698090424</v>
      </c>
      <c r="C58" s="8">
        <v>0.46734775745645674</v>
      </c>
      <c r="D58" s="9">
        <f t="shared" si="7"/>
        <v>8.0963581754712743E-3</v>
      </c>
      <c r="E58" s="9">
        <f t="shared" si="8"/>
        <v>1.4681937505420111E-2</v>
      </c>
      <c r="F58" s="9">
        <f t="shared" si="9"/>
        <v>2.5086522988607106E-3</v>
      </c>
      <c r="G58" s="9">
        <f t="shared" si="10"/>
        <v>8.7447659884697592E-4</v>
      </c>
      <c r="H58" s="9">
        <f t="shared" si="11"/>
        <v>2.9952264404408364E-2</v>
      </c>
      <c r="I58" s="9">
        <f t="shared" si="12"/>
        <v>5.1178312033673705E-3</v>
      </c>
      <c r="J58" s="9">
        <f t="shared" si="13"/>
        <v>3.0826741003255338E-2</v>
      </c>
    </row>
    <row r="59" spans="1:10" x14ac:dyDescent="0.25">
      <c r="A59" s="1">
        <v>53</v>
      </c>
      <c r="B59" s="6">
        <v>2.7131161679108913</v>
      </c>
      <c r="C59" s="8">
        <v>0.47257638840379718</v>
      </c>
      <c r="D59" s="9">
        <f t="shared" si="7"/>
        <v>8.1859875857035469E-3</v>
      </c>
      <c r="E59" s="9">
        <f t="shared" si="8"/>
        <v>1.4818979371230405E-2</v>
      </c>
      <c r="F59" s="9">
        <f t="shared" si="9"/>
        <v>2.5647357965050159E-3</v>
      </c>
      <c r="G59" s="9">
        <f t="shared" si="10"/>
        <v>9.040057383030921E-4</v>
      </c>
      <c r="H59" s="9">
        <f t="shared" si="11"/>
        <v>3.0179923371138548E-2</v>
      </c>
      <c r="I59" s="9">
        <f t="shared" si="12"/>
        <v>5.2232604481934558E-3</v>
      </c>
      <c r="J59" s="9">
        <f t="shared" si="13"/>
        <v>3.108392910944164E-2</v>
      </c>
    </row>
    <row r="60" spans="1:10" x14ac:dyDescent="0.25">
      <c r="A60" s="1">
        <v>54</v>
      </c>
      <c r="B60" s="6">
        <v>2.7085822227524088</v>
      </c>
      <c r="C60" s="8">
        <v>0.47788495612538429</v>
      </c>
      <c r="D60" s="9">
        <f t="shared" si="7"/>
        <v>8.2726981710522507E-3</v>
      </c>
      <c r="E60" s="9">
        <f t="shared" si="8"/>
        <v>1.4950691453479071E-2</v>
      </c>
      <c r="F60" s="9">
        <f t="shared" si="9"/>
        <v>2.6209599421808073E-3</v>
      </c>
      <c r="G60" s="9">
        <f t="shared" si="10"/>
        <v>9.3418013030950858E-4</v>
      </c>
      <c r="H60" s="9">
        <f t="shared" si="11"/>
        <v>3.0396809508029671E-2</v>
      </c>
      <c r="I60" s="9">
        <f t="shared" si="12"/>
        <v>5.3287620662952973E-3</v>
      </c>
      <c r="J60" s="9">
        <f t="shared" si="13"/>
        <v>3.1330989638339177E-2</v>
      </c>
    </row>
    <row r="61" spans="1:10" x14ac:dyDescent="0.25">
      <c r="A61" s="1">
        <v>55</v>
      </c>
      <c r="B61" s="6">
        <v>2.7041416154172118</v>
      </c>
      <c r="C61" s="8">
        <v>0.48327184358006497</v>
      </c>
      <c r="D61" s="9">
        <f t="shared" si="7"/>
        <v>8.3564635186333946E-3</v>
      </c>
      <c r="E61" s="9">
        <f t="shared" si="8"/>
        <v>1.507707643003392E-2</v>
      </c>
      <c r="F61" s="9">
        <f t="shared" si="9"/>
        <v>2.6772905774750042E-3</v>
      </c>
      <c r="G61" s="9">
        <f t="shared" si="10"/>
        <v>9.6499612010229961E-4</v>
      </c>
      <c r="H61" s="9">
        <f t="shared" si="11"/>
        <v>3.0603025991908298E-2</v>
      </c>
      <c r="I61" s="9">
        <f t="shared" si="12"/>
        <v>5.4342796199272859E-3</v>
      </c>
      <c r="J61" s="9">
        <f t="shared" si="13"/>
        <v>3.1568022112010596E-2</v>
      </c>
    </row>
    <row r="62" spans="1:10" x14ac:dyDescent="0.25">
      <c r="A62" s="1">
        <v>56</v>
      </c>
      <c r="B62" s="6">
        <v>2.6997956985573115</v>
      </c>
      <c r="C62" s="8">
        <v>0.48873540986973674</v>
      </c>
      <c r="D62" s="9">
        <f t="shared" si="7"/>
        <v>8.4372581127107882E-3</v>
      </c>
      <c r="E62" s="9">
        <f t="shared" si="8"/>
        <v>1.5198137980970697E-2</v>
      </c>
      <c r="F62" s="9">
        <f t="shared" si="9"/>
        <v>2.7336920282610235E-3</v>
      </c>
      <c r="G62" s="9">
        <f t="shared" si="10"/>
        <v>9.9644867409830803E-4</v>
      </c>
      <c r="H62" s="9">
        <f t="shared" si="11"/>
        <v>3.0798675991631108E-2</v>
      </c>
      <c r="I62" s="9">
        <f t="shared" si="12"/>
        <v>5.5397542863302061E-3</v>
      </c>
      <c r="J62" s="9">
        <f t="shared" si="13"/>
        <v>3.1795124665729417E-2</v>
      </c>
    </row>
    <row r="63" spans="1:10" x14ac:dyDescent="0.25">
      <c r="A63" s="1">
        <v>57</v>
      </c>
      <c r="B63" s="6">
        <v>2.6955457959810829</v>
      </c>
      <c r="C63" s="8">
        <v>0.49427399073918066</v>
      </c>
      <c r="D63" s="9">
        <f t="shared" si="7"/>
        <v>8.5150573424680465E-3</v>
      </c>
      <c r="E63" s="9">
        <f t="shared" si="8"/>
        <v>1.5313880736063892E-2</v>
      </c>
      <c r="F63" s="9">
        <f t="shared" si="9"/>
        <v>2.7901271381233586E-3</v>
      </c>
      <c r="G63" s="9">
        <f t="shared" si="10"/>
        <v>1.0285313357451856E-3</v>
      </c>
      <c r="H63" s="9">
        <f t="shared" si="11"/>
        <v>3.0983862474810466E-2</v>
      </c>
      <c r="I63" s="9">
        <f t="shared" si="12"/>
        <v>5.6451249199632467E-3</v>
      </c>
      <c r="J63" s="9">
        <f t="shared" si="13"/>
        <v>3.201239381055565E-2</v>
      </c>
    </row>
    <row r="64" spans="1:10" x14ac:dyDescent="0.25">
      <c r="A64" s="1">
        <v>58</v>
      </c>
      <c r="B64" s="6">
        <v>2.6913932022500209</v>
      </c>
      <c r="C64" s="8">
        <v>0.49988589908301079</v>
      </c>
      <c r="D64" s="9">
        <f t="shared" si="7"/>
        <v>8.5898375095065926E-3</v>
      </c>
      <c r="E64" s="9">
        <f t="shared" si="8"/>
        <v>1.5424310222809802E-2</v>
      </c>
      <c r="F64" s="9">
        <f t="shared" si="9"/>
        <v>2.8465573040138675E-3</v>
      </c>
      <c r="G64" s="9">
        <f t="shared" si="10"/>
        <v>1.061236182739896E-3</v>
      </c>
      <c r="H64" s="9">
        <f t="shared" si="11"/>
        <v>3.115868801933647E-2</v>
      </c>
      <c r="I64" s="9">
        <f t="shared" si="12"/>
        <v>5.7503281161610407E-3</v>
      </c>
      <c r="J64" s="9">
        <f t="shared" si="13"/>
        <v>3.2219924202076367E-2</v>
      </c>
    </row>
    <row r="65" spans="1:10" x14ac:dyDescent="0.25">
      <c r="A65" s="1">
        <v>59</v>
      </c>
      <c r="B65" s="6">
        <v>2.6873391822844033</v>
      </c>
      <c r="C65" s="8">
        <v>0.5055694254595815</v>
      </c>
      <c r="D65" s="9">
        <f t="shared" si="7"/>
        <v>8.6615758350622185E-3</v>
      </c>
      <c r="E65" s="9">
        <f t="shared" si="8"/>
        <v>1.5529432815049983E-2</v>
      </c>
      <c r="F65" s="9">
        <f t="shared" si="9"/>
        <v>2.9029425140975861E-3</v>
      </c>
      <c r="G65" s="9">
        <f t="shared" si="10"/>
        <v>1.0945537857948258E-3</v>
      </c>
      <c r="H65" s="9">
        <f t="shared" si="11"/>
        <v>3.1323254629813405E-2</v>
      </c>
      <c r="I65" s="9">
        <f t="shared" si="12"/>
        <v>5.8552982761115209E-3</v>
      </c>
      <c r="J65" s="9">
        <f t="shared" si="13"/>
        <v>3.2417808415608228E-2</v>
      </c>
    </row>
    <row r="66" spans="1:10" x14ac:dyDescent="0.25">
      <c r="A66" s="1">
        <v>60</v>
      </c>
      <c r="B66" s="6">
        <v>2.6833849709779836</v>
      </c>
      <c r="C66" s="8">
        <v>0.51132283861170136</v>
      </c>
      <c r="D66" s="9">
        <f t="shared" si="7"/>
        <v>8.7302504669471981E-3</v>
      </c>
      <c r="E66" s="9">
        <f t="shared" si="8"/>
        <v>1.5629255682287846E-2</v>
      </c>
      <c r="F66" s="9">
        <f t="shared" si="9"/>
        <v>2.9592413877477701E-3</v>
      </c>
      <c r="G66" s="9">
        <f t="shared" si="10"/>
        <v>1.1284731691318117E-3</v>
      </c>
      <c r="H66" s="9">
        <f t="shared" si="11"/>
        <v>3.1477663559072E-2</v>
      </c>
      <c r="I66" s="9">
        <f t="shared" si="12"/>
        <v>5.9599676730646978E-3</v>
      </c>
      <c r="J66" s="9">
        <f t="shared" si="13"/>
        <v>3.2606136728203811E-2</v>
      </c>
    </row>
    <row r="67" spans="1:10" x14ac:dyDescent="0.25">
      <c r="A67" s="1">
        <v>61</v>
      </c>
      <c r="B67" s="6">
        <v>2.6795317728218304</v>
      </c>
      <c r="C67" s="8">
        <v>0.51714438599398915</v>
      </c>
      <c r="D67" s="9">
        <f t="shared" si="7"/>
        <v>8.7958404862024109E-3</v>
      </c>
      <c r="E67" s="9">
        <f t="shared" si="8"/>
        <v>1.5723786739749068E-2</v>
      </c>
      <c r="F67" s="9">
        <f t="shared" si="9"/>
        <v>3.0154112176396537E-3</v>
      </c>
      <c r="G67" s="9">
        <f t="shared" si="10"/>
        <v>1.1629817728804738E-3</v>
      </c>
      <c r="H67" s="9">
        <f t="shared" si="11"/>
        <v>3.1622015134828339E-2</v>
      </c>
      <c r="I67" s="9">
        <f t="shared" si="12"/>
        <v>6.0642665196721729E-3</v>
      </c>
      <c r="J67" s="9">
        <f t="shared" si="13"/>
        <v>3.2784996907708815E-2</v>
      </c>
    </row>
    <row r="68" spans="1:10" x14ac:dyDescent="0.25">
      <c r="A68" s="1">
        <v>62</v>
      </c>
      <c r="B68" s="6">
        <v>2.6757807615374296</v>
      </c>
      <c r="C68" s="8">
        <v>0.52303229430671805</v>
      </c>
      <c r="D68" s="9">
        <f t="shared" si="7"/>
        <v>8.8583259134734638E-3</v>
      </c>
      <c r="E68" s="9">
        <f t="shared" si="8"/>
        <v>1.5813034599287963E-2</v>
      </c>
      <c r="F68" s="9">
        <f t="shared" si="9"/>
        <v>3.0714080138995186E-3</v>
      </c>
      <c r="G68" s="9">
        <f t="shared" si="10"/>
        <v>1.1980654175591779E-3</v>
      </c>
      <c r="H68" s="9">
        <f t="shared" si="11"/>
        <v>3.1756408591658986E-2</v>
      </c>
      <c r="I68" s="9">
        <f t="shared" si="12"/>
        <v>6.1681230363821735E-3</v>
      </c>
      <c r="J68" s="9">
        <f t="shared" si="13"/>
        <v>3.2954474009218165E-2</v>
      </c>
    </row>
    <row r="69" spans="1:10" x14ac:dyDescent="0.25">
      <c r="A69" s="1">
        <v>63</v>
      </c>
      <c r="B69" s="6">
        <v>2.6721330797191554</v>
      </c>
      <c r="C69" s="8">
        <v>0.52898477003597832</v>
      </c>
      <c r="D69" s="9">
        <f t="shared" si="7"/>
        <v>8.9176877150929368E-3</v>
      </c>
      <c r="E69" s="9">
        <f t="shared" si="8"/>
        <v>1.5897008521183108E-2</v>
      </c>
      <c r="F69" s="9">
        <f t="shared" si="9"/>
        <v>3.1271865502523325E-3</v>
      </c>
      <c r="G69" s="9">
        <f t="shared" si="10"/>
        <v>1.2337082708106411E-3</v>
      </c>
      <c r="H69" s="9">
        <f t="shared" si="11"/>
        <v>3.1880941908338005E-2</v>
      </c>
      <c r="I69" s="9">
        <f t="shared" si="12"/>
        <v>6.2714635207983564E-3</v>
      </c>
      <c r="J69" s="9">
        <f t="shared" si="13"/>
        <v>3.3114650179148643E-2</v>
      </c>
    </row>
    <row r="70" spans="1:10" x14ac:dyDescent="0.25">
      <c r="A70" s="1">
        <v>64</v>
      </c>
      <c r="B70" s="6">
        <v>2.6685898384862248</v>
      </c>
      <c r="C70" s="8">
        <v>0.53499999999999992</v>
      </c>
      <c r="D70" s="9">
        <f t="shared" si="7"/>
        <v>8.9739078088818536E-3</v>
      </c>
      <c r="E70" s="9">
        <f t="shared" si="8"/>
        <v>1.5975718366919179E-2</v>
      </c>
      <c r="F70" s="9">
        <f t="shared" si="9"/>
        <v>3.1827004121190755E-3</v>
      </c>
      <c r="G70" s="9">
        <f t="shared" si="10"/>
        <v>1.2698928165653129E-3</v>
      </c>
      <c r="H70" s="9">
        <f t="shared" si="11"/>
        <v>3.1995711650685377E-2</v>
      </c>
      <c r="I70" s="9">
        <f t="shared" si="12"/>
        <v>6.3742124179371092E-3</v>
      </c>
      <c r="J70" s="9">
        <f t="shared" si="13"/>
        <v>3.3265604467250687E-2</v>
      </c>
    </row>
    <row r="71" spans="1:10" x14ac:dyDescent="0.25">
      <c r="A71" s="1">
        <v>65</v>
      </c>
      <c r="B71" s="6">
        <v>2.6651521171442418</v>
      </c>
      <c r="C71" s="8">
        <v>0.54107615190146519</v>
      </c>
      <c r="D71" s="9">
        <f t="shared" si="7"/>
        <v>9.0269690696549443E-3</v>
      </c>
      <c r="E71" s="9">
        <f t="shared" si="8"/>
        <v>1.6049174552999031E-2</v>
      </c>
      <c r="F71" s="9">
        <f t="shared" si="9"/>
        <v>3.2379020466026137E-3</v>
      </c>
      <c r="G71" s="9">
        <f t="shared" si="10"/>
        <v>1.3065998267984746E-3</v>
      </c>
      <c r="H71" s="9">
        <f t="shared" si="11"/>
        <v>3.2100812819965865E-2</v>
      </c>
      <c r="I71" s="9">
        <f t="shared" si="12"/>
        <v>6.4762923913036811E-3</v>
      </c>
      <c r="J71" s="9">
        <f t="shared" si="13"/>
        <v>3.3407412646764341E-2</v>
      </c>
    </row>
    <row r="72" spans="1:10" x14ac:dyDescent="0.25">
      <c r="A72" s="1">
        <v>66</v>
      </c>
      <c r="B72" s="6">
        <v>2.6618209628564293</v>
      </c>
      <c r="C72" s="8">
        <v>0.54721137488564364</v>
      </c>
      <c r="D72" s="9">
        <f t="shared" si="7"/>
        <v>9.0768553344373615E-3</v>
      </c>
      <c r="E72" s="9">
        <f t="shared" si="8"/>
        <v>1.611738800586944E-2</v>
      </c>
      <c r="F72" s="9">
        <f t="shared" si="9"/>
        <v>3.2927428143064035E-3</v>
      </c>
      <c r="G72" s="9">
        <f t="shared" si="10"/>
        <v>1.3438083360460878E-3</v>
      </c>
      <c r="H72" s="9">
        <f t="shared" si="11"/>
        <v>3.2196338706952578E-2</v>
      </c>
      <c r="I72" s="9">
        <f t="shared" si="12"/>
        <v>6.5776243947288484E-3</v>
      </c>
      <c r="J72" s="9">
        <f t="shared" si="13"/>
        <v>3.3540147042998666E-2</v>
      </c>
    </row>
    <row r="73" spans="1:10" x14ac:dyDescent="0.25">
      <c r="A73" s="1">
        <v>67</v>
      </c>
      <c r="B73" s="6">
        <v>2.6585973903246529</v>
      </c>
      <c r="C73" s="8">
        <v>0.55340380010418133</v>
      </c>
      <c r="D73" s="9">
        <f t="shared" si="7"/>
        <v>9.1235514073907398E-3</v>
      </c>
      <c r="E73" s="9">
        <f t="shared" si="8"/>
        <v>1.6180370118024263E-2</v>
      </c>
      <c r="F73" s="9">
        <f t="shared" si="9"/>
        <v>3.3471730429246744E-3</v>
      </c>
      <c r="G73" s="9">
        <f t="shared" si="10"/>
        <v>1.3814956188386253E-3</v>
      </c>
      <c r="H73" s="9">
        <f t="shared" si="11"/>
        <v>3.2282380751726868E-2</v>
      </c>
      <c r="I73" s="9">
        <f t="shared" si="12"/>
        <v>6.6781277449065859E-3</v>
      </c>
      <c r="J73" s="9">
        <f t="shared" si="13"/>
        <v>3.366387637056549E-2</v>
      </c>
    </row>
    <row r="74" spans="1:10" x14ac:dyDescent="0.25">
      <c r="A74" s="1">
        <v>68</v>
      </c>
      <c r="B74" s="6">
        <v>2.6554823814803332</v>
      </c>
      <c r="C74" s="8">
        <v>0.559651541284369</v>
      </c>
      <c r="D74" s="9">
        <f t="shared" si="7"/>
        <v>9.1670430644377188E-3</v>
      </c>
      <c r="E74" s="9">
        <f t="shared" si="8"/>
        <v>1.6238132705331223E-2</v>
      </c>
      <c r="F74" s="9">
        <f t="shared" si="9"/>
        <v>3.4011420825370894E-3</v>
      </c>
      <c r="G74" s="9">
        <f t="shared" si="10"/>
        <v>1.4196371702056797E-3</v>
      </c>
      <c r="H74" s="9">
        <f t="shared" si="11"/>
        <v>3.2359028409248217E-2</v>
      </c>
      <c r="I74" s="9">
        <f t="shared" si="12"/>
        <v>6.7777201945721025E-3</v>
      </c>
      <c r="J74" s="9">
        <f t="shared" si="13"/>
        <v>3.3778665579453894E-2</v>
      </c>
    </row>
    <row r="75" spans="1:10" x14ac:dyDescent="0.25">
      <c r="A75" s="1">
        <v>69</v>
      </c>
      <c r="B75" s="6">
        <v>2.6524768851853402</v>
      </c>
      <c r="C75" s="8">
        <v>0.56595269530372028</v>
      </c>
      <c r="D75" s="9">
        <f t="shared" si="7"/>
        <v>9.2073170575992513E-3</v>
      </c>
      <c r="E75" s="9">
        <f t="shared" si="8"/>
        <v>1.6290687965670955E-2</v>
      </c>
      <c r="F75" s="9">
        <f t="shared" si="9"/>
        <v>3.4545983625478322E-3</v>
      </c>
      <c r="G75" s="9">
        <f t="shared" si="10"/>
        <v>1.4582066894022353E-3</v>
      </c>
      <c r="H75" s="9">
        <f t="shared" si="11"/>
        <v>3.2426369020810315E-2</v>
      </c>
      <c r="I75" s="9">
        <f t="shared" si="12"/>
        <v>6.8763180062832831E-3</v>
      </c>
      <c r="J75" s="9">
        <f t="shared" si="13"/>
        <v>3.3884575710212549E-2</v>
      </c>
    </row>
    <row r="76" spans="1:10" x14ac:dyDescent="0.25">
      <c r="A76" s="1">
        <v>70</v>
      </c>
      <c r="B76" s="6">
        <v>2.6495818169429599</v>
      </c>
      <c r="C76" s="8">
        <v>0.57230534276967993</v>
      </c>
      <c r="D76" s="9">
        <f t="shared" si="7"/>
        <v>9.2443611190262676E-3</v>
      </c>
      <c r="E76" s="9">
        <f t="shared" si="8"/>
        <v>1.6338048438916578E-2</v>
      </c>
      <c r="F76" s="9">
        <f t="shared" si="9"/>
        <v>3.5074894501949537E-3</v>
      </c>
      <c r="G76" s="9">
        <f t="shared" si="10"/>
        <v>1.4971760669964999E-3</v>
      </c>
      <c r="H76" s="9">
        <f t="shared" si="11"/>
        <v>3.2484487691376511E-2</v>
      </c>
      <c r="I76" s="9">
        <f t="shared" si="12"/>
        <v>6.9738360267501036E-3</v>
      </c>
      <c r="J76" s="9">
        <f t="shared" si="13"/>
        <v>3.3981663758373012E-2</v>
      </c>
    </row>
    <row r="77" spans="1:10" x14ac:dyDescent="0.25">
      <c r="A77" s="1">
        <v>71</v>
      </c>
      <c r="B77" s="6">
        <v>2.6467980586190238</v>
      </c>
      <c r="C77" s="8">
        <v>0.57870754860429052</v>
      </c>
      <c r="D77" s="9">
        <f t="shared" si="7"/>
        <v>9.2781639647393499E-3</v>
      </c>
      <c r="E77" s="9">
        <f t="shared" si="8"/>
        <v>1.6380226968336624E-2</v>
      </c>
      <c r="F77" s="9">
        <f t="shared" si="9"/>
        <v>3.5597621105654732E-3</v>
      </c>
      <c r="G77" s="9">
        <f t="shared" si="10"/>
        <v>1.5365153754573506E-3</v>
      </c>
      <c r="H77" s="9">
        <f t="shared" si="11"/>
        <v>3.2533467172895618E-2</v>
      </c>
      <c r="I77" s="9">
        <f t="shared" si="12"/>
        <v>7.0701877616852959E-3</v>
      </c>
      <c r="J77" s="9">
        <f t="shared" si="13"/>
        <v>3.4069982548352966E-2</v>
      </c>
    </row>
    <row r="78" spans="1:10" x14ac:dyDescent="0.25">
      <c r="A78" s="1">
        <v>72</v>
      </c>
      <c r="B78" s="6">
        <v>2.6441264581732851</v>
      </c>
      <c r="C78" s="8">
        <v>0.58515736263363516</v>
      </c>
      <c r="D78" s="9">
        <f t="shared" si="7"/>
        <v>9.3087152980634302E-3</v>
      </c>
      <c r="E78" s="9">
        <f t="shared" si="8"/>
        <v>1.6417236663454474E-2</v>
      </c>
      <c r="F78" s="9">
        <f t="shared" si="9"/>
        <v>3.6113623680399049E-3</v>
      </c>
      <c r="G78" s="9">
        <f t="shared" si="10"/>
        <v>1.5761928633682267E-3</v>
      </c>
      <c r="H78" s="9">
        <f t="shared" si="11"/>
        <v>3.2573387753598158E-2</v>
      </c>
      <c r="I78" s="9">
        <f t="shared" si="12"/>
        <v>7.1652854511351192E-3</v>
      </c>
      <c r="J78" s="9">
        <f t="shared" si="13"/>
        <v>3.4149580616966387E-2</v>
      </c>
    </row>
    <row r="79" spans="1:10" x14ac:dyDescent="0.25">
      <c r="A79" s="1">
        <v>73</v>
      </c>
      <c r="B79" s="6">
        <v>2.6415678294011196</v>
      </c>
      <c r="C79" s="8">
        <v>0.59165282018187981</v>
      </c>
      <c r="D79" s="9">
        <f t="shared" si="7"/>
        <v>9.3360058127669454E-3</v>
      </c>
      <c r="E79" s="9">
        <f t="shared" si="8"/>
        <v>1.6449090864434558E-2</v>
      </c>
      <c r="F79" s="9">
        <f t="shared" si="9"/>
        <v>3.6622355690963258E-3</v>
      </c>
      <c r="G79" s="9">
        <f t="shared" si="10"/>
        <v>1.6161749533902153E-3</v>
      </c>
      <c r="H79" s="9">
        <f t="shared" si="11"/>
        <v>3.2604327153346949E-2</v>
      </c>
      <c r="I79" s="9">
        <f t="shared" si="12"/>
        <v>7.2590401452708514E-3</v>
      </c>
      <c r="J79" s="9">
        <f t="shared" si="13"/>
        <v>3.4220502106737161E-2</v>
      </c>
    </row>
    <row r="80" spans="1:10" x14ac:dyDescent="0.25">
      <c r="A80" s="1">
        <v>74</v>
      </c>
      <c r="B80" s="6">
        <v>2.6391229516856369</v>
      </c>
      <c r="C80" s="8">
        <v>0.59819194266973252</v>
      </c>
      <c r="D80" s="9">
        <f t="shared" si="7"/>
        <v>9.3600271958951264E-3</v>
      </c>
      <c r="E80" s="9">
        <f t="shared" si="8"/>
        <v>1.6475803108028236E-2</v>
      </c>
      <c r="F80" s="9">
        <f t="shared" si="9"/>
        <v>3.7123264463948262E-3</v>
      </c>
      <c r="G80" s="9">
        <f t="shared" si="10"/>
        <v>1.6564262440857973E-3</v>
      </c>
      <c r="H80" s="9">
        <f t="shared" si="11"/>
        <v>3.2626360425040295E-2</v>
      </c>
      <c r="I80" s="9">
        <f t="shared" si="12"/>
        <v>7.3513617806116377E-3</v>
      </c>
      <c r="J80" s="9">
        <f t="shared" si="13"/>
        <v>3.428278666912609E-2</v>
      </c>
    </row>
    <row r="81" spans="1:10" x14ac:dyDescent="0.25">
      <c r="A81" s="1">
        <v>75</v>
      </c>
      <c r="B81" s="6">
        <v>2.6367925697602734</v>
      </c>
      <c r="C81" s="8">
        <v>0.60477273821713728</v>
      </c>
      <c r="D81" s="9">
        <f t="shared" si="7"/>
        <v>9.3807721303010849E-3</v>
      </c>
      <c r="E81" s="9">
        <f t="shared" si="8"/>
        <v>1.6497387095134236E-2</v>
      </c>
      <c r="F81" s="9">
        <f t="shared" si="9"/>
        <v>3.7615791840666952E-3</v>
      </c>
      <c r="G81" s="9">
        <f t="shared" si="10"/>
        <v>1.6969095157084522E-3</v>
      </c>
      <c r="H81" s="9">
        <f t="shared" si="11"/>
        <v>3.263955986211052E-2</v>
      </c>
      <c r="I81" s="9">
        <f t="shared" si="12"/>
        <v>7.4421592566646759E-3</v>
      </c>
      <c r="J81" s="9">
        <f t="shared" si="13"/>
        <v>3.4336469377818972E-2</v>
      </c>
    </row>
    <row r="82" spans="1:10" x14ac:dyDescent="0.25">
      <c r="A82" s="1">
        <v>76</v>
      </c>
      <c r="B82" s="6">
        <v>2.6345773934819388</v>
      </c>
      <c r="C82" s="8">
        <v>0.61139320225002103</v>
      </c>
      <c r="D82" s="9">
        <f t="shared" si="7"/>
        <v>9.3982342968774724E-3</v>
      </c>
      <c r="E82" s="9">
        <f t="shared" si="8"/>
        <v>1.651385666002423E-2</v>
      </c>
      <c r="F82" s="9">
        <f t="shared" si="9"/>
        <v>3.8099374841308979E-3</v>
      </c>
      <c r="G82" s="9">
        <f t="shared" si="10"/>
        <v>1.7375857400543399E-3</v>
      </c>
      <c r="H82" s="9">
        <f t="shared" si="11"/>
        <v>3.2643994912151815E-2</v>
      </c>
      <c r="I82" s="9">
        <f t="shared" si="12"/>
        <v>7.5313405129727911E-3</v>
      </c>
      <c r="J82" s="9">
        <f t="shared" si="13"/>
        <v>3.4381580652206152E-2</v>
      </c>
    </row>
    <row r="83" spans="1:10" x14ac:dyDescent="0.25">
      <c r="A83" s="1">
        <v>77</v>
      </c>
      <c r="B83" s="6">
        <v>2.6324780976147859</v>
      </c>
      <c r="C83" s="8">
        <v>0.6180513181109053</v>
      </c>
      <c r="D83" s="9">
        <f t="shared" si="7"/>
        <v>9.4124083764789424E-3</v>
      </c>
      <c r="E83" s="9">
        <f t="shared" si="8"/>
        <v>1.6525225741259406E-2</v>
      </c>
      <c r="F83" s="9">
        <f t="shared" si="9"/>
        <v>3.8573446339537727E-3</v>
      </c>
      <c r="G83" s="9">
        <f t="shared" si="10"/>
        <v>1.7784140944606876E-3</v>
      </c>
      <c r="H83" s="9">
        <f t="shared" si="11"/>
        <v>3.2639732096662898E-2</v>
      </c>
      <c r="I83" s="9">
        <f t="shared" si="12"/>
        <v>7.6188126065539173E-3</v>
      </c>
      <c r="J83" s="9">
        <f t="shared" si="13"/>
        <v>3.4418146191123586E-2</v>
      </c>
    </row>
    <row r="84" spans="1:10" x14ac:dyDescent="0.25">
      <c r="A84" s="1">
        <v>78</v>
      </c>
      <c r="B84" s="6">
        <v>2.6304953216246725</v>
      </c>
      <c r="C84" s="8">
        <v>0.62474505767320043</v>
      </c>
      <c r="D84" s="9">
        <f t="shared" si="7"/>
        <v>9.4232900515439644E-3</v>
      </c>
      <c r="E84" s="9">
        <f t="shared" si="8"/>
        <v>1.6531508354353169E-2</v>
      </c>
      <c r="F84" s="9">
        <f t="shared" si="9"/>
        <v>3.9037435746737529E-3</v>
      </c>
      <c r="G84" s="9">
        <f t="shared" si="10"/>
        <v>1.8193519800290194E-3</v>
      </c>
      <c r="H84" s="9">
        <f t="shared" si="11"/>
        <v>3.2626834936949602E-2</v>
      </c>
      <c r="I84" s="9">
        <f t="shared" si="12"/>
        <v>7.7044817897355808E-3</v>
      </c>
      <c r="J84" s="9">
        <f t="shared" si="13"/>
        <v>3.4446186916978622E-2</v>
      </c>
    </row>
    <row r="85" spans="1:10" x14ac:dyDescent="0.25">
      <c r="A85" s="1">
        <v>79</v>
      </c>
      <c r="B85" s="6">
        <v>2.6286296694843729</v>
      </c>
      <c r="C85" s="8">
        <v>0.63147238195899169</v>
      </c>
      <c r="D85" s="9">
        <f t="shared" si="7"/>
        <v>9.4308760074077735E-3</v>
      </c>
      <c r="E85" s="9">
        <f t="shared" si="8"/>
        <v>1.6532718566202972E-2</v>
      </c>
      <c r="F85" s="9">
        <f t="shared" si="9"/>
        <v>3.9490769705048208E-3</v>
      </c>
      <c r="G85" s="9">
        <f t="shared" si="10"/>
        <v>1.8603550441383149E-3</v>
      </c>
      <c r="H85" s="9">
        <f t="shared" si="11"/>
        <v>3.2605363886169511E-2</v>
      </c>
      <c r="I85" s="9">
        <f t="shared" si="12"/>
        <v>7.7882535883781051E-3</v>
      </c>
      <c r="J85" s="9">
        <f t="shared" si="13"/>
        <v>3.4465718930307823E-2</v>
      </c>
    </row>
    <row r="86" spans="1:10" x14ac:dyDescent="0.25">
      <c r="A86" s="1">
        <v>80</v>
      </c>
      <c r="B86" s="6">
        <v>2.6268817094896018</v>
      </c>
      <c r="C86" s="8">
        <v>0.63823124176013302</v>
      </c>
      <c r="D86" s="9">
        <f t="shared" si="7"/>
        <v>9.4351639333162263E-3</v>
      </c>
      <c r="E86" s="9">
        <f t="shared" si="8"/>
        <v>1.6528870471342754E-2</v>
      </c>
      <c r="F86" s="9">
        <f t="shared" si="9"/>
        <v>3.9932872788385337E-3</v>
      </c>
      <c r="G86" s="9">
        <f t="shared" si="10"/>
        <v>1.9013772073061205E-3</v>
      </c>
      <c r="H86" s="9">
        <f t="shared" si="11"/>
        <v>3.2575376267559193E-2</v>
      </c>
      <c r="I86" s="9">
        <f t="shared" si="12"/>
        <v>7.8700328804983989E-3</v>
      </c>
      <c r="J86" s="9">
        <f t="shared" si="13"/>
        <v>3.4476753474865313E-2</v>
      </c>
    </row>
    <row r="87" spans="1:10" x14ac:dyDescent="0.25">
      <c r="A87" s="1">
        <v>81</v>
      </c>
      <c r="B87" s="6">
        <v>2.6252519740859062</v>
      </c>
      <c r="C87" s="8">
        <v>0.64501957826245404</v>
      </c>
      <c r="D87" s="9">
        <f t="shared" si="7"/>
        <v>9.4361525231243526E-3</v>
      </c>
      <c r="E87" s="9">
        <f t="shared" si="8"/>
        <v>1.6519978170019142E-2</v>
      </c>
      <c r="F87" s="9">
        <f t="shared" si="9"/>
        <v>4.0363168210525088E-3</v>
      </c>
      <c r="G87" s="9">
        <f t="shared" si="10"/>
        <v>1.9423706944399794E-3</v>
      </c>
      <c r="H87" s="9">
        <f t="shared" si="11"/>
        <v>3.2536926218790889E-2</v>
      </c>
      <c r="I87" s="9">
        <f t="shared" si="12"/>
        <v>7.9497239752883541E-3</v>
      </c>
      <c r="J87" s="9">
        <f t="shared" si="13"/>
        <v>3.4479296913230865E-2</v>
      </c>
    </row>
    <row r="88" spans="1:10" x14ac:dyDescent="0.25">
      <c r="A88" s="1">
        <v>82</v>
      </c>
      <c r="B88" s="6">
        <v>2.623740959706478</v>
      </c>
      <c r="C88" s="8">
        <v>0.65183532367289621</v>
      </c>
      <c r="D88" s="9">
        <f t="shared" si="7"/>
        <v>9.433841475698812E-3</v>
      </c>
      <c r="E88" s="9">
        <f t="shared" si="8"/>
        <v>1.6506055748153527E-2</v>
      </c>
      <c r="F88" s="9">
        <f t="shared" si="9"/>
        <v>4.0781078539470069E-3</v>
      </c>
      <c r="G88" s="9">
        <f t="shared" si="10"/>
        <v>1.9832860705174464E-3</v>
      </c>
      <c r="H88" s="9">
        <f t="shared" si="11"/>
        <v>3.24900646425242E-2</v>
      </c>
      <c r="I88" s="9">
        <f t="shared" si="12"/>
        <v>8.0272306925540469E-3</v>
      </c>
      <c r="J88" s="9">
        <f t="shared" si="13"/>
        <v>3.4473350713041646E-2</v>
      </c>
    </row>
    <row r="89" spans="1:10" x14ac:dyDescent="0.25">
      <c r="A89" s="1">
        <v>83</v>
      </c>
      <c r="B89" s="6">
        <v>2.6223491266209344</v>
      </c>
      <c r="C89" s="8">
        <v>0.65867640184938214</v>
      </c>
      <c r="D89" s="9">
        <f t="shared" si="7"/>
        <v>9.4282314950071555E-3</v>
      </c>
      <c r="E89" s="9">
        <f t="shared" si="8"/>
        <v>1.6487117259185637E-2</v>
      </c>
      <c r="F89" s="9">
        <f t="shared" si="9"/>
        <v>4.1186026417151054E-3</v>
      </c>
      <c r="G89" s="9">
        <f t="shared" si="10"/>
        <v>2.0240722807146568E-3</v>
      </c>
      <c r="H89" s="9">
        <f t="shared" si="11"/>
        <v>3.2434839163089417E-2</v>
      </c>
      <c r="I89" s="9">
        <f t="shared" si="12"/>
        <v>8.1024564425748076E-3</v>
      </c>
      <c r="J89" s="9">
        <f t="shared" si="13"/>
        <v>3.4458911443804072E-2</v>
      </c>
    </row>
    <row r="90" spans="1:10" x14ac:dyDescent="0.25">
      <c r="A90" s="1">
        <v>84</v>
      </c>
      <c r="B90" s="6">
        <v>2.621076898795117</v>
      </c>
      <c r="C90" s="8">
        <v>0.6655407289332278</v>
      </c>
      <c r="D90" s="9">
        <f t="shared" si="7"/>
        <v>9.4193242899025531E-3</v>
      </c>
      <c r="E90" s="9">
        <f t="shared" si="8"/>
        <v>1.6463176707836202E-2</v>
      </c>
      <c r="F90" s="9">
        <f t="shared" si="9"/>
        <v>4.1577435283619013E-3</v>
      </c>
      <c r="G90" s="9">
        <f t="shared" si="10"/>
        <v>2.0646766949970236E-3</v>
      </c>
      <c r="H90" s="9">
        <f t="shared" si="11"/>
        <v>3.2371294089325049E-2</v>
      </c>
      <c r="I90" s="9">
        <f t="shared" si="12"/>
        <v>8.1753043064048472E-3</v>
      </c>
      <c r="J90" s="9">
        <f t="shared" si="13"/>
        <v>3.4435970784322076E-2</v>
      </c>
    </row>
    <row r="91" spans="1:10" x14ac:dyDescent="0.25">
      <c r="A91" s="1">
        <v>85</v>
      </c>
      <c r="B91" s="6">
        <v>2.6199246637619451</v>
      </c>
      <c r="C91" s="8">
        <v>0.67242621398390767</v>
      </c>
      <c r="D91" s="9">
        <f t="shared" ref="D91:D106" si="14">((B90*C91)-(B91*C90))*0.5</f>
        <v>9.4071225736078734E-3</v>
      </c>
      <c r="E91" s="9">
        <f t="shared" ref="E91:E106" si="15">(B91+B90)*((B90*C91)-(B91*C90))*(1/6)</f>
        <v>1.6434248035814891E-2</v>
      </c>
      <c r="F91" s="9">
        <f t="shared" ref="F91:F106" si="16">(C91+C90)*((B90*C91)-(B91*C90))*(1/6)</f>
        <v>4.195473010485634E-3</v>
      </c>
      <c r="G91" s="9">
        <f t="shared" ref="G91:G106" si="17">(((C90*C90)+(C90*C91)+(C91*C91))*((B90*C91)-(B91*C90)))/12</f>
        <v>2.1050451571732942E-3</v>
      </c>
      <c r="H91" s="9">
        <f t="shared" ref="H91:H106" si="18">(((B90*B90)+(B90*B91)+(B91*B91))*((B90*C91)-(B91*C90)))/12</f>
        <v>3.2299470383572094E-2</v>
      </c>
      <c r="I91" s="9">
        <f t="shared" ref="I91:I106" si="19">(((B90*C91)+(2*B90*C90)+(2*B91*C91)+(B91*C90))*((B90*C91)-(B91*C90)))/24</f>
        <v>8.245677116638735E-3</v>
      </c>
      <c r="J91" s="9">
        <f t="shared" ref="J91:J106" si="20">G91+H91</f>
        <v>3.440451554074539E-2</v>
      </c>
    </row>
    <row r="92" spans="1:10" x14ac:dyDescent="0.25">
      <c r="A92" s="1">
        <v>86</v>
      </c>
      <c r="B92" s="6">
        <v>2.6188927725033722</v>
      </c>
      <c r="C92" s="8">
        <v>0.67933075961597378</v>
      </c>
      <c r="D92" s="9">
        <f t="shared" si="14"/>
        <v>9.3916300628824612E-3</v>
      </c>
      <c r="E92" s="9">
        <f t="shared" si="15"/>
        <v>1.6400345109460722E-2</v>
      </c>
      <c r="F92" s="9">
        <f t="shared" si="16"/>
        <v>4.2317338103238867E-3</v>
      </c>
      <c r="G92" s="9">
        <f t="shared" si="17"/>
        <v>2.1451220383978792E-3</v>
      </c>
      <c r="H92" s="9">
        <f t="shared" si="18"/>
        <v>3.2219405636754454E-2</v>
      </c>
      <c r="I92" s="9">
        <f t="shared" si="19"/>
        <v>8.3134775386458012E-3</v>
      </c>
      <c r="J92" s="9">
        <f t="shared" si="20"/>
        <v>3.4364527675152336E-2</v>
      </c>
    </row>
    <row r="93" spans="1:10" x14ac:dyDescent="0.25">
      <c r="A93" s="1">
        <v>87</v>
      </c>
      <c r="B93" s="6">
        <v>2.6179815393434716</v>
      </c>
      <c r="C93" s="8">
        <v>0.68625226263794104</v>
      </c>
      <c r="D93" s="9">
        <f t="shared" si="14"/>
        <v>9.3728514768964821E-3</v>
      </c>
      <c r="E93" s="9">
        <f t="shared" si="15"/>
        <v>1.6361481709371645E-2</v>
      </c>
      <c r="F93" s="9">
        <f t="shared" si="16"/>
        <v>4.2664689489857882E-3</v>
      </c>
      <c r="G93" s="9">
        <f t="shared" si="17"/>
        <v>2.1848502951035422E-3</v>
      </c>
      <c r="H93" s="9">
        <f t="shared" si="18"/>
        <v>3.2131134049614658E-2</v>
      </c>
      <c r="I93" s="9">
        <f t="shared" si="19"/>
        <v>8.378608152315942E-3</v>
      </c>
      <c r="J93" s="9">
        <f t="shared" si="20"/>
        <v>3.4315984344718199E-2</v>
      </c>
    </row>
    <row r="94" spans="1:10" x14ac:dyDescent="0.25">
      <c r="A94" s="1">
        <v>88</v>
      </c>
      <c r="B94" s="6">
        <v>2.6171912418526908</v>
      </c>
      <c r="C94" s="8">
        <v>0.69318861469293858</v>
      </c>
      <c r="D94" s="9">
        <f t="shared" si="14"/>
        <v>9.3507925357879662E-3</v>
      </c>
      <c r="E94" s="9">
        <f t="shared" si="15"/>
        <v>1.6317671521989797E-2</v>
      </c>
      <c r="F94" s="9">
        <f t="shared" si="16"/>
        <v>4.299621819768798E-3</v>
      </c>
      <c r="G94" s="9">
        <f t="shared" si="17"/>
        <v>2.2241715313236856E-3</v>
      </c>
      <c r="H94" s="9">
        <f t="shared" si="18"/>
        <v>3.2034686420000527E-2</v>
      </c>
      <c r="I94" s="9">
        <f t="shared" si="19"/>
        <v>8.4409715343172417E-3</v>
      </c>
      <c r="J94" s="9">
        <f t="shared" si="20"/>
        <v>3.4258857951324211E-2</v>
      </c>
    </row>
    <row r="95" spans="1:10" x14ac:dyDescent="0.25">
      <c r="A95" s="1">
        <v>89</v>
      </c>
      <c r="B95" s="6">
        <v>2.6165221207633018</v>
      </c>
      <c r="C95" s="8">
        <v>0.7001377029009368</v>
      </c>
      <c r="D95" s="9">
        <f t="shared" si="14"/>
        <v>9.3254599589250864E-3</v>
      </c>
      <c r="E95" s="9">
        <f t="shared" si="15"/>
        <v>1.6268928133188868E-2</v>
      </c>
      <c r="F95" s="9">
        <f t="shared" si="16"/>
        <v>4.3311362614794069E-3</v>
      </c>
      <c r="G95" s="9">
        <f t="shared" si="17"/>
        <v>2.2630260653619606E-3</v>
      </c>
      <c r="H95" s="9">
        <f t="shared" si="18"/>
        <v>3.1930090136258825E-2</v>
      </c>
      <c r="I95" s="9">
        <f t="shared" si="19"/>
        <v>8.500470340907838E-3</v>
      </c>
      <c r="J95" s="9">
        <f t="shared" si="20"/>
        <v>3.4193116201620785E-2</v>
      </c>
    </row>
    <row r="96" spans="1:10" x14ac:dyDescent="0.25">
      <c r="A96" s="1">
        <v>90</v>
      </c>
      <c r="B96" s="6">
        <v>2.6159743798960706</v>
      </c>
      <c r="C96" s="8">
        <v>0.70709741050234987</v>
      </c>
      <c r="D96" s="9">
        <f t="shared" si="14"/>
        <v>9.2968614628549107E-3</v>
      </c>
      <c r="E96" s="9">
        <f t="shared" si="15"/>
        <v>1.621526502383443E-2</v>
      </c>
      <c r="F96" s="9">
        <f t="shared" si="16"/>
        <v>4.3609566316584253E-3</v>
      </c>
      <c r="G96" s="9">
        <f t="shared" si="17"/>
        <v>2.3013530007455411E-3</v>
      </c>
      <c r="H96" s="9">
        <f t="shared" si="18"/>
        <v>3.1817369176647785E-2</v>
      </c>
      <c r="I96" s="9">
        <f t="shared" si="19"/>
        <v>8.5570073913084597E-3</v>
      </c>
      <c r="J96" s="9">
        <f t="shared" si="20"/>
        <v>3.4118722177393326E-2</v>
      </c>
    </row>
    <row r="97" spans="1:10" x14ac:dyDescent="0.25">
      <c r="A97" s="1">
        <v>91</v>
      </c>
      <c r="B97" s="6">
        <v>2.6155481860981706</v>
      </c>
      <c r="C97" s="8">
        <v>0.7140656175028226</v>
      </c>
      <c r="D97" s="9">
        <f t="shared" si="14"/>
        <v>9.2650057589581669E-3</v>
      </c>
      <c r="E97" s="9">
        <f t="shared" si="15"/>
        <v>1.6156695567352084E-2</v>
      </c>
      <c r="F97" s="9">
        <f t="shared" si="16"/>
        <v>4.3890278796287823E-3</v>
      </c>
      <c r="G97" s="9">
        <f t="shared" si="17"/>
        <v>2.3390903013952476E-3</v>
      </c>
      <c r="H97" s="9">
        <f t="shared" si="18"/>
        <v>3.1696544114809183E-2</v>
      </c>
      <c r="I97" s="9">
        <f t="shared" si="19"/>
        <v>8.6104857516761339E-3</v>
      </c>
      <c r="J97" s="9">
        <f t="shared" si="20"/>
        <v>3.4035634416204427E-2</v>
      </c>
    </row>
    <row r="98" spans="1:10" x14ac:dyDescent="0.25">
      <c r="A98" s="1">
        <v>92</v>
      </c>
      <c r="B98" s="6">
        <v>2.615243669192362</v>
      </c>
      <c r="C98" s="8">
        <v>0.7210402013189996</v>
      </c>
      <c r="D98" s="9">
        <f t="shared" si="14"/>
        <v>9.2299025507888155E-3</v>
      </c>
      <c r="E98" s="9">
        <f t="shared" si="15"/>
        <v>1.6093233029263816E-2</v>
      </c>
      <c r="F98" s="9">
        <f t="shared" si="16"/>
        <v>4.4152956192651353E-3</v>
      </c>
      <c r="G98" s="9">
        <f t="shared" si="17"/>
        <v>2.3761748709239926E-3</v>
      </c>
      <c r="H98" s="9">
        <f t="shared" si="18"/>
        <v>3.1567632131199404E-2</v>
      </c>
      <c r="I98" s="9">
        <f t="shared" si="19"/>
        <v>8.660808819682295E-3</v>
      </c>
      <c r="J98" s="9">
        <f t="shared" si="20"/>
        <v>3.3943807002123398E-2</v>
      </c>
    </row>
    <row r="99" spans="1:10" x14ac:dyDescent="0.25">
      <c r="A99" s="1">
        <v>93</v>
      </c>
      <c r="B99" s="6">
        <v>2.6150609219374434</v>
      </c>
      <c r="C99" s="8">
        <v>0.72801903742508656</v>
      </c>
      <c r="D99" s="9">
        <f t="shared" si="14"/>
        <v>9.191562531125963E-3</v>
      </c>
      <c r="E99" s="9">
        <f t="shared" si="15"/>
        <v>1.6024890568734938E-2</v>
      </c>
      <c r="F99" s="9">
        <f t="shared" si="16"/>
        <v>4.4397062014073507E-3</v>
      </c>
      <c r="G99" s="9">
        <f t="shared" si="17"/>
        <v>2.4125426359750033E-3</v>
      </c>
      <c r="H99" s="9">
        <f t="shared" si="18"/>
        <v>3.1430647030542928E-2</v>
      </c>
      <c r="I99" s="9">
        <f t="shared" si="19"/>
        <v>8.7078804097422916E-3</v>
      </c>
      <c r="J99" s="9">
        <f t="shared" si="20"/>
        <v>3.3843189666517934E-2</v>
      </c>
    </row>
    <row r="100" spans="1:10" x14ac:dyDescent="0.25">
      <c r="A100" s="1">
        <v>94</v>
      </c>
      <c r="B100" s="6">
        <v>2.6150000000000002</v>
      </c>
      <c r="C100" s="8">
        <v>0.73499999999999999</v>
      </c>
      <c r="D100" s="9">
        <f t="shared" si="14"/>
        <v>9.1499973787096955E-3</v>
      </c>
      <c r="E100" s="9">
        <f t="shared" si="15"/>
        <v>1.5951681242073208E-2</v>
      </c>
      <c r="F100" s="9">
        <f t="shared" si="16"/>
        <v>4.4622067858139745E-3</v>
      </c>
      <c r="G100" s="9">
        <f t="shared" si="17"/>
        <v>2.4481286334855639E-3</v>
      </c>
      <c r="H100" s="9">
        <f t="shared" si="18"/>
        <v>3.1285599265178612E-2</v>
      </c>
      <c r="I100" s="9">
        <f t="shared" si="19"/>
        <v>8.751604838890455E-3</v>
      </c>
      <c r="J100" s="9">
        <f t="shared" si="20"/>
        <v>3.3733727898664176E-2</v>
      </c>
    </row>
    <row r="101" spans="1:10" x14ac:dyDescent="0.25">
      <c r="A101" s="1">
        <v>95</v>
      </c>
      <c r="B101" s="6">
        <v>2.6150000000000002</v>
      </c>
      <c r="C101" s="8">
        <v>12.965</v>
      </c>
      <c r="D101" s="9">
        <f t="shared" si="14"/>
        <v>15.990724999999999</v>
      </c>
      <c r="E101" s="9">
        <f t="shared" si="15"/>
        <v>27.877163916666667</v>
      </c>
      <c r="F101" s="9">
        <f t="shared" si="16"/>
        <v>73.024310833333317</v>
      </c>
      <c r="G101" s="9">
        <f t="shared" si="17"/>
        <v>474.81985987927084</v>
      </c>
      <c r="H101" s="9">
        <f t="shared" si="18"/>
        <v>54.674087731562508</v>
      </c>
      <c r="I101" s="9">
        <f t="shared" si="19"/>
        <v>143.21892962187499</v>
      </c>
      <c r="J101" s="9">
        <f t="shared" si="20"/>
        <v>529.4939476108334</v>
      </c>
    </row>
    <row r="102" spans="1:10" x14ac:dyDescent="0.25">
      <c r="A102" s="1">
        <v>96</v>
      </c>
      <c r="B102" s="6">
        <v>2.6150609219374434</v>
      </c>
      <c r="C102" s="8">
        <v>12.971980962574913</v>
      </c>
      <c r="D102" s="9">
        <f t="shared" si="14"/>
        <v>8.7326821072224448E-3</v>
      </c>
      <c r="E102" s="9">
        <f t="shared" si="15"/>
        <v>1.5224153144228814E-2</v>
      </c>
      <c r="F102" s="9">
        <f t="shared" si="16"/>
        <v>7.5499803189082365E-2</v>
      </c>
      <c r="G102" s="9">
        <f t="shared" si="17"/>
        <v>0.7343388769798983</v>
      </c>
      <c r="H102" s="9">
        <f t="shared" si="18"/>
        <v>2.985871816230878E-2</v>
      </c>
      <c r="I102" s="9">
        <f t="shared" si="19"/>
        <v>0.14807571400719352</v>
      </c>
      <c r="J102" s="9">
        <f t="shared" si="20"/>
        <v>0.76419759514220709</v>
      </c>
    </row>
    <row r="103" spans="1:10" x14ac:dyDescent="0.25">
      <c r="A103" s="1">
        <v>97</v>
      </c>
      <c r="B103" s="6">
        <v>2.615243669192362</v>
      </c>
      <c r="C103" s="8">
        <v>12.978959798681</v>
      </c>
      <c r="D103" s="9">
        <f t="shared" si="14"/>
        <v>7.9397438349353422E-3</v>
      </c>
      <c r="E103" s="9">
        <f t="shared" si="15"/>
        <v>1.3842426210752296E-2</v>
      </c>
      <c r="F103" s="9">
        <f t="shared" si="16"/>
        <v>6.8681273973317969E-2</v>
      </c>
      <c r="G103" s="9">
        <f t="shared" si="17"/>
        <v>0.6683788932208734</v>
      </c>
      <c r="H103" s="9">
        <f t="shared" si="18"/>
        <v>2.7150039521975821E-2</v>
      </c>
      <c r="I103" s="9">
        <f t="shared" si="19"/>
        <v>0.13470899389215241</v>
      </c>
      <c r="J103" s="9">
        <f t="shared" si="20"/>
        <v>0.69552893274284922</v>
      </c>
    </row>
    <row r="104" spans="1:10" x14ac:dyDescent="0.25">
      <c r="A104" s="1">
        <v>98</v>
      </c>
      <c r="B104" s="6">
        <v>2.6155481860981706</v>
      </c>
      <c r="C104" s="8">
        <v>12.985934382497177</v>
      </c>
      <c r="D104" s="9">
        <f t="shared" si="14"/>
        <v>7.1439617459994054E-3</v>
      </c>
      <c r="E104" s="9">
        <f t="shared" si="15"/>
        <v>1.2456192305160273E-2</v>
      </c>
      <c r="F104" s="9">
        <f t="shared" si="16"/>
        <v>6.183073692308648E-2</v>
      </c>
      <c r="G104" s="9">
        <f t="shared" si="17"/>
        <v>0.60203571748694129</v>
      </c>
      <c r="H104" s="9">
        <f t="shared" si="18"/>
        <v>2.4433405999264506E-2</v>
      </c>
      <c r="I104" s="9">
        <f t="shared" si="19"/>
        <v>0.12128389379616417</v>
      </c>
      <c r="J104" s="9">
        <f t="shared" si="20"/>
        <v>0.62646912348620576</v>
      </c>
    </row>
    <row r="105" spans="1:10" x14ac:dyDescent="0.25">
      <c r="A105" s="1">
        <v>99</v>
      </c>
      <c r="B105" s="6">
        <v>2.6159743798960706</v>
      </c>
      <c r="C105" s="8">
        <v>12.99290258949765</v>
      </c>
      <c r="D105" s="9">
        <f t="shared" si="14"/>
        <v>6.345578243344363E-3</v>
      </c>
      <c r="E105" s="9">
        <f t="shared" si="15"/>
        <v>1.1065678591446044E-2</v>
      </c>
      <c r="F105" s="9">
        <f t="shared" si="16"/>
        <v>5.495024755896017E-2</v>
      </c>
      <c r="G105" s="9">
        <f t="shared" si="17"/>
        <v>0.53532883392750696</v>
      </c>
      <c r="H105" s="9">
        <f t="shared" si="18"/>
        <v>2.1708880270221761E-2</v>
      </c>
      <c r="I105" s="9">
        <f t="shared" si="19"/>
        <v>0.10780254832709046</v>
      </c>
      <c r="J105" s="9">
        <f t="shared" si="20"/>
        <v>0.55703771419772874</v>
      </c>
    </row>
    <row r="106" spans="1:10" x14ac:dyDescent="0.25">
      <c r="A106" s="1">
        <v>100</v>
      </c>
      <c r="B106" s="6">
        <v>2.6165221207633018</v>
      </c>
      <c r="C106" s="8">
        <v>12.999862297099064</v>
      </c>
      <c r="D106" s="9">
        <f t="shared" si="14"/>
        <v>5.5448365223220719E-3</v>
      </c>
      <c r="E106" s="9">
        <f t="shared" si="15"/>
        <v>9.6711125665928412E-3</v>
      </c>
      <c r="F106" s="9">
        <f t="shared" si="16"/>
        <v>4.8041877353110725E-2</v>
      </c>
      <c r="G106" s="9">
        <f t="shared" si="17"/>
        <v>0.4682779697220536</v>
      </c>
      <c r="H106" s="9">
        <f t="shared" si="18"/>
        <v>1.8976523567632565E-2</v>
      </c>
      <c r="I106" s="9">
        <f t="shared" si="19"/>
        <v>9.4267109056453705E-2</v>
      </c>
      <c r="J106" s="9">
        <f t="shared" si="20"/>
        <v>0.48725449328968617</v>
      </c>
    </row>
    <row r="107" spans="1:10" x14ac:dyDescent="0.25">
      <c r="A107" s="1">
        <v>101</v>
      </c>
      <c r="B107" s="6">
        <v>2.6171912418526908</v>
      </c>
      <c r="C107" s="8">
        <v>13.006811385307062</v>
      </c>
      <c r="D107" s="9">
        <f t="shared" ref="D107:D170" si="21">((B106*C107)-(B107*C106))*0.5</f>
        <v>4.7419804966075674E-3</v>
      </c>
      <c r="E107" s="9">
        <f t="shared" ref="E107:E170" si="22">(B107+B106)*((B106*C107)-(B107*C106))*(1/6)</f>
        <v>8.2727222301198135E-3</v>
      </c>
      <c r="F107" s="9">
        <f t="shared" ref="F107:F170" si="23">(C107+C106)*((B106*C107)-(B107*C106))*(1/6)</f>
        <v>4.1107713127869046E-2</v>
      </c>
      <c r="G107" s="9">
        <f t="shared" ref="G107:G170" si="24">(((C106*C106)+(C106*C107)+(C107*C107))*((B106*C107)-(B107*C106)))/12</f>
        <v>0.40090308997114549</v>
      </c>
      <c r="H107" s="9">
        <f t="shared" ref="H107:H170" si="25">(((B106*B106)+(B106*B107)+(B107*B107))*((B106*C107)-(B107*C106)))/12</f>
        <v>1.6236396418832916E-2</v>
      </c>
      <c r="I107" s="9">
        <f t="shared" ref="I107:I170" si="26">(((B106*C107)+(2*B106*C106)+(2*B107*C107)+(B107*C106))*((B106*C107)-(B107*C106)))/24</f>
        <v>8.0679746232682967E-2</v>
      </c>
      <c r="J107" s="9">
        <f t="shared" ref="J107:J170" si="27">G107+H107</f>
        <v>0.41713948638997839</v>
      </c>
    </row>
    <row r="108" spans="1:10" x14ac:dyDescent="0.25">
      <c r="A108" s="1">
        <v>102</v>
      </c>
      <c r="B108" s="6">
        <v>2.6179815393434716</v>
      </c>
      <c r="C108" s="8">
        <v>13.013747737362058</v>
      </c>
      <c r="D108" s="9">
        <f t="shared" si="21"/>
        <v>3.9372547239366895E-3</v>
      </c>
      <c r="E108" s="9">
        <f t="shared" si="22"/>
        <v>6.870736254463123E-3</v>
      </c>
      <c r="F108" s="9">
        <f t="shared" si="23"/>
        <v>3.4149856441734301E-2</v>
      </c>
      <c r="G108" s="9">
        <f t="shared" si="24"/>
        <v>0.3332243923578479</v>
      </c>
      <c r="H108" s="9">
        <f t="shared" si="25"/>
        <v>1.3488559387265781E-2</v>
      </c>
      <c r="I108" s="9">
        <f t="shared" si="26"/>
        <v>6.7042650496370218E-2</v>
      </c>
      <c r="J108" s="9">
        <f t="shared" si="27"/>
        <v>0.34671295174511368</v>
      </c>
    </row>
    <row r="109" spans="1:10" x14ac:dyDescent="0.25">
      <c r="A109" s="1">
        <v>103</v>
      </c>
      <c r="B109" s="6">
        <v>2.6188927725033722</v>
      </c>
      <c r="C109" s="8">
        <v>13.020669240384025</v>
      </c>
      <c r="D109" s="9">
        <f t="shared" si="21"/>
        <v>3.1309043315772556E-3</v>
      </c>
      <c r="E109" s="9">
        <f t="shared" si="22"/>
        <v>5.4653841556289804E-3</v>
      </c>
      <c r="F109" s="9">
        <f t="shared" si="23"/>
        <v>2.7170422961904549E-2</v>
      </c>
      <c r="G109" s="9">
        <f t="shared" si="24"/>
        <v>0.26526230156918423</v>
      </c>
      <c r="H109" s="9">
        <f t="shared" si="25"/>
        <v>1.0733073816692791E-2</v>
      </c>
      <c r="I109" s="9">
        <f t="shared" si="26"/>
        <v>5.3358034591993363E-2</v>
      </c>
      <c r="J109" s="9">
        <f t="shared" si="27"/>
        <v>0.27599537538587704</v>
      </c>
    </row>
    <row r="110" spans="1:10" x14ac:dyDescent="0.25">
      <c r="A110" s="1">
        <v>104</v>
      </c>
      <c r="B110" s="6">
        <v>2.6199246637619451</v>
      </c>
      <c r="C110" s="8">
        <v>13.027573786016092</v>
      </c>
      <c r="D110" s="9">
        <f t="shared" si="21"/>
        <v>2.3231749416581238E-3</v>
      </c>
      <c r="E110" s="9">
        <f t="shared" si="22"/>
        <v>4.0568964639510798E-3</v>
      </c>
      <c r="F110" s="9">
        <f t="shared" si="23"/>
        <v>2.0171541824384572E-2</v>
      </c>
      <c r="G110" s="9">
        <f t="shared" si="24"/>
        <v>0.19703746348670889</v>
      </c>
      <c r="H110" s="9">
        <f t="shared" si="25"/>
        <v>7.9700025777477475E-3</v>
      </c>
      <c r="I110" s="9">
        <f t="shared" si="26"/>
        <v>3.9628135074395297E-2</v>
      </c>
      <c r="J110" s="9">
        <f t="shared" si="27"/>
        <v>0.20500746606445663</v>
      </c>
    </row>
    <row r="111" spans="1:10" x14ac:dyDescent="0.25">
      <c r="A111" s="1">
        <v>105</v>
      </c>
      <c r="B111" s="6">
        <v>2.621076898795117</v>
      </c>
      <c r="C111" s="8">
        <v>13.034459271066773</v>
      </c>
      <c r="D111" s="9">
        <f t="shared" si="21"/>
        <v>1.5143125963845705E-3</v>
      </c>
      <c r="E111" s="9">
        <f t="shared" si="22"/>
        <v>2.6455048946171251E-3</v>
      </c>
      <c r="F111" s="9">
        <f t="shared" si="23"/>
        <v>1.315535498191055E-2</v>
      </c>
      <c r="G111" s="9">
        <f t="shared" si="24"/>
        <v>0.12857073914747205</v>
      </c>
      <c r="H111" s="9">
        <f t="shared" si="25"/>
        <v>5.1994108161848669E-3</v>
      </c>
      <c r="I111" s="9">
        <f t="shared" si="26"/>
        <v>2.5855214006657159E-2</v>
      </c>
      <c r="J111" s="9">
        <f t="shared" si="27"/>
        <v>0.13377014996365691</v>
      </c>
    </row>
    <row r="112" spans="1:10" x14ac:dyDescent="0.25">
      <c r="A112" s="1">
        <v>106</v>
      </c>
      <c r="B112" s="6">
        <v>2.6223491266209344</v>
      </c>
      <c r="C112" s="8">
        <v>13.041323598150617</v>
      </c>
      <c r="D112" s="9">
        <f t="shared" si="21"/>
        <v>7.0456368305116257E-4</v>
      </c>
      <c r="E112" s="9">
        <f t="shared" si="22"/>
        <v>1.2314425174244838E-3</v>
      </c>
      <c r="F112" s="9">
        <f t="shared" si="23"/>
        <v>6.1240165389260717E-3</v>
      </c>
      <c r="G112" s="9">
        <f t="shared" si="24"/>
        <v>5.9883198466963265E-2</v>
      </c>
      <c r="H112" s="9">
        <f t="shared" si="25"/>
        <v>2.4213667017661564E-3</v>
      </c>
      <c r="I112" s="9">
        <f t="shared" si="26"/>
        <v>1.2041560643978993E-2</v>
      </c>
      <c r="J112" s="9">
        <f t="shared" si="27"/>
        <v>6.2304565168729419E-2</v>
      </c>
    </row>
    <row r="113" spans="1:10" x14ac:dyDescent="0.25">
      <c r="A113" s="1">
        <v>107</v>
      </c>
      <c r="B113" s="6">
        <v>2.623740959706478</v>
      </c>
      <c r="C113" s="8">
        <v>13.048164676327104</v>
      </c>
      <c r="D113" s="9">
        <f t="shared" si="21"/>
        <v>-1.058251409666866E-4</v>
      </c>
      <c r="E113" s="9">
        <f t="shared" si="22"/>
        <v>-1.850560743031785E-4</v>
      </c>
      <c r="F113" s="9">
        <f t="shared" si="23"/>
        <v>-9.2030792479844072E-4</v>
      </c>
      <c r="G113" s="9">
        <f t="shared" si="24"/>
        <v>-9.0038862612122628E-3</v>
      </c>
      <c r="H113" s="9">
        <f t="shared" si="25"/>
        <v>-3.640578223480649E-4</v>
      </c>
      <c r="I113" s="9">
        <f t="shared" si="26"/>
        <v>-1.8105068972296527E-3</v>
      </c>
      <c r="J113" s="9">
        <f t="shared" si="27"/>
        <v>-9.3679440835603284E-3</v>
      </c>
    </row>
    <row r="114" spans="1:10" x14ac:dyDescent="0.25">
      <c r="A114" s="1">
        <v>108</v>
      </c>
      <c r="B114" s="6">
        <v>2.6252519740859062</v>
      </c>
      <c r="C114" s="8">
        <v>13.054980421737547</v>
      </c>
      <c r="D114" s="9">
        <f t="shared" si="21"/>
        <v>-9.1660702338458577E-4</v>
      </c>
      <c r="E114" s="9">
        <f t="shared" si="22"/>
        <v>-1.6037545962700539E-3</v>
      </c>
      <c r="F114" s="9">
        <f t="shared" si="23"/>
        <v>-7.9754420431043267E-3</v>
      </c>
      <c r="G114" s="9">
        <f t="shared" si="24"/>
        <v>-7.806904710131804E-2</v>
      </c>
      <c r="H114" s="9">
        <f t="shared" si="25"/>
        <v>-3.1567862909579873E-3</v>
      </c>
      <c r="I114" s="9">
        <f t="shared" si="26"/>
        <v>-1.5698639991374112E-2</v>
      </c>
      <c r="J114" s="9">
        <f t="shared" si="27"/>
        <v>-8.1225833392276028E-2</v>
      </c>
    </row>
    <row r="115" spans="1:10" x14ac:dyDescent="0.25">
      <c r="A115" s="1">
        <v>109</v>
      </c>
      <c r="B115" s="6">
        <v>2.6268817094896018</v>
      </c>
      <c r="C115" s="8">
        <v>13.061768758239866</v>
      </c>
      <c r="D115" s="9">
        <f t="shared" si="21"/>
        <v>-1.7275349921916927E-3</v>
      </c>
      <c r="E115" s="9">
        <f t="shared" si="22"/>
        <v>-3.0244149073484468E-3</v>
      </c>
      <c r="F115" s="9">
        <f t="shared" si="23"/>
        <v>-1.5039199363568224E-2</v>
      </c>
      <c r="G115" s="9">
        <f t="shared" si="24"/>
        <v>-0.14729062743422131</v>
      </c>
      <c r="H115" s="9">
        <f t="shared" si="25"/>
        <v>-5.9567369691804909E-3</v>
      </c>
      <c r="I115" s="9">
        <f t="shared" si="26"/>
        <v>-2.9620457878112006E-2</v>
      </c>
      <c r="J115" s="9">
        <f t="shared" si="27"/>
        <v>-0.15324736440340181</v>
      </c>
    </row>
    <row r="116" spans="1:10" x14ac:dyDescent="0.25">
      <c r="A116" s="1">
        <v>110</v>
      </c>
      <c r="B116" s="6">
        <v>2.6286296694843729</v>
      </c>
      <c r="C116" s="8">
        <v>13.068527618041008</v>
      </c>
      <c r="D116" s="9">
        <f t="shared" si="21"/>
        <v>-2.5383620308652155E-3</v>
      </c>
      <c r="E116" s="9">
        <f t="shared" si="22"/>
        <v>-4.4467968457225417E-3</v>
      </c>
      <c r="F116" s="9">
        <f t="shared" si="23"/>
        <v>-2.2109384058935436E-2</v>
      </c>
      <c r="G116" s="9">
        <f t="shared" si="24"/>
        <v>-0.21664678914045629</v>
      </c>
      <c r="H116" s="9">
        <f t="shared" si="25"/>
        <v>-8.7638221066559975E-3</v>
      </c>
      <c r="I116" s="9">
        <f t="shared" si="26"/>
        <v>-4.3573546063471989E-2</v>
      </c>
      <c r="J116" s="9">
        <f t="shared" si="27"/>
        <v>-0.22541061124711229</v>
      </c>
    </row>
    <row r="117" spans="1:10" x14ac:dyDescent="0.25">
      <c r="A117" s="1">
        <v>111</v>
      </c>
      <c r="B117" s="6">
        <v>2.6304953216246725</v>
      </c>
      <c r="C117" s="8">
        <v>13.075254942326799</v>
      </c>
      <c r="D117" s="9">
        <f t="shared" si="21"/>
        <v>-3.34884115364531E-3</v>
      </c>
      <c r="E117" s="9">
        <f t="shared" si="22"/>
        <v>-5.8706580674634983E-3</v>
      </c>
      <c r="F117" s="9">
        <f t="shared" si="23"/>
        <v>-2.9183791650038086E-2</v>
      </c>
      <c r="G117" s="9">
        <f t="shared" si="24"/>
        <v>-0.28611552000955015</v>
      </c>
      <c r="H117" s="9">
        <f t="shared" si="25"/>
        <v>-1.1577947194493727E-2</v>
      </c>
      <c r="I117" s="9">
        <f t="shared" si="26"/>
        <v>-5.7555454752046077E-2</v>
      </c>
      <c r="J117" s="9">
        <f t="shared" si="27"/>
        <v>-0.29769346720404388</v>
      </c>
    </row>
    <row r="118" spans="1:10" x14ac:dyDescent="0.25">
      <c r="A118" s="1">
        <v>112</v>
      </c>
      <c r="B118" s="6">
        <v>2.6324780976147859</v>
      </c>
      <c r="C118" s="8">
        <v>13.081948681889095</v>
      </c>
      <c r="D118" s="9">
        <f t="shared" si="21"/>
        <v>-4.1587254807318175E-3</v>
      </c>
      <c r="E118" s="9">
        <f t="shared" si="22"/>
        <v>-7.2957538876684633E-3</v>
      </c>
      <c r="F118" s="9">
        <f t="shared" si="23"/>
        <v>-3.6260209738905758E-2</v>
      </c>
      <c r="G118" s="9">
        <f t="shared" si="24"/>
        <v>-0.35567464136302013</v>
      </c>
      <c r="H118" s="9">
        <f t="shared" si="25"/>
        <v>-1.4399010225276024E-2</v>
      </c>
      <c r="I118" s="9">
        <f t="shared" si="26"/>
        <v>-7.1563697311773228E-2</v>
      </c>
      <c r="J118" s="9">
        <f t="shared" si="27"/>
        <v>-0.37007365158829614</v>
      </c>
    </row>
    <row r="119" spans="1:10" x14ac:dyDescent="0.25">
      <c r="A119" s="1">
        <v>113</v>
      </c>
      <c r="B119" s="6">
        <v>2.6345773934819388</v>
      </c>
      <c r="C119" s="8">
        <v>13.088606797749978</v>
      </c>
      <c r="D119" s="9">
        <f t="shared" si="21"/>
        <v>-4.9677683135200823E-3</v>
      </c>
      <c r="E119" s="9">
        <f t="shared" si="22"/>
        <v>-8.7218371247407556E-3</v>
      </c>
      <c r="F119" s="9">
        <f t="shared" si="23"/>
        <v>-4.3336418752990116E-2</v>
      </c>
      <c r="G119" s="9">
        <f t="shared" si="24"/>
        <v>-0.42530181589998656</v>
      </c>
      <c r="H119" s="9">
        <f t="shared" si="25"/>
        <v>-1.7226900957334281E-2</v>
      </c>
      <c r="I119" s="9">
        <f t="shared" si="26"/>
        <v>-8.5595748777203953E-2</v>
      </c>
      <c r="J119" s="9">
        <f t="shared" si="27"/>
        <v>-0.44252871685732081</v>
      </c>
    </row>
    <row r="120" spans="1:10" x14ac:dyDescent="0.25">
      <c r="A120" s="1">
        <v>114</v>
      </c>
      <c r="B120" s="6">
        <v>2.6367925697602734</v>
      </c>
      <c r="C120" s="8">
        <v>13.095227261782863</v>
      </c>
      <c r="D120" s="9">
        <f t="shared" si="21"/>
        <v>-5.7757232097159772E-3</v>
      </c>
      <c r="E120" s="9">
        <f t="shared" si="22"/>
        <v>-1.0148657947899233E-2</v>
      </c>
      <c r="F120" s="9">
        <f t="shared" si="23"/>
        <v>-5.0410192698998518E-2</v>
      </c>
      <c r="G120" s="9">
        <f t="shared" si="24"/>
        <v>-0.4949745557504146</v>
      </c>
      <c r="H120" s="9">
        <f t="shared" si="25"/>
        <v>-2.0061500183561936E-2</v>
      </c>
      <c r="I120" s="9">
        <f t="shared" si="26"/>
        <v>-9.9649044392358888E-2</v>
      </c>
      <c r="J120" s="9">
        <f t="shared" si="27"/>
        <v>-0.5150360559339765</v>
      </c>
    </row>
    <row r="121" spans="1:10" x14ac:dyDescent="0.25">
      <c r="A121" s="1">
        <v>115</v>
      </c>
      <c r="B121" s="6">
        <v>2.6391229516856369</v>
      </c>
      <c r="C121" s="8">
        <v>13.101808057330267</v>
      </c>
      <c r="D121" s="9">
        <f t="shared" si="21"/>
        <v>-6.5823440584402704E-3</v>
      </c>
      <c r="E121" s="9">
        <f t="shared" si="22"/>
        <v>-1.1575963728474095E-2</v>
      </c>
      <c r="F121" s="9">
        <f t="shared" si="23"/>
        <v>-5.7479299927171407E-2</v>
      </c>
      <c r="G121" s="9">
        <f t="shared" si="24"/>
        <v>-0.5646702307437822</v>
      </c>
      <c r="H121" s="9">
        <f t="shared" si="25"/>
        <v>-2.2902679005973581E-2</v>
      </c>
      <c r="I121" s="9">
        <f t="shared" si="26"/>
        <v>-0.11372097819890713</v>
      </c>
      <c r="J121" s="9">
        <f t="shared" si="27"/>
        <v>-0.58757290974975573</v>
      </c>
    </row>
    <row r="122" spans="1:10" x14ac:dyDescent="0.25">
      <c r="A122" s="1">
        <v>116</v>
      </c>
      <c r="B122" s="6">
        <v>2.6415678294011196</v>
      </c>
      <c r="C122" s="8">
        <v>13.10834717981812</v>
      </c>
      <c r="D122" s="9">
        <f t="shared" si="21"/>
        <v>-7.3873851551624625E-3</v>
      </c>
      <c r="E122" s="9">
        <f t="shared" si="22"/>
        <v>-1.3003498895067857E-2</v>
      </c>
      <c r="F122" s="9">
        <f t="shared" si="23"/>
        <v>-6.454150390447122E-2</v>
      </c>
      <c r="G122" s="9">
        <f t="shared" si="24"/>
        <v>-0.63436607687759927</v>
      </c>
      <c r="H122" s="9">
        <f t="shared" si="25"/>
        <v>-2.5750298116294409E-2</v>
      </c>
      <c r="I122" s="9">
        <f t="shared" si="26"/>
        <v>-0.12780890167071218</v>
      </c>
      <c r="J122" s="9">
        <f t="shared" si="27"/>
        <v>-0.66011637499389364</v>
      </c>
    </row>
    <row r="123" spans="1:10" x14ac:dyDescent="0.25">
      <c r="A123" s="1">
        <v>117</v>
      </c>
      <c r="B123" s="6">
        <v>2.6441264581732851</v>
      </c>
      <c r="C123" s="8">
        <v>13.114842637366365</v>
      </c>
      <c r="D123" s="9">
        <f t="shared" si="21"/>
        <v>-8.1906012765635694E-3</v>
      </c>
      <c r="E123" s="9">
        <f t="shared" si="22"/>
        <v>-1.4431004793110561E-2</v>
      </c>
      <c r="F123" s="9">
        <f t="shared" si="23"/>
        <v>-7.1594563997399996E-2</v>
      </c>
      <c r="G123" s="9">
        <f t="shared" si="24"/>
        <v>-0.70403920499211869</v>
      </c>
      <c r="H123" s="9">
        <f t="shared" si="25"/>
        <v>-2.8604207083773602E-2</v>
      </c>
      <c r="I123" s="9">
        <f t="shared" si="26"/>
        <v>-0.14191012240022266</v>
      </c>
      <c r="J123" s="9">
        <f t="shared" si="27"/>
        <v>-0.73264341207589234</v>
      </c>
    </row>
    <row r="124" spans="1:10" x14ac:dyDescent="0.25">
      <c r="A124" s="1">
        <v>118</v>
      </c>
      <c r="B124" s="6">
        <v>2.6467980586190238</v>
      </c>
      <c r="C124" s="8">
        <v>13.121292451395709</v>
      </c>
      <c r="D124" s="9">
        <f t="shared" si="21"/>
        <v>-8.9917477552496905E-3</v>
      </c>
      <c r="E124" s="9">
        <f t="shared" si="22"/>
        <v>-1.5858219549020933E-2</v>
      </c>
      <c r="F124" s="9">
        <f t="shared" si="23"/>
        <v>-7.8636236263601333E-2</v>
      </c>
      <c r="G124" s="9">
        <f t="shared" si="24"/>
        <v>-0.77366660964210487</v>
      </c>
      <c r="H124" s="9">
        <f t="shared" si="25"/>
        <v>-3.1464243650810408E-2</v>
      </c>
      <c r="I124" s="9">
        <f t="shared" si="26"/>
        <v>-0.15602190283908268</v>
      </c>
      <c r="J124" s="9">
        <f t="shared" si="27"/>
        <v>-0.80513085329291534</v>
      </c>
    </row>
    <row r="125" spans="1:10" x14ac:dyDescent="0.25">
      <c r="A125" s="1">
        <v>119</v>
      </c>
      <c r="B125" s="6">
        <v>2.6495818169429599</v>
      </c>
      <c r="C125" s="8">
        <v>13.12769465723032</v>
      </c>
      <c r="D125" s="9">
        <f t="shared" si="21"/>
        <v>-9.7905805542204405E-3</v>
      </c>
      <c r="E125" s="9">
        <f t="shared" si="22"/>
        <v>-1.7284877939147208E-2</v>
      </c>
      <c r="F125" s="9">
        <f t="shared" si="23"/>
        <v>-8.5664274251232325E-2</v>
      </c>
      <c r="G125" s="9">
        <f t="shared" si="24"/>
        <v>-0.84322517815467846</v>
      </c>
      <c r="H125" s="9">
        <f t="shared" si="25"/>
        <v>-3.4330233036927046E-2</v>
      </c>
      <c r="I125" s="9">
        <f t="shared" si="26"/>
        <v>-0.17014145909496958</v>
      </c>
      <c r="J125" s="9">
        <f t="shared" si="27"/>
        <v>-0.87755541119160552</v>
      </c>
    </row>
    <row r="126" spans="1:10" x14ac:dyDescent="0.25">
      <c r="A126" s="1">
        <v>120</v>
      </c>
      <c r="B126" s="6">
        <v>2.6524768851853402</v>
      </c>
      <c r="C126" s="8">
        <v>13.13404730469628</v>
      </c>
      <c r="D126" s="9">
        <f t="shared" si="21"/>
        <v>-1.0586856341276984E-2</v>
      </c>
      <c r="E126" s="9">
        <f t="shared" si="22"/>
        <v>-1.8710711264149936E-2</v>
      </c>
      <c r="F126" s="9">
        <f t="shared" si="23"/>
        <v>-9.2676429807534169E-2</v>
      </c>
      <c r="G126" s="9">
        <f t="shared" si="24"/>
        <v>-0.91269169988613041</v>
      </c>
      <c r="H126" s="9">
        <f t="shared" si="25"/>
        <v>-3.7201987252614852E-2</v>
      </c>
      <c r="I126" s="9">
        <f t="shared" si="26"/>
        <v>-0.18426595979148042</v>
      </c>
      <c r="J126" s="9">
        <f t="shared" si="27"/>
        <v>-0.94989368713874522</v>
      </c>
    </row>
    <row r="127" spans="1:10" x14ac:dyDescent="0.25">
      <c r="A127" s="1">
        <v>121</v>
      </c>
      <c r="B127" s="6">
        <v>2.6554823814803332</v>
      </c>
      <c r="C127" s="8">
        <v>13.14034845871563</v>
      </c>
      <c r="D127" s="9">
        <f t="shared" si="21"/>
        <v>-1.1380332563103224E-2</v>
      </c>
      <c r="E127" s="9">
        <f t="shared" si="22"/>
        <v>-2.0135447228686952E-2</v>
      </c>
      <c r="F127" s="9">
        <f t="shared" si="23"/>
        <v>-9.9670453894072641E-2</v>
      </c>
      <c r="G127" s="9">
        <f t="shared" si="24"/>
        <v>-0.98204287565153203</v>
      </c>
      <c r="H127" s="9">
        <f t="shared" si="25"/>
        <v>-4.0079304423013919E-2</v>
      </c>
      <c r="I127" s="9">
        <f t="shared" si="26"/>
        <v>-0.19839252499000706</v>
      </c>
      <c r="J127" s="9">
        <f t="shared" si="27"/>
        <v>-1.0221221800745459</v>
      </c>
    </row>
    <row r="128" spans="1:10" x14ac:dyDescent="0.25">
      <c r="A128" s="1">
        <v>122</v>
      </c>
      <c r="B128" s="6">
        <v>2.6585973903246529</v>
      </c>
      <c r="C128" s="8">
        <v>13.146596199895818</v>
      </c>
      <c r="D128" s="9">
        <f t="shared" si="21"/>
        <v>-1.2170767519151582E-2</v>
      </c>
      <c r="E128" s="9">
        <f t="shared" si="22"/>
        <v>-2.1558809826954854E-2</v>
      </c>
      <c r="F128" s="9">
        <f t="shared" si="23"/>
        <v>-0.10664409740958777</v>
      </c>
      <c r="G128" s="9">
        <f t="shared" si="24"/>
        <v>-1.0512553273349019</v>
      </c>
      <c r="H128" s="9">
        <f t="shared" si="25"/>
        <v>-4.2961968122786187E-2</v>
      </c>
      <c r="I128" s="9">
        <f t="shared" si="26"/>
        <v>-0.21251822517937022</v>
      </c>
      <c r="J128" s="9">
        <f t="shared" si="27"/>
        <v>-1.0942172954576881</v>
      </c>
    </row>
    <row r="129" spans="1:10" x14ac:dyDescent="0.25">
      <c r="A129" s="1">
        <v>123</v>
      </c>
      <c r="B129" s="6">
        <v>2.6618209628564293</v>
      </c>
      <c r="C129" s="8">
        <v>13.152788625114356</v>
      </c>
      <c r="D129" s="9">
        <f t="shared" si="21"/>
        <v>-1.2957920435276549E-2</v>
      </c>
      <c r="E129" s="9">
        <f t="shared" si="22"/>
        <v>-2.298051923430185E-2</v>
      </c>
      <c r="F129" s="9">
        <f t="shared" si="23"/>
        <v>-0.11359511201973374</v>
      </c>
      <c r="G129" s="9">
        <f t="shared" si="24"/>
        <v>-1.1203056076712565</v>
      </c>
      <c r="H129" s="9">
        <f t="shared" si="25"/>
        <v>-4.584974672289524E-2</v>
      </c>
      <c r="I129" s="9">
        <f t="shared" si="26"/>
        <v>-0.2266400803356502</v>
      </c>
      <c r="J129" s="9">
        <f t="shared" si="27"/>
        <v>-1.1661553543941519</v>
      </c>
    </row>
    <row r="130" spans="1:10" x14ac:dyDescent="0.25">
      <c r="A130" s="1">
        <v>124</v>
      </c>
      <c r="B130" s="6">
        <v>2.6651521171442418</v>
      </c>
      <c r="C130" s="8">
        <v>13.158923848098535</v>
      </c>
      <c r="D130" s="9">
        <f t="shared" si="21"/>
        <v>-1.3741551537076901E-2</v>
      </c>
      <c r="E130" s="9">
        <f t="shared" si="22"/>
        <v>-2.4400291705150168E-2</v>
      </c>
      <c r="F130" s="9">
        <f t="shared" si="23"/>
        <v>-0.12052125099313471</v>
      </c>
      <c r="G130" s="9">
        <f t="shared" si="24"/>
        <v>-1.189170210193115</v>
      </c>
      <c r="H130" s="9">
        <f t="shared" si="25"/>
        <v>-4.8742392750076476E-2</v>
      </c>
      <c r="I130" s="9">
        <f t="shared" si="26"/>
        <v>-0.24075505905488029</v>
      </c>
      <c r="J130" s="9">
        <f t="shared" si="27"/>
        <v>-1.2379126029431915</v>
      </c>
    </row>
    <row r="131" spans="1:10" x14ac:dyDescent="0.25">
      <c r="A131" s="1">
        <v>125</v>
      </c>
      <c r="B131" s="6">
        <v>2.6685898384862248</v>
      </c>
      <c r="C131" s="8">
        <v>13.164999999999999</v>
      </c>
      <c r="D131" s="9">
        <f t="shared" si="21"/>
        <v>-1.4521422122932393E-2</v>
      </c>
      <c r="E131" s="9">
        <f t="shared" si="22"/>
        <v>-2.5817839477501648E-2</v>
      </c>
      <c r="F131" s="9">
        <f t="shared" si="23"/>
        <v>-0.12742027004338854</v>
      </c>
      <c r="G131" s="9">
        <f t="shared" si="24"/>
        <v>-1.2578255793359256</v>
      </c>
      <c r="H131" s="9">
        <f t="shared" si="25"/>
        <v>-5.163964225987789E-2</v>
      </c>
      <c r="I131" s="9">
        <f t="shared" si="26"/>
        <v>-0.25486007776161806</v>
      </c>
      <c r="J131" s="9">
        <f t="shared" si="27"/>
        <v>-1.3094652215958036</v>
      </c>
    </row>
    <row r="132" spans="1:10" x14ac:dyDescent="0.25">
      <c r="A132" s="1">
        <v>126</v>
      </c>
      <c r="B132" s="6">
        <v>2.6721330797191554</v>
      </c>
      <c r="C132" s="8">
        <v>13.171015229964022</v>
      </c>
      <c r="D132" s="9">
        <f t="shared" si="21"/>
        <v>-1.5297294636692271E-2</v>
      </c>
      <c r="E132" s="9">
        <f t="shared" si="22"/>
        <v>-2.7232870684240882E-2</v>
      </c>
      <c r="F132" s="9">
        <f t="shared" si="23"/>
        <v>-0.13428992817639152</v>
      </c>
      <c r="G132" s="9">
        <f t="shared" si="24"/>
        <v>-1.3262481206941616</v>
      </c>
      <c r="H132" s="9">
        <f t="shared" si="25"/>
        <v>-5.4541214224059074E-2</v>
      </c>
      <c r="I132" s="9">
        <f t="shared" si="26"/>
        <v>-0.26895199999582514</v>
      </c>
      <c r="J132" s="9">
        <f t="shared" si="27"/>
        <v>-1.3807893349182208</v>
      </c>
    </row>
    <row r="133" spans="1:10" x14ac:dyDescent="0.25">
      <c r="A133" s="1">
        <v>127</v>
      </c>
      <c r="B133" s="6">
        <v>2.6757807615374296</v>
      </c>
      <c r="C133" s="8">
        <v>13.176967705693281</v>
      </c>
      <c r="D133" s="9">
        <f t="shared" si="21"/>
        <v>-1.6068932740086694E-2</v>
      </c>
      <c r="E133" s="9">
        <f t="shared" si="22"/>
        <v>-2.8645089271643574E-2</v>
      </c>
      <c r="F133" s="9">
        <f t="shared" si="23"/>
        <v>-0.14112798854334305</v>
      </c>
      <c r="G133" s="9">
        <f t="shared" si="24"/>
        <v>-1.3944142114294449</v>
      </c>
      <c r="H133" s="9">
        <f t="shared" si="25"/>
        <v>-5.7446809933549642E-2</v>
      </c>
      <c r="I133" s="9">
        <f t="shared" si="26"/>
        <v>-0.28302763578238849</v>
      </c>
      <c r="J133" s="9">
        <f t="shared" si="27"/>
        <v>-1.4518610213629946</v>
      </c>
    </row>
    <row r="134" spans="1:10" x14ac:dyDescent="0.25">
      <c r="A134" s="1">
        <v>128</v>
      </c>
      <c r="B134" s="6">
        <v>2.6795317728218304</v>
      </c>
      <c r="C134" s="8">
        <v>13.18285561400601</v>
      </c>
      <c r="D134" s="9">
        <f t="shared" si="21"/>
        <v>-1.6836101384669178E-2</v>
      </c>
      <c r="E134" s="9">
        <f t="shared" si="22"/>
        <v>-3.0054194925020712E-2</v>
      </c>
      <c r="F134" s="9">
        <f t="shared" si="23"/>
        <v>-0.14793221929747469</v>
      </c>
      <c r="G134" s="9">
        <f t="shared" si="24"/>
        <v>-1.4623002108090388</v>
      </c>
      <c r="H134" s="9">
        <f t="shared" si="25"/>
        <v>-6.0356112417239483E-2</v>
      </c>
      <c r="I134" s="9">
        <f t="shared" si="26"/>
        <v>-0.29708374108290497</v>
      </c>
      <c r="J134" s="9">
        <f t="shared" si="27"/>
        <v>-1.5226563232262782</v>
      </c>
    </row>
    <row r="135" spans="1:10" x14ac:dyDescent="0.25">
      <c r="A135" s="1">
        <v>129</v>
      </c>
      <c r="B135" s="6">
        <v>2.6833849709779836</v>
      </c>
      <c r="C135" s="8">
        <v>13.188677161388298</v>
      </c>
      <c r="D135" s="9">
        <f t="shared" si="21"/>
        <v>-1.7598566883446409E-2</v>
      </c>
      <c r="E135" s="9">
        <f t="shared" si="22"/>
        <v>-3.1459883002038551E-2</v>
      </c>
      <c r="F135" s="9">
        <f t="shared" si="23"/>
        <v>-0.15470039445559192</v>
      </c>
      <c r="G135" s="9">
        <f t="shared" si="24"/>
        <v>-1.5298824708829732</v>
      </c>
      <c r="H135" s="9">
        <f t="shared" si="25"/>
        <v>-6.3268785878119085E-2</v>
      </c>
      <c r="I135" s="9">
        <f t="shared" si="26"/>
        <v>-0.31111701733535641</v>
      </c>
      <c r="J135" s="9">
        <f t="shared" si="27"/>
        <v>-1.5931512567610924</v>
      </c>
    </row>
    <row r="136" spans="1:10" x14ac:dyDescent="0.25">
      <c r="A136" s="1">
        <v>130</v>
      </c>
      <c r="B136" s="6">
        <v>2.6873391822844033</v>
      </c>
      <c r="C136" s="8">
        <v>13.194430574540418</v>
      </c>
      <c r="D136" s="9">
        <f t="shared" si="21"/>
        <v>-1.8356096982028447E-2</v>
      </c>
      <c r="E136" s="9">
        <f t="shared" si="22"/>
        <v>-3.2861844473668994E-2</v>
      </c>
      <c r="F136" s="9">
        <f t="shared" si="23"/>
        <v>-0.16143029476267085</v>
      </c>
      <c r="G136" s="9">
        <f t="shared" si="24"/>
        <v>-1.597137347279818</v>
      </c>
      <c r="H136" s="9">
        <f t="shared" si="25"/>
        <v>-6.6184475147141625E-2</v>
      </c>
      <c r="I136" s="9">
        <f t="shared" si="26"/>
        <v>-0.32512411108151545</v>
      </c>
      <c r="J136" s="9">
        <f t="shared" si="27"/>
        <v>-1.6633218224269597</v>
      </c>
    </row>
    <row r="137" spans="1:10" x14ac:dyDescent="0.25">
      <c r="A137" s="1">
        <v>131</v>
      </c>
      <c r="B137" s="6">
        <v>2.6913932022500213</v>
      </c>
      <c r="C137" s="8">
        <v>13.20011410091699</v>
      </c>
      <c r="D137" s="9">
        <f t="shared" si="21"/>
        <v>-1.910846092942009E-2</v>
      </c>
      <c r="E137" s="9">
        <f t="shared" si="22"/>
        <v>-3.4259765873227536E-2</v>
      </c>
      <c r="F137" s="9">
        <f t="shared" si="23"/>
        <v>-0.16811970856027031</v>
      </c>
      <c r="G137" s="9">
        <f t="shared" si="24"/>
        <v>-1.6640412101258721</v>
      </c>
      <c r="H137" s="9">
        <f t="shared" si="25"/>
        <v>-6.9102805156212907E-2</v>
      </c>
      <c r="I137" s="9">
        <f t="shared" si="26"/>
        <v>-0.33910161368687741</v>
      </c>
      <c r="J137" s="9">
        <f t="shared" si="27"/>
        <v>-1.7331440152820849</v>
      </c>
    </row>
    <row r="138" spans="1:10" x14ac:dyDescent="0.25">
      <c r="A138" s="1">
        <v>132</v>
      </c>
      <c r="B138" s="6">
        <v>2.6955457959810829</v>
      </c>
      <c r="C138" s="8">
        <v>13.20572600926082</v>
      </c>
      <c r="D138" s="9">
        <f t="shared" si="21"/>
        <v>-1.9855429548265136E-2</v>
      </c>
      <c r="E138" s="9">
        <f t="shared" si="22"/>
        <v>-3.5653329253393214E-2</v>
      </c>
      <c r="F138" s="9">
        <f t="shared" si="23"/>
        <v>-0.17476643265679639</v>
      </c>
      <c r="G138" s="9">
        <f t="shared" si="24"/>
        <v>-1.7305704550654575</v>
      </c>
      <c r="H138" s="9">
        <f t="shared" si="25"/>
        <v>-7.2023380430609005E-2</v>
      </c>
      <c r="I138" s="9">
        <f t="shared" si="26"/>
        <v>-0.35304606115233672</v>
      </c>
      <c r="J138" s="9">
        <f t="shared" si="27"/>
        <v>-1.8025938354960664</v>
      </c>
    </row>
    <row r="139" spans="1:10" x14ac:dyDescent="0.25">
      <c r="A139" s="1">
        <v>133</v>
      </c>
      <c r="B139" s="6">
        <v>2.6997956985573115</v>
      </c>
      <c r="C139" s="8">
        <v>13.211264590130263</v>
      </c>
      <c r="D139" s="9">
        <f t="shared" si="21"/>
        <v>-2.0596775304699833E-2</v>
      </c>
      <c r="E139" s="9">
        <f t="shared" si="22"/>
        <v>-3.7042212151710226E-2</v>
      </c>
      <c r="F139" s="9">
        <f t="shared" si="23"/>
        <v>-0.18136827320067531</v>
      </c>
      <c r="G139" s="9">
        <f t="shared" si="24"/>
        <v>-1.7967015143897693</v>
      </c>
      <c r="H139" s="9">
        <f t="shared" si="25"/>
        <v>-7.4945784602364451E-2</v>
      </c>
      <c r="I139" s="9">
        <f t="shared" si="26"/>
        <v>-0.36695393402279791</v>
      </c>
      <c r="J139" s="9">
        <f t="shared" si="27"/>
        <v>-1.8716472989921338</v>
      </c>
    </row>
    <row r="140" spans="1:10" x14ac:dyDescent="0.25">
      <c r="A140" s="1">
        <v>134</v>
      </c>
      <c r="B140" s="6">
        <v>2.7041416154172118</v>
      </c>
      <c r="C140" s="8">
        <v>13.216728156419935</v>
      </c>
      <c r="D140" s="9">
        <f t="shared" si="21"/>
        <v>-2.1332272377605932E-2</v>
      </c>
      <c r="E140" s="9">
        <f t="shared" si="22"/>
        <v>-3.8426087564404243E-2</v>
      </c>
      <c r="F140" s="9">
        <f t="shared" si="23"/>
        <v>-0.18792304655426753</v>
      </c>
      <c r="G140" s="9">
        <f t="shared" si="24"/>
        <v>-1.8624108682496832</v>
      </c>
      <c r="H140" s="9">
        <f t="shared" si="25"/>
        <v>-7.7869579944854786E-2</v>
      </c>
      <c r="I140" s="9">
        <f t="shared" si="26"/>
        <v>-0.38082165739130197</v>
      </c>
      <c r="J140" s="9">
        <f t="shared" si="27"/>
        <v>-1.9402804481945379</v>
      </c>
    </row>
    <row r="141" spans="1:10" x14ac:dyDescent="0.25">
      <c r="A141" s="1">
        <v>135</v>
      </c>
      <c r="B141" s="6">
        <v>2.7085822227524092</v>
      </c>
      <c r="C141" s="8">
        <v>13.222115043874616</v>
      </c>
      <c r="D141" s="9">
        <f t="shared" si="21"/>
        <v>-2.2061696727469382E-2</v>
      </c>
      <c r="E141" s="9">
        <f t="shared" si="22"/>
        <v>-3.980462392908074E-2</v>
      </c>
      <c r="F141" s="9">
        <f t="shared" si="23"/>
        <v>-0.19442858017000478</v>
      </c>
      <c r="G141" s="9">
        <f t="shared" si="24"/>
        <v>-1.9276750559639373</v>
      </c>
      <c r="H141" s="9">
        <f t="shared" si="25"/>
        <v>-8.079430693030272E-2</v>
      </c>
      <c r="I141" s="9">
        <f t="shared" si="26"/>
        <v>-0.39464560100449658</v>
      </c>
      <c r="J141" s="9">
        <f t="shared" si="27"/>
        <v>-2.0084693628942398</v>
      </c>
    </row>
    <row r="142" spans="1:10" x14ac:dyDescent="0.25">
      <c r="A142" s="1">
        <v>136</v>
      </c>
      <c r="B142" s="6">
        <v>2.7131161679108913</v>
      </c>
      <c r="C142" s="8">
        <v>13.227423611596203</v>
      </c>
      <c r="D142" s="9">
        <f t="shared" si="21"/>
        <v>-2.2784826164549798E-2</v>
      </c>
      <c r="E142" s="9">
        <f t="shared" si="22"/>
        <v>-4.1177485115960893E-2</v>
      </c>
      <c r="F142" s="9">
        <f t="shared" si="23"/>
        <v>-0.20088271346581424</v>
      </c>
      <c r="G142" s="9">
        <f t="shared" si="24"/>
        <v>-1.9924706873902511</v>
      </c>
      <c r="H142" s="9">
        <f t="shared" si="25"/>
        <v>-8.3719483810116666E-2</v>
      </c>
      <c r="I142" s="9">
        <f t="shared" si="26"/>
        <v>-0.4084220794662306</v>
      </c>
      <c r="J142" s="9">
        <f t="shared" si="27"/>
        <v>-2.0761901712003676</v>
      </c>
    </row>
    <row r="143" spans="1:10" x14ac:dyDescent="0.25">
      <c r="A143" s="1">
        <v>137</v>
      </c>
      <c r="B143" s="6">
        <v>2.7177420698090424</v>
      </c>
      <c r="C143" s="8">
        <v>13.232652242543542</v>
      </c>
      <c r="D143" s="9">
        <f t="shared" si="21"/>
        <v>-2.3501440416630714E-2</v>
      </c>
      <c r="E143" s="9">
        <f t="shared" si="22"/>
        <v>-4.2544330428314361E-2</v>
      </c>
      <c r="F143" s="9">
        <f t="shared" si="23"/>
        <v>-0.20728329870186474</v>
      </c>
      <c r="G143" s="9">
        <f t="shared" si="24"/>
        <v>-2.0567744543760367</v>
      </c>
      <c r="H143" s="9">
        <f t="shared" si="25"/>
        <v>-8.6644606220024567E-2</v>
      </c>
      <c r="I143" s="9">
        <f t="shared" si="26"/>
        <v>-0.42214735254598085</v>
      </c>
      <c r="J143" s="9">
        <f t="shared" si="27"/>
        <v>-2.1434190605960612</v>
      </c>
    </row>
    <row r="144" spans="1:10" x14ac:dyDescent="0.25">
      <c r="A144" s="1">
        <v>138</v>
      </c>
      <c r="B144" s="6">
        <v>2.7224585193523319</v>
      </c>
      <c r="C144" s="8">
        <v>13.237799344024999</v>
      </c>
      <c r="D144" s="9">
        <f t="shared" si="21"/>
        <v>-2.4211321196059288E-2</v>
      </c>
      <c r="E144" s="9">
        <f t="shared" si="22"/>
        <v>-4.390481461172567E-2</v>
      </c>
      <c r="F144" s="9">
        <f t="shared" si="23"/>
        <v>-0.21362820185571607</v>
      </c>
      <c r="G144" s="9">
        <f t="shared" si="24"/>
        <v>-2.120563142256207</v>
      </c>
      <c r="H144" s="9">
        <f t="shared" si="25"/>
        <v>-8.9569146809912806E-2</v>
      </c>
      <c r="I144" s="9">
        <f t="shared" si="26"/>
        <v>-0.43581762558865295</v>
      </c>
      <c r="J144" s="9">
        <f t="shared" si="27"/>
        <v>-2.2101322890661197</v>
      </c>
    </row>
    <row r="145" spans="1:10" x14ac:dyDescent="0.25">
      <c r="A145" s="1">
        <v>139</v>
      </c>
      <c r="B145" s="6">
        <v>2.7272640798645398</v>
      </c>
      <c r="C145" s="8">
        <v>13.242863348183599</v>
      </c>
      <c r="D145" s="9">
        <f t="shared" si="21"/>
        <v>-2.4914252266281522E-2</v>
      </c>
      <c r="E145" s="9">
        <f t="shared" si="22"/>
        <v>-4.5258587872714848E-2</v>
      </c>
      <c r="F145" s="9">
        <f t="shared" si="23"/>
        <v>-0.21991530349733152</v>
      </c>
      <c r="G145" s="9">
        <f t="shared" si="24"/>
        <v>-2.1838136414088409</v>
      </c>
      <c r="H145" s="9">
        <f t="shared" si="25"/>
        <v>-9.2492554900094989E-2</v>
      </c>
      <c r="I145" s="9">
        <f t="shared" si="26"/>
        <v>-0.44942905003104833</v>
      </c>
      <c r="J145" s="9">
        <f t="shared" si="27"/>
        <v>-2.2763061963089357</v>
      </c>
    </row>
    <row r="146" spans="1:10" x14ac:dyDescent="0.25">
      <c r="A146" s="1">
        <v>140</v>
      </c>
      <c r="B146" s="6">
        <v>2.7321572875253812</v>
      </c>
      <c r="C146" s="8">
        <v>13.247842712474618</v>
      </c>
      <c r="D146" s="9">
        <f t="shared" si="21"/>
        <v>-2.5610019507674053E-2</v>
      </c>
      <c r="E146" s="9">
        <f t="shared" si="22"/>
        <v>-4.6605295906489472E-2</v>
      </c>
      <c r="F146" s="9">
        <f t="shared" si="23"/>
        <v>-0.22614249966183875</v>
      </c>
      <c r="G146" s="9">
        <f t="shared" si="24"/>
        <v>-2.2465029588439589</v>
      </c>
      <c r="H146" s="9">
        <f t="shared" si="25"/>
        <v>-9.5414256164241207E-2</v>
      </c>
      <c r="I146" s="9">
        <f t="shared" si="26"/>
        <v>-0.4629777240228769</v>
      </c>
      <c r="J146" s="9">
        <f t="shared" si="27"/>
        <v>-2.3419172150082002</v>
      </c>
    </row>
    <row r="147" spans="1:10" x14ac:dyDescent="0.25">
      <c r="A147" s="1">
        <v>141</v>
      </c>
      <c r="B147" s="6">
        <v>2.7371366518164013</v>
      </c>
      <c r="C147" s="8">
        <v>13.252735920135461</v>
      </c>
      <c r="D147" s="9">
        <f t="shared" si="21"/>
        <v>-2.6298410982800391E-2</v>
      </c>
      <c r="E147" s="9">
        <f t="shared" si="22"/>
        <v>-4.7944579934183176E-2</v>
      </c>
      <c r="F147" s="9">
        <f t="shared" si="23"/>
        <v>-0.2323077027207994</v>
      </c>
      <c r="G147" s="9">
        <f t="shared" si="24"/>
        <v>-2.3086082298290616</v>
      </c>
      <c r="H147" s="9">
        <f t="shared" si="25"/>
        <v>-9.8333652340393804E-2</v>
      </c>
      <c r="I147" s="9">
        <f t="shared" si="26"/>
        <v>-0.4764596931559158</v>
      </c>
      <c r="J147" s="9">
        <f t="shared" si="27"/>
        <v>-2.4069418821694555</v>
      </c>
    </row>
    <row r="148" spans="1:10" x14ac:dyDescent="0.25">
      <c r="A148" s="1">
        <v>142</v>
      </c>
      <c r="B148" s="6">
        <v>2.742200655975001</v>
      </c>
      <c r="C148" s="8">
        <v>13.257541480647667</v>
      </c>
      <c r="D148" s="9">
        <f t="shared" si="21"/>
        <v>-2.6979217000953071E-2</v>
      </c>
      <c r="E148" s="9">
        <f t="shared" si="22"/>
        <v>-4.9276076749440741E-2</v>
      </c>
      <c r="F148" s="9">
        <f t="shared" si="23"/>
        <v>-0.23840884225039671</v>
      </c>
      <c r="G148" s="9">
        <f t="shared" si="24"/>
        <v>-2.3701067295316762</v>
      </c>
      <c r="H148" s="9">
        <f t="shared" si="25"/>
        <v>-0.1012501209704998</v>
      </c>
      <c r="I148" s="9">
        <f t="shared" si="26"/>
        <v>-0.48987095129995994</v>
      </c>
      <c r="J148" s="9">
        <f t="shared" si="27"/>
        <v>-2.4713568505021759</v>
      </c>
    </row>
    <row r="149" spans="1:10" x14ac:dyDescent="0.25">
      <c r="A149" s="1">
        <v>143</v>
      </c>
      <c r="B149" s="6">
        <v>2.7473477574564571</v>
      </c>
      <c r="C149" s="8">
        <v>13.262257930190957</v>
      </c>
      <c r="D149" s="9">
        <f t="shared" si="21"/>
        <v>-2.7652230182013682E-2</v>
      </c>
      <c r="E149" s="9">
        <f t="shared" si="22"/>
        <v>-5.0599418774504891E-2</v>
      </c>
      <c r="F149" s="9">
        <f t="shared" si="23"/>
        <v>-0.24444386589644679</v>
      </c>
      <c r="G149" s="9">
        <f t="shared" si="24"/>
        <v>-2.4309758846739311</v>
      </c>
      <c r="H149" s="9">
        <f t="shared" si="25"/>
        <v>-0.10416301516950804</v>
      </c>
      <c r="I149" s="9">
        <f t="shared" si="26"/>
        <v>-0.5032074415471165</v>
      </c>
      <c r="J149" s="9">
        <f t="shared" si="27"/>
        <v>-2.5351388998434392</v>
      </c>
    </row>
    <row r="150" spans="1:10" x14ac:dyDescent="0.25">
      <c r="A150" s="1">
        <v>144</v>
      </c>
      <c r="B150" s="6">
        <v>2.7525763884037975</v>
      </c>
      <c r="C150" s="8">
        <v>13.266883832089109</v>
      </c>
      <c r="D150" s="9">
        <f t="shared" si="21"/>
        <v>-2.831724551965209E-2</v>
      </c>
      <c r="E150" s="9">
        <f t="shared" si="22"/>
        <v>-5.1914234125929215E-2</v>
      </c>
      <c r="F150" s="9">
        <f t="shared" si="23"/>
        <v>-0.25041074023604676</v>
      </c>
      <c r="G150" s="9">
        <f t="shared" si="24"/>
        <v>-2.4911932851931664</v>
      </c>
      <c r="H150" s="9">
        <f t="shared" si="25"/>
        <v>-0.10707166342502879</v>
      </c>
      <c r="I150" s="9">
        <f t="shared" si="26"/>
        <v>-0.51646505726565717</v>
      </c>
      <c r="J150" s="9">
        <f t="shared" si="27"/>
        <v>-2.598264948618195</v>
      </c>
    </row>
    <row r="151" spans="1:10" x14ac:dyDescent="0.25">
      <c r="A151" s="1">
        <v>145</v>
      </c>
      <c r="B151" s="6">
        <v>2.7578849561253844</v>
      </c>
      <c r="C151" s="8">
        <v>13.27141777724759</v>
      </c>
      <c r="D151" s="9">
        <f t="shared" si="21"/>
        <v>-2.8974060443758276E-2</v>
      </c>
      <c r="E151" s="9">
        <f t="shared" si="22"/>
        <v>-5.3220146689794003E-2</v>
      </c>
      <c r="F151" s="9">
        <f t="shared" si="23"/>
        <v>-0.25630745163453633</v>
      </c>
      <c r="G151" s="9">
        <f t="shared" si="24"/>
        <v>-2.5507366958912545</v>
      </c>
      <c r="H151" s="9">
        <f t="shared" si="25"/>
        <v>-0.1099753694280579</v>
      </c>
      <c r="I151" s="9">
        <f t="shared" si="26"/>
        <v>-0.52963964326215074</v>
      </c>
      <c r="J151" s="9">
        <f t="shared" si="27"/>
        <v>-2.6607120653193124</v>
      </c>
    </row>
    <row r="152" spans="1:10" x14ac:dyDescent="0.25">
      <c r="A152" s="1">
        <v>146</v>
      </c>
      <c r="B152" s="6">
        <v>2.7632718435800654</v>
      </c>
      <c r="C152" s="8">
        <v>13.275858384582788</v>
      </c>
      <c r="D152" s="9">
        <f t="shared" si="21"/>
        <v>-2.9622474882142313E-2</v>
      </c>
      <c r="E152" s="9">
        <f t="shared" si="22"/>
        <v>-5.4516776206547969E-2</v>
      </c>
      <c r="F152" s="9">
        <f t="shared" si="23"/>
        <v>-0.26213200709770523</v>
      </c>
      <c r="G152" s="9">
        <f t="shared" si="24"/>
        <v>-2.6095840680676812</v>
      </c>
      <c r="H152" s="9">
        <f t="shared" si="25"/>
        <v>-0.11287341193577848</v>
      </c>
      <c r="I152" s="9">
        <f t="shared" si="26"/>
        <v>-0.54272699705300642</v>
      </c>
      <c r="J152" s="9">
        <f t="shared" si="27"/>
        <v>-2.7224574800034596</v>
      </c>
    </row>
    <row r="153" spans="1:10" x14ac:dyDescent="0.25">
      <c r="A153" s="1">
        <v>147</v>
      </c>
      <c r="B153" s="6">
        <v>2.7687354098697368</v>
      </c>
      <c r="C153" s="8">
        <v>13.280204301442689</v>
      </c>
      <c r="D153" s="9">
        <f t="shared" si="21"/>
        <v>-3.0262291321477619E-2</v>
      </c>
      <c r="E153" s="9">
        <f t="shared" si="22"/>
        <v>-5.5803738365475059E-2</v>
      </c>
      <c r="F153" s="9">
        <f t="shared" si="23"/>
        <v>-0.26788243511864146</v>
      </c>
      <c r="G153" s="9">
        <f t="shared" si="24"/>
        <v>-2.6677135511260772</v>
      </c>
      <c r="H153" s="9">
        <f t="shared" si="25"/>
        <v>-0.11576504466721031</v>
      </c>
      <c r="I153" s="9">
        <f t="shared" si="26"/>
        <v>-0.5557228702452971</v>
      </c>
      <c r="J153" s="9">
        <f t="shared" si="27"/>
        <v>-2.7834785957932877</v>
      </c>
    </row>
    <row r="154" spans="1:10" x14ac:dyDescent="0.25">
      <c r="A154" s="1">
        <v>148</v>
      </c>
      <c r="B154" s="6">
        <v>2.7742739907391809</v>
      </c>
      <c r="C154" s="8">
        <v>13.284454204018918</v>
      </c>
      <c r="D154" s="9">
        <f t="shared" si="21"/>
        <v>-3.0893314867491029E-2</v>
      </c>
      <c r="E154" s="9">
        <f t="shared" si="22"/>
        <v>-5.7080644908824675E-2</v>
      </c>
      <c r="F154" s="9">
        <f t="shared" si="23"/>
        <v>-0.27355678651886634</v>
      </c>
      <c r="G154" s="9">
        <f t="shared" si="24"/>
        <v>-2.7251035041463019</v>
      </c>
      <c r="H154" s="9">
        <f t="shared" si="25"/>
        <v>-0.11864949623256132</v>
      </c>
      <c r="I154" s="9">
        <f t="shared" si="26"/>
        <v>-0.56862297002708706</v>
      </c>
      <c r="J154" s="9">
        <f t="shared" si="27"/>
        <v>-2.8437530003788631</v>
      </c>
    </row>
    <row r="155" spans="1:10" x14ac:dyDescent="0.25">
      <c r="A155" s="1">
        <v>149</v>
      </c>
      <c r="B155" s="6">
        <v>2.7798858990830109</v>
      </c>
      <c r="C155" s="8">
        <v>13.28860679774998</v>
      </c>
      <c r="D155" s="9">
        <f t="shared" si="21"/>
        <v>-3.1515353304282456E-2</v>
      </c>
      <c r="E155" s="9">
        <f t="shared" si="22"/>
        <v>-5.8347103745406956E-2</v>
      </c>
      <c r="F155" s="9">
        <f t="shared" si="23"/>
        <v>-0.27915313528233221</v>
      </c>
      <c r="G155" s="9">
        <f t="shared" si="24"/>
        <v>-2.7817325074034991</v>
      </c>
      <c r="H155" s="9">
        <f t="shared" si="25"/>
        <v>-0.12152597009664841</v>
      </c>
      <c r="I155" s="9">
        <f t="shared" si="26"/>
        <v>-0.58142296076508992</v>
      </c>
      <c r="J155" s="9">
        <f t="shared" si="27"/>
        <v>-2.9032584775001475</v>
      </c>
    </row>
    <row r="156" spans="1:10" x14ac:dyDescent="0.25">
      <c r="A156" s="1">
        <v>150</v>
      </c>
      <c r="B156" s="6">
        <v>2.7855694254595815</v>
      </c>
      <c r="C156" s="8">
        <v>13.292660817715596</v>
      </c>
      <c r="D156" s="9">
        <f t="shared" si="21"/>
        <v>-3.2128217152934013E-2</v>
      </c>
      <c r="E156" s="9">
        <f t="shared" si="22"/>
        <v>-5.9602719073952412E-2</v>
      </c>
      <c r="F156" s="9">
        <f t="shared" si="23"/>
        <v>-0.28466957938331017</v>
      </c>
      <c r="G156" s="9">
        <f t="shared" si="24"/>
        <v>-2.8375793738399113</v>
      </c>
      <c r="H156" s="9">
        <f t="shared" si="25"/>
        <v>-0.12439364457778918</v>
      </c>
      <c r="I156" s="9">
        <f t="shared" si="26"/>
        <v>-0.59411846571240434</v>
      </c>
      <c r="J156" s="9">
        <f t="shared" si="27"/>
        <v>-2.9619730184177007</v>
      </c>
    </row>
    <row r="157" spans="1:10" x14ac:dyDescent="0.25">
      <c r="A157" s="1">
        <v>151</v>
      </c>
      <c r="B157" s="6">
        <v>2.7913228386117015</v>
      </c>
      <c r="C157" s="8">
        <v>13.296615029022016</v>
      </c>
      <c r="D157" s="9">
        <f t="shared" si="21"/>
        <v>-3.273171972917055E-2</v>
      </c>
      <c r="E157" s="9">
        <f t="shared" si="22"/>
        <v>-6.0847091515786877E-2</v>
      </c>
      <c r="F157" s="9">
        <f t="shared" si="23"/>
        <v>-0.29010424160567316</v>
      </c>
      <c r="G157" s="9">
        <f t="shared" si="24"/>
        <v>-2.892623160460122</v>
      </c>
      <c r="H157" s="9">
        <f t="shared" si="25"/>
        <v>-0.12725167288201203</v>
      </c>
      <c r="I157" s="9">
        <f t="shared" si="26"/>
        <v>-0.60670506882158526</v>
      </c>
      <c r="J157" s="9">
        <f t="shared" si="27"/>
        <v>-3.0198748333421341</v>
      </c>
    </row>
    <row r="158" spans="1:10" x14ac:dyDescent="0.25">
      <c r="A158" s="1">
        <v>152</v>
      </c>
      <c r="B158" s="6">
        <v>2.7971443859939895</v>
      </c>
      <c r="C158" s="8">
        <v>13.30046822717817</v>
      </c>
      <c r="D158" s="9">
        <f t="shared" si="21"/>
        <v>-3.332567720026347E-2</v>
      </c>
      <c r="E158" s="9">
        <f t="shared" si="22"/>
        <v>-6.2079818257153849E-2</v>
      </c>
      <c r="F158" s="9">
        <f t="shared" si="23"/>
        <v>-0.29545527035488661</v>
      </c>
      <c r="G158" s="9">
        <f t="shared" si="24"/>
        <v>-2.9468431796583059</v>
      </c>
      <c r="H158" s="9">
        <f t="shared" si="25"/>
        <v>-0.13009918317405147</v>
      </c>
      <c r="I158" s="9">
        <f t="shared" si="26"/>
        <v>-0.61917831666604684</v>
      </c>
      <c r="J158" s="9">
        <f t="shared" si="27"/>
        <v>-3.0769423628323573</v>
      </c>
    </row>
    <row r="159" spans="1:10" x14ac:dyDescent="0.25">
      <c r="A159" s="1">
        <v>153</v>
      </c>
      <c r="B159" s="6">
        <v>2.8030322943067181</v>
      </c>
      <c r="C159" s="8">
        <v>13.30421923846257</v>
      </c>
      <c r="D159" s="9">
        <f t="shared" si="21"/>
        <v>-3.3909908641014397E-2</v>
      </c>
      <c r="E159" s="9">
        <f t="shared" si="22"/>
        <v>-6.3300493200845423E-2</v>
      </c>
      <c r="F159" s="9">
        <f t="shared" si="23"/>
        <v>-0.30072084046087277</v>
      </c>
      <c r="G159" s="9">
        <f t="shared" si="24"/>
        <v>-3.0002190104546789</v>
      </c>
      <c r="H159" s="9">
        <f t="shared" si="25"/>
        <v>-0.13293527868519667</v>
      </c>
      <c r="I159" s="9">
        <f t="shared" si="26"/>
        <v>-0.63153372046607159</v>
      </c>
      <c r="J159" s="9">
        <f t="shared" si="27"/>
        <v>-3.1331542891398754</v>
      </c>
    </row>
    <row r="160" spans="1:10" x14ac:dyDescent="0.25">
      <c r="A160" s="1">
        <v>154</v>
      </c>
      <c r="B160" s="6">
        <v>2.8089847700359782</v>
      </c>
      <c r="C160" s="8">
        <v>13.307866920280844</v>
      </c>
      <c r="D160" s="9">
        <f t="shared" si="21"/>
        <v>-3.4484236088864861E-2</v>
      </c>
      <c r="E160" s="9">
        <f t="shared" si="22"/>
        <v>-6.4508707127177267E-2</v>
      </c>
      <c r="F160" s="9">
        <f t="shared" si="23"/>
        <v>-0.30589915397177359</v>
      </c>
      <c r="G160" s="9">
        <f t="shared" si="24"/>
        <v>-3.0527305096368686</v>
      </c>
      <c r="H160" s="9">
        <f t="shared" si="25"/>
        <v>-0.13575903785883181</v>
      </c>
      <c r="I160" s="9">
        <f t="shared" si="26"/>
        <v>-0.64376675821939389</v>
      </c>
      <c r="J160" s="9">
        <f t="shared" si="27"/>
        <v>-3.1884895474957005</v>
      </c>
    </row>
    <row r="161" spans="1:10" x14ac:dyDescent="0.25">
      <c r="A161" s="1">
        <v>155</v>
      </c>
      <c r="B161" s="6">
        <v>2.8150000000000004</v>
      </c>
      <c r="C161" s="8">
        <v>13.311410161513775</v>
      </c>
      <c r="D161" s="9">
        <f t="shared" si="21"/>
        <v>-3.5048484598114271E-2</v>
      </c>
      <c r="E161" s="9">
        <f t="shared" si="22"/>
        <v>-6.5704047864211731E-2</v>
      </c>
      <c r="F161" s="9">
        <f t="shared" si="23"/>
        <v>-0.31098844093807165</v>
      </c>
      <c r="G161" s="9">
        <f t="shared" si="24"/>
        <v>-3.1043578227962869</v>
      </c>
      <c r="H161" s="9">
        <f t="shared" si="25"/>
        <v>-0.13856951453422489</v>
      </c>
      <c r="I161" s="9">
        <f t="shared" si="26"/>
        <v>-0.65587287693497032</v>
      </c>
      <c r="J161" s="9">
        <f t="shared" si="27"/>
        <v>-3.2429273373305119</v>
      </c>
    </row>
    <row r="162" spans="1:10" x14ac:dyDescent="0.25">
      <c r="A162" s="1">
        <v>156</v>
      </c>
      <c r="B162" s="6">
        <v>2.8210761519014653</v>
      </c>
      <c r="C162" s="8">
        <v>13.314847882855759</v>
      </c>
      <c r="D162" s="9">
        <f t="shared" si="21"/>
        <v>-3.5602482293189297E-2</v>
      </c>
      <c r="E162" s="9">
        <f t="shared" si="22"/>
        <v>-6.6886100467046128E-2</v>
      </c>
      <c r="F162" s="9">
        <f t="shared" si="23"/>
        <v>-0.31598696018618511</v>
      </c>
      <c r="G162" s="9">
        <f t="shared" si="24"/>
        <v>-3.1550813952461318</v>
      </c>
      <c r="H162" s="9">
        <f t="shared" si="25"/>
        <v>-0.141365738168926</v>
      </c>
      <c r="I162" s="9">
        <f t="shared" si="26"/>
        <v>-0.66784749496764928</v>
      </c>
      <c r="J162" s="9">
        <f t="shared" si="27"/>
        <v>-3.2964471334150578</v>
      </c>
    </row>
    <row r="163" spans="1:10" x14ac:dyDescent="0.25">
      <c r="A163" s="1">
        <v>157</v>
      </c>
      <c r="B163" s="6">
        <v>2.8272113748856436</v>
      </c>
      <c r="C163" s="8">
        <v>13.318179037143571</v>
      </c>
      <c r="D163" s="9">
        <f t="shared" si="21"/>
        <v>-3.6146060421042847E-2</v>
      </c>
      <c r="E163" s="9">
        <f t="shared" si="22"/>
        <v>-6.8054447406223156E-2</v>
      </c>
      <c r="F163" s="9">
        <f t="shared" si="23"/>
        <v>-0.32089300008185218</v>
      </c>
      <c r="G163" s="9">
        <f t="shared" si="24"/>
        <v>-3.2048819828196584</v>
      </c>
      <c r="H163" s="9">
        <f t="shared" si="25"/>
        <v>-0.14414671410062874</v>
      </c>
      <c r="I163" s="9">
        <f t="shared" si="26"/>
        <v>-0.6796860044537979</v>
      </c>
      <c r="J163" s="9">
        <f t="shared" si="27"/>
        <v>-3.3490286969202874</v>
      </c>
    </row>
    <row r="164" spans="1:10" x14ac:dyDescent="0.25">
      <c r="A164" s="1">
        <v>158</v>
      </c>
      <c r="B164" s="6">
        <v>2.8334038001041817</v>
      </c>
      <c r="C164" s="8">
        <v>13.321402609675348</v>
      </c>
      <c r="D164" s="9">
        <f t="shared" si="21"/>
        <v>-3.6679053402501438E-2</v>
      </c>
      <c r="E164" s="9">
        <f t="shared" si="22"/>
        <v>-6.9208668764820597E-2</v>
      </c>
      <c r="F164" s="9">
        <f t="shared" si="23"/>
        <v>-0.32570487928132275</v>
      </c>
      <c r="G164" s="9">
        <f t="shared" si="24"/>
        <v>-3.2537406625244305</v>
      </c>
      <c r="H164" s="9">
        <f t="shared" si="25"/>
        <v>-0.14691142384827682</v>
      </c>
      <c r="I164" s="9">
        <f t="shared" si="26"/>
        <v>-0.6913837738429246</v>
      </c>
      <c r="J164" s="9">
        <f t="shared" si="27"/>
        <v>-3.4006520863727072</v>
      </c>
    </row>
    <row r="165" spans="1:10" x14ac:dyDescent="0.25">
      <c r="A165" s="1">
        <v>159</v>
      </c>
      <c r="B165" s="6">
        <v>2.8396515412843693</v>
      </c>
      <c r="C165" s="8">
        <v>13.324517618519666</v>
      </c>
      <c r="D165" s="9">
        <f t="shared" si="21"/>
        <v>-3.7201298882738598E-2</v>
      </c>
      <c r="E165" s="9">
        <f t="shared" si="22"/>
        <v>-7.034834244443737E-2</v>
      </c>
      <c r="F165" s="9">
        <f t="shared" si="23"/>
        <v>-0.33042094747156431</v>
      </c>
      <c r="G165" s="9">
        <f t="shared" si="24"/>
        <v>-3.3016388430600787</v>
      </c>
      <c r="H165" s="9">
        <f t="shared" si="25"/>
        <v>-0.14965882545357323</v>
      </c>
      <c r="I165" s="9">
        <f t="shared" si="26"/>
        <v>-0.70293615052687919</v>
      </c>
      <c r="J165" s="9">
        <f t="shared" si="27"/>
        <v>-3.4512976685136518</v>
      </c>
    </row>
    <row r="166" spans="1:10" x14ac:dyDescent="0.25">
      <c r="A166" s="1">
        <v>160</v>
      </c>
      <c r="B166" s="6">
        <v>2.8459526953037204</v>
      </c>
      <c r="C166" s="8">
        <v>13.32752311481466</v>
      </c>
      <c r="D166" s="9">
        <f t="shared" si="21"/>
        <v>-3.7712637780721536E-2</v>
      </c>
      <c r="E166" s="9">
        <f t="shared" si="22"/>
        <v>-7.1473044379660788E-2</v>
      </c>
      <c r="F166" s="9">
        <f t="shared" si="23"/>
        <v>-0.3350395860977578</v>
      </c>
      <c r="G166" s="9">
        <f t="shared" si="24"/>
        <v>-3.348558275177949</v>
      </c>
      <c r="H166" s="9">
        <f t="shared" si="25"/>
        <v>-0.15238785386269341</v>
      </c>
      <c r="I166" s="9">
        <f t="shared" si="26"/>
        <v>-0.71433846356186281</v>
      </c>
      <c r="J166" s="9">
        <f t="shared" si="27"/>
        <v>-3.5009461290406425</v>
      </c>
    </row>
    <row r="167" spans="1:10" x14ac:dyDescent="0.25">
      <c r="A167" s="1">
        <v>161</v>
      </c>
      <c r="B167" s="6">
        <v>2.8523053427696801</v>
      </c>
      <c r="C167" s="8">
        <v>13.33041818305704</v>
      </c>
      <c r="D167" s="9">
        <f t="shared" si="21"/>
        <v>-3.8212914337677262E-2</v>
      </c>
      <c r="E167" s="9">
        <f t="shared" si="22"/>
        <v>-7.2582348760959911E-2</v>
      </c>
      <c r="F167" s="9">
        <f t="shared" si="23"/>
        <v>-0.33955920907813342</v>
      </c>
      <c r="G167" s="9">
        <f t="shared" si="24"/>
        <v>-3.3944810618786714</v>
      </c>
      <c r="H167" s="9">
        <f t="shared" si="25"/>
        <v>-0.15509742134874224</v>
      </c>
      <c r="I167" s="9">
        <f t="shared" si="26"/>
        <v>-0.72558602648203685</v>
      </c>
      <c r="J167" s="9">
        <f t="shared" si="27"/>
        <v>-3.5495784832274135</v>
      </c>
    </row>
    <row r="168" spans="1:10" x14ac:dyDescent="0.25">
      <c r="A168" s="1">
        <v>162</v>
      </c>
      <c r="B168" s="6">
        <v>2.8587075486042908</v>
      </c>
      <c r="C168" s="8">
        <v>13.333201941380976</v>
      </c>
      <c r="D168" s="9">
        <f t="shared" si="21"/>
        <v>-3.8701976164510654E-2</v>
      </c>
      <c r="E168" s="9">
        <f t="shared" si="22"/>
        <v>-7.3675828265722818E-2</v>
      </c>
      <c r="F168" s="9">
        <f t="shared" si="23"/>
        <v>-0.3439782635051889</v>
      </c>
      <c r="G168" s="9">
        <f t="shared" si="24"/>
        <v>-3.4393896684337246</v>
      </c>
      <c r="H168" s="9">
        <f t="shared" si="25"/>
        <v>-0.15778641797498547</v>
      </c>
      <c r="I168" s="9">
        <f t="shared" si="26"/>
        <v>-0.73667414020121746</v>
      </c>
      <c r="J168" s="9">
        <f t="shared" si="27"/>
        <v>-3.5971760864087101</v>
      </c>
    </row>
    <row r="169" spans="1:10" x14ac:dyDescent="0.25">
      <c r="A169" s="1">
        <v>163</v>
      </c>
      <c r="B169" s="6">
        <v>2.8651573626336351</v>
      </c>
      <c r="C169" s="8">
        <v>13.335873541826714</v>
      </c>
      <c r="D169" s="9">
        <f t="shared" si="21"/>
        <v>-3.9179674288256194E-2</v>
      </c>
      <c r="E169" s="9">
        <f t="shared" si="22"/>
        <v>-7.4753054297426791E-2</v>
      </c>
      <c r="F169" s="9">
        <f t="shared" si="23"/>
        <v>-0.34829523033366533</v>
      </c>
      <c r="G169" s="9">
        <f t="shared" si="24"/>
        <v>-3.4832669322304368</v>
      </c>
      <c r="H169" s="9">
        <f t="shared" si="25"/>
        <v>-0.16045371209943962</v>
      </c>
      <c r="I169" s="9">
        <f t="shared" si="26"/>
        <v>-0.74759809600180516</v>
      </c>
      <c r="J169" s="9">
        <f t="shared" si="27"/>
        <v>-3.6437206443298766</v>
      </c>
    </row>
    <row r="170" spans="1:10" x14ac:dyDescent="0.25">
      <c r="A170" s="1">
        <v>164</v>
      </c>
      <c r="B170" s="6">
        <v>2.8716528201818798</v>
      </c>
      <c r="C170" s="8">
        <v>13.33843217059888</v>
      </c>
      <c r="D170" s="9">
        <f t="shared" si="21"/>
        <v>-3.9645863197439013E-2</v>
      </c>
      <c r="E170" s="9">
        <f t="shared" si="22"/>
        <v>-7.5813597232526328E-2</v>
      </c>
      <c r="F170" s="9">
        <f t="shared" si="23"/>
        <v>-0.35250862505383035</v>
      </c>
      <c r="G170" s="9">
        <f t="shared" si="24"/>
        <v>-3.5260960724216237</v>
      </c>
      <c r="H170" s="9">
        <f t="shared" si="25"/>
        <v>-0.16309815092051069</v>
      </c>
      <c r="I170" s="9">
        <f t="shared" si="26"/>
        <v>-0.75835317860604212</v>
      </c>
      <c r="J170" s="9">
        <f t="shared" si="27"/>
        <v>-3.6891942233421342</v>
      </c>
    </row>
    <row r="171" spans="1:10" x14ac:dyDescent="0.25">
      <c r="A171" s="1">
        <v>165</v>
      </c>
      <c r="B171" s="6">
        <v>2.8781919426697327</v>
      </c>
      <c r="C171" s="8">
        <v>13.340877048314363</v>
      </c>
      <c r="D171" s="9">
        <f t="shared" ref="D171:D234" si="28">((B170*C171)-(B171*C170))*0.5</f>
        <v>-4.0100400886398546E-2</v>
      </c>
      <c r="E171" s="9">
        <f t="shared" ref="E171:E234" si="29">(B171+B170)*((B170*C171)-(B171*C170))*(1/6)</f>
        <v>-7.6857026674969603E-2</v>
      </c>
      <c r="F171" s="9">
        <f t="shared" ref="F171:F234" si="30">(C171+C170)*((B170*C171)-(B171*C170))*(1/6)</f>
        <v>-0.35661699835020311</v>
      </c>
      <c r="G171" s="9">
        <f t="shared" ref="G171:G234" si="31">(((C170*C170)+(C170*C171)+(C171*C171))*((B170*C171)-(B171*C170)))/12</f>
        <v>-3.5678606993770381</v>
      </c>
      <c r="H171" s="9">
        <f t="shared" ref="H171:H234" si="32">(((B170*B170)+(B170*B171)+(B171*B171))*((B170*C171)-(B171*C170)))/12</f>
        <v>-0.16571856106403571</v>
      </c>
      <c r="I171" s="9">
        <f t="shared" ref="I171:I234" si="33">(((B170*C171)+(2*B170*C170)+(2*B171*C171)+(B171*C170))*((B170*C171)-(B171*C170)))/24</f>
        <v>-0.76893466932788923</v>
      </c>
      <c r="J171" s="9">
        <f t="shared" ref="J171:J234" si="34">G171+H171</f>
        <v>-3.7335792604410738</v>
      </c>
    </row>
    <row r="172" spans="1:10" x14ac:dyDescent="0.25">
      <c r="A172" s="1">
        <v>166</v>
      </c>
      <c r="B172" s="6">
        <v>2.8847727382171375</v>
      </c>
      <c r="C172" s="8">
        <v>13.343207430239726</v>
      </c>
      <c r="D172" s="9">
        <f t="shared" si="28"/>
        <v>-4.054314889854993E-2</v>
      </c>
      <c r="E172" s="9">
        <f t="shared" si="29"/>
        <v>-7.7882911718093556E-2</v>
      </c>
      <c r="F172" s="9">
        <f t="shared" si="30"/>
        <v>-0.36061893674516782</v>
      </c>
      <c r="G172" s="9">
        <f t="shared" si="31"/>
        <v>-3.6085448239269406</v>
      </c>
      <c r="H172" s="9">
        <f t="shared" si="32"/>
        <v>-0.16831374921170458</v>
      </c>
      <c r="I172" s="9">
        <f t="shared" si="33"/>
        <v>-0.77933784930219563</v>
      </c>
      <c r="J172" s="9">
        <f t="shared" si="34"/>
        <v>-3.7768585731386453</v>
      </c>
    </row>
    <row r="173" spans="1:10" x14ac:dyDescent="0.25">
      <c r="A173" s="1">
        <v>167</v>
      </c>
      <c r="B173" s="6">
        <v>2.8913932022500211</v>
      </c>
      <c r="C173" s="8">
        <v>13.345422606518062</v>
      </c>
      <c r="D173" s="9">
        <f t="shared" si="28"/>
        <v>-4.0973972368558265E-2</v>
      </c>
      <c r="E173" s="9">
        <f t="shared" si="29"/>
        <v>-7.8890821213636247E-2</v>
      </c>
      <c r="F173" s="9">
        <f t="shared" si="30"/>
        <v>-0.36451306322692917</v>
      </c>
      <c r="G173" s="9">
        <f t="shared" si="31"/>
        <v>-3.6481328663882859</v>
      </c>
      <c r="H173" s="9">
        <f t="shared" si="32"/>
        <v>-0.1708825027707794</v>
      </c>
      <c r="I173" s="9">
        <f t="shared" si="33"/>
        <v>-0.78955800278767685</v>
      </c>
      <c r="J173" s="9">
        <f t="shared" si="34"/>
        <v>-3.8190153691590654</v>
      </c>
    </row>
    <row r="174" spans="1:10" x14ac:dyDescent="0.25">
      <c r="A174" s="1">
        <v>168</v>
      </c>
      <c r="B174" s="6">
        <v>2.8980513181109053</v>
      </c>
      <c r="C174" s="8">
        <v>13.347521902385214</v>
      </c>
      <c r="D174" s="9">
        <f t="shared" si="28"/>
        <v>-4.1392740063432854E-2</v>
      </c>
      <c r="E174" s="9">
        <f t="shared" si="29"/>
        <v>-7.988032404765516E-2</v>
      </c>
      <c r="F174" s="9">
        <f t="shared" si="30"/>
        <v>-0.36829803786155685</v>
      </c>
      <c r="G174" s="9">
        <f t="shared" si="31"/>
        <v>-3.6866096653670026</v>
      </c>
      <c r="H174" s="9">
        <f t="shared" si="32"/>
        <v>-0.17342359058509652</v>
      </c>
      <c r="I174" s="9">
        <f t="shared" si="33"/>
        <v>-0.79959042054068641</v>
      </c>
      <c r="J174" s="9">
        <f t="shared" si="34"/>
        <v>-3.8600332559520991</v>
      </c>
    </row>
    <row r="175" spans="1:10" x14ac:dyDescent="0.25">
      <c r="A175" s="1">
        <v>169</v>
      </c>
      <c r="B175" s="6">
        <v>2.9047450576732006</v>
      </c>
      <c r="C175" s="8">
        <v>13.349504678375327</v>
      </c>
      <c r="D175" s="9">
        <f t="shared" si="28"/>
        <v>-4.179932442246681E-2</v>
      </c>
      <c r="E175" s="9">
        <f t="shared" si="29"/>
        <v>-8.0850989422971489E-2</v>
      </c>
      <c r="F175" s="9">
        <f t="shared" si="30"/>
        <v>-0.37197255838814325</v>
      </c>
      <c r="G175" s="9">
        <f t="shared" si="31"/>
        <v>-3.7239604863227398</v>
      </c>
      <c r="H175" s="9">
        <f t="shared" si="32"/>
        <v>-0.17593576368693223</v>
      </c>
      <c r="I175" s="9">
        <f t="shared" si="33"/>
        <v>-0.80943040325504778</v>
      </c>
      <c r="J175" s="9">
        <f t="shared" si="34"/>
        <v>-3.8998962500096721</v>
      </c>
    </row>
    <row r="176" spans="1:10" x14ac:dyDescent="0.25">
      <c r="A176" s="1">
        <v>170</v>
      </c>
      <c r="B176" s="6">
        <v>2.9114723819589918</v>
      </c>
      <c r="C176" s="8">
        <v>13.351370330515627</v>
      </c>
      <c r="D176" s="9">
        <f t="shared" si="28"/>
        <v>-4.2193601596125063E-2</v>
      </c>
      <c r="E176" s="9">
        <f t="shared" si="29"/>
        <v>-8.1802387148091765E-2</v>
      </c>
      <c r="F176" s="9">
        <f t="shared" si="30"/>
        <v>-0.3755353607976924</v>
      </c>
      <c r="G176" s="9">
        <f t="shared" si="31"/>
        <v>-3.7601710298984616</v>
      </c>
      <c r="H176" s="9">
        <f t="shared" si="32"/>
        <v>-0.17841775608998975</v>
      </c>
      <c r="I176" s="9">
        <f t="shared" si="33"/>
        <v>-0.81907326506651623</v>
      </c>
      <c r="J176" s="9">
        <f t="shared" si="34"/>
        <v>-3.9385887859884514</v>
      </c>
    </row>
    <row r="177" spans="1:10" x14ac:dyDescent="0.25">
      <c r="A177" s="1">
        <v>171</v>
      </c>
      <c r="B177" s="6">
        <v>2.9182312417601328</v>
      </c>
      <c r="C177" s="8">
        <v>13.353118290510398</v>
      </c>
      <c r="D177" s="9">
        <f t="shared" si="28"/>
        <v>-4.2575451483759963E-2</v>
      </c>
      <c r="E177" s="9">
        <f t="shared" si="29"/>
        <v>-8.2734087932117742E-2</v>
      </c>
      <c r="F177" s="9">
        <f t="shared" si="30"/>
        <v>-0.37898521989437112</v>
      </c>
      <c r="G177" s="9">
        <f t="shared" si="31"/>
        <v>-3.7952274399975017</v>
      </c>
      <c r="H177" s="9">
        <f t="shared" si="32"/>
        <v>-0.18086828562276488</v>
      </c>
      <c r="I177" s="9">
        <f t="shared" si="33"/>
        <v>-0.828514337115977</v>
      </c>
      <c r="J177" s="9">
        <f t="shared" si="34"/>
        <v>-3.9760957256202665</v>
      </c>
    </row>
    <row r="178" spans="1:10" x14ac:dyDescent="0.25">
      <c r="A178" s="1">
        <v>172</v>
      </c>
      <c r="B178" s="6">
        <v>2.9250195782624542</v>
      </c>
      <c r="C178" s="8">
        <v>13.354748025914095</v>
      </c>
      <c r="D178" s="9">
        <f t="shared" si="28"/>
        <v>-4.2944757770207787E-2</v>
      </c>
      <c r="E178" s="9">
        <f t="shared" si="29"/>
        <v>-8.3645663685479335E-2</v>
      </c>
      <c r="F178" s="9">
        <f t="shared" si="30"/>
        <v>-0.38232094983931386</v>
      </c>
      <c r="G178" s="9">
        <f t="shared" si="31"/>
        <v>-3.8291163116064317</v>
      </c>
      <c r="H178" s="9">
        <f t="shared" si="32"/>
        <v>-0.18328605480220775</v>
      </c>
      <c r="I178" s="9">
        <f t="shared" si="33"/>
        <v>-0.83774897116873248</v>
      </c>
      <c r="J178" s="9">
        <f t="shared" si="34"/>
        <v>-4.0124023664086392</v>
      </c>
    </row>
    <row r="179" spans="1:10" x14ac:dyDescent="0.25">
      <c r="A179" s="1">
        <v>173</v>
      </c>
      <c r="B179" s="6">
        <v>2.9318353236728965</v>
      </c>
      <c r="C179" s="8">
        <v>13.356259040293523</v>
      </c>
      <c r="D179" s="9">
        <f t="shared" si="28"/>
        <v>-4.3301407961187977E-2</v>
      </c>
      <c r="E179" s="9">
        <f t="shared" si="29"/>
        <v>-8.4536687826062065E-2</v>
      </c>
      <c r="F179" s="9">
        <f t="shared" si="30"/>
        <v>-0.38554140467601022</v>
      </c>
      <c r="G179" s="9">
        <f t="shared" si="31"/>
        <v>-3.8618246983505387</v>
      </c>
      <c r="H179" s="9">
        <f t="shared" si="32"/>
        <v>-0.18566975174697287</v>
      </c>
      <c r="I179" s="9">
        <f t="shared" si="33"/>
        <v>-0.84677254328455565</v>
      </c>
      <c r="J179" s="9">
        <f t="shared" si="34"/>
        <v>-4.0474944500975116</v>
      </c>
    </row>
    <row r="180" spans="1:10" x14ac:dyDescent="0.25">
      <c r="A180" s="1">
        <v>174</v>
      </c>
      <c r="B180" s="6">
        <v>2.9386764018493823</v>
      </c>
      <c r="C180" s="8">
        <v>13.357650873379065</v>
      </c>
      <c r="D180" s="9">
        <f t="shared" si="28"/>
        <v>-4.3645293417597486E-2</v>
      </c>
      <c r="E180" s="9">
        <f t="shared" si="29"/>
        <v>-8.5406735590622132E-2</v>
      </c>
      <c r="F180" s="9">
        <f t="shared" si="30"/>
        <v>-0.3886454788378354</v>
      </c>
      <c r="G180" s="9">
        <f t="shared" si="31"/>
        <v>-3.8933401197841828</v>
      </c>
      <c r="H180" s="9">
        <f t="shared" si="32"/>
        <v>-0.18801805113020778</v>
      </c>
      <c r="I180" s="9">
        <f t="shared" si="33"/>
        <v>-0.85558045753638889</v>
      </c>
      <c r="J180" s="9">
        <f t="shared" si="34"/>
        <v>-4.0813581709143909</v>
      </c>
    </row>
    <row r="181" spans="1:10" x14ac:dyDescent="0.25">
      <c r="A181" s="1">
        <v>175</v>
      </c>
      <c r="B181" s="6">
        <v>2.9455407289332278</v>
      </c>
      <c r="C181" s="8">
        <v>13.358923101204883</v>
      </c>
      <c r="D181" s="9">
        <f t="shared" si="28"/>
        <v>-4.3976309388590096E-2</v>
      </c>
      <c r="E181" s="9">
        <f t="shared" si="29"/>
        <v>-8.6255384350979319E-2</v>
      </c>
      <c r="F181" s="9">
        <f t="shared" si="30"/>
        <v>-0.39163210763648593</v>
      </c>
      <c r="G181" s="9">
        <f t="shared" si="31"/>
        <v>-3.923650568400419</v>
      </c>
      <c r="H181" s="9">
        <f t="shared" si="32"/>
        <v>-0.19032961517089828</v>
      </c>
      <c r="I181" s="9">
        <f t="shared" si="33"/>
        <v>-0.86416814977152356</v>
      </c>
      <c r="J181" s="9">
        <f t="shared" si="34"/>
        <v>-4.113980183571317</v>
      </c>
    </row>
    <row r="182" spans="1:10" x14ac:dyDescent="0.25">
      <c r="A182" s="1">
        <v>176</v>
      </c>
      <c r="B182" s="6">
        <v>2.9524262139839079</v>
      </c>
      <c r="C182" s="8">
        <v>13.360075336238054</v>
      </c>
      <c r="D182" s="9">
        <f t="shared" si="28"/>
        <v>-4.4294355043511757E-2</v>
      </c>
      <c r="E182" s="9">
        <f t="shared" si="29"/>
        <v>-8.7082213934822419E-2</v>
      </c>
      <c r="F182" s="9">
        <f t="shared" si="30"/>
        <v>-0.3945002677317111</v>
      </c>
      <c r="G182" s="9">
        <f t="shared" si="31"/>
        <v>-3.952744516360704</v>
      </c>
      <c r="H182" s="9">
        <f t="shared" si="32"/>
        <v>-0.19260309466348843</v>
      </c>
      <c r="I182" s="9">
        <f t="shared" si="33"/>
        <v>-0.8725310914125135</v>
      </c>
      <c r="J182" s="9">
        <f t="shared" si="34"/>
        <v>-4.1453476110241922</v>
      </c>
    </row>
    <row r="183" spans="1:10" x14ac:dyDescent="0.25">
      <c r="A183" s="1">
        <v>177</v>
      </c>
      <c r="B183" s="6">
        <v>2.9593307596159741</v>
      </c>
      <c r="C183" s="8">
        <v>13.361107227496628</v>
      </c>
      <c r="D183" s="9">
        <f t="shared" si="28"/>
        <v>-4.4599333502549854E-2</v>
      </c>
      <c r="E183" s="9">
        <f t="shared" si="29"/>
        <v>-8.7886806950535315E-2</v>
      </c>
      <c r="F183" s="9">
        <f t="shared" si="30"/>
        <v>-0.39724897758084105</v>
      </c>
      <c r="G183" s="9">
        <f t="shared" si="31"/>
        <v>-3.9806109219266985</v>
      </c>
      <c r="H183" s="9">
        <f t="shared" si="32"/>
        <v>-0.19483713004450742</v>
      </c>
      <c r="I183" s="9">
        <f t="shared" si="33"/>
        <v>-0.8806647932908046</v>
      </c>
      <c r="J183" s="9">
        <f t="shared" si="34"/>
        <v>-4.1754480519712063</v>
      </c>
    </row>
    <row r="184" spans="1:10" x14ac:dyDescent="0.25">
      <c r="A184" s="1">
        <v>178</v>
      </c>
      <c r="B184" s="6">
        <v>2.9662522626379411</v>
      </c>
      <c r="C184" s="8">
        <v>13.362018460656529</v>
      </c>
      <c r="D184" s="9">
        <f t="shared" si="28"/>
        <v>-4.4891151866330858E-2</v>
      </c>
      <c r="E184" s="9">
        <f t="shared" si="29"/>
        <v>-8.8668749116184109E-2</v>
      </c>
      <c r="F184" s="9">
        <f t="shared" si="30"/>
        <v>-0.39987729786997683</v>
      </c>
      <c r="G184" s="9">
        <f t="shared" si="31"/>
        <v>-4.0072392356100517</v>
      </c>
      <c r="H184" s="9">
        <f t="shared" si="32"/>
        <v>-0.1970303524964894</v>
      </c>
      <c r="I184" s="9">
        <f t="shared" si="33"/>
        <v>-0.88856480951337857</v>
      </c>
      <c r="J184" s="9">
        <f t="shared" si="34"/>
        <v>-4.2042695881065413</v>
      </c>
    </row>
    <row r="185" spans="1:10" x14ac:dyDescent="0.25">
      <c r="A185" s="1">
        <v>179</v>
      </c>
      <c r="B185" s="6">
        <v>2.9731886146929387</v>
      </c>
      <c r="C185" s="8">
        <v>13.36280875814731</v>
      </c>
      <c r="D185" s="9">
        <f t="shared" si="28"/>
        <v>-4.5169721244150196E-2</v>
      </c>
      <c r="E185" s="9">
        <f t="shared" si="29"/>
        <v>-8.9427629591715574E-2</v>
      </c>
      <c r="F185" s="9">
        <f t="shared" si="30"/>
        <v>-0.40238433192381567</v>
      </c>
      <c r="G185" s="9">
        <f t="shared" si="31"/>
        <v>-4.0326194060071563</v>
      </c>
      <c r="H185" s="9">
        <f t="shared" si="32"/>
        <v>-0.19918138508701866</v>
      </c>
      <c r="I185" s="9">
        <f t="shared" si="33"/>
        <v>-0.89622674135177671</v>
      </c>
      <c r="J185" s="9">
        <f t="shared" si="34"/>
        <v>-4.2318007910941748</v>
      </c>
    </row>
    <row r="186" spans="1:10" x14ac:dyDescent="0.25">
      <c r="A186" s="1">
        <v>180</v>
      </c>
      <c r="B186" s="6">
        <v>2.980137702900937</v>
      </c>
      <c r="C186" s="8">
        <v>13.363477879236697</v>
      </c>
      <c r="D186" s="9">
        <f t="shared" si="28"/>
        <v>-4.543495678107945E-2</v>
      </c>
      <c r="E186" s="9">
        <f t="shared" si="29"/>
        <v>-9.0163041314513526E-2</v>
      </c>
      <c r="F186" s="9">
        <f t="shared" si="30"/>
        <v>-0.4047692260960945</v>
      </c>
      <c r="G186" s="9">
        <f t="shared" si="31"/>
        <v>-4.0567418853362129</v>
      </c>
      <c r="H186" s="9">
        <f t="shared" si="32"/>
        <v>-0.20128884394309066</v>
      </c>
      <c r="I186" s="9">
        <f t="shared" si="33"/>
        <v>-0.90364624115385384</v>
      </c>
      <c r="J186" s="9">
        <f t="shared" si="34"/>
        <v>-4.2580307292793034</v>
      </c>
    </row>
    <row r="187" spans="1:10" x14ac:dyDescent="0.25">
      <c r="A187" s="1">
        <v>181</v>
      </c>
      <c r="B187" s="6">
        <v>2.9870974105023498</v>
      </c>
      <c r="C187" s="8">
        <v>13.364025620103929</v>
      </c>
      <c r="D187" s="9">
        <f t="shared" si="28"/>
        <v>-4.5686777683787483E-2</v>
      </c>
      <c r="E187" s="9">
        <f t="shared" si="29"/>
        <v>-9.087458133764878E-2</v>
      </c>
      <c r="F187" s="9">
        <f t="shared" si="30"/>
        <v>-0.40703117013900908</v>
      </c>
      <c r="G187" s="9">
        <f t="shared" si="31"/>
        <v>-4.0795976346577758</v>
      </c>
      <c r="H187" s="9">
        <f t="shared" si="32"/>
        <v>-0.2033513394591345</v>
      </c>
      <c r="I187" s="9">
        <f t="shared" si="33"/>
        <v>-0.91081901627047535</v>
      </c>
      <c r="J187" s="9">
        <f t="shared" si="34"/>
        <v>-4.28294897411691</v>
      </c>
    </row>
    <row r="188" spans="1:10" x14ac:dyDescent="0.25">
      <c r="A188" s="1">
        <v>182</v>
      </c>
      <c r="B188" s="6">
        <v>2.9940656175028226</v>
      </c>
      <c r="C188" s="8">
        <v>13.36445181390183</v>
      </c>
      <c r="D188" s="9">
        <f t="shared" si="28"/>
        <v>-4.5925107245210484E-2</v>
      </c>
      <c r="E188" s="9">
        <f t="shared" si="29"/>
        <v>-9.1561851170741795E-2</v>
      </c>
      <c r="F188" s="9">
        <f t="shared" si="30"/>
        <v>-0.40916939755263426</v>
      </c>
      <c r="G188" s="9">
        <f t="shared" si="31"/>
        <v>-4.101178128786823</v>
      </c>
      <c r="H188" s="9">
        <f t="shared" si="32"/>
        <v>-0.20536747753827897</v>
      </c>
      <c r="I188" s="9">
        <f t="shared" si="33"/>
        <v>-0.91774083299522424</v>
      </c>
      <c r="J188" s="9">
        <f t="shared" si="34"/>
        <v>-4.306545606325102</v>
      </c>
    </row>
    <row r="189" spans="1:10" x14ac:dyDescent="0.25">
      <c r="A189" s="1">
        <v>183</v>
      </c>
      <c r="B189" s="6">
        <v>3.0010402013189998</v>
      </c>
      <c r="C189" s="8">
        <v>13.364756330807639</v>
      </c>
      <c r="D189" s="9">
        <f t="shared" si="28"/>
        <v>-4.6149872867847108E-2</v>
      </c>
      <c r="E189" s="9">
        <f t="shared" si="29"/>
        <v>-9.2224457122639172E-2</v>
      </c>
      <c r="F189" s="9">
        <f t="shared" si="30"/>
        <v>-0.41118318591218844</v>
      </c>
      <c r="G189" s="9">
        <f t="shared" si="31"/>
        <v>-4.1214753608726831</v>
      </c>
      <c r="H189" s="9">
        <f t="shared" si="32"/>
        <v>-0.20733586086478303</v>
      </c>
      <c r="I189" s="9">
        <f t="shared" si="33"/>
        <v>-0.92440752050797659</v>
      </c>
      <c r="J189" s="9">
        <f t="shared" si="34"/>
        <v>-4.3288112217374657</v>
      </c>
    </row>
    <row r="190" spans="1:10" x14ac:dyDescent="0.25">
      <c r="A190" s="1">
        <v>184</v>
      </c>
      <c r="B190" s="6">
        <v>3.0080190374250866</v>
      </c>
      <c r="C190" s="8">
        <v>13.364939078062557</v>
      </c>
      <c r="D190" s="9">
        <f t="shared" si="28"/>
        <v>-4.6361006085898993E-2</v>
      </c>
      <c r="E190" s="9">
        <f t="shared" si="29"/>
        <v>-9.2862010645980722E-2</v>
      </c>
      <c r="F190" s="9">
        <f t="shared" si="30"/>
        <v>-0.41307185717495254</v>
      </c>
      <c r="G190" s="9">
        <f t="shared" si="31"/>
        <v>-4.1404818466630671</v>
      </c>
      <c r="H190" s="9">
        <f t="shared" si="32"/>
        <v>-0.20925509020744967</v>
      </c>
      <c r="I190" s="9">
        <f t="shared" si="33"/>
        <v>-0.93081497482200215</v>
      </c>
      <c r="J190" s="9">
        <f t="shared" si="34"/>
        <v>-4.3497369368705163</v>
      </c>
    </row>
    <row r="191" spans="1:10" x14ac:dyDescent="0.25">
      <c r="A191" s="1">
        <v>185</v>
      </c>
      <c r="B191" s="6">
        <v>3.0150000000000001</v>
      </c>
      <c r="C191" s="8">
        <v>13.365</v>
      </c>
      <c r="D191" s="9">
        <f t="shared" si="28"/>
        <v>-4.6558442586164261E-2</v>
      </c>
      <c r="E191" s="9">
        <f t="shared" si="29"/>
        <v>-9.3474128683110072E-2</v>
      </c>
      <c r="F191" s="9">
        <f t="shared" si="30"/>
        <v>-0.41483477796588131</v>
      </c>
      <c r="G191" s="9">
        <f t="shared" si="31"/>
        <v>-4.1581906284408063</v>
      </c>
      <c r="H191" s="9">
        <f t="shared" si="32"/>
        <v>-0.21112376575239455</v>
      </c>
      <c r="I191" s="9">
        <f t="shared" si="33"/>
        <v>-0.9369591627279843</v>
      </c>
      <c r="J191" s="9">
        <f t="shared" si="34"/>
        <v>-4.3693143941932009</v>
      </c>
    </row>
    <row r="192" spans="1:10" x14ac:dyDescent="0.25">
      <c r="A192" s="1">
        <v>186</v>
      </c>
      <c r="B192" s="6">
        <v>5</v>
      </c>
      <c r="C192" s="8">
        <v>13.364999999999998</v>
      </c>
      <c r="D192" s="9">
        <f t="shared" si="28"/>
        <v>-13.264762500000003</v>
      </c>
      <c r="E192" s="9">
        <f t="shared" si="29"/>
        <v>-35.439023812500011</v>
      </c>
      <c r="F192" s="9">
        <f t="shared" si="30"/>
        <v>-118.18903387500001</v>
      </c>
      <c r="G192" s="9">
        <f t="shared" si="31"/>
        <v>-1184.6973283045313</v>
      </c>
      <c r="H192" s="9">
        <f t="shared" si="32"/>
        <v>-108.69417214734376</v>
      </c>
      <c r="I192" s="9">
        <f t="shared" si="33"/>
        <v>-355.23191494054691</v>
      </c>
      <c r="J192" s="9">
        <f t="shared" si="34"/>
        <v>-1293.3915004518751</v>
      </c>
    </row>
    <row r="193" spans="1:10" x14ac:dyDescent="0.25">
      <c r="A193" s="1">
        <v>187</v>
      </c>
      <c r="B193" s="6">
        <v>5</v>
      </c>
      <c r="C193" s="8">
        <v>13.7</v>
      </c>
      <c r="D193" s="9">
        <f t="shared" si="28"/>
        <v>0.83750000000000568</v>
      </c>
      <c r="E193" s="9">
        <f t="shared" si="29"/>
        <v>2.7916666666666856</v>
      </c>
      <c r="F193" s="9">
        <f t="shared" si="30"/>
        <v>7.5556458333333838</v>
      </c>
      <c r="G193" s="9">
        <f t="shared" si="31"/>
        <v>76.688999114583837</v>
      </c>
      <c r="H193" s="9">
        <f t="shared" si="32"/>
        <v>10.468750000000071</v>
      </c>
      <c r="I193" s="9">
        <f t="shared" si="33"/>
        <v>28.333671875000192</v>
      </c>
      <c r="J193" s="9">
        <f t="shared" si="34"/>
        <v>87.157749114583908</v>
      </c>
    </row>
    <row r="194" spans="1:10" x14ac:dyDescent="0.25">
      <c r="A194" s="1">
        <v>188</v>
      </c>
      <c r="B194" s="6">
        <v>0</v>
      </c>
      <c r="C194" s="8">
        <v>13.7</v>
      </c>
      <c r="D194" s="9">
        <f t="shared" si="28"/>
        <v>34.25</v>
      </c>
      <c r="E194" s="9">
        <f t="shared" si="29"/>
        <v>57.083333333333329</v>
      </c>
      <c r="F194" s="9">
        <f t="shared" si="30"/>
        <v>312.81666666666661</v>
      </c>
      <c r="G194" s="9">
        <f t="shared" si="31"/>
        <v>3214.1912499999999</v>
      </c>
      <c r="H194" s="9">
        <f t="shared" si="32"/>
        <v>142.70833333333334</v>
      </c>
      <c r="I194" s="9">
        <f t="shared" si="33"/>
        <v>586.53125</v>
      </c>
      <c r="J194" s="9">
        <f t="shared" si="34"/>
        <v>3356.8995833333333</v>
      </c>
    </row>
    <row r="195" spans="1:10" x14ac:dyDescent="0.25">
      <c r="A195" s="1">
        <v>189</v>
      </c>
      <c r="B195" s="6">
        <v>0</v>
      </c>
      <c r="C195" s="8">
        <v>13.364999999999998</v>
      </c>
      <c r="D195" s="9">
        <f t="shared" si="28"/>
        <v>0</v>
      </c>
      <c r="E195" s="9">
        <f t="shared" si="29"/>
        <v>0</v>
      </c>
      <c r="F195" s="9">
        <f t="shared" si="30"/>
        <v>0</v>
      </c>
      <c r="G195" s="9">
        <f t="shared" si="31"/>
        <v>0</v>
      </c>
      <c r="H195" s="9">
        <f t="shared" si="32"/>
        <v>0</v>
      </c>
      <c r="I195" s="9">
        <f t="shared" si="33"/>
        <v>0</v>
      </c>
      <c r="J195" s="9">
        <f t="shared" si="34"/>
        <v>0</v>
      </c>
    </row>
    <row r="196" spans="1:10" x14ac:dyDescent="0.25">
      <c r="A196" s="1">
        <v>190</v>
      </c>
      <c r="B196" s="6">
        <v>1.9849999999999999</v>
      </c>
      <c r="C196" s="8">
        <v>13.365</v>
      </c>
      <c r="D196" s="9">
        <f t="shared" si="28"/>
        <v>-13.264762499999998</v>
      </c>
      <c r="E196" s="9">
        <f t="shared" si="29"/>
        <v>-8.7768511874999966</v>
      </c>
      <c r="F196" s="9">
        <f t="shared" si="30"/>
        <v>-118.18903387499996</v>
      </c>
      <c r="G196" s="9">
        <f t="shared" si="31"/>
        <v>-1184.6973283045311</v>
      </c>
      <c r="H196" s="9">
        <f t="shared" si="32"/>
        <v>-8.7110248035937463</v>
      </c>
      <c r="I196" s="9">
        <f t="shared" si="33"/>
        <v>-87.976962090703111</v>
      </c>
      <c r="J196" s="9">
        <f t="shared" si="34"/>
        <v>-1193.4083531081249</v>
      </c>
    </row>
    <row r="197" spans="1:10" x14ac:dyDescent="0.25">
      <c r="A197" s="1">
        <v>191</v>
      </c>
      <c r="B197" s="6">
        <v>1.9919809625749134</v>
      </c>
      <c r="C197" s="8">
        <v>13.364939078062557</v>
      </c>
      <c r="D197" s="9">
        <f t="shared" si="28"/>
        <v>-4.6710747429772326E-2</v>
      </c>
      <c r="E197" s="9">
        <f t="shared" si="29"/>
        <v>-6.19225844252832E-2</v>
      </c>
      <c r="F197" s="9">
        <f t="shared" si="30"/>
        <v>-0.41619181102952713</v>
      </c>
      <c r="G197" s="9">
        <f t="shared" si="31"/>
        <v>-4.1717931576101428</v>
      </c>
      <c r="H197" s="9">
        <f t="shared" si="32"/>
        <v>-9.234944712954675E-2</v>
      </c>
      <c r="I197" s="9">
        <f t="shared" si="33"/>
        <v>-0.62069509013876067</v>
      </c>
      <c r="J197" s="9">
        <f t="shared" si="34"/>
        <v>-4.26414260473969</v>
      </c>
    </row>
    <row r="198" spans="1:10" x14ac:dyDescent="0.25">
      <c r="A198" s="1">
        <v>192</v>
      </c>
      <c r="B198" s="6">
        <v>1.9989597986810004</v>
      </c>
      <c r="C198" s="8">
        <v>13.364756330807639</v>
      </c>
      <c r="D198" s="9">
        <f t="shared" si="28"/>
        <v>-4.681787422319772E-2</v>
      </c>
      <c r="E198" s="9">
        <f t="shared" si="29"/>
        <v>-6.2282454197570766E-2</v>
      </c>
      <c r="F198" s="9">
        <f t="shared" si="30"/>
        <v>-0.41714250589229007</v>
      </c>
      <c r="G198" s="9">
        <f t="shared" si="31"/>
        <v>-4.1812845467878068</v>
      </c>
      <c r="H198" s="9">
        <f t="shared" si="32"/>
        <v>-9.3212189447424376E-2</v>
      </c>
      <c r="I198" s="9">
        <f t="shared" si="33"/>
        <v>-0.62429663376883304</v>
      </c>
      <c r="J198" s="9">
        <f t="shared" si="34"/>
        <v>-4.2744967362352311</v>
      </c>
    </row>
    <row r="199" spans="1:10" x14ac:dyDescent="0.25">
      <c r="A199" s="1">
        <v>193</v>
      </c>
      <c r="B199" s="6">
        <v>2.0059343824971774</v>
      </c>
      <c r="C199" s="8">
        <v>13.36445181390183</v>
      </c>
      <c r="D199" s="9">
        <f t="shared" si="28"/>
        <v>-4.6911165132364374E-2</v>
      </c>
      <c r="E199" s="9">
        <f t="shared" si="29"/>
        <v>-6.2624750756964886E-2</v>
      </c>
      <c r="F199" s="9">
        <f t="shared" si="30"/>
        <v>-0.41796609904460152</v>
      </c>
      <c r="G199" s="9">
        <f t="shared" si="31"/>
        <v>-4.1894635722295321</v>
      </c>
      <c r="H199" s="9">
        <f t="shared" si="32"/>
        <v>-9.4052157546828261E-2</v>
      </c>
      <c r="I199" s="9">
        <f t="shared" si="33"/>
        <v>-0.62771624509614898</v>
      </c>
      <c r="J199" s="9">
        <f t="shared" si="34"/>
        <v>-4.2835157297763606</v>
      </c>
    </row>
    <row r="200" spans="1:10" x14ac:dyDescent="0.25">
      <c r="A200" s="1">
        <v>194</v>
      </c>
      <c r="B200" s="6">
        <v>2.0129025894976498</v>
      </c>
      <c r="C200" s="8">
        <v>13.364025620103929</v>
      </c>
      <c r="D200" s="9">
        <f t="shared" si="28"/>
        <v>-4.6990591739961118E-2</v>
      </c>
      <c r="E200" s="9">
        <f t="shared" si="29"/>
        <v>-6.2949175806823493E-2</v>
      </c>
      <c r="F200" s="9">
        <f t="shared" si="30"/>
        <v>-0.41866232364404277</v>
      </c>
      <c r="G200" s="9">
        <f t="shared" si="31"/>
        <v>-4.1963274266012229</v>
      </c>
      <c r="H200" s="9">
        <f t="shared" si="32"/>
        <v>-9.4868523228019516E-2</v>
      </c>
      <c r="I200" s="9">
        <f t="shared" si="33"/>
        <v>-0.63095085357602154</v>
      </c>
      <c r="J200" s="9">
        <f t="shared" si="34"/>
        <v>-4.291195949829242</v>
      </c>
    </row>
    <row r="201" spans="1:10" x14ac:dyDescent="0.25">
      <c r="A201" s="1">
        <v>195</v>
      </c>
      <c r="B201" s="6">
        <v>2.019862297099063</v>
      </c>
      <c r="C201" s="8">
        <v>13.363477879236697</v>
      </c>
      <c r="D201" s="9">
        <f t="shared" si="28"/>
        <v>-4.705612985187102E-2</v>
      </c>
      <c r="E201" s="9">
        <f t="shared" si="29"/>
        <v>-6.3255436055253605E-2</v>
      </c>
      <c r="F201" s="9">
        <f t="shared" si="30"/>
        <v>-0.41923095842710323</v>
      </c>
      <c r="G201" s="9">
        <f t="shared" si="31"/>
        <v>-4.2018738412353622</v>
      </c>
      <c r="H201" s="9">
        <f t="shared" si="32"/>
        <v>-9.5660457998858764E-2</v>
      </c>
      <c r="I201" s="9">
        <f t="shared" si="33"/>
        <v>-0.63399745072035552</v>
      </c>
      <c r="J201" s="9">
        <f t="shared" si="34"/>
        <v>-4.2975342992342211</v>
      </c>
    </row>
    <row r="202" spans="1:10" x14ac:dyDescent="0.25">
      <c r="A202" s="1">
        <v>196</v>
      </c>
      <c r="B202" s="6">
        <v>2.0268113853070613</v>
      </c>
      <c r="C202" s="8">
        <v>13.36280875814731</v>
      </c>
      <c r="D202" s="9">
        <f t="shared" si="28"/>
        <v>-4.7107759504550373E-2</v>
      </c>
      <c r="E202" s="9">
        <f t="shared" si="29"/>
        <v>-6.3543243541393651E-2</v>
      </c>
      <c r="F202" s="9">
        <f t="shared" si="30"/>
        <v>-0.41967182778785467</v>
      </c>
      <c r="G202" s="9">
        <f t="shared" si="31"/>
        <v>-4.2061010870386992</v>
      </c>
      <c r="H202" s="9">
        <f t="shared" si="32"/>
        <v>-9.6427134034528281E-2</v>
      </c>
      <c r="I202" s="9">
        <f t="shared" si="33"/>
        <v>-0.63685309365694553</v>
      </c>
      <c r="J202" s="9">
        <f t="shared" si="34"/>
        <v>-4.3025282210732279</v>
      </c>
    </row>
    <row r="203" spans="1:10" x14ac:dyDescent="0.25">
      <c r="A203" s="1">
        <v>197</v>
      </c>
      <c r="B203" s="6">
        <v>2.0337477373620589</v>
      </c>
      <c r="C203" s="8">
        <v>13.362018460656529</v>
      </c>
      <c r="D203" s="9">
        <f t="shared" si="28"/>
        <v>-4.7145464971105611E-2</v>
      </c>
      <c r="E203" s="9">
        <f t="shared" si="29"/>
        <v>-6.3812315960300112E-2</v>
      </c>
      <c r="F203" s="9">
        <f t="shared" si="30"/>
        <v>-0.41998480183432202</v>
      </c>
      <c r="G203" s="9">
        <f t="shared" si="31"/>
        <v>-4.2090079750565872</v>
      </c>
      <c r="H203" s="9">
        <f t="shared" si="32"/>
        <v>-9.7167725154582232E-2</v>
      </c>
      <c r="I203" s="9">
        <f t="shared" si="33"/>
        <v>-0.63951490865814609</v>
      </c>
      <c r="J203" s="9">
        <f t="shared" si="34"/>
        <v>-4.3061757002111696</v>
      </c>
    </row>
    <row r="204" spans="1:10" x14ac:dyDescent="0.25">
      <c r="A204" s="1">
        <v>198</v>
      </c>
      <c r="B204" s="6">
        <v>2.0406692403840259</v>
      </c>
      <c r="C204" s="8">
        <v>13.361107227496628</v>
      </c>
      <c r="D204" s="9">
        <f t="shared" si="28"/>
        <v>-4.7169234766084145E-2</v>
      </c>
      <c r="E204" s="9">
        <f t="shared" si="29"/>
        <v>-6.4062376986074698E-2</v>
      </c>
      <c r="F204" s="9">
        <f t="shared" si="30"/>
        <v>-0.42016979642269003</v>
      </c>
      <c r="G204" s="9">
        <f t="shared" si="31"/>
        <v>-4.210593856695426</v>
      </c>
      <c r="H204" s="9">
        <f t="shared" si="32"/>
        <v>-9.7881407816152163E-2</v>
      </c>
      <c r="I204" s="9">
        <f t="shared" si="33"/>
        <v>-0.64198009463438732</v>
      </c>
      <c r="J204" s="9">
        <f t="shared" si="34"/>
        <v>-4.3084752645115785</v>
      </c>
    </row>
    <row r="205" spans="1:10" x14ac:dyDescent="0.25">
      <c r="A205" s="1">
        <v>199</v>
      </c>
      <c r="B205" s="6">
        <v>2.0475737860160921</v>
      </c>
      <c r="C205" s="8">
        <v>13.360075336238054</v>
      </c>
      <c r="D205" s="9">
        <f t="shared" si="28"/>
        <v>-4.717906164898622E-2</v>
      </c>
      <c r="E205" s="9">
        <f t="shared" si="29"/>
        <v>-6.4293156592856379E-2</v>
      </c>
      <c r="F205" s="9">
        <f t="shared" si="30"/>
        <v>-0.42022677316941809</v>
      </c>
      <c r="G205" s="9">
        <f t="shared" si="31"/>
        <v>-4.2108586236041061</v>
      </c>
      <c r="H205" s="9">
        <f t="shared" si="32"/>
        <v>-9.8567362122066349E-2</v>
      </c>
      <c r="I205" s="9">
        <f t="shared" si="33"/>
        <v>-0.64424592658791324</v>
      </c>
      <c r="J205" s="9">
        <f t="shared" si="34"/>
        <v>-4.3094259857261727</v>
      </c>
    </row>
    <row r="206" spans="1:10" x14ac:dyDescent="0.25">
      <c r="A206" s="1">
        <v>200</v>
      </c>
      <c r="B206" s="6">
        <v>2.0544592710667722</v>
      </c>
      <c r="C206" s="8">
        <v>13.358923101204883</v>
      </c>
      <c r="D206" s="9">
        <f t="shared" si="28"/>
        <v>-4.7174942626439176E-2</v>
      </c>
      <c r="E206" s="9">
        <f t="shared" si="29"/>
        <v>-6.4504391373213676E-2</v>
      </c>
      <c r="F206" s="9">
        <f t="shared" si="30"/>
        <v>-0.42015573944076279</v>
      </c>
      <c r="G206" s="9">
        <f t="shared" si="31"/>
        <v>-4.2098027072098096</v>
      </c>
      <c r="H206" s="9">
        <f t="shared" si="32"/>
        <v>-9.9224772842454942E-2</v>
      </c>
      <c r="I206" s="9">
        <f t="shared" si="33"/>
        <v>-0.64630975902125953</v>
      </c>
      <c r="J206" s="9">
        <f t="shared" si="34"/>
        <v>-4.309027480052265</v>
      </c>
    </row>
    <row r="207" spans="1:10" x14ac:dyDescent="0.25">
      <c r="A207" s="1">
        <v>201</v>
      </c>
      <c r="B207" s="6">
        <v>2.0613235981506177</v>
      </c>
      <c r="C207" s="8">
        <v>13.357650873379065</v>
      </c>
      <c r="D207" s="9">
        <f t="shared" si="28"/>
        <v>-4.7156878953135362E-2</v>
      </c>
      <c r="E207" s="9">
        <f t="shared" si="29"/>
        <v>-6.4695824853690867E-2</v>
      </c>
      <c r="F207" s="9">
        <f t="shared" si="30"/>
        <v>-0.41995674832064722</v>
      </c>
      <c r="G207" s="9">
        <f t="shared" si="31"/>
        <v>-4.2074270779181315</v>
      </c>
      <c r="H207" s="9">
        <f t="shared" si="32"/>
        <v>-9.9852830448696639E-2</v>
      </c>
      <c r="I207" s="9">
        <f t="shared" si="33"/>
        <v>-0.64816902929719888</v>
      </c>
      <c r="J207" s="9">
        <f t="shared" si="34"/>
        <v>-4.3072799083668283</v>
      </c>
    </row>
    <row r="208" spans="1:10" x14ac:dyDescent="0.25">
      <c r="A208" s="1">
        <v>202</v>
      </c>
      <c r="B208" s="6">
        <v>2.0681646763271035</v>
      </c>
      <c r="C208" s="8">
        <v>13.356259040293523</v>
      </c>
      <c r="D208" s="9">
        <f t="shared" si="28"/>
        <v>-4.7124876131451998E-2</v>
      </c>
      <c r="E208" s="9">
        <f t="shared" si="29"/>
        <v>-6.486720780701534E-2</v>
      </c>
      <c r="F208" s="9">
        <f t="shared" si="30"/>
        <v>-0.41962989855619603</v>
      </c>
      <c r="G208" s="9">
        <f t="shared" si="31"/>
        <v>-4.203733243971433</v>
      </c>
      <c r="H208" s="9">
        <f t="shared" si="32"/>
        <v>-0.10045073215813927</v>
      </c>
      <c r="I208" s="9">
        <f t="shared" si="33"/>
        <v>-0.64982126094444714</v>
      </c>
      <c r="J208" s="9">
        <f t="shared" si="34"/>
        <v>-4.3041839761295719</v>
      </c>
    </row>
    <row r="209" spans="1:10" x14ac:dyDescent="0.25">
      <c r="A209" s="1">
        <v>203</v>
      </c>
      <c r="B209" s="6">
        <v>2.0749804217375458</v>
      </c>
      <c r="C209" s="8">
        <v>13.354748025914095</v>
      </c>
      <c r="D209" s="9">
        <f t="shared" si="28"/>
        <v>-4.7078943909756532E-2</v>
      </c>
      <c r="E209" s="9">
        <f t="shared" si="29"/>
        <v>-6.5018298560589438E-2</v>
      </c>
      <c r="F209" s="9">
        <f t="shared" si="30"/>
        <v>-0.41917533448103295</v>
      </c>
      <c r="G209" s="9">
        <f t="shared" si="31"/>
        <v>-4.1987232499672613</v>
      </c>
      <c r="H209" s="9">
        <f t="shared" si="32"/>
        <v>-0.10101768298815415</v>
      </c>
      <c r="I209" s="9">
        <f t="shared" si="33"/>
        <v>-0.65126406690462058</v>
      </c>
      <c r="J209" s="9">
        <f t="shared" si="34"/>
        <v>-4.299740932955415</v>
      </c>
    </row>
    <row r="210" spans="1:10" x14ac:dyDescent="0.25">
      <c r="A210" s="1">
        <v>204</v>
      </c>
      <c r="B210" s="6">
        <v>2.0817687582398667</v>
      </c>
      <c r="C210" s="8">
        <v>13.353118290510398</v>
      </c>
      <c r="D210" s="9">
        <f t="shared" si="28"/>
        <v>-4.7019096279447226E-2</v>
      </c>
      <c r="E210" s="9">
        <f t="shared" si="29"/>
        <v>-6.514886330095708E-2</v>
      </c>
      <c r="F210" s="9">
        <f t="shared" si="30"/>
        <v>-0.41859324591685626</v>
      </c>
      <c r="G210" s="9">
        <f t="shared" si="31"/>
        <v>-4.1923996750431192</v>
      </c>
      <c r="H210" s="9">
        <f t="shared" si="32"/>
        <v>-0.10155289681814568</v>
      </c>
      <c r="I210" s="9">
        <f t="shared" si="33"/>
        <v>-0.65249515271664482</v>
      </c>
      <c r="J210" s="9">
        <f t="shared" si="34"/>
        <v>-4.293952571861265</v>
      </c>
    </row>
    <row r="211" spans="1:10" x14ac:dyDescent="0.25">
      <c r="A211" s="1">
        <v>205</v>
      </c>
      <c r="B211" s="6">
        <v>2.0885276180410082</v>
      </c>
      <c r="C211" s="8">
        <v>13.351370330515627</v>
      </c>
      <c r="D211" s="9">
        <f t="shared" si="28"/>
        <v>-4.6945351470693453E-2</v>
      </c>
      <c r="E211" s="9">
        <f t="shared" si="29"/>
        <v>-6.5258676373821656E-2</v>
      </c>
      <c r="F211" s="9">
        <f t="shared" si="30"/>
        <v>-0.41788386805306682</v>
      </c>
      <c r="G211" s="9">
        <f t="shared" si="31"/>
        <v>-4.1847656307265142</v>
      </c>
      <c r="H211" s="9">
        <f t="shared" si="32"/>
        <v>-0.10205559745791591</v>
      </c>
      <c r="I211" s="9">
        <f t="shared" si="33"/>
        <v>-0.65351231963370471</v>
      </c>
      <c r="J211" s="9">
        <f t="shared" si="34"/>
        <v>-4.2868212281844302</v>
      </c>
    </row>
    <row r="212" spans="1:10" x14ac:dyDescent="0.25">
      <c r="A212" s="1">
        <v>206</v>
      </c>
      <c r="B212" s="6">
        <v>2.0952549423267994</v>
      </c>
      <c r="C212" s="8">
        <v>13.349504678375327</v>
      </c>
      <c r="D212" s="9">
        <f t="shared" si="28"/>
        <v>-4.685773194687215E-2</v>
      </c>
      <c r="E212" s="9">
        <f t="shared" si="29"/>
        <v>-6.5347520579237733E-2</v>
      </c>
      <c r="F212" s="9">
        <f t="shared" si="30"/>
        <v>-0.41704748130451663</v>
      </c>
      <c r="G212" s="9">
        <f t="shared" si="31"/>
        <v>-4.1758247584524124</v>
      </c>
      <c r="H212" s="9">
        <f t="shared" si="32"/>
        <v>-0.10252501972081403</v>
      </c>
      <c r="I212" s="9">
        <f t="shared" si="33"/>
        <v>-0.65431346766834086</v>
      </c>
      <c r="J212" s="9">
        <f t="shared" si="34"/>
        <v>-4.2783497781732267</v>
      </c>
    </row>
    <row r="213" spans="1:10" x14ac:dyDescent="0.25">
      <c r="A213" s="1">
        <v>207</v>
      </c>
      <c r="B213" s="6">
        <v>2.1019486818890947</v>
      </c>
      <c r="C213" s="8">
        <v>13.347521902385214</v>
      </c>
      <c r="D213" s="9">
        <f t="shared" si="28"/>
        <v>-4.6756264397748382E-2</v>
      </c>
      <c r="E213" s="9">
        <f t="shared" si="29"/>
        <v>-6.541518746167535E-2</v>
      </c>
      <c r="F213" s="9">
        <f t="shared" si="30"/>
        <v>-0.41608441114791878</v>
      </c>
      <c r="G213" s="9">
        <f t="shared" si="31"/>
        <v>-4.1655812267550987</v>
      </c>
      <c r="H213" s="9">
        <f t="shared" si="32"/>
        <v>-0.10296041050017991</v>
      </c>
      <c r="I213" s="9">
        <f t="shared" si="33"/>
        <v>-0.65489659856209115</v>
      </c>
      <c r="J213" s="9">
        <f t="shared" si="34"/>
        <v>-4.2685416372552787</v>
      </c>
    </row>
    <row r="214" spans="1:10" x14ac:dyDescent="0.25">
      <c r="A214" s="1">
        <v>208</v>
      </c>
      <c r="B214" s="6">
        <v>2.1086067977499789</v>
      </c>
      <c r="C214" s="8">
        <v>13.345422606518062</v>
      </c>
      <c r="D214" s="9">
        <f t="shared" si="28"/>
        <v>-4.6640979731314758E-2</v>
      </c>
      <c r="E214" s="9">
        <f t="shared" si="29"/>
        <v>-6.5461477594474099E-2</v>
      </c>
      <c r="F214" s="9">
        <f t="shared" si="30"/>
        <v>-0.41499502793628906</v>
      </c>
      <c r="G214" s="9">
        <f t="shared" si="31"/>
        <v>-4.154039728129832</v>
      </c>
      <c r="H214" s="9">
        <f t="shared" si="32"/>
        <v>-0.10336102984726751</v>
      </c>
      <c r="I214" s="9">
        <f t="shared" si="33"/>
        <v>-0.6552598186743116</v>
      </c>
      <c r="J214" s="9">
        <f t="shared" si="34"/>
        <v>-4.2574007579770994</v>
      </c>
    </row>
    <row r="215" spans="1:10" x14ac:dyDescent="0.25">
      <c r="A215" s="1">
        <v>209</v>
      </c>
      <c r="B215" s="6">
        <v>2.1152272617828625</v>
      </c>
      <c r="C215" s="8">
        <v>13.343207430239726</v>
      </c>
      <c r="D215" s="9">
        <f t="shared" si="28"/>
        <v>-4.6511913064398058E-2</v>
      </c>
      <c r="E215" s="9">
        <f t="shared" si="29"/>
        <v>-6.5486200858478338E-2</v>
      </c>
      <c r="F215" s="9">
        <f t="shared" si="30"/>
        <v>-0.41377974669252027</v>
      </c>
      <c r="G215" s="9">
        <f t="shared" si="31"/>
        <v>-4.1412054755772703</v>
      </c>
      <c r="H215" s="9">
        <f t="shared" si="32"/>
        <v>-0.10372615204922914</v>
      </c>
      <c r="I215" s="9">
        <f t="shared" si="33"/>
        <v>-0.65540134178760123</v>
      </c>
      <c r="J215" s="9">
        <f t="shared" si="34"/>
        <v>-4.2449316276264994</v>
      </c>
    </row>
    <row r="216" spans="1:10" x14ac:dyDescent="0.25">
      <c r="A216" s="1">
        <v>210</v>
      </c>
      <c r="B216" s="6">
        <v>2.1218080573302673</v>
      </c>
      <c r="C216" s="8">
        <v>13.340877048314363</v>
      </c>
      <c r="D216" s="9">
        <f t="shared" si="28"/>
        <v>-4.6369103711958459E-2</v>
      </c>
      <c r="E216" s="9">
        <f t="shared" si="29"/>
        <v>-6.54891767143959E-2</v>
      </c>
      <c r="F216" s="9">
        <f t="shared" si="30"/>
        <v>-0.41243902688157852</v>
      </c>
      <c r="G216" s="9">
        <f t="shared" si="31"/>
        <v>-4.1270841988275793</v>
      </c>
      <c r="H216" s="9">
        <f t="shared" si="32"/>
        <v>-0.10405506670531574</v>
      </c>
      <c r="I216" s="9">
        <f t="shared" si="33"/>
        <v>-0.65531949182480453</v>
      </c>
      <c r="J216" s="9">
        <f t="shared" si="34"/>
        <v>-4.231139265532895</v>
      </c>
    </row>
    <row r="217" spans="1:10" x14ac:dyDescent="0.25">
      <c r="A217" s="1">
        <v>211</v>
      </c>
      <c r="B217" s="6">
        <v>2.1283471798181202</v>
      </c>
      <c r="C217" s="8">
        <v>13.33843217059888</v>
      </c>
      <c r="D217" s="9">
        <f t="shared" si="28"/>
        <v>-4.621259517510623E-2</v>
      </c>
      <c r="E217" s="9">
        <f t="shared" si="29"/>
        <v>-6.5470234468565341E-2</v>
      </c>
      <c r="F217" s="9">
        <f t="shared" si="30"/>
        <v>-0.41097337216170576</v>
      </c>
      <c r="G217" s="9">
        <f t="shared" si="31"/>
        <v>-4.1116821402503065</v>
      </c>
      <c r="H217" s="9">
        <f t="shared" si="32"/>
        <v>-0.10434707979964179</v>
      </c>
      <c r="I217" s="9">
        <f t="shared" si="33"/>
        <v>-0.65501270547405432</v>
      </c>
      <c r="J217" s="9">
        <f t="shared" si="34"/>
        <v>-4.2160292200499487</v>
      </c>
    </row>
    <row r="218" spans="1:10" x14ac:dyDescent="0.25">
      <c r="A218" s="1">
        <v>212</v>
      </c>
      <c r="B218" s="6">
        <v>2.1348426373663645</v>
      </c>
      <c r="C218" s="8">
        <v>13.335873541826714</v>
      </c>
      <c r="D218" s="9">
        <f t="shared" si="28"/>
        <v>-4.6042435127850112E-2</v>
      </c>
      <c r="E218" s="9">
        <f t="shared" si="29"/>
        <v>-6.5429213531809263E-2</v>
      </c>
      <c r="F218" s="9">
        <f t="shared" si="30"/>
        <v>-0.40938333011493233</v>
      </c>
      <c r="G218" s="9">
        <f t="shared" si="31"/>
        <v>-4.0950060504553969</v>
      </c>
      <c r="H218" s="9">
        <f t="shared" si="32"/>
        <v>-0.10460151476882207</v>
      </c>
      <c r="I218" s="9">
        <f t="shared" si="33"/>
        <v>-0.65447953471828613</v>
      </c>
      <c r="J218" s="9">
        <f t="shared" si="34"/>
        <v>-4.1996075652242189</v>
      </c>
    </row>
    <row r="219" spans="1:10" x14ac:dyDescent="0.25">
      <c r="A219" s="1">
        <v>213</v>
      </c>
      <c r="B219" s="6">
        <v>2.1412924513957092</v>
      </c>
      <c r="C219" s="8">
        <v>13.333201941380976</v>
      </c>
      <c r="D219" s="9">
        <f t="shared" si="28"/>
        <v>-4.5858675402605797E-2</v>
      </c>
      <c r="E219" s="9">
        <f t="shared" si="29"/>
        <v>-6.5365963671077609E-2</v>
      </c>
      <c r="F219" s="9">
        <f t="shared" si="30"/>
        <v>-0.40766949195733793</v>
      </c>
      <c r="G219" s="9">
        <f t="shared" si="31"/>
        <v>-4.0770631835922719</v>
      </c>
      <c r="H219" s="9">
        <f t="shared" si="32"/>
        <v>-0.10481771356280446</v>
      </c>
      <c r="I219" s="9">
        <f t="shared" si="33"/>
        <v>-0.65371864926597656</v>
      </c>
      <c r="J219" s="9">
        <f t="shared" si="34"/>
        <v>-4.181880897155076</v>
      </c>
    </row>
    <row r="220" spans="1:10" x14ac:dyDescent="0.25">
      <c r="A220" s="1">
        <v>214</v>
      </c>
      <c r="B220" s="6">
        <v>2.1476946572303199</v>
      </c>
      <c r="C220" s="8">
        <v>13.33041818305704</v>
      </c>
      <c r="D220" s="9">
        <f t="shared" si="28"/>
        <v>-4.5661371974352605E-2</v>
      </c>
      <c r="E220" s="9">
        <f t="shared" si="29"/>
        <v>-6.5280345253392061E-2</v>
      </c>
      <c r="F220" s="9">
        <f t="shared" si="30"/>
        <v>-0.40583249222826601</v>
      </c>
      <c r="G220" s="9">
        <f t="shared" si="31"/>
        <v>-4.0578612923416664</v>
      </c>
      <c r="H220" s="9">
        <f t="shared" si="32"/>
        <v>-0.10499503769688946</v>
      </c>
      <c r="I220" s="9">
        <f t="shared" si="33"/>
        <v>-0.65272883887798483</v>
      </c>
      <c r="J220" s="9">
        <f t="shared" si="34"/>
        <v>-4.1628563300385562</v>
      </c>
    </row>
    <row r="221" spans="1:10" x14ac:dyDescent="0.25">
      <c r="A221" s="1">
        <v>215</v>
      </c>
      <c r="B221" s="6">
        <v>2.1540473046962796</v>
      </c>
      <c r="C221" s="8">
        <v>13.32752311481466</v>
      </c>
      <c r="D221" s="9">
        <f t="shared" si="28"/>
        <v>-4.5450584943628414E-2</v>
      </c>
      <c r="E221" s="9">
        <f t="shared" si="29"/>
        <v>-6.5172229482038546E-2</v>
      </c>
      <c r="F221" s="9">
        <f t="shared" si="30"/>
        <v>-0.40387300846039254</v>
      </c>
      <c r="G221" s="9">
        <f t="shared" si="31"/>
        <v>-4.0374086226220127</v>
      </c>
      <c r="H221" s="9">
        <f t="shared" si="32"/>
        <v>-0.1051328692936026</v>
      </c>
      <c r="I221" s="9">
        <f t="shared" si="33"/>
        <v>-0.65150901558978924</v>
      </c>
      <c r="J221" s="9">
        <f t="shared" si="34"/>
        <v>-4.1425414919156154</v>
      </c>
    </row>
    <row r="222" spans="1:10" x14ac:dyDescent="0.25">
      <c r="A222" s="1">
        <v>216</v>
      </c>
      <c r="B222" s="6">
        <v>2.1603484587156307</v>
      </c>
      <c r="C222" s="8">
        <v>13.324517618519666</v>
      </c>
      <c r="D222" s="9">
        <f t="shared" si="28"/>
        <v>-4.5226378518210097E-2</v>
      </c>
      <c r="E222" s="9">
        <f t="shared" si="29"/>
        <v>-6.5041498624476363E-2</v>
      </c>
      <c r="F222" s="9">
        <f t="shared" si="30"/>
        <v>-0.40179176082951062</v>
      </c>
      <c r="G222" s="9">
        <f t="shared" si="31"/>
        <v>-4.015713908001934</v>
      </c>
      <c r="H222" s="9">
        <f t="shared" si="32"/>
        <v>-0.10523061211230277</v>
      </c>
      <c r="I222" s="9">
        <f t="shared" si="33"/>
        <v>-0.65005821582368395</v>
      </c>
      <c r="J222" s="9">
        <f t="shared" si="34"/>
        <v>-4.1209445201142367</v>
      </c>
    </row>
    <row r="223" spans="1:10" x14ac:dyDescent="0.25">
      <c r="A223" s="1">
        <v>217</v>
      </c>
      <c r="B223" s="6">
        <v>2.1665961998958188</v>
      </c>
      <c r="C223" s="8">
        <v>13.321402609675348</v>
      </c>
      <c r="D223" s="9">
        <f t="shared" si="28"/>
        <v>-4.4988820993536294E-2</v>
      </c>
      <c r="E223" s="9">
        <f t="shared" si="29"/>
        <v>-6.4888046231736163E-2</v>
      </c>
      <c r="F223" s="9">
        <f t="shared" si="30"/>
        <v>-0.39958951178477103</v>
      </c>
      <c r="G223" s="9">
        <f t="shared" si="31"/>
        <v>-3.9927863638292815</v>
      </c>
      <c r="H223" s="9">
        <f t="shared" si="32"/>
        <v>-0.10528769256487798</v>
      </c>
      <c r="I223" s="9">
        <f t="shared" si="33"/>
        <v>-0.64837560238860015</v>
      </c>
      <c r="J223" s="9">
        <f t="shared" si="34"/>
        <v>-4.0980740563941591</v>
      </c>
    </row>
    <row r="224" spans="1:10" x14ac:dyDescent="0.25">
      <c r="A224" s="1">
        <v>218</v>
      </c>
      <c r="B224" s="6">
        <v>2.172788625114356</v>
      </c>
      <c r="C224" s="8">
        <v>13.318179037143571</v>
      </c>
      <c r="D224" s="9">
        <f t="shared" si="28"/>
        <v>-4.4737984731940017E-2</v>
      </c>
      <c r="E224" s="9">
        <f t="shared" si="29"/>
        <v>-6.4711777349105798E-2</v>
      </c>
      <c r="F224" s="9">
        <f t="shared" si="30"/>
        <v>-0.39726706566021808</v>
      </c>
      <c r="G224" s="9">
        <f t="shared" si="31"/>
        <v>-3.9686356810882981</v>
      </c>
      <c r="H224" s="9">
        <f t="shared" si="32"/>
        <v>-0.10530356071591267</v>
      </c>
      <c r="I224" s="9">
        <f t="shared" si="33"/>
        <v>-0.64646046636553278</v>
      </c>
      <c r="J224" s="9">
        <f t="shared" si="34"/>
        <v>-4.0739392418042106</v>
      </c>
    </row>
    <row r="225" spans="1:10" x14ac:dyDescent="0.25">
      <c r="A225" s="1">
        <v>219</v>
      </c>
      <c r="B225" s="6">
        <v>2.1789238480985347</v>
      </c>
      <c r="C225" s="8">
        <v>13.314847882855759</v>
      </c>
      <c r="D225" s="9">
        <f t="shared" si="28"/>
        <v>-4.4473946140573872E-2</v>
      </c>
      <c r="E225" s="9">
        <f t="shared" si="29"/>
        <v>-6.4512608717644526E-2</v>
      </c>
      <c r="F225" s="9">
        <f t="shared" si="30"/>
        <v>-0.39482526826683473</v>
      </c>
      <c r="G225" s="9">
        <f t="shared" si="31"/>
        <v>-3.9432720199803417</v>
      </c>
      <c r="H225" s="9">
        <f t="shared" si="32"/>
        <v>-0.10527769126528179</v>
      </c>
      <c r="I225" s="9">
        <f t="shared" si="33"/>
        <v>-0.64431222887404205</v>
      </c>
      <c r="J225" s="9">
        <f t="shared" si="34"/>
        <v>-4.0485497112456237</v>
      </c>
    </row>
    <row r="226" spans="1:10" x14ac:dyDescent="0.25">
      <c r="A226" s="1">
        <v>220</v>
      </c>
      <c r="B226" s="6">
        <v>2.1850000000000001</v>
      </c>
      <c r="C226" s="8">
        <v>13.311410161513775</v>
      </c>
      <c r="D226" s="9">
        <f t="shared" si="28"/>
        <v>-4.4196785648150438E-2</v>
      </c>
      <c r="E226" s="9">
        <f t="shared" si="29"/>
        <v>-6.4290468966420919E-2</v>
      </c>
      <c r="F226" s="9">
        <f t="shared" si="30"/>
        <v>-0.39226500646644724</v>
      </c>
      <c r="G226" s="9">
        <f t="shared" si="31"/>
        <v>-3.916706003245066</v>
      </c>
      <c r="H226" s="9">
        <f t="shared" si="32"/>
        <v>-0.1052095845116935</v>
      </c>
      <c r="I226" s="9">
        <f t="shared" si="33"/>
        <v>-0.64193044271889421</v>
      </c>
      <c r="J226" s="9">
        <f t="shared" si="34"/>
        <v>-4.0219155877567596</v>
      </c>
    </row>
    <row r="227" spans="1:10" x14ac:dyDescent="0.25">
      <c r="A227" s="1">
        <v>221</v>
      </c>
      <c r="B227" s="6">
        <v>2.1910152299640213</v>
      </c>
      <c r="C227" s="8">
        <v>13.307866920280844</v>
      </c>
      <c r="D227" s="9">
        <f t="shared" si="28"/>
        <v>-4.3906587680433873E-2</v>
      </c>
      <c r="E227" s="9">
        <f t="shared" si="29"/>
        <v>-6.404529879510977E-2</v>
      </c>
      <c r="F227" s="9">
        <f t="shared" si="30"/>
        <v>-0.38958720772719313</v>
      </c>
      <c r="G227" s="9">
        <f t="shared" si="31"/>
        <v>-3.8889487092226376</v>
      </c>
      <c r="H227" s="9">
        <f t="shared" si="32"/>
        <v>-0.10509876729527752</v>
      </c>
      <c r="I227" s="9">
        <f t="shared" si="33"/>
        <v>-0.63931479391337687</v>
      </c>
      <c r="J227" s="9">
        <f t="shared" si="34"/>
        <v>-3.994047476517915</v>
      </c>
    </row>
    <row r="228" spans="1:10" x14ac:dyDescent="0.25">
      <c r="A228" s="1">
        <v>222</v>
      </c>
      <c r="B228" s="6">
        <v>2.1969677056932819</v>
      </c>
      <c r="C228" s="8">
        <v>13.30421923846257</v>
      </c>
      <c r="D228" s="9">
        <f t="shared" si="28"/>
        <v>-4.3603440634550239E-2</v>
      </c>
      <c r="E228" s="9">
        <f t="shared" si="29"/>
        <v>-6.3777051146784239E-2</v>
      </c>
      <c r="F228" s="9">
        <f t="shared" si="30"/>
        <v>-0.38679283966143485</v>
      </c>
      <c r="G228" s="9">
        <f t="shared" si="31"/>
        <v>-3.8600116646693898</v>
      </c>
      <c r="H228" s="9">
        <f t="shared" si="32"/>
        <v>-0.10494479391764056</v>
      </c>
      <c r="I228" s="9">
        <f t="shared" si="33"/>
        <v>-0.63646510307788362</v>
      </c>
      <c r="J228" s="9">
        <f t="shared" si="34"/>
        <v>-3.9649564585870305</v>
      </c>
    </row>
    <row r="229" spans="1:10" x14ac:dyDescent="0.25">
      <c r="A229" s="1">
        <v>223</v>
      </c>
      <c r="B229" s="6">
        <v>2.2028556140060105</v>
      </c>
      <c r="C229" s="8">
        <v>13.30046822717817</v>
      </c>
      <c r="D229" s="9">
        <f t="shared" si="28"/>
        <v>-4.3287436852013528E-2</v>
      </c>
      <c r="E229" s="9">
        <f t="shared" si="29"/>
        <v>-6.3485691370499878E-2</v>
      </c>
      <c r="F229" s="9">
        <f t="shared" si="30"/>
        <v>-0.38388290954549309</v>
      </c>
      <c r="G229" s="9">
        <f t="shared" si="31"/>
        <v>-3.8299068373244189</v>
      </c>
      <c r="H229" s="9">
        <f t="shared" si="32"/>
        <v>-0.10474724703742039</v>
      </c>
      <c r="I229" s="9">
        <f t="shared" si="33"/>
        <v>-0.63338132671004166</v>
      </c>
      <c r="J229" s="9">
        <f t="shared" si="34"/>
        <v>-3.9346540843618394</v>
      </c>
    </row>
    <row r="230" spans="1:10" x14ac:dyDescent="0.25">
      <c r="A230" s="1">
        <v>224</v>
      </c>
      <c r="B230" s="6">
        <v>2.2086771613882985</v>
      </c>
      <c r="C230" s="8">
        <v>13.296615029022016</v>
      </c>
      <c r="D230" s="9">
        <f t="shared" si="28"/>
        <v>-4.2958672590648561E-2</v>
      </c>
      <c r="E230" s="9">
        <f t="shared" si="29"/>
        <v>-6.3171197373693089E-2</v>
      </c>
      <c r="F230" s="9">
        <f t="shared" si="30"/>
        <v>-0.38085846382310817</v>
      </c>
      <c r="G230" s="9">
        <f t="shared" si="31"/>
        <v>-3.798646628249946</v>
      </c>
      <c r="H230" s="9">
        <f t="shared" si="32"/>
        <v>-0.10450573854007272</v>
      </c>
      <c r="I230" s="9">
        <f t="shared" si="33"/>
        <v>-0.63006355832695904</v>
      </c>
      <c r="J230" s="9">
        <f t="shared" si="34"/>
        <v>-3.9031523667900188</v>
      </c>
    </row>
    <row r="231" spans="1:10" x14ac:dyDescent="0.25">
      <c r="A231" s="1">
        <v>225</v>
      </c>
      <c r="B231" s="6">
        <v>2.2144305745404185</v>
      </c>
      <c r="C231" s="8">
        <v>13.292660817715596</v>
      </c>
      <c r="D231" s="9">
        <f t="shared" si="28"/>
        <v>-4.2617247995222485E-2</v>
      </c>
      <c r="E231" s="9">
        <f t="shared" si="29"/>
        <v>-6.2833559763887048E-2</v>
      </c>
      <c r="F231" s="9">
        <f t="shared" si="30"/>
        <v>-0.37772058759126537</v>
      </c>
      <c r="G231" s="9">
        <f t="shared" si="31"/>
        <v>-3.7662438639357485</v>
      </c>
      <c r="H231" s="9">
        <f t="shared" si="32"/>
        <v>-0.10421991037976384</v>
      </c>
      <c r="I231" s="9">
        <f t="shared" si="33"/>
        <v>-0.62651202947494999</v>
      </c>
      <c r="J231" s="9">
        <f t="shared" si="34"/>
        <v>-3.8704637743155121</v>
      </c>
    </row>
    <row r="232" spans="1:10" x14ac:dyDescent="0.25">
      <c r="A232" s="1">
        <v>226</v>
      </c>
      <c r="B232" s="6">
        <v>2.2201141009169891</v>
      </c>
      <c r="C232" s="8">
        <v>13.28860679774998</v>
      </c>
      <c r="D232" s="9">
        <f t="shared" si="28"/>
        <v>-4.2263267066976695E-2</v>
      </c>
      <c r="E232" s="9">
        <f t="shared" si="29"/>
        <v>-6.2472781979765309E-2</v>
      </c>
      <c r="F232" s="9">
        <f t="shared" si="30"/>
        <v>-0.37447040407040016</v>
      </c>
      <c r="G232" s="9">
        <f t="shared" si="31"/>
        <v>-3.7327117881917338</v>
      </c>
      <c r="H232" s="9">
        <f t="shared" si="32"/>
        <v>-0.10388943539218422</v>
      </c>
      <c r="I232" s="9">
        <f t="shared" si="33"/>
        <v>-0.62272711060781616</v>
      </c>
      <c r="J232" s="9">
        <f t="shared" si="34"/>
        <v>-3.836601223583918</v>
      </c>
    </row>
    <row r="233" spans="1:10" x14ac:dyDescent="0.25">
      <c r="A233" s="1">
        <v>227</v>
      </c>
      <c r="B233" s="6">
        <v>2.2257260092608191</v>
      </c>
      <c r="C233" s="8">
        <v>13.284454204018918</v>
      </c>
      <c r="D233" s="9">
        <f t="shared" si="28"/>
        <v>-4.1896837631940187E-2</v>
      </c>
      <c r="E233" s="9">
        <f t="shared" si="29"/>
        <v>-6.2088880411228904E-2</v>
      </c>
      <c r="F233" s="9">
        <f t="shared" si="30"/>
        <v>-0.37110907405825111</v>
      </c>
      <c r="G233" s="9">
        <f t="shared" si="31"/>
        <v>-3.6980640538253926</v>
      </c>
      <c r="H233" s="9">
        <f t="shared" si="32"/>
        <v>-0.10351401807638196</v>
      </c>
      <c r="I233" s="9">
        <f t="shared" si="33"/>
        <v>-0.61870931183038347</v>
      </c>
      <c r="J233" s="9">
        <f t="shared" si="34"/>
        <v>-3.8015780719017744</v>
      </c>
    </row>
    <row r="234" spans="1:10" x14ac:dyDescent="0.25">
      <c r="A234" s="1">
        <v>228</v>
      </c>
      <c r="B234" s="6">
        <v>2.2312645901302632</v>
      </c>
      <c r="C234" s="8">
        <v>13.280204301442689</v>
      </c>
      <c r="D234" s="9">
        <f t="shared" si="28"/>
        <v>-4.1518071308059845E-2</v>
      </c>
      <c r="E234" s="9">
        <f t="shared" si="29"/>
        <v>-6.1681884508290437E-2</v>
      </c>
      <c r="F234" s="9">
        <f t="shared" si="30"/>
        <v>-0.36763779536800445</v>
      </c>
      <c r="G234" s="9">
        <f t="shared" si="31"/>
        <v>-3.6623147141146712</v>
      </c>
      <c r="H234" s="9">
        <f t="shared" si="32"/>
        <v>-0.1030933953441202</v>
      </c>
      <c r="I234" s="9">
        <f t="shared" si="33"/>
        <v>-0.61445928350643109</v>
      </c>
      <c r="J234" s="9">
        <f t="shared" si="34"/>
        <v>-3.7654081094587912</v>
      </c>
    </row>
    <row r="235" spans="1:10" x14ac:dyDescent="0.25">
      <c r="A235" s="1">
        <v>229</v>
      </c>
      <c r="B235" s="6">
        <v>2.2367281564199351</v>
      </c>
      <c r="C235" s="8">
        <v>13.275858384582788</v>
      </c>
      <c r="D235" s="9">
        <f t="shared" ref="D235:D298" si="35">((B234*C235)-(B235*C234))*0.5</f>
        <v>-4.112708347123295E-2</v>
      </c>
      <c r="E235" s="9">
        <f t="shared" ref="E235:E298" si="36">(B235+B234)*((B234*C235)-(B235*C234))*(1/6)</f>
        <v>-6.1251836878744456E-2</v>
      </c>
      <c r="F235" s="9">
        <f t="shared" ref="F235:F298" si="37">(C235+C234)*((B234*C235)-(B235*C234))*(1/6)</f>
        <v>-0.36405780225182149</v>
      </c>
      <c r="G235" s="9">
        <f t="shared" ref="G235:G298" si="38">(((C234*C234)+(C234*C235)+(C235*C235))*((B234*C235)-(B235*C234)))/12</f>
        <v>-3.625478214091304</v>
      </c>
      <c r="H235" s="9">
        <f t="shared" ref="H235:H298" si="39">(((B234*B234)+(B234*B235)+(B235*B235))*((B234*C235)-(B235*C234)))/12</f>
        <v>-0.1026273372354287</v>
      </c>
      <c r="I235" s="9">
        <f t="shared" ref="I235:I298" si="40">(((B234*C235)+(2*B234*C234)+(2*B235*C235)+(B235*C234))*((B234*C235)-(B235*C234)))/24</f>
        <v>-0.60997781673105866</v>
      </c>
      <c r="J235" s="9">
        <f t="shared" ref="J235:J298" si="41">G235+H235</f>
        <v>-3.7281055513267325</v>
      </c>
    </row>
    <row r="236" spans="1:10" x14ac:dyDescent="0.25">
      <c r="A236" s="1">
        <v>230</v>
      </c>
      <c r="B236" s="6">
        <v>2.2421150438746156</v>
      </c>
      <c r="C236" s="8">
        <v>13.27141777724759</v>
      </c>
      <c r="D236" s="9">
        <f t="shared" si="35"/>
        <v>-4.0723993220133536E-2</v>
      </c>
      <c r="E236" s="9">
        <f t="shared" si="36"/>
        <v>-6.079879337427882E-2</v>
      </c>
      <c r="F236" s="9">
        <f t="shared" si="37"/>
        <v>-0.36037036480913098</v>
      </c>
      <c r="G236" s="9">
        <f t="shared" si="38"/>
        <v>-3.5875693816326746</v>
      </c>
      <c r="H236" s="9">
        <f t="shared" si="39"/>
        <v>-0.10211564759858395</v>
      </c>
      <c r="I236" s="9">
        <f t="shared" si="40"/>
        <v>-0.60526584366485958</v>
      </c>
      <c r="J236" s="9">
        <f t="shared" si="41"/>
        <v>-3.6896850292312586</v>
      </c>
    </row>
    <row r="237" spans="1:10" x14ac:dyDescent="0.25">
      <c r="A237" s="1">
        <v>231</v>
      </c>
      <c r="B237" s="6">
        <v>2.2474236115962025</v>
      </c>
      <c r="C237" s="8">
        <v>13.266883832089109</v>
      </c>
      <c r="D237" s="9">
        <f t="shared" si="35"/>
        <v>-4.0308923339964053E-2</v>
      </c>
      <c r="E237" s="9">
        <f t="shared" si="36"/>
        <v>-6.0322823165059498E-2</v>
      </c>
      <c r="F237" s="9">
        <f t="shared" si="37"/>
        <v>-0.35657678838119922</v>
      </c>
      <c r="G237" s="9">
        <f t="shared" si="38"/>
        <v>-3.5486034183815334</v>
      </c>
      <c r="H237" s="9">
        <f t="shared" si="39"/>
        <v>-0.10155816473339047</v>
      </c>
      <c r="I237" s="9">
        <f t="shared" si="40"/>
        <v>-0.60032443773098698</v>
      </c>
      <c r="J237" s="9">
        <f t="shared" si="41"/>
        <v>-3.6501615831149237</v>
      </c>
    </row>
    <row r="238" spans="1:10" x14ac:dyDescent="0.25">
      <c r="A238" s="1">
        <v>232</v>
      </c>
      <c r="B238" s="6">
        <v>2.2526522425435429</v>
      </c>
      <c r="C238" s="8">
        <v>13.262257930190957</v>
      </c>
      <c r="D238" s="9">
        <f t="shared" si="35"/>
        <v>-3.9882000265032858E-2</v>
      </c>
      <c r="E238" s="9">
        <f t="shared" si="36"/>
        <v>-5.982400880248976E-2</v>
      </c>
      <c r="F238" s="9">
        <f t="shared" si="37"/>
        <v>-0.3526784129314493</v>
      </c>
      <c r="G238" s="9">
        <f t="shared" si="38"/>
        <v>-3.508595890492622</v>
      </c>
      <c r="H238" s="9">
        <f t="shared" si="39"/>
        <v>-0.10095476199611114</v>
      </c>
      <c r="I238" s="9">
        <f t="shared" si="40"/>
        <v>-0.59515481367295819</v>
      </c>
      <c r="J238" s="9">
        <f t="shared" si="41"/>
        <v>-3.6095506524887333</v>
      </c>
    </row>
    <row r="239" spans="1:10" x14ac:dyDescent="0.25">
      <c r="A239" s="1">
        <v>233</v>
      </c>
      <c r="B239" s="6">
        <v>2.257799344024999</v>
      </c>
      <c r="C239" s="8">
        <v>13.257541480647667</v>
      </c>
      <c r="D239" s="9">
        <f t="shared" si="35"/>
        <v>-3.9443354040237466E-2</v>
      </c>
      <c r="E239" s="9">
        <f t="shared" si="36"/>
        <v>-5.9302446270124598E-2</v>
      </c>
      <c r="F239" s="9">
        <f t="shared" si="37"/>
        <v>-0.34867661241259623</v>
      </c>
      <c r="G239" s="9">
        <f t="shared" si="38"/>
        <v>-3.46756271922118</v>
      </c>
      <c r="H239" s="9">
        <f t="shared" si="39"/>
        <v>-0.10030534836489295</v>
      </c>
      <c r="I239" s="9">
        <f t="shared" si="40"/>
        <v>-0.58975832747387669</v>
      </c>
      <c r="J239" s="9">
        <f t="shared" si="41"/>
        <v>-3.567868067586073</v>
      </c>
    </row>
    <row r="240" spans="1:10" x14ac:dyDescent="0.25">
      <c r="A240" s="1">
        <v>234</v>
      </c>
      <c r="B240" s="6">
        <v>2.2628633481835987</v>
      </c>
      <c r="C240" s="8">
        <v>13.252735920135461</v>
      </c>
      <c r="D240" s="9">
        <f t="shared" si="35"/>
        <v>-3.8993118281469563E-2</v>
      </c>
      <c r="E240" s="9">
        <f t="shared" si="36"/>
        <v>-5.8758245022638829E-2</v>
      </c>
      <c r="F240" s="9">
        <f t="shared" si="37"/>
        <v>-0.34457279412110198</v>
      </c>
      <c r="G240" s="9">
        <f t="shared" si="38"/>
        <v>-3.4255201713626779</v>
      </c>
      <c r="H240" s="9">
        <f t="shared" si="39"/>
        <v>-9.9609868964431872E-2</v>
      </c>
      <c r="I240" s="9">
        <f t="shared" si="40"/>
        <v>-0.58413647613699038</v>
      </c>
      <c r="J240" s="9">
        <f t="shared" si="41"/>
        <v>-3.52513004032711</v>
      </c>
    </row>
    <row r="241" spans="1:10" x14ac:dyDescent="0.25">
      <c r="A241" s="1">
        <v>235</v>
      </c>
      <c r="B241" s="6">
        <v>2.2678427124746188</v>
      </c>
      <c r="C241" s="8">
        <v>13.247842712474618</v>
      </c>
      <c r="D241" s="9">
        <f t="shared" si="35"/>
        <v>-3.853143013490623E-2</v>
      </c>
      <c r="E241" s="9">
        <f t="shared" si="36"/>
        <v>-5.8191528012682778E-2</v>
      </c>
      <c r="F241" s="9">
        <f t="shared" si="37"/>
        <v>-0.34036839803900137</v>
      </c>
      <c r="G241" s="9">
        <f t="shared" si="38"/>
        <v>-3.3824848495487214</v>
      </c>
      <c r="H241" s="9">
        <f t="shared" si="39"/>
        <v>-9.8868305548547752E-2</v>
      </c>
      <c r="I241" s="9">
        <f t="shared" si="40"/>
        <v>-0.57829089732690608</v>
      </c>
      <c r="J241" s="9">
        <f t="shared" si="41"/>
        <v>-3.4813531550972692</v>
      </c>
    </row>
    <row r="242" spans="1:10" x14ac:dyDescent="0.25">
      <c r="A242" s="1">
        <v>236</v>
      </c>
      <c r="B242" s="6">
        <v>2.2727359201354602</v>
      </c>
      <c r="C242" s="8">
        <v>13.242863348183599</v>
      </c>
      <c r="D242" s="9">
        <f t="shared" si="35"/>
        <v>-3.8058430235222929E-2</v>
      </c>
      <c r="E242" s="9">
        <f t="shared" si="36"/>
        <v>-5.7602431705578203E-2</v>
      </c>
      <c r="F242" s="9">
        <f t="shared" si="37"/>
        <v>-0.33606489616378599</v>
      </c>
      <c r="G242" s="9">
        <f t="shared" si="38"/>
        <v>-3.3384736824103194</v>
      </c>
      <c r="H242" s="9">
        <f t="shared" si="39"/>
        <v>-9.8080676939578212E-2</v>
      </c>
      <c r="I242" s="9">
        <f t="shared" si="40"/>
        <v>-0.57222336887201808</v>
      </c>
      <c r="J242" s="9">
        <f t="shared" si="41"/>
        <v>-3.4365543593498975</v>
      </c>
    </row>
    <row r="243" spans="1:10" x14ac:dyDescent="0.25">
      <c r="A243" s="1">
        <v>237</v>
      </c>
      <c r="B243" s="6">
        <v>2.2775414806476681</v>
      </c>
      <c r="C243" s="8">
        <v>13.237799344024999</v>
      </c>
      <c r="D243" s="9">
        <f t="shared" si="35"/>
        <v>-3.7574262662781521E-2</v>
      </c>
      <c r="E243" s="9">
        <f t="shared" si="36"/>
        <v>-5.6991106081848021E-2</v>
      </c>
      <c r="F243" s="9">
        <f t="shared" si="37"/>
        <v>-0.33166379182718836</v>
      </c>
      <c r="G243" s="9">
        <f t="shared" si="38"/>
        <v>-3.2935039146213154</v>
      </c>
      <c r="H243" s="9">
        <f t="shared" si="39"/>
        <v>-9.7247039423613513E-2</v>
      </c>
      <c r="I243" s="9">
        <f t="shared" si="40"/>
        <v>-0.56593580812915656</v>
      </c>
      <c r="J243" s="9">
        <f t="shared" si="41"/>
        <v>-3.390750954044929</v>
      </c>
    </row>
    <row r="244" spans="1:10" x14ac:dyDescent="0.25">
      <c r="A244" s="1">
        <v>238</v>
      </c>
      <c r="B244" s="6">
        <v>2.2822579301909576</v>
      </c>
      <c r="C244" s="8">
        <v>13.232652242543542</v>
      </c>
      <c r="D244" s="9">
        <f t="shared" si="35"/>
        <v>-3.7079074899702746E-2</v>
      </c>
      <c r="E244" s="9">
        <f t="shared" si="36"/>
        <v>-5.6357714627368612E-2</v>
      </c>
      <c r="F244" s="9">
        <f t="shared" si="37"/>
        <v>-0.32716661900244348</v>
      </c>
      <c r="G244" s="9">
        <f t="shared" si="38"/>
        <v>-3.2475930968221896</v>
      </c>
      <c r="H244" s="9">
        <f t="shared" si="39"/>
        <v>-9.6367487100289903E-2</v>
      </c>
      <c r="I244" s="9">
        <f t="shared" si="40"/>
        <v>-0.55943027120947464</v>
      </c>
      <c r="J244" s="9">
        <f t="shared" si="41"/>
        <v>-3.3439605839224793</v>
      </c>
    </row>
    <row r="245" spans="1:10" x14ac:dyDescent="0.25">
      <c r="A245" s="1">
        <v>239</v>
      </c>
      <c r="B245" s="6">
        <v>2.2868838320891087</v>
      </c>
      <c r="C245" s="8">
        <v>13.227423611596203</v>
      </c>
      <c r="D245" s="9">
        <f t="shared" si="35"/>
        <v>-3.6573017784981232E-2</v>
      </c>
      <c r="E245" s="9">
        <f t="shared" si="36"/>
        <v>-5.5702434311323115E-2</v>
      </c>
      <c r="F245" s="9">
        <f t="shared" si="37"/>
        <v>-0.32257494160180178</v>
      </c>
      <c r="G245" s="9">
        <f t="shared" si="38"/>
        <v>-3.2007590754462423</v>
      </c>
      <c r="H245" s="9">
        <f t="shared" si="39"/>
        <v>-9.5442152186566986E-2</v>
      </c>
      <c r="I245" s="9">
        <f t="shared" si="40"/>
        <v>-0.5527089520685059</v>
      </c>
      <c r="J245" s="9">
        <f t="shared" si="41"/>
        <v>-3.2962012276328094</v>
      </c>
    </row>
    <row r="246" spans="1:10" x14ac:dyDescent="0.25">
      <c r="A246" s="1">
        <v>240</v>
      </c>
      <c r="B246" s="6">
        <v>2.2914177772475912</v>
      </c>
      <c r="C246" s="8">
        <v>13.222115043874616</v>
      </c>
      <c r="D246" s="9">
        <f t="shared" si="35"/>
        <v>-3.6056245468520487E-2</v>
      </c>
      <c r="E246" s="9">
        <f t="shared" si="36"/>
        <v>-5.5025455551722148E-2</v>
      </c>
      <c r="F246" s="9">
        <f t="shared" si="37"/>
        <v>-0.31789035276359234</v>
      </c>
      <c r="G246" s="9">
        <f t="shared" si="38"/>
        <v>-3.1530199824455898</v>
      </c>
      <c r="H246" s="9">
        <f t="shared" si="39"/>
        <v>-9.4471205273264303E-2</v>
      </c>
      <c r="I246" s="9">
        <f t="shared" si="40"/>
        <v>-0.54577418145927337</v>
      </c>
      <c r="J246" s="9">
        <f t="shared" si="41"/>
        <v>-3.2474911877188539</v>
      </c>
    </row>
    <row r="247" spans="1:10" x14ac:dyDescent="0.25">
      <c r="A247" s="1">
        <v>241</v>
      </c>
      <c r="B247" s="6">
        <v>2.2958583845827882</v>
      </c>
      <c r="C247" s="8">
        <v>13.216728156419935</v>
      </c>
      <c r="D247" s="9">
        <f t="shared" si="35"/>
        <v>-3.5528915364169578E-2</v>
      </c>
      <c r="E247" s="9">
        <f t="shared" si="36"/>
        <v>-5.4326982168581402E-2</v>
      </c>
      <c r="F247" s="9">
        <f t="shared" si="37"/>
        <v>-0.31311447412993842</v>
      </c>
      <c r="G247" s="9">
        <f t="shared" si="38"/>
        <v>-3.1043942249322911</v>
      </c>
      <c r="H247" s="9">
        <f t="shared" si="39"/>
        <v>-9.3454855533729564E-2</v>
      </c>
      <c r="I247" s="9">
        <f t="shared" si="40"/>
        <v>-0.53862842575057768</v>
      </c>
      <c r="J247" s="9">
        <f t="shared" si="41"/>
        <v>-3.1978490804660207</v>
      </c>
    </row>
    <row r="248" spans="1:10" x14ac:dyDescent="0.25">
      <c r="A248" s="1">
        <v>242</v>
      </c>
      <c r="B248" s="6">
        <v>2.3002043014426885</v>
      </c>
      <c r="C248" s="8">
        <v>13.211264590130263</v>
      </c>
      <c r="D248" s="9">
        <f t="shared" si="35"/>
        <v>-3.4991188101784587E-2</v>
      </c>
      <c r="E248" s="9">
        <f t="shared" si="36"/>
        <v>-5.3607231324770251E-2</v>
      </c>
      <c r="F248" s="9">
        <f t="shared" si="37"/>
        <v>-0.30824895511571215</v>
      </c>
      <c r="G248" s="9">
        <f t="shared" si="38"/>
        <v>-3.054900474744747</v>
      </c>
      <c r="H248" s="9">
        <f t="shared" si="39"/>
        <v>-9.2393350883939629E-2</v>
      </c>
      <c r="I248" s="9">
        <f t="shared" si="40"/>
        <v>-0.53127428561187773</v>
      </c>
      <c r="J248" s="9">
        <f t="shared" si="41"/>
        <v>-3.1472938256286866</v>
      </c>
    </row>
    <row r="249" spans="1:10" x14ac:dyDescent="0.25">
      <c r="A249" s="1">
        <v>243</v>
      </c>
      <c r="B249" s="6">
        <v>2.3044542040189171</v>
      </c>
      <c r="C249" s="8">
        <v>13.20572600926082</v>
      </c>
      <c r="D249" s="9">
        <f t="shared" si="35"/>
        <v>-3.4443227478307747E-2</v>
      </c>
      <c r="E249" s="9">
        <f t="shared" si="36"/>
        <v>-5.286643345451289E-2</v>
      </c>
      <c r="F249" s="9">
        <f t="shared" si="37"/>
        <v>-0.30329547216904812</v>
      </c>
      <c r="G249" s="9">
        <f t="shared" si="38"/>
        <v>-3.0045576579468691</v>
      </c>
      <c r="H249" s="9">
        <f t="shared" si="39"/>
        <v>-9.1286978093331625E-2</v>
      </c>
      <c r="I249" s="9">
        <f t="shared" si="40"/>
        <v>-0.52371449456588925</v>
      </c>
      <c r="J249" s="9">
        <f t="shared" si="41"/>
        <v>-3.0958446360402005</v>
      </c>
    </row>
    <row r="250" spans="1:10" x14ac:dyDescent="0.25">
      <c r="A250" s="1">
        <v>244</v>
      </c>
      <c r="B250" s="6">
        <v>2.3086067977499787</v>
      </c>
      <c r="C250" s="8">
        <v>13.20011410091699</v>
      </c>
      <c r="D250" s="9">
        <f t="shared" si="35"/>
        <v>-3.3885200407841154E-2</v>
      </c>
      <c r="E250" s="9">
        <f t="shared" si="36"/>
        <v>-5.210483217951184E-2</v>
      </c>
      <c r="F250" s="9">
        <f t="shared" si="37"/>
        <v>-0.29825572802359512</v>
      </c>
      <c r="G250" s="9">
        <f t="shared" si="38"/>
        <v>-2.9533849442660696</v>
      </c>
      <c r="H250" s="9">
        <f t="shared" si="39"/>
        <v>-9.0136062845697626E-2</v>
      </c>
      <c r="I250" s="9">
        <f t="shared" si="40"/>
        <v>-0.51595191740994406</v>
      </c>
      <c r="J250" s="9">
        <f t="shared" si="41"/>
        <v>-3.0435210071117673</v>
      </c>
    </row>
    <row r="251" spans="1:10" x14ac:dyDescent="0.25">
      <c r="A251" s="1">
        <v>245</v>
      </c>
      <c r="B251" s="6">
        <v>2.3126608177155967</v>
      </c>
      <c r="C251" s="8">
        <v>13.194430574540418</v>
      </c>
      <c r="D251" s="9">
        <f t="shared" si="35"/>
        <v>-3.3317276870850066E-2</v>
      </c>
      <c r="E251" s="9">
        <f t="shared" si="36"/>
        <v>-5.132268421291987E-2</v>
      </c>
      <c r="F251" s="9">
        <f t="shared" si="37"/>
        <v>-0.29313145094407855</v>
      </c>
      <c r="G251" s="9">
        <f t="shared" si="38"/>
        <v>-2.9014017364898588</v>
      </c>
      <c r="H251" s="9">
        <f t="shared" si="39"/>
        <v>-8.8940969749976548E-2</v>
      </c>
      <c r="I251" s="9">
        <f t="shared" si="40"/>
        <v>-0.50798954850971134</v>
      </c>
      <c r="J251" s="9">
        <f t="shared" si="41"/>
        <v>-2.9903427062398351</v>
      </c>
    </row>
    <row r="252" spans="1:10" x14ac:dyDescent="0.25">
      <c r="A252" s="1">
        <v>246</v>
      </c>
      <c r="B252" s="6">
        <v>2.3166150290220164</v>
      </c>
      <c r="C252" s="8">
        <v>13.188677161388298</v>
      </c>
      <c r="D252" s="9">
        <f t="shared" si="35"/>
        <v>-3.2739629862325259E-2</v>
      </c>
      <c r="E252" s="9">
        <f t="shared" si="36"/>
        <v>-5.0520259250930601E-2</v>
      </c>
      <c r="F252" s="9">
        <f t="shared" si="37"/>
        <v>-0.28792439396405212</v>
      </c>
      <c r="G252" s="9">
        <f t="shared" si="38"/>
        <v>-2.84862765981415</v>
      </c>
      <c r="H252" s="9">
        <f t="shared" si="39"/>
        <v>-8.770210230004917E-2</v>
      </c>
      <c r="I252" s="9">
        <f t="shared" si="40"/>
        <v>-0.4998305099644027</v>
      </c>
      <c r="J252" s="9">
        <f t="shared" si="41"/>
        <v>-2.936329762114199</v>
      </c>
    </row>
    <row r="253" spans="1:10" x14ac:dyDescent="0.25">
      <c r="A253" s="1">
        <v>247</v>
      </c>
      <c r="B253" s="6">
        <v>2.3204682271781696</v>
      </c>
      <c r="C253" s="8">
        <v>13.18285561400601</v>
      </c>
      <c r="D253" s="9">
        <f t="shared" si="35"/>
        <v>-3.215243533916734E-2</v>
      </c>
      <c r="E253" s="9">
        <f t="shared" si="36"/>
        <v>-4.9697839852437337E-2</v>
      </c>
      <c r="F253" s="9">
        <f t="shared" si="37"/>
        <v>-0.28263633411853256</v>
      </c>
      <c r="G253" s="9">
        <f t="shared" si="38"/>
        <v>-2.7950825511740391</v>
      </c>
      <c r="H253" s="9">
        <f t="shared" si="39"/>
        <v>-8.6419902783878386E-2</v>
      </c>
      <c r="I253" s="9">
        <f t="shared" si="40"/>
        <v>-0.49147804964932734</v>
      </c>
      <c r="J253" s="9">
        <f t="shared" si="41"/>
        <v>-2.8815024539579177</v>
      </c>
    </row>
    <row r="254" spans="1:10" x14ac:dyDescent="0.25">
      <c r="A254" s="1">
        <v>248</v>
      </c>
      <c r="B254" s="6">
        <v>2.3242192384625704</v>
      </c>
      <c r="C254" s="8">
        <v>13.176967705693281</v>
      </c>
      <c r="D254" s="9">
        <f t="shared" si="35"/>
        <v>-3.1555872166494581E-2</v>
      </c>
      <c r="E254" s="9">
        <f t="shared" si="36"/>
        <v>-4.8855721306359623E-2</v>
      </c>
      <c r="F254" s="9">
        <f t="shared" si="37"/>
        <v>-0.27726907166927117</v>
      </c>
      <c r="G254" s="9">
        <f t="shared" si="38"/>
        <v>-2.7407864485388895</v>
      </c>
      <c r="H254" s="9">
        <f t="shared" si="39"/>
        <v>-8.509485214092484E-2</v>
      </c>
      <c r="I254" s="9">
        <f t="shared" si="40"/>
        <v>-0.4829355391332612</v>
      </c>
      <c r="J254" s="9">
        <f t="shared" si="41"/>
        <v>-2.8258813006798142</v>
      </c>
    </row>
    <row r="255" spans="1:10" x14ac:dyDescent="0.25">
      <c r="A255" s="1">
        <v>249</v>
      </c>
      <c r="B255" s="6">
        <v>2.3278669202808446</v>
      </c>
      <c r="C255" s="8">
        <v>13.171015229964022</v>
      </c>
      <c r="D255" s="9">
        <f t="shared" si="35"/>
        <v>-3.0950122063236662E-2</v>
      </c>
      <c r="E255" s="9">
        <f t="shared" si="36"/>
        <v>-4.7994211487267492E-2</v>
      </c>
      <c r="F255" s="9">
        <f t="shared" si="37"/>
        <v>-0.27182442932622336</v>
      </c>
      <c r="G255" s="9">
        <f t="shared" si="38"/>
        <v>-2.6857595802109491</v>
      </c>
      <c r="H255" s="9">
        <f t="shared" si="39"/>
        <v>-8.3727469768620777E-2</v>
      </c>
      <c r="I255" s="9">
        <f t="shared" si="40"/>
        <v>-0.47420647147832445</v>
      </c>
      <c r="J255" s="9">
        <f t="shared" si="41"/>
        <v>-2.7694870499795696</v>
      </c>
    </row>
    <row r="256" spans="1:10" x14ac:dyDescent="0.25">
      <c r="A256" s="1">
        <v>250</v>
      </c>
      <c r="B256" s="6">
        <v>2.3314101615137752</v>
      </c>
      <c r="C256" s="8">
        <v>13.164999999999999</v>
      </c>
      <c r="D256" s="9">
        <f t="shared" si="35"/>
        <v>-3.033536954674787E-2</v>
      </c>
      <c r="E256" s="9">
        <f t="shared" si="36"/>
        <v>-4.7113630698977602E-2</v>
      </c>
      <c r="F256" s="9">
        <f t="shared" si="37"/>
        <v>-0.26630425146324621</v>
      </c>
      <c r="G256" s="9">
        <f t="shared" si="38"/>
        <v>-2.6300223541119339</v>
      </c>
      <c r="H256" s="9">
        <f t="shared" si="39"/>
        <v>-8.2318313277087732E-2</v>
      </c>
      <c r="I256" s="9">
        <f t="shared" si="40"/>
        <v>-0.46529445892059901</v>
      </c>
      <c r="J256" s="9">
        <f t="shared" si="41"/>
        <v>-2.7123406673890216</v>
      </c>
    </row>
    <row r="257" spans="1:10" x14ac:dyDescent="0.25">
      <c r="A257" s="1">
        <v>251</v>
      </c>
      <c r="B257" s="6">
        <v>2.3348478828557582</v>
      </c>
      <c r="C257" s="8">
        <v>13.158923848098535</v>
      </c>
      <c r="D257" s="9">
        <f t="shared" si="35"/>
        <v>-2.9711801876590727E-2</v>
      </c>
      <c r="E257" s="9">
        <f t="shared" si="36"/>
        <v>-4.6214311506451757E-2</v>
      </c>
      <c r="F257" s="9">
        <f t="shared" si="37"/>
        <v>-0.26071040332972178</v>
      </c>
      <c r="G257" s="9">
        <f t="shared" si="38"/>
        <v>-2.5735953470781814</v>
      </c>
      <c r="H257" s="9">
        <f t="shared" si="39"/>
        <v>-8.0867978192489837E-2</v>
      </c>
      <c r="I257" s="9">
        <f t="shared" si="40"/>
        <v>-0.45620323043623601</v>
      </c>
      <c r="J257" s="9">
        <f t="shared" si="41"/>
        <v>-2.6544633252706711</v>
      </c>
    </row>
    <row r="258" spans="1:10" x14ac:dyDescent="0.25">
      <c r="A258" s="1">
        <v>252</v>
      </c>
      <c r="B258" s="6">
        <v>2.3381790371435707</v>
      </c>
      <c r="C258" s="8">
        <v>13.152788625114356</v>
      </c>
      <c r="D258" s="9">
        <f t="shared" si="35"/>
        <v>-2.907960899752382E-2</v>
      </c>
      <c r="E258" s="9">
        <f t="shared" si="36"/>
        <v>-4.5296598556161166E-2</v>
      </c>
      <c r="F258" s="9">
        <f t="shared" si="37"/>
        <v>-0.2550447702587671</v>
      </c>
      <c r="G258" s="9">
        <f t="shared" si="38"/>
        <v>-2.5164992941746793</v>
      </c>
      <c r="H258" s="9">
        <f t="shared" si="39"/>
        <v>-7.9377097609190053E-2</v>
      </c>
      <c r="I258" s="9">
        <f t="shared" si="40"/>
        <v>-0.4469366291961463</v>
      </c>
      <c r="J258" s="9">
        <f t="shared" si="41"/>
        <v>-2.5958763917838694</v>
      </c>
    </row>
    <row r="259" spans="1:10" x14ac:dyDescent="0.25">
      <c r="A259" s="1">
        <v>253</v>
      </c>
      <c r="B259" s="6">
        <v>2.3414026096753471</v>
      </c>
      <c r="C259" s="8">
        <v>13.146596199895818</v>
      </c>
      <c r="D259" s="9">
        <f t="shared" si="35"/>
        <v>-2.843898348162277E-2</v>
      </c>
      <c r="E259" s="9">
        <f t="shared" si="36"/>
        <v>-4.4360848384929416E-2</v>
      </c>
      <c r="F259" s="9">
        <f t="shared" si="37"/>
        <v>-0.24930925687176825</v>
      </c>
      <c r="G259" s="9">
        <f t="shared" si="38"/>
        <v>-2.4587550780290202</v>
      </c>
      <c r="H259" s="9">
        <f t="shared" si="39"/>
        <v>-7.7846341790679577E-2</v>
      </c>
      <c r="I259" s="9">
        <f t="shared" si="40"/>
        <v>-0.43749860991088957</v>
      </c>
      <c r="J259" s="9">
        <f t="shared" si="41"/>
        <v>-2.5366014198196996</v>
      </c>
    </row>
    <row r="260" spans="1:10" x14ac:dyDescent="0.25">
      <c r="A260" s="1">
        <v>254</v>
      </c>
      <c r="B260" s="6">
        <v>2.3445176185196668</v>
      </c>
      <c r="C260" s="8">
        <v>13.14034845871563</v>
      </c>
      <c r="D260" s="9">
        <f t="shared" si="35"/>
        <v>-2.7790120469621371E-2</v>
      </c>
      <c r="E260" s="9">
        <f t="shared" si="36"/>
        <v>-4.3407429217525037E-2</v>
      </c>
      <c r="F260" s="9">
        <f t="shared" si="37"/>
        <v>-0.24350578628036071</v>
      </c>
      <c r="G260" s="9">
        <f t="shared" si="38"/>
        <v>-2.4003837181999432</v>
      </c>
      <c r="H260" s="9">
        <f t="shared" si="39"/>
        <v>-7.6276417719767384E-2</v>
      </c>
      <c r="I260" s="9">
        <f t="shared" si="40"/>
        <v>-0.42789323606992341</v>
      </c>
      <c r="J260" s="9">
        <f t="shared" si="41"/>
        <v>-2.4766601359197105</v>
      </c>
    </row>
    <row r="261" spans="1:10" x14ac:dyDescent="0.25">
      <c r="A261" s="1">
        <v>255</v>
      </c>
      <c r="B261" s="6">
        <v>2.3475231148146598</v>
      </c>
      <c r="C261" s="8">
        <v>13.13404730469628</v>
      </c>
      <c r="D261" s="9">
        <f t="shared" si="35"/>
        <v>-2.7133217611480021E-2</v>
      </c>
      <c r="E261" s="9">
        <f t="shared" si="36"/>
        <v>-4.2436720753162863E-2</v>
      </c>
      <c r="F261" s="9">
        <f t="shared" si="37"/>
        <v>-0.237636299286268</v>
      </c>
      <c r="G261" s="9">
        <f t="shared" si="38"/>
        <v>-2.3414063605880013</v>
      </c>
      <c r="H261" s="9">
        <f t="shared" si="39"/>
        <v>-7.4668068598389176E-2</v>
      </c>
      <c r="I261" s="9">
        <f t="shared" si="40"/>
        <v>-0.41812467707827145</v>
      </c>
      <c r="J261" s="9">
        <f t="shared" si="41"/>
        <v>-2.4160744291863905</v>
      </c>
    </row>
    <row r="262" spans="1:10" x14ac:dyDescent="0.25">
      <c r="A262" s="1">
        <v>256</v>
      </c>
      <c r="B262" s="6">
        <v>2.3504181830570401</v>
      </c>
      <c r="C262" s="8">
        <v>13.12769465723032</v>
      </c>
      <c r="D262" s="9">
        <f t="shared" si="35"/>
        <v>-2.6468475006177883E-2</v>
      </c>
      <c r="E262" s="9">
        <f t="shared" si="36"/>
        <v>-4.1449113941069322E-2</v>
      </c>
      <c r="F262" s="9">
        <f t="shared" si="37"/>
        <v>-0.23170275357931569</v>
      </c>
      <c r="G262" s="9">
        <f t="shared" si="38"/>
        <v>-2.2818442668948289</v>
      </c>
      <c r="H262" s="9">
        <f t="shared" si="39"/>
        <v>-7.3022073297452569E-2</v>
      </c>
      <c r="I262" s="9">
        <f t="shared" si="40"/>
        <v>-0.40819720529361586</v>
      </c>
      <c r="J262" s="9">
        <f t="shared" si="41"/>
        <v>-2.3548663401922814</v>
      </c>
    </row>
    <row r="263" spans="1:10" x14ac:dyDescent="0.25">
      <c r="A263" s="1">
        <v>257</v>
      </c>
      <c r="B263" s="6">
        <v>2.3532019413809762</v>
      </c>
      <c r="C263" s="8">
        <v>13.121292451395709</v>
      </c>
      <c r="D263" s="9">
        <f t="shared" si="35"/>
        <v>-2.5796095140750097E-2</v>
      </c>
      <c r="E263" s="9">
        <f t="shared" si="36"/>
        <v>-4.0445010745316624E-2</v>
      </c>
      <c r="F263" s="9">
        <f t="shared" si="37"/>
        <v>-0.22570712293414663</v>
      </c>
      <c r="G263" s="9">
        <f t="shared" si="38"/>
        <v>-2.2217188041394951</v>
      </c>
      <c r="H263" s="9">
        <f t="shared" si="39"/>
        <v>-7.1339245757291517E-2</v>
      </c>
      <c r="I263" s="9">
        <f t="shared" si="40"/>
        <v>-0.39811519296731296</v>
      </c>
      <c r="J263" s="9">
        <f t="shared" si="41"/>
        <v>-2.2930580498967865</v>
      </c>
    </row>
    <row r="264" spans="1:10" x14ac:dyDescent="0.25">
      <c r="A264" s="1">
        <v>258</v>
      </c>
      <c r="B264" s="6">
        <v>2.3558735418267149</v>
      </c>
      <c r="C264" s="8">
        <v>13.114842637366365</v>
      </c>
      <c r="D264" s="9">
        <f t="shared" si="35"/>
        <v>-2.5116282828607339E-2</v>
      </c>
      <c r="E264" s="9">
        <f t="shared" si="36"/>
        <v>-3.9424823899168376E-2</v>
      </c>
      <c r="F264" s="9">
        <f t="shared" si="37"/>
        <v>-0.2196513964062991</v>
      </c>
      <c r="G264" s="9">
        <f t="shared" si="38"/>
        <v>-2.1610514342415805</v>
      </c>
      <c r="H264" s="9">
        <f t="shared" si="39"/>
        <v>-6.9620434339432366E-2</v>
      </c>
      <c r="I264" s="9">
        <f t="shared" si="40"/>
        <v>-0.38788310909317819</v>
      </c>
      <c r="J264" s="9">
        <f t="shared" si="41"/>
        <v>-2.230671868581013</v>
      </c>
    </row>
    <row r="265" spans="1:10" x14ac:dyDescent="0.25">
      <c r="A265" s="1">
        <v>259</v>
      </c>
      <c r="B265" s="6">
        <v>2.3584321705988804</v>
      </c>
      <c r="C265" s="8">
        <v>13.10834717981812</v>
      </c>
      <c r="D265" s="9">
        <f t="shared" si="35"/>
        <v>-2.4429245147178591E-2</v>
      </c>
      <c r="E265" s="9">
        <f t="shared" si="36"/>
        <v>-3.8388976649196424E-2</v>
      </c>
      <c r="F265" s="9">
        <f t="shared" si="37"/>
        <v>-0.21353757752833236</v>
      </c>
      <c r="G265" s="9">
        <f t="shared" si="38"/>
        <v>-2.0998637036807666</v>
      </c>
      <c r="H265" s="9">
        <f t="shared" si="39"/>
        <v>-6.786652113047302E-2</v>
      </c>
      <c r="I265" s="9">
        <f t="shared" si="40"/>
        <v>-0.37750551616804556</v>
      </c>
      <c r="J265" s="9">
        <f t="shared" si="41"/>
        <v>-2.1677302248112396</v>
      </c>
    </row>
    <row r="266" spans="1:10" x14ac:dyDescent="0.25">
      <c r="A266" s="1">
        <v>260</v>
      </c>
      <c r="B266" s="6">
        <v>2.3608770483143631</v>
      </c>
      <c r="C266" s="8">
        <v>13.101808057330267</v>
      </c>
      <c r="D266" s="9">
        <f t="shared" si="35"/>
        <v>-2.3735191374793629E-2</v>
      </c>
      <c r="E266" s="9">
        <f t="shared" si="36"/>
        <v>-3.7337902489244561E-2</v>
      </c>
      <c r="F266" s="9">
        <f t="shared" si="37"/>
        <v>-0.20736768350558879</v>
      </c>
      <c r="G266" s="9">
        <f t="shared" si="38"/>
        <v>-2.0381772332318229</v>
      </c>
      <c r="H266" s="9">
        <f t="shared" si="39"/>
        <v>-6.6078421198614803E-2</v>
      </c>
      <c r="I266" s="9">
        <f t="shared" si="40"/>
        <v>-0.36698706686627314</v>
      </c>
      <c r="J266" s="9">
        <f t="shared" si="41"/>
        <v>-2.1042556544304376</v>
      </c>
    </row>
    <row r="267" spans="1:10" x14ac:dyDescent="0.25">
      <c r="A267" s="1">
        <v>261</v>
      </c>
      <c r="B267" s="6">
        <v>2.3632074302397266</v>
      </c>
      <c r="C267" s="8">
        <v>13.095227261782863</v>
      </c>
      <c r="D267" s="9">
        <f t="shared" si="35"/>
        <v>-2.3034332926949119E-2</v>
      </c>
      <c r="E267" s="9">
        <f t="shared" si="36"/>
        <v>-3.627204488468258E-2</v>
      </c>
      <c r="F267" s="9">
        <f t="shared" si="37"/>
        <v>-0.20114374441316554</v>
      </c>
      <c r="G267" s="9">
        <f t="shared" si="38"/>
        <v>-1.9760137077932549</v>
      </c>
      <c r="H267" s="9">
        <f t="shared" si="39"/>
        <v>-6.4257081804100225E-2</v>
      </c>
      <c r="I267" s="9">
        <f t="shared" si="40"/>
        <v>-0.35633250063396721</v>
      </c>
      <c r="J267" s="9">
        <f t="shared" si="41"/>
        <v>-2.0402707895973551</v>
      </c>
    </row>
    <row r="268" spans="1:10" x14ac:dyDescent="0.25">
      <c r="A268" s="1">
        <v>262</v>
      </c>
      <c r="B268" s="6">
        <v>2.3654226065180612</v>
      </c>
      <c r="C268" s="8">
        <v>13.088606797749978</v>
      </c>
      <c r="D268" s="9">
        <f t="shared" si="35"/>
        <v>-2.2326883291926336E-2</v>
      </c>
      <c r="E268" s="9">
        <f t="shared" si="36"/>
        <v>-3.5191856987129483E-2</v>
      </c>
      <c r="F268" s="9">
        <f t="shared" si="37"/>
        <v>-0.19486780239411849</v>
      </c>
      <c r="G268" s="9">
        <f t="shared" si="38"/>
        <v>-1.9133948663125151</v>
      </c>
      <c r="H268" s="9">
        <f t="shared" si="39"/>
        <v>-6.2403481564407226E-2</v>
      </c>
      <c r="I268" s="9">
        <f t="shared" si="40"/>
        <v>-0.34554664020606235</v>
      </c>
      <c r="J268" s="9">
        <f t="shared" si="41"/>
        <v>-1.9757983478769223</v>
      </c>
    </row>
    <row r="269" spans="1:10" x14ac:dyDescent="0.25">
      <c r="A269" s="1">
        <v>263</v>
      </c>
      <c r="B269" s="6">
        <v>2.3675219023852141</v>
      </c>
      <c r="C269" s="8">
        <v>13.081948681889095</v>
      </c>
      <c r="D269" s="9">
        <f t="shared" si="35"/>
        <v>-2.1613057965726767E-2</v>
      </c>
      <c r="E269" s="9">
        <f t="shared" si="36"/>
        <v>-3.4097801339831563E-2</v>
      </c>
      <c r="F269" s="9">
        <f t="shared" si="37"/>
        <v>-0.18854191085890251</v>
      </c>
      <c r="G269" s="9">
        <f t="shared" si="38"/>
        <v>-1.8503424918103528</v>
      </c>
      <c r="H269" s="9">
        <f t="shared" si="39"/>
        <v>-6.0518629575123072E-2</v>
      </c>
      <c r="I269" s="9">
        <f t="shared" si="40"/>
        <v>-0.33463438804944068</v>
      </c>
      <c r="J269" s="9">
        <f t="shared" si="41"/>
        <v>-1.9108611213854758</v>
      </c>
    </row>
    <row r="270" spans="1:10" x14ac:dyDescent="0.25">
      <c r="A270" s="1">
        <v>264</v>
      </c>
      <c r="B270" s="6">
        <v>2.3695046783753275</v>
      </c>
      <c r="C270" s="8">
        <v>13.075254942326799</v>
      </c>
      <c r="D270" s="9">
        <f t="shared" si="35"/>
        <v>-2.0893074386471255E-2</v>
      </c>
      <c r="E270" s="9">
        <f t="shared" si="36"/>
        <v>-3.2990349574173863E-2</v>
      </c>
      <c r="F270" s="9">
        <f t="shared" si="37"/>
        <v>-0.18216813368760609</v>
      </c>
      <c r="G270" s="9">
        <f t="shared" si="38"/>
        <v>-1.7868784015220445</v>
      </c>
      <c r="H270" s="9">
        <f t="shared" si="39"/>
        <v>-5.8603564488001671E-2</v>
      </c>
      <c r="I270" s="9">
        <f t="shared" si="40"/>
        <v>-0.32360072273811652</v>
      </c>
      <c r="J270" s="9">
        <f t="shared" si="41"/>
        <v>-1.8454819660100461</v>
      </c>
    </row>
    <row r="271" spans="1:10" x14ac:dyDescent="0.25">
      <c r="A271" s="1">
        <v>265</v>
      </c>
      <c r="B271" s="6">
        <v>2.3713703305156271</v>
      </c>
      <c r="C271" s="8">
        <v>13.068527618041008</v>
      </c>
      <c r="D271" s="9">
        <f t="shared" si="35"/>
        <v>-2.0167151868122346E-2</v>
      </c>
      <c r="E271" s="9">
        <f t="shared" si="36"/>
        <v>-3.1869982097363247E-2</v>
      </c>
      <c r="F271" s="9">
        <f t="shared" si="37"/>
        <v>-0.17574854443403534</v>
      </c>
      <c r="G271" s="9">
        <f t="shared" si="38"/>
        <v>-1.723024437148486</v>
      </c>
      <c r="H271" s="9">
        <f t="shared" si="39"/>
        <v>-5.6659353546986702E-2</v>
      </c>
      <c r="I271" s="9">
        <f t="shared" si="40"/>
        <v>-0.31245069526215336</v>
      </c>
      <c r="J271" s="9">
        <f t="shared" si="41"/>
        <v>-1.7796837906954726</v>
      </c>
    </row>
    <row r="272" spans="1:10" x14ac:dyDescent="0.25">
      <c r="A272" s="1">
        <v>266</v>
      </c>
      <c r="B272" s="6">
        <v>2.3731182905103982</v>
      </c>
      <c r="C272" s="8">
        <v>13.061768758239866</v>
      </c>
      <c r="D272" s="9">
        <f t="shared" si="35"/>
        <v>-1.9435511533719918E-2</v>
      </c>
      <c r="E272" s="9">
        <f t="shared" si="36"/>
        <v>-3.0737187771851408E-2</v>
      </c>
      <c r="F272" s="9">
        <f t="shared" si="37"/>
        <v>-0.16928522553357556</v>
      </c>
      <c r="G272" s="9">
        <f t="shared" si="38"/>
        <v>-1.6588024552382323</v>
      </c>
      <c r="H272" s="9">
        <f t="shared" si="39"/>
        <v>-5.468709158398203E-2</v>
      </c>
      <c r="I272" s="9">
        <f t="shared" si="40"/>
        <v>-0.30118942527714671</v>
      </c>
      <c r="J272" s="9">
        <f t="shared" si="41"/>
        <v>-1.7134895468222144</v>
      </c>
    </row>
    <row r="273" spans="1:10" x14ac:dyDescent="0.25">
      <c r="A273" s="1">
        <v>267</v>
      </c>
      <c r="B273" s="6">
        <v>2.3747480259140938</v>
      </c>
      <c r="C273" s="8">
        <v>13.054980421737547</v>
      </c>
      <c r="D273" s="9">
        <f t="shared" si="35"/>
        <v>-1.8698376247989756E-2</v>
      </c>
      <c r="E273" s="9">
        <f t="shared" si="36"/>
        <v>-2.9592463586554114E-2</v>
      </c>
      <c r="F273" s="9">
        <f t="shared" si="37"/>
        <v>-0.16278026751386518</v>
      </c>
      <c r="G273" s="9">
        <f t="shared" si="38"/>
        <v>-1.5942343176930269</v>
      </c>
      <c r="H273" s="9">
        <f t="shared" si="39"/>
        <v>-5.2687899975298158E-2</v>
      </c>
      <c r="I273" s="9">
        <f t="shared" si="40"/>
        <v>-0.28982209729604597</v>
      </c>
      <c r="J273" s="9">
        <f t="shared" si="41"/>
        <v>-1.6469222176683251</v>
      </c>
    </row>
    <row r="274" spans="1:10" x14ac:dyDescent="0.25">
      <c r="A274" s="1">
        <v>268</v>
      </c>
      <c r="B274" s="6">
        <v>2.376259040293522</v>
      </c>
      <c r="C274" s="8">
        <v>13.048164676327104</v>
      </c>
      <c r="D274" s="9">
        <f t="shared" si="35"/>
        <v>-1.7955970549488498E-2</v>
      </c>
      <c r="E274" s="9">
        <f t="shared" si="36"/>
        <v>-2.8436314320411899E-2</v>
      </c>
      <c r="F274" s="9">
        <f t="shared" si="37"/>
        <v>-0.15623576820995796</v>
      </c>
      <c r="G274" s="9">
        <f t="shared" si="38"/>
        <v>-1.5293418824151142</v>
      </c>
      <c r="H274" s="9">
        <f t="shared" si="39"/>
        <v>-5.0662925560626397E-2</v>
      </c>
      <c r="I274" s="9">
        <f t="shared" si="40"/>
        <v>-0.27835395682983366</v>
      </c>
      <c r="J274" s="9">
        <f t="shared" si="41"/>
        <v>-1.5800048079757405</v>
      </c>
    </row>
    <row r="275" spans="1:10" x14ac:dyDescent="0.25">
      <c r="A275" s="1">
        <v>269</v>
      </c>
      <c r="B275" s="6">
        <v>2.3776508733790656</v>
      </c>
      <c r="C275" s="8">
        <v>13.041323598150617</v>
      </c>
      <c r="D275" s="9">
        <f t="shared" si="35"/>
        <v>-1.7208520582183695E-2</v>
      </c>
      <c r="E275" s="9">
        <f t="shared" si="36"/>
        <v>-2.7269252198427275E-2</v>
      </c>
      <c r="F275" s="9">
        <f t="shared" si="37"/>
        <v>-0.14965383198333002</v>
      </c>
      <c r="G275" s="9">
        <f t="shared" si="38"/>
        <v>-1.464146994091772</v>
      </c>
      <c r="H275" s="9">
        <f t="shared" si="39"/>
        <v>-4.8613339525716982E-2</v>
      </c>
      <c r="I275" s="9">
        <f t="shared" si="40"/>
        <v>-0.26679030647951996</v>
      </c>
      <c r="J275" s="9">
        <f t="shared" si="41"/>
        <v>-1.5127603336174889</v>
      </c>
    </row>
    <row r="276" spans="1:10" x14ac:dyDescent="0.25">
      <c r="A276" s="1">
        <v>270</v>
      </c>
      <c r="B276" s="6">
        <v>2.378923101204883</v>
      </c>
      <c r="C276" s="8">
        <v>13.034459271066773</v>
      </c>
      <c r="D276" s="9">
        <f t="shared" si="35"/>
        <v>-1.6456254026559591E-2</v>
      </c>
      <c r="E276" s="9">
        <f t="shared" si="36"/>
        <v>-2.6091796540625226E-2</v>
      </c>
      <c r="F276" s="9">
        <f t="shared" si="37"/>
        <v>-0.14303656894575076</v>
      </c>
      <c r="G276" s="9">
        <f t="shared" si="38"/>
        <v>-1.3986714751286318</v>
      </c>
      <c r="H276" s="9">
        <f t="shared" si="39"/>
        <v>-4.6540336250541305E-2</v>
      </c>
      <c r="I276" s="9">
        <f t="shared" si="40"/>
        <v>-0.25513650198491661</v>
      </c>
      <c r="J276" s="9">
        <f t="shared" si="41"/>
        <v>-1.445211811379173</v>
      </c>
    </row>
    <row r="277" spans="1:10" x14ac:dyDescent="0.25">
      <c r="A277" s="1">
        <v>271</v>
      </c>
      <c r="B277" s="6">
        <v>2.3800753362380549</v>
      </c>
      <c r="C277" s="8">
        <v>13.027573786016092</v>
      </c>
      <c r="D277" s="9">
        <f t="shared" si="35"/>
        <v>-1.5699400030319666E-2</v>
      </c>
      <c r="E277" s="9">
        <f t="shared" si="36"/>
        <v>-2.4904473404360965E-2</v>
      </c>
      <c r="F277" s="9">
        <f t="shared" si="37"/>
        <v>-0.13638609418885295</v>
      </c>
      <c r="G277" s="9">
        <f t="shared" si="38"/>
        <v>-1.3329371167414077</v>
      </c>
      <c r="H277" s="9">
        <f t="shared" si="39"/>
        <v>-4.4445132124728177E-2</v>
      </c>
      <c r="I277" s="9">
        <f t="shared" si="40"/>
        <v>-0.24339794823537433</v>
      </c>
      <c r="J277" s="9">
        <f t="shared" si="41"/>
        <v>-1.3773822488661358</v>
      </c>
    </row>
    <row r="278" spans="1:10" x14ac:dyDescent="0.25">
      <c r="A278" s="1">
        <v>272</v>
      </c>
      <c r="B278" s="6">
        <v>2.3811072274966278</v>
      </c>
      <c r="C278" s="8">
        <v>13.020669240384025</v>
      </c>
      <c r="D278" s="9">
        <f t="shared" si="35"/>
        <v>-1.4938189138508307E-2</v>
      </c>
      <c r="E278" s="9">
        <f t="shared" si="36"/>
        <v>-2.3707815220012189E-2</v>
      </c>
      <c r="F278" s="9">
        <f t="shared" si="37"/>
        <v>-0.12970452701806498</v>
      </c>
      <c r="G278" s="9">
        <f t="shared" si="38"/>
        <v>-1.266965670194254</v>
      </c>
      <c r="H278" s="9">
        <f t="shared" si="39"/>
        <v>-4.2328964331419555E-2</v>
      </c>
      <c r="I278" s="9">
        <f t="shared" si="40"/>
        <v>-0.23158009524383616</v>
      </c>
      <c r="J278" s="9">
        <f t="shared" si="41"/>
        <v>-1.3092946345256735</v>
      </c>
    </row>
    <row r="279" spans="1:10" x14ac:dyDescent="0.25">
      <c r="A279" s="1">
        <v>273</v>
      </c>
      <c r="B279" s="6">
        <v>2.3820184606565284</v>
      </c>
      <c r="C279" s="8">
        <v>13.013747737362058</v>
      </c>
      <c r="D279" s="9">
        <f t="shared" si="35"/>
        <v>-1.4172853223341164E-2</v>
      </c>
      <c r="E279" s="9">
        <f t="shared" si="36"/>
        <v>-2.2502360420840185E-2</v>
      </c>
      <c r="F279" s="9">
        <f t="shared" si="37"/>
        <v>-0.12299399019361884</v>
      </c>
      <c r="G279" s="9">
        <f t="shared" si="38"/>
        <v>-1.2007788382124642</v>
      </c>
      <c r="H279" s="9">
        <f t="shared" si="39"/>
        <v>-4.0193089602068043E-2</v>
      </c>
      <c r="I279" s="9">
        <f t="shared" si="40"/>
        <v>-0.21968843409281266</v>
      </c>
      <c r="J279" s="9">
        <f t="shared" si="41"/>
        <v>-1.2409719278145324</v>
      </c>
    </row>
    <row r="280" spans="1:10" x14ac:dyDescent="0.25">
      <c r="A280" s="1">
        <v>274</v>
      </c>
      <c r="B280" s="6">
        <v>2.3828087581473092</v>
      </c>
      <c r="C280" s="8">
        <v>13.006811385307062</v>
      </c>
      <c r="D280" s="9">
        <f t="shared" si="35"/>
        <v>-1.3403625413552334E-2</v>
      </c>
      <c r="E280" s="9">
        <f t="shared" si="36"/>
        <v>-2.1288653067048333E-2</v>
      </c>
      <c r="F280" s="9">
        <f t="shared" si="37"/>
        <v>-0.1162566091771496</v>
      </c>
      <c r="G280" s="9">
        <f t="shared" si="38"/>
        <v>-1.1343982665559953</v>
      </c>
      <c r="H280" s="9">
        <f t="shared" si="39"/>
        <v>-3.8038782943391559E-2</v>
      </c>
      <c r="I280" s="9">
        <f t="shared" si="40"/>
        <v>-0.20772849285343145</v>
      </c>
      <c r="J280" s="9">
        <f t="shared" si="41"/>
        <v>-1.1724370494993868</v>
      </c>
    </row>
    <row r="281" spans="1:10" x14ac:dyDescent="0.25">
      <c r="A281" s="1">
        <v>275</v>
      </c>
      <c r="B281" s="6">
        <v>2.3834778792366982</v>
      </c>
      <c r="C281" s="8">
        <v>12.999862297099064</v>
      </c>
      <c r="D281" s="9">
        <f t="shared" si="35"/>
        <v>-1.263074002338449E-2</v>
      </c>
      <c r="E281" s="9">
        <f t="shared" si="36"/>
        <v>-2.0067242464576286E-2</v>
      </c>
      <c r="F281" s="9">
        <f t="shared" si="37"/>
        <v>-0.1094945113851557</v>
      </c>
      <c r="G281" s="9">
        <f t="shared" si="38"/>
        <v>-1.0678455357671031</v>
      </c>
      <c r="H281" s="9">
        <f t="shared" si="39"/>
        <v>-3.586733633864863E-2</v>
      </c>
      <c r="I281" s="9">
        <f t="shared" si="40"/>
        <v>-0.19570583248364368</v>
      </c>
      <c r="J281" s="9">
        <f t="shared" si="41"/>
        <v>-1.1037128721057516</v>
      </c>
    </row>
    <row r="282" spans="1:10" x14ac:dyDescent="0.25">
      <c r="A282" s="1">
        <v>276</v>
      </c>
      <c r="B282" s="6">
        <v>2.3840256201039294</v>
      </c>
      <c r="C282" s="8">
        <v>12.99290258949765</v>
      </c>
      <c r="D282" s="9">
        <f t="shared" si="35"/>
        <v>-1.1854432481211319E-2</v>
      </c>
      <c r="E282" s="9">
        <f t="shared" si="36"/>
        <v>-1.8838682778957384E-2</v>
      </c>
      <c r="F282" s="9">
        <f t="shared" si="37"/>
        <v>-0.10270982544938703</v>
      </c>
      <c r="G282" s="9">
        <f t="shared" si="38"/>
        <v>-1.0011421530934657</v>
      </c>
      <c r="H282" s="9">
        <f t="shared" si="39"/>
        <v>-3.3680057425058078E-2</v>
      </c>
      <c r="I282" s="9">
        <f t="shared" si="40"/>
        <v>-0.18362604270954519</v>
      </c>
      <c r="J282" s="9">
        <f t="shared" si="41"/>
        <v>-1.0348222105185236</v>
      </c>
    </row>
    <row r="283" spans="1:10" x14ac:dyDescent="0.25">
      <c r="A283" s="1">
        <v>277</v>
      </c>
      <c r="B283" s="6">
        <v>2.3844518139018294</v>
      </c>
      <c r="C283" s="8">
        <v>12.985934382497177</v>
      </c>
      <c r="D283" s="9">
        <f t="shared" si="35"/>
        <v>-1.1074939257836647E-2</v>
      </c>
      <c r="E283" s="9">
        <f t="shared" si="36"/>
        <v>-1.7603532644659508E-2</v>
      </c>
      <c r="F283" s="9">
        <f t="shared" si="37"/>
        <v>-9.5904680484694541E-2</v>
      </c>
      <c r="G283" s="9">
        <f t="shared" si="38"/>
        <v>-0.93430954459258075</v>
      </c>
      <c r="H283" s="9">
        <f t="shared" si="39"/>
        <v>-3.1478268149385334E-2</v>
      </c>
      <c r="I283" s="9">
        <f t="shared" si="40"/>
        <v>-0.17149473789461492</v>
      </c>
      <c r="J283" s="9">
        <f t="shared" si="41"/>
        <v>-0.96578781274196612</v>
      </c>
    </row>
    <row r="284" spans="1:10" x14ac:dyDescent="0.25">
      <c r="A284" s="1">
        <v>278</v>
      </c>
      <c r="B284" s="6">
        <v>2.384756330807638</v>
      </c>
      <c r="C284" s="8">
        <v>12.978959798681</v>
      </c>
      <c r="D284" s="9">
        <f t="shared" si="35"/>
        <v>-1.0292497794443634E-2</v>
      </c>
      <c r="E284" s="9">
        <f t="shared" si="36"/>
        <v>-1.6362354770221601E-2</v>
      </c>
      <c r="F284" s="9">
        <f t="shared" si="37"/>
        <v>-8.9081205364246241E-2</v>
      </c>
      <c r="G284" s="9">
        <f t="shared" si="38"/>
        <v>-0.86736904741694998</v>
      </c>
      <c r="H284" s="9">
        <f t="shared" si="39"/>
        <v>-2.9263303403555374E-2</v>
      </c>
      <c r="I284" s="9">
        <f t="shared" si="40"/>
        <v>-0.15931755290055344</v>
      </c>
      <c r="J284" s="9">
        <f t="shared" si="41"/>
        <v>-0.89663235082050541</v>
      </c>
    </row>
    <row r="285" spans="1:10" x14ac:dyDescent="0.25">
      <c r="A285" s="1">
        <v>279</v>
      </c>
      <c r="B285" s="6">
        <v>2.3849390780625566</v>
      </c>
      <c r="C285" s="8">
        <v>12.971980962574913</v>
      </c>
      <c r="D285" s="9">
        <f t="shared" si="35"/>
        <v>-9.5073464302846133E-3</v>
      </c>
      <c r="E285" s="9">
        <f t="shared" si="36"/>
        <v>-1.5115715539688985E-2</v>
      </c>
      <c r="F285" s="9">
        <f t="shared" si="37"/>
        <v>-8.2241528003017955E-2</v>
      </c>
      <c r="G285" s="9">
        <f t="shared" si="38"/>
        <v>-0.80034190228919388</v>
      </c>
      <c r="H285" s="9">
        <f t="shared" si="39"/>
        <v>-2.7036509642520596E-2</v>
      </c>
      <c r="I285" s="9">
        <f t="shared" si="40"/>
        <v>-0.14710013894520249</v>
      </c>
      <c r="J285" s="9">
        <f t="shared" si="41"/>
        <v>-0.82737841193171446</v>
      </c>
    </row>
    <row r="286" spans="1:10" x14ac:dyDescent="0.25">
      <c r="A286" s="1">
        <v>280</v>
      </c>
      <c r="B286" s="6">
        <v>2.3849999999999998</v>
      </c>
      <c r="C286" s="8">
        <v>12.965</v>
      </c>
      <c r="D286" s="9">
        <f t="shared" si="35"/>
        <v>-8.7197243300582983E-3</v>
      </c>
      <c r="E286" s="9">
        <f t="shared" si="36"/>
        <v>-1.3864184610625972E-2</v>
      </c>
      <c r="F286" s="9">
        <f t="shared" si="37"/>
        <v>-7.5387774649207789E-2</v>
      </c>
      <c r="G286" s="9">
        <f t="shared" si="38"/>
        <v>-0.73324924616383946</v>
      </c>
      <c r="H286" s="9">
        <f t="shared" si="39"/>
        <v>-2.4799243486235339E-2</v>
      </c>
      <c r="I286" s="9">
        <f t="shared" si="40"/>
        <v>-0.13484815946076772</v>
      </c>
      <c r="J286" s="9">
        <f t="shared" si="41"/>
        <v>-0.75804848965007476</v>
      </c>
    </row>
    <row r="287" spans="1:10" x14ac:dyDescent="0.25">
      <c r="A287" s="1">
        <v>281</v>
      </c>
      <c r="B287" s="6">
        <v>2.3849999999999998</v>
      </c>
      <c r="C287" s="8">
        <v>0.73499999999999999</v>
      </c>
      <c r="D287" s="9">
        <f t="shared" si="35"/>
        <v>-14.584274999999998</v>
      </c>
      <c r="E287" s="9">
        <f t="shared" si="36"/>
        <v>-23.188997249999993</v>
      </c>
      <c r="F287" s="9">
        <f t="shared" si="37"/>
        <v>-66.601522499999987</v>
      </c>
      <c r="G287" s="9">
        <f t="shared" si="38"/>
        <v>-433.05750126656244</v>
      </c>
      <c r="H287" s="9">
        <f t="shared" si="39"/>
        <v>-41.479318830937487</v>
      </c>
      <c r="I287" s="9">
        <f t="shared" si="40"/>
        <v>-119.13347337187497</v>
      </c>
      <c r="J287" s="9">
        <f t="shared" si="41"/>
        <v>-474.53682009749991</v>
      </c>
    </row>
    <row r="288" spans="1:10" x14ac:dyDescent="0.25">
      <c r="A288" s="1">
        <v>282</v>
      </c>
      <c r="B288" s="6">
        <v>2.3849390780625566</v>
      </c>
      <c r="C288" s="8">
        <v>0.72801903742508656</v>
      </c>
      <c r="D288" s="9">
        <f t="shared" si="35"/>
        <v>-8.3024090585739341E-3</v>
      </c>
      <c r="E288" s="9">
        <f t="shared" si="36"/>
        <v>-1.3200661803517456E-2</v>
      </c>
      <c r="F288" s="9">
        <f t="shared" si="37"/>
        <v>-4.0488608363947187E-3</v>
      </c>
      <c r="G288" s="9">
        <f t="shared" si="38"/>
        <v>-2.2213520400014577E-3</v>
      </c>
      <c r="H288" s="9">
        <f t="shared" si="39"/>
        <v>-2.3612382223616047E-2</v>
      </c>
      <c r="I288" s="9">
        <f t="shared" si="40"/>
        <v>-7.2423074690570301E-3</v>
      </c>
      <c r="J288" s="9">
        <f t="shared" si="41"/>
        <v>-2.5833734263617503E-2</v>
      </c>
    </row>
    <row r="289" spans="1:10" x14ac:dyDescent="0.25">
      <c r="A289" s="1">
        <v>283</v>
      </c>
      <c r="B289" s="6">
        <v>2.384756330807638</v>
      </c>
      <c r="C289" s="8">
        <v>0.7210402013189996</v>
      </c>
      <c r="D289" s="9">
        <f t="shared" si="35"/>
        <v>-8.255527734091439E-3</v>
      </c>
      <c r="E289" s="9">
        <f t="shared" si="36"/>
        <v>-1.3125450910365499E-2</v>
      </c>
      <c r="F289" s="9">
        <f t="shared" si="37"/>
        <v>-3.9875829112644102E-3</v>
      </c>
      <c r="G289" s="9">
        <f t="shared" si="38"/>
        <v>-2.1668581999550302E-3</v>
      </c>
      <c r="H289" s="9">
        <f t="shared" si="39"/>
        <v>-2.3476651116433298E-2</v>
      </c>
      <c r="I289" s="9">
        <f t="shared" si="40"/>
        <v>-7.1323339028299881E-3</v>
      </c>
      <c r="J289" s="9">
        <f t="shared" si="41"/>
        <v>-2.5643509316388327E-2</v>
      </c>
    </row>
    <row r="290" spans="1:10" x14ac:dyDescent="0.25">
      <c r="A290" s="1">
        <v>284</v>
      </c>
      <c r="B290" s="6">
        <v>2.3844518139018294</v>
      </c>
      <c r="C290" s="8">
        <v>0.71406561750282249</v>
      </c>
      <c r="D290" s="9">
        <f t="shared" si="35"/>
        <v>-8.2065569896537793E-3</v>
      </c>
      <c r="E290" s="9">
        <f t="shared" si="36"/>
        <v>-1.3046259478359738E-2</v>
      </c>
      <c r="F290" s="9">
        <f t="shared" si="37"/>
        <v>-3.925759229448344E-3</v>
      </c>
      <c r="G290" s="9">
        <f t="shared" si="38"/>
        <v>-2.1127216011564941E-3</v>
      </c>
      <c r="H290" s="9">
        <f t="shared" si="39"/>
        <v>-2.3332622642528153E-2</v>
      </c>
      <c r="I290" s="9">
        <f t="shared" si="40"/>
        <v>-7.0210368104588377E-3</v>
      </c>
      <c r="J290" s="9">
        <f t="shared" si="41"/>
        <v>-2.5445344243684647E-2</v>
      </c>
    </row>
    <row r="291" spans="1:10" x14ac:dyDescent="0.25">
      <c r="A291" s="1">
        <v>285</v>
      </c>
      <c r="B291" s="6">
        <v>2.3840256201039294</v>
      </c>
      <c r="C291" s="8">
        <v>0.70709741050234987</v>
      </c>
      <c r="D291" s="9">
        <f t="shared" si="35"/>
        <v>-8.1555117422235091E-3</v>
      </c>
      <c r="E291" s="9">
        <f t="shared" si="36"/>
        <v>-1.2963124568520595E-2</v>
      </c>
      <c r="F291" s="9">
        <f t="shared" si="37"/>
        <v>-3.8634372541700335E-3</v>
      </c>
      <c r="G291" s="9">
        <f t="shared" si="38"/>
        <v>-2.0589818199201189E-3</v>
      </c>
      <c r="H291" s="9">
        <f t="shared" si="39"/>
        <v>-2.3180387678922564E-2</v>
      </c>
      <c r="I291" s="9">
        <f t="shared" si="40"/>
        <v>-6.9085185207564759E-3</v>
      </c>
      <c r="J291" s="9">
        <f t="shared" si="41"/>
        <v>-2.5239369498842684E-2</v>
      </c>
    </row>
    <row r="292" spans="1:10" x14ac:dyDescent="0.25">
      <c r="A292" s="1">
        <v>286</v>
      </c>
      <c r="B292" s="6">
        <v>2.3834778792366982</v>
      </c>
      <c r="C292" s="8">
        <v>0.70013770290093669</v>
      </c>
      <c r="D292" s="9">
        <f t="shared" si="35"/>
        <v>-8.102407540677814E-3</v>
      </c>
      <c r="E292" s="9">
        <f t="shared" si="36"/>
        <v>-1.2876085434421787E-2</v>
      </c>
      <c r="F292" s="9">
        <f t="shared" si="37"/>
        <v>-3.8006641314484624E-3</v>
      </c>
      <c r="G292" s="9">
        <f t="shared" si="38"/>
        <v>-2.0056768600353173E-3</v>
      </c>
      <c r="H292" s="9">
        <f t="shared" si="39"/>
        <v>-2.3020043488692406E-2</v>
      </c>
      <c r="I292" s="9">
        <f t="shared" si="40"/>
        <v>-6.7948811169087605E-3</v>
      </c>
      <c r="J292" s="9">
        <f t="shared" si="41"/>
        <v>-2.5025720348727725E-2</v>
      </c>
    </row>
    <row r="293" spans="1:10" x14ac:dyDescent="0.25">
      <c r="A293" s="1">
        <v>287</v>
      </c>
      <c r="B293" s="6">
        <v>2.3828087581473092</v>
      </c>
      <c r="C293" s="8">
        <v>0.69318861469293858</v>
      </c>
      <c r="D293" s="9">
        <f t="shared" si="35"/>
        <v>-8.0472605610703019E-3</v>
      </c>
      <c r="E293" s="9">
        <f t="shared" si="36"/>
        <v>-1.2785183493258905E-2</v>
      </c>
      <c r="F293" s="9">
        <f t="shared" si="37"/>
        <v>-3.7374866414248355E-3</v>
      </c>
      <c r="G293" s="9">
        <f t="shared" si="38"/>
        <v>-1.9528431288831081E-3</v>
      </c>
      <c r="H293" s="9">
        <f t="shared" si="39"/>
        <v>-2.2851693615281096E-2</v>
      </c>
      <c r="I293" s="9">
        <f t="shared" si="40"/>
        <v>-6.6802262977426205E-3</v>
      </c>
      <c r="J293" s="9">
        <f t="shared" si="41"/>
        <v>-2.4804536744164205E-2</v>
      </c>
    </row>
    <row r="294" spans="1:10" x14ac:dyDescent="0.25">
      <c r="A294" s="1">
        <v>288</v>
      </c>
      <c r="B294" s="6">
        <v>2.3820184606565284</v>
      </c>
      <c r="C294" s="8">
        <v>0.68625226263794104</v>
      </c>
      <c r="D294" s="9">
        <f t="shared" si="35"/>
        <v>-7.9900876017058309E-3</v>
      </c>
      <c r="E294" s="9">
        <f t="shared" si="36"/>
        <v>-1.2690462295078338E-2</v>
      </c>
      <c r="F294" s="9">
        <f t="shared" si="37"/>
        <v>-3.6739511504158919E-3</v>
      </c>
      <c r="G294" s="9">
        <f t="shared" si="38"/>
        <v>-1.9005154171136691E-3</v>
      </c>
      <c r="H294" s="9">
        <f t="shared" si="39"/>
        <v>-2.2675447768979493E-2</v>
      </c>
      <c r="I294" s="9">
        <f t="shared" si="40"/>
        <v>-6.5646552407679672E-3</v>
      </c>
      <c r="J294" s="9">
        <f t="shared" si="41"/>
        <v>-2.4575963186093161E-2</v>
      </c>
    </row>
    <row r="295" spans="1:10" x14ac:dyDescent="0.25">
      <c r="A295" s="1">
        <v>289</v>
      </c>
      <c r="B295" s="6">
        <v>2.3811072274966278</v>
      </c>
      <c r="C295" s="8">
        <v>0.67933075961597378</v>
      </c>
      <c r="D295" s="9">
        <f t="shared" si="35"/>
        <v>-7.9309060780217155E-3</v>
      </c>
      <c r="E295" s="9">
        <f t="shared" si="36"/>
        <v>-1.2591967490185077E-2</v>
      </c>
      <c r="F295" s="9">
        <f t="shared" si="37"/>
        <v>-3.6101035637456117E-3</v>
      </c>
      <c r="G295" s="9">
        <f t="shared" si="38"/>
        <v>-1.8487268818583459E-3</v>
      </c>
      <c r="H295" s="9">
        <f t="shared" si="39"/>
        <v>-2.2491421705725202E-2</v>
      </c>
      <c r="I295" s="9">
        <f t="shared" si="40"/>
        <v>-6.4482684672238291E-3</v>
      </c>
      <c r="J295" s="9">
        <f t="shared" si="41"/>
        <v>-2.4340148587583547E-2</v>
      </c>
    </row>
    <row r="296" spans="1:10" x14ac:dyDescent="0.25">
      <c r="A296" s="1">
        <v>290</v>
      </c>
      <c r="B296" s="6">
        <v>2.3800753362380549</v>
      </c>
      <c r="C296" s="8">
        <v>0.67242621398390767</v>
      </c>
      <c r="D296" s="9">
        <f t="shared" si="35"/>
        <v>-7.8697340172827479E-3</v>
      </c>
      <c r="E296" s="9">
        <f t="shared" si="36"/>
        <v>-1.2489746794772105E-2</v>
      </c>
      <c r="F296" s="9">
        <f t="shared" si="37"/>
        <v>-3.5459892794127215E-3</v>
      </c>
      <c r="G296" s="9">
        <f t="shared" si="38"/>
        <v>-1.7975090334447703E-3</v>
      </c>
      <c r="H296" s="9">
        <f t="shared" si="39"/>
        <v>-2.2299737098427513E-2</v>
      </c>
      <c r="I296" s="9">
        <f t="shared" si="40"/>
        <v>-6.3311657093658583E-3</v>
      </c>
      <c r="J296" s="9">
        <f t="shared" si="41"/>
        <v>-2.4097246131872283E-2</v>
      </c>
    </row>
    <row r="297" spans="1:10" x14ac:dyDescent="0.25">
      <c r="A297" s="1">
        <v>291</v>
      </c>
      <c r="B297" s="6">
        <v>2.378923101204883</v>
      </c>
      <c r="C297" s="8">
        <v>0.6655407289332278</v>
      </c>
      <c r="D297" s="9">
        <f t="shared" si="35"/>
        <v>-7.8065900530918109E-3</v>
      </c>
      <c r="E297" s="9">
        <f t="shared" si="36"/>
        <v>-1.238384995480717E-2</v>
      </c>
      <c r="F297" s="9">
        <f t="shared" si="37"/>
        <v>-3.4816531426475226E-3</v>
      </c>
      <c r="G297" s="9">
        <f t="shared" si="38"/>
        <v>-1.7468917255742279E-3</v>
      </c>
      <c r="H297" s="9">
        <f t="shared" si="39"/>
        <v>-2.2100521401020035E-2</v>
      </c>
      <c r="I297" s="9">
        <f t="shared" si="40"/>
        <v>-6.213445780221729E-3</v>
      </c>
      <c r="J297" s="9">
        <f t="shared" si="41"/>
        <v>-2.3847413126594261E-2</v>
      </c>
    </row>
    <row r="298" spans="1:10" x14ac:dyDescent="0.25">
      <c r="A298" s="1">
        <v>292</v>
      </c>
      <c r="B298" s="6">
        <v>2.3776508733790656</v>
      </c>
      <c r="C298" s="8">
        <v>0.65867640184938203</v>
      </c>
      <c r="D298" s="9">
        <f t="shared" si="35"/>
        <v>-7.7414934197116425E-3</v>
      </c>
      <c r="E298" s="9">
        <f t="shared" si="36"/>
        <v>-1.227432870820443E-2</v>
      </c>
      <c r="F298" s="9">
        <f t="shared" si="37"/>
        <v>-3.417139401407668E-3</v>
      </c>
      <c r="G298" s="9">
        <f t="shared" si="38"/>
        <v>-1.6969031489112044E-3</v>
      </c>
      <c r="H298" s="9">
        <f t="shared" si="39"/>
        <v>-2.1893907705437671E-2</v>
      </c>
      <c r="I298" s="9">
        <f t="shared" si="40"/>
        <v>-6.0952064460299306E-3</v>
      </c>
      <c r="J298" s="9">
        <f t="shared" si="41"/>
        <v>-2.3590810854348877E-2</v>
      </c>
    </row>
    <row r="299" spans="1:10" x14ac:dyDescent="0.25">
      <c r="A299" s="1">
        <v>293</v>
      </c>
      <c r="B299" s="6">
        <v>2.376259040293522</v>
      </c>
      <c r="C299" s="8">
        <v>0.65183532367289621</v>
      </c>
      <c r="D299" s="9">
        <f t="shared" ref="D299:D362" si="42">((B298*C299)-(B299*C298))*0.5</f>
        <v>-7.6744639462075215E-3</v>
      </c>
      <c r="E299" s="9">
        <f t="shared" ref="E299:E362" si="43">(B299+B298)*((B298*C299)-(B299*C298))*(1/6)</f>
        <v>-1.2161236745332928E-2</v>
      </c>
      <c r="F299" s="9">
        <f t="shared" ref="F299:F362" si="44">(C299+C298)*((B298*C299)-(B299*C298))*(1/6)</f>
        <v>-3.352491662867644E-3</v>
      </c>
      <c r="G299" s="9">
        <f t="shared" ref="G299:G362" si="45">(((C298*C298)+(C298*C299)+(C299*C299))*((B298*C299)-(B299*C298)))/12</f>
        <v>-1.6475698280307097E-3</v>
      </c>
      <c r="H299" s="9">
        <f t="shared" ref="H299:H362" si="46">(((B298*B298)+(B298*B299)+(B299*B299))*((B298*C299)-(B299*C298)))/12</f>
        <v>-2.1680034591766022E-2</v>
      </c>
      <c r="I299" s="9">
        <f t="shared" ref="I299:I362" si="47">(((B298*C299)+(2*B298*C298)+(2*B299*C299)+(B299*C298))*((B298*C299)-(B299*C298)))/24</f>
        <v>-5.9765443015823124E-3</v>
      </c>
      <c r="J299" s="9">
        <f t="shared" ref="J299:J362" si="48">G299+H299</f>
        <v>-2.3327604419796734E-2</v>
      </c>
    </row>
    <row r="300" spans="1:10" x14ac:dyDescent="0.25">
      <c r="A300" s="1">
        <v>294</v>
      </c>
      <c r="B300" s="6">
        <v>2.3747480259140938</v>
      </c>
      <c r="C300" s="8">
        <v>0.64501957826245404</v>
      </c>
      <c r="D300" s="9">
        <f t="shared" si="42"/>
        <v>-7.6055220504066545E-3</v>
      </c>
      <c r="E300" s="9">
        <f t="shared" si="43"/>
        <v>-1.2044629667893283E-2</v>
      </c>
      <c r="F300" s="9">
        <f t="shared" si="44"/>
        <v>-3.2877528509490878E-3</v>
      </c>
      <c r="G300" s="9">
        <f t="shared" si="45"/>
        <v>-1.5989166216583541E-3</v>
      </c>
      <c r="H300" s="9">
        <f t="shared" si="46"/>
        <v>-2.145904597178298E-2</v>
      </c>
      <c r="I300" s="9">
        <f t="shared" si="47"/>
        <v>-5.8575546486724544E-3</v>
      </c>
      <c r="J300" s="9">
        <f t="shared" si="48"/>
        <v>-2.3057962593441336E-2</v>
      </c>
    </row>
    <row r="301" spans="1:10" x14ac:dyDescent="0.25">
      <c r="A301" s="1">
        <v>295</v>
      </c>
      <c r="B301" s="6">
        <v>2.3731182905103982</v>
      </c>
      <c r="C301" s="8">
        <v>0.63823124176013291</v>
      </c>
      <c r="D301" s="9">
        <f t="shared" si="42"/>
        <v>-7.534688732678263E-3</v>
      </c>
      <c r="E301" s="9">
        <f t="shared" si="43"/>
        <v>-1.1924564946208756E-2</v>
      </c>
      <c r="F301" s="9">
        <f t="shared" si="44"/>
        <v>-3.2229651649414424E-3</v>
      </c>
      <c r="G301" s="9">
        <f t="shared" si="45"/>
        <v>-1.5509667261329513E-3</v>
      </c>
      <c r="H301" s="9">
        <f t="shared" si="46"/>
        <v>-2.1231090926145956E-2</v>
      </c>
      <c r="I301" s="9">
        <f t="shared" si="47"/>
        <v>-5.7383313778510596E-3</v>
      </c>
      <c r="J301" s="9">
        <f t="shared" si="48"/>
        <v>-2.2782057652278906E-2</v>
      </c>
    </row>
    <row r="302" spans="1:10" x14ac:dyDescent="0.25">
      <c r="A302" s="1">
        <v>296</v>
      </c>
      <c r="B302" s="6">
        <v>2.3713703305156271</v>
      </c>
      <c r="C302" s="8">
        <v>0.63147238195899169</v>
      </c>
      <c r="D302" s="9">
        <f t="shared" si="42"/>
        <v>-7.4619855695369219E-3</v>
      </c>
      <c r="E302" s="9">
        <f t="shared" si="43"/>
        <v>-1.180110187497611E-2</v>
      </c>
      <c r="F302" s="9">
        <f t="shared" si="44"/>
        <v>-3.1581700392602817E-3</v>
      </c>
      <c r="G302" s="9">
        <f t="shared" si="45"/>
        <v>-1.5037416820142023E-3</v>
      </c>
      <c r="H302" s="9">
        <f t="shared" si="46"/>
        <v>-2.0996323535484192E-2</v>
      </c>
      <c r="I302" s="9">
        <f t="shared" si="47"/>
        <v>-5.6189668536806197E-3</v>
      </c>
      <c r="J302" s="9">
        <f t="shared" si="48"/>
        <v>-2.2500065217498394E-2</v>
      </c>
    </row>
    <row r="303" spans="1:10" x14ac:dyDescent="0.25">
      <c r="A303" s="1">
        <v>297</v>
      </c>
      <c r="B303" s="6">
        <v>2.3695046783753275</v>
      </c>
      <c r="C303" s="8">
        <v>0.62474505767320032</v>
      </c>
      <c r="D303" s="9">
        <f t="shared" si="42"/>
        <v>-7.3874347070704838E-3</v>
      </c>
      <c r="E303" s="9">
        <f t="shared" si="43"/>
        <v>-1.1674301527521375E-2</v>
      </c>
      <c r="F303" s="9">
        <f t="shared" si="44"/>
        <v>-3.0934081043886914E-3</v>
      </c>
      <c r="G303" s="9">
        <f t="shared" si="45"/>
        <v>-1.457261383751198E-3</v>
      </c>
      <c r="H303" s="9">
        <f t="shared" si="46"/>
        <v>-2.0754902705661889E-2</v>
      </c>
      <c r="I303" s="9">
        <f t="shared" si="47"/>
        <v>-5.4995518036723414E-3</v>
      </c>
      <c r="J303" s="9">
        <f t="shared" si="48"/>
        <v>-2.2212164089413088E-2</v>
      </c>
    </row>
    <row r="304" spans="1:10" x14ac:dyDescent="0.25">
      <c r="A304" s="1">
        <v>298</v>
      </c>
      <c r="B304" s="6">
        <v>2.3675219023852141</v>
      </c>
      <c r="C304" s="8">
        <v>0.6180513181109053</v>
      </c>
      <c r="D304" s="9">
        <f t="shared" si="42"/>
        <v>-7.3110588541938082E-3</v>
      </c>
      <c r="E304" s="9">
        <f t="shared" si="43"/>
        <v>-1.1544226708606928E-2</v>
      </c>
      <c r="F304" s="9">
        <f t="shared" si="44"/>
        <v>-3.0287191490454531E-3</v>
      </c>
      <c r="G304" s="9">
        <f t="shared" si="45"/>
        <v>-1.4115440923212191E-3</v>
      </c>
      <c r="H304" s="9">
        <f t="shared" si="46"/>
        <v>-2.0506991987486352E-2</v>
      </c>
      <c r="I304" s="9">
        <f t="shared" si="47"/>
        <v>-5.38017521107977E-3</v>
      </c>
      <c r="J304" s="9">
        <f t="shared" si="48"/>
        <v>-2.1918536079807573E-2</v>
      </c>
    </row>
    <row r="305" spans="1:10" x14ac:dyDescent="0.25">
      <c r="A305" s="1">
        <v>299</v>
      </c>
      <c r="B305" s="6">
        <v>2.3654226065180612</v>
      </c>
      <c r="C305" s="8">
        <v>0.61139320225002103</v>
      </c>
      <c r="D305" s="9">
        <f t="shared" si="42"/>
        <v>-7.2328812757317396E-3</v>
      </c>
      <c r="E305" s="9">
        <f t="shared" si="43"/>
        <v>-1.1410941905841281E-2</v>
      </c>
      <c r="F305" s="9">
        <f t="shared" si="44"/>
        <v>-2.9641420836231777E-3</v>
      </c>
      <c r="G305" s="9">
        <f t="shared" si="45"/>
        <v>-1.3666064507428461E-3</v>
      </c>
      <c r="H305" s="9">
        <f t="shared" si="46"/>
        <v>-2.0252759391150493E-2</v>
      </c>
      <c r="I305" s="9">
        <f t="shared" si="47"/>
        <v>-5.2609242117162896E-3</v>
      </c>
      <c r="J305" s="9">
        <f t="shared" si="48"/>
        <v>-2.1619365841893338E-2</v>
      </c>
    </row>
    <row r="306" spans="1:10" x14ac:dyDescent="0.25">
      <c r="A306" s="1">
        <v>300</v>
      </c>
      <c r="B306" s="6">
        <v>2.3632074302397266</v>
      </c>
      <c r="C306" s="8">
        <v>0.60477273821713728</v>
      </c>
      <c r="D306" s="9">
        <f t="shared" si="42"/>
        <v>-7.1529257853318873E-3</v>
      </c>
      <c r="E306" s="9">
        <f t="shared" si="43"/>
        <v>-1.1274513239739882E-2</v>
      </c>
      <c r="F306" s="9">
        <f t="shared" si="44"/>
        <v>-2.8997149049366467E-3</v>
      </c>
      <c r="G306" s="9">
        <f t="shared" si="45"/>
        <v>-1.3224635023611944E-3</v>
      </c>
      <c r="H306" s="9">
        <f t="shared" si="46"/>
        <v>-1.9992377195698567E-2</v>
      </c>
      <c r="I306" s="9">
        <f t="shared" si="47"/>
        <v>-5.1418839949523175E-3</v>
      </c>
      <c r="J306" s="9">
        <f t="shared" si="48"/>
        <v>-2.1314840698059761E-2</v>
      </c>
    </row>
    <row r="307" spans="1:10" x14ac:dyDescent="0.25">
      <c r="A307" s="1">
        <v>301</v>
      </c>
      <c r="B307" s="6">
        <v>2.3608770483143631</v>
      </c>
      <c r="C307" s="8">
        <v>0.59819194266973252</v>
      </c>
      <c r="D307" s="9">
        <f t="shared" si="42"/>
        <v>-7.0712167382108726E-3</v>
      </c>
      <c r="E307" s="9">
        <f t="shared" si="43"/>
        <v>-1.1135008412491288E-2</v>
      </c>
      <c r="F307" s="9">
        <f t="shared" si="44"/>
        <v>-2.8354746623212444E-3</v>
      </c>
      <c r="G307" s="9">
        <f t="shared" si="45"/>
        <v>-1.279128711798459E-3</v>
      </c>
      <c r="H307" s="9">
        <f t="shared" si="46"/>
        <v>-1.9726021753820353E-2</v>
      </c>
      <c r="I307" s="9">
        <f t="shared" si="47"/>
        <v>-5.0231377090407918E-3</v>
      </c>
      <c r="J307" s="9">
        <f t="shared" si="48"/>
        <v>-2.1005150465618811E-2</v>
      </c>
    </row>
    <row r="308" spans="1:10" x14ac:dyDescent="0.25">
      <c r="A308" s="1">
        <v>302</v>
      </c>
      <c r="B308" s="6">
        <v>2.3584321705988804</v>
      </c>
      <c r="C308" s="8">
        <v>0.59165282018187992</v>
      </c>
      <c r="D308" s="9">
        <f t="shared" si="42"/>
        <v>-6.9877790237364845E-3</v>
      </c>
      <c r="E308" s="9">
        <f t="shared" si="43"/>
        <v>-1.0992496655482725E-2</v>
      </c>
      <c r="F308" s="9">
        <f t="shared" si="44"/>
        <v>-2.7714574251190699E-3</v>
      </c>
      <c r="G308" s="9">
        <f t="shared" si="45"/>
        <v>-1.2366139884577997E-3</v>
      </c>
      <c r="H308" s="9">
        <f t="shared" si="46"/>
        <v>-1.9453873292282205E-2</v>
      </c>
      <c r="I308" s="9">
        <f t="shared" si="47"/>
        <v>-4.9047663709088632E-3</v>
      </c>
      <c r="J308" s="9">
        <f t="shared" si="48"/>
        <v>-2.0690487280740005E-2</v>
      </c>
    </row>
    <row r="309" spans="1:10" x14ac:dyDescent="0.25">
      <c r="A309" s="1">
        <v>303</v>
      </c>
      <c r="B309" s="6">
        <v>2.3558735418267149</v>
      </c>
      <c r="C309" s="8">
        <v>0.58515736263363516</v>
      </c>
      <c r="D309" s="9">
        <f t="shared" si="42"/>
        <v>-6.9026380578447455E-3</v>
      </c>
      <c r="E309" s="9">
        <f t="shared" si="43"/>
        <v>-1.0847048675634598E-2</v>
      </c>
      <c r="F309" s="9">
        <f t="shared" si="44"/>
        <v>-2.7076982515872022E-3</v>
      </c>
      <c r="G309" s="9">
        <f t="shared" si="45"/>
        <v>-1.194929712463456E-3</v>
      </c>
      <c r="H309" s="9">
        <f t="shared" si="46"/>
        <v>-1.9176115708300193E-2</v>
      </c>
      <c r="I309" s="9">
        <f t="shared" si="47"/>
        <v>-4.7868487805412399E-3</v>
      </c>
      <c r="J309" s="9">
        <f t="shared" si="48"/>
        <v>-2.037104542076365E-2</v>
      </c>
    </row>
    <row r="310" spans="1:10" x14ac:dyDescent="0.25">
      <c r="A310" s="1">
        <v>304</v>
      </c>
      <c r="B310" s="6">
        <v>2.3532019413809762</v>
      </c>
      <c r="C310" s="8">
        <v>0.57870754860429052</v>
      </c>
      <c r="D310" s="9">
        <f t="shared" si="42"/>
        <v>-6.8158197752982153E-3</v>
      </c>
      <c r="E310" s="9">
        <f t="shared" si="43"/>
        <v>-1.0698736600606325E-2</v>
      </c>
      <c r="F310" s="9">
        <f t="shared" si="44"/>
        <v>-2.6442311592637189E-3</v>
      </c>
      <c r="G310" s="9">
        <f t="shared" si="45"/>
        <v>-1.1540847629171818E-3</v>
      </c>
      <c r="H310" s="9">
        <f t="shared" si="46"/>
        <v>-1.8892936362186422E-2</v>
      </c>
      <c r="I310" s="9">
        <f t="shared" si="47"/>
        <v>-4.6694614400756831E-3</v>
      </c>
      <c r="J310" s="9">
        <f t="shared" si="48"/>
        <v>-2.0047021125103603E-2</v>
      </c>
    </row>
    <row r="311" spans="1:10" x14ac:dyDescent="0.25">
      <c r="A311" s="1">
        <v>305</v>
      </c>
      <c r="B311" s="6">
        <v>2.3504181830570401</v>
      </c>
      <c r="C311" s="8">
        <v>0.57230534276967993</v>
      </c>
      <c r="D311" s="9">
        <f t="shared" si="42"/>
        <v>-6.7273506217871981E-3</v>
      </c>
      <c r="E311" s="9">
        <f t="shared" si="43"/>
        <v>-1.0547633922929622E-2</v>
      </c>
      <c r="F311" s="9">
        <f t="shared" si="44"/>
        <v>-2.5810890968232534E-3</v>
      </c>
      <c r="G311" s="9">
        <f t="shared" si="45"/>
        <v>-1.1140865483464199E-3</v>
      </c>
      <c r="H311" s="9">
        <f t="shared" si="46"/>
        <v>-1.8604525866591667E-2</v>
      </c>
      <c r="I311" s="9">
        <f t="shared" si="47"/>
        <v>-4.5526784777172929E-3</v>
      </c>
      <c r="J311" s="9">
        <f t="shared" si="48"/>
        <v>-1.9718612414938087E-2</v>
      </c>
    </row>
    <row r="312" spans="1:10" x14ac:dyDescent="0.25">
      <c r="A312" s="1">
        <v>306</v>
      </c>
      <c r="B312" s="6">
        <v>2.3475231148146598</v>
      </c>
      <c r="C312" s="8">
        <v>0.56595269530372017</v>
      </c>
      <c r="D312" s="9">
        <f t="shared" si="42"/>
        <v>-6.6372575458730765E-3</v>
      </c>
      <c r="E312" s="9">
        <f t="shared" si="43"/>
        <v>-1.0393815443122564E-2</v>
      </c>
      <c r="F312" s="9">
        <f t="shared" si="44"/>
        <v>-2.5183039174511189E-3</v>
      </c>
      <c r="G312" s="9">
        <f t="shared" si="45"/>
        <v>-1.0749410392158932E-3</v>
      </c>
      <c r="H312" s="9">
        <f t="shared" si="46"/>
        <v>-1.8311077872665133E-2</v>
      </c>
      <c r="I312" s="9">
        <f t="shared" si="47"/>
        <v>-4.4365715765660061E-3</v>
      </c>
      <c r="J312" s="9">
        <f t="shared" si="48"/>
        <v>-1.9386018911881027E-2</v>
      </c>
    </row>
    <row r="313" spans="1:10" x14ac:dyDescent="0.25">
      <c r="A313" s="1">
        <v>307</v>
      </c>
      <c r="B313" s="6">
        <v>2.3445176185196668</v>
      </c>
      <c r="C313" s="8">
        <v>0.559651541284369</v>
      </c>
      <c r="D313" s="9">
        <f t="shared" si="42"/>
        <v>-6.5455679907787667E-3</v>
      </c>
      <c r="E313" s="9">
        <f t="shared" si="43"/>
        <v>-1.0237357211847768E-2</v>
      </c>
      <c r="F313" s="9">
        <f t="shared" si="44"/>
        <v>-2.455906353765322E-3</v>
      </c>
      <c r="G313" s="9">
        <f t="shared" si="45"/>
        <v>-1.0366528023723217E-3</v>
      </c>
      <c r="H313" s="9">
        <f t="shared" si="46"/>
        <v>-1.8012788853471701E-2</v>
      </c>
      <c r="I313" s="9">
        <f t="shared" si="47"/>
        <v>-4.3212099084450869E-3</v>
      </c>
      <c r="J313" s="9">
        <f t="shared" si="48"/>
        <v>-1.9049441655844022E-2</v>
      </c>
    </row>
    <row r="314" spans="1:10" x14ac:dyDescent="0.25">
      <c r="A314" s="1">
        <v>308</v>
      </c>
      <c r="B314" s="6">
        <v>2.3414026096753471</v>
      </c>
      <c r="C314" s="8">
        <v>0.55340380010418133</v>
      </c>
      <c r="D314" s="9">
        <f t="shared" si="42"/>
        <v>-6.4523098860314043E-3</v>
      </c>
      <c r="E314" s="9">
        <f t="shared" si="43"/>
        <v>-1.0078336471179075E-2</v>
      </c>
      <c r="F314" s="9">
        <f t="shared" si="44"/>
        <v>-2.3939259943138013E-3</v>
      </c>
      <c r="G314" s="9">
        <f t="shared" si="45"/>
        <v>-9.9922503728933879E-4</v>
      </c>
      <c r="H314" s="9">
        <f t="shared" si="46"/>
        <v>-1.7709857885010512E-2</v>
      </c>
      <c r="I314" s="9">
        <f t="shared" si="47"/>
        <v>-4.2066600728073696E-3</v>
      </c>
      <c r="J314" s="9">
        <f t="shared" si="48"/>
        <v>-1.8709082922299849E-2</v>
      </c>
    </row>
    <row r="315" spans="1:10" x14ac:dyDescent="0.25">
      <c r="A315" s="1">
        <v>309</v>
      </c>
      <c r="B315" s="6">
        <v>2.3381790371435707</v>
      </c>
      <c r="C315" s="8">
        <v>0.54721137488564364</v>
      </c>
      <c r="D315" s="9">
        <f t="shared" si="42"/>
        <v>-6.3575116389535946E-3</v>
      </c>
      <c r="E315" s="9">
        <f t="shared" si="43"/>
        <v>-9.9168315950282984E-3</v>
      </c>
      <c r="F315" s="9">
        <f t="shared" si="44"/>
        <v>-2.3323912616689197E-3</v>
      </c>
      <c r="G315" s="9">
        <f t="shared" si="45"/>
        <v>-9.6265961397610947E-4</v>
      </c>
      <c r="H315" s="9">
        <f t="shared" si="46"/>
        <v>-1.7402486425157019E-2</v>
      </c>
      <c r="I315" s="9">
        <f t="shared" si="47"/>
        <v>-4.0929860407792826E-3</v>
      </c>
      <c r="J315" s="9">
        <f t="shared" si="48"/>
        <v>-1.836514603913313E-2</v>
      </c>
    </row>
    <row r="316" spans="1:10" x14ac:dyDescent="0.25">
      <c r="A316" s="1">
        <v>310</v>
      </c>
      <c r="B316" s="6">
        <v>2.3348478828557582</v>
      </c>
      <c r="C316" s="8">
        <v>0.54107615190146519</v>
      </c>
      <c r="D316" s="9">
        <f t="shared" si="42"/>
        <v>-6.2612021260086692E-3</v>
      </c>
      <c r="E316" s="9">
        <f t="shared" si="43"/>
        <v>-9.7529220287985129E-3</v>
      </c>
      <c r="F316" s="9">
        <f t="shared" si="44"/>
        <v>-2.2713293921427205E-3</v>
      </c>
      <c r="G316" s="9">
        <f t="shared" si="45"/>
        <v>-9.2695711241292788E-4</v>
      </c>
      <c r="H316" s="9">
        <f t="shared" si="46"/>
        <v>-1.7090878090877303E-2</v>
      </c>
      <c r="I316" s="9">
        <f t="shared" si="47"/>
        <v>-3.9802491043978974E-3</v>
      </c>
      <c r="J316" s="9">
        <f t="shared" si="48"/>
        <v>-1.8017835203290231E-2</v>
      </c>
    </row>
    <row r="317" spans="1:10" x14ac:dyDescent="0.25">
      <c r="A317" s="1">
        <v>311</v>
      </c>
      <c r="B317" s="6">
        <v>2.3314101615137752</v>
      </c>
      <c r="C317" s="8">
        <v>0.53500000000000003</v>
      </c>
      <c r="D317" s="9">
        <f t="shared" si="42"/>
        <v>-6.1634106840080527E-3</v>
      </c>
      <c r="E317" s="9">
        <f t="shared" si="43"/>
        <v>-9.5866882283352321E-3</v>
      </c>
      <c r="F317" s="9">
        <f t="shared" si="44"/>
        <v>-2.2107664171452544E-3</v>
      </c>
      <c r="G317" s="9">
        <f t="shared" si="45"/>
        <v>-8.9211686337600576E-4</v>
      </c>
      <c r="H317" s="9">
        <f t="shared" si="46"/>
        <v>-1.6775238434072162E-2</v>
      </c>
      <c r="I317" s="9">
        <f t="shared" si="47"/>
        <v>-3.8685078310865995E-3</v>
      </c>
      <c r="J317" s="9">
        <f t="shared" si="48"/>
        <v>-1.7667355297448166E-2</v>
      </c>
    </row>
    <row r="318" spans="1:10" x14ac:dyDescent="0.25">
      <c r="A318" s="1">
        <v>312</v>
      </c>
      <c r="B318" s="6">
        <v>2.3278669202808446</v>
      </c>
      <c r="C318" s="8">
        <v>0.52898477003597832</v>
      </c>
      <c r="D318" s="9">
        <f t="shared" si="42"/>
        <v>-6.0641671011721909E-3</v>
      </c>
      <c r="E318" s="9">
        <f t="shared" si="43"/>
        <v>-9.4182115982215028E-3</v>
      </c>
      <c r="F318" s="9">
        <f t="shared" si="44"/>
        <v>-2.1507271462001465E-3</v>
      </c>
      <c r="G318" s="9">
        <f t="shared" si="45"/>
        <v>-8.5813699051024523E-4</v>
      </c>
      <c r="H318" s="9">
        <f t="shared" si="46"/>
        <v>-1.6455774716362986E-2</v>
      </c>
      <c r="I318" s="9">
        <f t="shared" si="47"/>
        <v>-3.7578180233933237E-3</v>
      </c>
      <c r="J318" s="9">
        <f t="shared" si="48"/>
        <v>-1.7313911706873231E-2</v>
      </c>
    </row>
    <row r="319" spans="1:10" x14ac:dyDescent="0.25">
      <c r="A319" s="1">
        <v>313</v>
      </c>
      <c r="B319" s="6">
        <v>2.3242192384625704</v>
      </c>
      <c r="C319" s="8">
        <v>0.52303229430671805</v>
      </c>
      <c r="D319" s="9">
        <f t="shared" si="42"/>
        <v>-5.9635016080576975E-3</v>
      </c>
      <c r="E319" s="9">
        <f t="shared" si="43"/>
        <v>-9.2475744294964381E-3</v>
      </c>
      <c r="F319" s="9">
        <f t="shared" si="44"/>
        <v>-2.091235151637269E-3</v>
      </c>
      <c r="G319" s="9">
        <f t="shared" si="45"/>
        <v>-8.2501445351146905E-4</v>
      </c>
      <c r="H319" s="9">
        <f t="shared" si="46"/>
        <v>-1.6132695683189695E-2</v>
      </c>
      <c r="I319" s="9">
        <f t="shared" si="47"/>
        <v>-3.6482326840179074E-3</v>
      </c>
      <c r="J319" s="9">
        <f t="shared" si="48"/>
        <v>-1.6957710136701165E-2</v>
      </c>
    </row>
    <row r="320" spans="1:10" x14ac:dyDescent="0.25">
      <c r="A320" s="1">
        <v>314</v>
      </c>
      <c r="B320" s="6">
        <v>2.3204682271781696</v>
      </c>
      <c r="C320" s="8">
        <v>0.51714438599398915</v>
      </c>
      <c r="D320" s="9">
        <f t="shared" si="42"/>
        <v>-5.8614448683488307E-3</v>
      </c>
      <c r="E320" s="9">
        <f t="shared" si="43"/>
        <v>-9.0748598368546821E-3</v>
      </c>
      <c r="F320" s="9">
        <f t="shared" si="44"/>
        <v>-2.0323127549749004E-3</v>
      </c>
      <c r="G320" s="9">
        <f t="shared" si="45"/>
        <v>-7.9274509227724615E-4</v>
      </c>
      <c r="H320" s="9">
        <f t="shared" si="46"/>
        <v>-1.5806211337550044E-2</v>
      </c>
      <c r="I320" s="9">
        <f t="shared" si="47"/>
        <v>-3.5398019861346652E-3</v>
      </c>
      <c r="J320" s="9">
        <f t="shared" si="48"/>
        <v>-1.659895642982729E-2</v>
      </c>
    </row>
    <row r="321" spans="1:10" x14ac:dyDescent="0.25">
      <c r="A321" s="1">
        <v>315</v>
      </c>
      <c r="B321" s="6">
        <v>2.3166150290220164</v>
      </c>
      <c r="C321" s="8">
        <v>0.51132283861170125</v>
      </c>
      <c r="D321" s="9">
        <f t="shared" si="42"/>
        <v>-5.7580279695171876E-3</v>
      </c>
      <c r="E321" s="9">
        <f t="shared" si="43"/>
        <v>-8.9001516953935017E-3</v>
      </c>
      <c r="F321" s="9">
        <f t="shared" si="44"/>
        <v>-1.9739810150037605E-3</v>
      </c>
      <c r="G321" s="9">
        <f t="shared" si="45"/>
        <v>-7.6132367188660186E-4</v>
      </c>
      <c r="H321" s="9">
        <f t="shared" si="46"/>
        <v>-1.5476532713724281E-2</v>
      </c>
      <c r="I321" s="9">
        <f t="shared" si="47"/>
        <v>-3.4325732490091162E-3</v>
      </c>
      <c r="J321" s="9">
        <f t="shared" si="48"/>
        <v>-1.6237856385610882E-2</v>
      </c>
    </row>
    <row r="322" spans="1:10" x14ac:dyDescent="0.25">
      <c r="A322" s="1">
        <v>316</v>
      </c>
      <c r="B322" s="6">
        <v>2.3126608177155967</v>
      </c>
      <c r="C322" s="8">
        <v>0.50556942545958161</v>
      </c>
      <c r="D322" s="9">
        <f t="shared" si="42"/>
        <v>-5.6532824133520565E-3</v>
      </c>
      <c r="E322" s="9">
        <f t="shared" si="43"/>
        <v>-8.7235345769723985E-3</v>
      </c>
      <c r="F322" s="9">
        <f t="shared" si="44"/>
        <v>-1.9162597175826463E-3</v>
      </c>
      <c r="G322" s="9">
        <f t="shared" si="45"/>
        <v>-7.3074392826937397E-4</v>
      </c>
      <c r="H322" s="9">
        <f t="shared" si="46"/>
        <v>-1.5143871651322865E-2</v>
      </c>
      <c r="I322" s="9">
        <f t="shared" si="47"/>
        <v>-3.3265909188959961E-3</v>
      </c>
      <c r="J322" s="9">
        <f t="shared" si="48"/>
        <v>-1.587461557959224E-2</v>
      </c>
    </row>
    <row r="323" spans="1:10" x14ac:dyDescent="0.25">
      <c r="A323" s="1">
        <v>317</v>
      </c>
      <c r="B323" s="6">
        <v>2.3086067977499787</v>
      </c>
      <c r="C323" s="8">
        <v>0.49988589908301073</v>
      </c>
      <c r="D323" s="9">
        <f t="shared" si="42"/>
        <v>-5.5472401063646481E-3</v>
      </c>
      <c r="E323" s="9">
        <f t="shared" si="43"/>
        <v>-8.5450936862515869E-3</v>
      </c>
      <c r="F323" s="9">
        <f t="shared" si="44"/>
        <v>-1.8591673671535171E-3</v>
      </c>
      <c r="G323" s="9">
        <f t="shared" si="45"/>
        <v>-7.0099861442715205E-4</v>
      </c>
      <c r="H323" s="9">
        <f t="shared" si="46"/>
        <v>-1.480844056999448E-2</v>
      </c>
      <c r="I323" s="9">
        <f t="shared" si="47"/>
        <v>-3.2218965551954019E-3</v>
      </c>
      <c r="J323" s="9">
        <f t="shared" si="48"/>
        <v>-1.5509439184421632E-2</v>
      </c>
    </row>
    <row r="324" spans="1:10" x14ac:dyDescent="0.25">
      <c r="A324" s="1">
        <v>318</v>
      </c>
      <c r="B324" s="6">
        <v>2.3044542040189171</v>
      </c>
      <c r="C324" s="8">
        <v>0.49427399073918071</v>
      </c>
      <c r="D324" s="9">
        <f t="shared" si="42"/>
        <v>-5.4399333500688707E-3</v>
      </c>
      <c r="E324" s="9">
        <f t="shared" si="43"/>
        <v>-8.3649147964749097E-3</v>
      </c>
      <c r="F324" s="9">
        <f t="shared" si="44"/>
        <v>-1.802721179981511E-3</v>
      </c>
      <c r="G324" s="9">
        <f t="shared" si="45"/>
        <v>-6.7207954706912179E-4</v>
      </c>
      <c r="H324" s="9">
        <f t="shared" si="46"/>
        <v>-1.4470452245126728E-2</v>
      </c>
      <c r="I324" s="9">
        <f t="shared" si="47"/>
        <v>-3.1185288218330276E-3</v>
      </c>
      <c r="J324" s="9">
        <f t="shared" si="48"/>
        <v>-1.514253179219585E-2</v>
      </c>
    </row>
    <row r="325" spans="1:10" x14ac:dyDescent="0.25">
      <c r="A325" s="1">
        <v>319</v>
      </c>
      <c r="B325" s="6">
        <v>2.3002043014426885</v>
      </c>
      <c r="C325" s="8">
        <v>0.48873540986973668</v>
      </c>
      <c r="D325" s="9">
        <f t="shared" si="42"/>
        <v>-5.3313948311418669E-3</v>
      </c>
      <c r="E325" s="9">
        <f t="shared" si="43"/>
        <v>-8.1830841850638117E-3</v>
      </c>
      <c r="F325" s="9">
        <f t="shared" si="44"/>
        <v>-1.7469370791234158E-3</v>
      </c>
      <c r="G325" s="9">
        <f t="shared" si="45"/>
        <v>-6.4397765352804484E-4</v>
      </c>
      <c r="H325" s="9">
        <f t="shared" si="46"/>
        <v>-1.4130119584869422E-2</v>
      </c>
      <c r="I325" s="9">
        <f t="shared" si="47"/>
        <v>-3.0165234838202613E-3</v>
      </c>
      <c r="J325" s="9">
        <f t="shared" si="48"/>
        <v>-1.4774097238397467E-2</v>
      </c>
    </row>
    <row r="326" spans="1:10" x14ac:dyDescent="0.25">
      <c r="A326" s="1">
        <v>320</v>
      </c>
      <c r="B326" s="6">
        <v>2.2958583845827882</v>
      </c>
      <c r="C326" s="8">
        <v>0.48327184358006503</v>
      </c>
      <c r="D326" s="9">
        <f t="shared" si="42"/>
        <v>-5.2216576114684221E-3</v>
      </c>
      <c r="E326" s="9">
        <f t="shared" si="43"/>
        <v>-7.9996885690903092E-3</v>
      </c>
      <c r="F326" s="9">
        <f t="shared" si="44"/>
        <v>-1.6918296911262241E-3</v>
      </c>
      <c r="G326" s="9">
        <f t="shared" si="45"/>
        <v>-6.1668301882391392E-4</v>
      </c>
      <c r="H326" s="9">
        <f t="shared" si="46"/>
        <v>-1.3787655408808219E-2</v>
      </c>
      <c r="I326" s="9">
        <f t="shared" si="47"/>
        <v>-2.9159134089402176E-3</v>
      </c>
      <c r="J326" s="9">
        <f t="shared" si="48"/>
        <v>-1.4404338427632134E-2</v>
      </c>
    </row>
    <row r="327" spans="1:10" x14ac:dyDescent="0.25">
      <c r="A327" s="1">
        <v>321</v>
      </c>
      <c r="B327" s="6">
        <v>2.2914177772475912</v>
      </c>
      <c r="C327" s="8">
        <v>0.47788495612538429</v>
      </c>
      <c r="D327" s="9">
        <f t="shared" si="42"/>
        <v>-5.1107551180683553E-3</v>
      </c>
      <c r="E327" s="9">
        <f t="shared" si="43"/>
        <v>-7.8148150406891909E-3</v>
      </c>
      <c r="F327" s="9">
        <f t="shared" si="44"/>
        <v>-1.6374123444536086E-3</v>
      </c>
      <c r="G327" s="9">
        <f t="shared" si="45"/>
        <v>-5.9018493274478917E-4</v>
      </c>
      <c r="H327" s="9">
        <f t="shared" si="46"/>
        <v>-1.344327222859793E-2</v>
      </c>
      <c r="I327" s="9">
        <f t="shared" si="47"/>
        <v>-2.8167285744928397E-3</v>
      </c>
      <c r="J327" s="9">
        <f t="shared" si="48"/>
        <v>-1.403345716134272E-2</v>
      </c>
    </row>
    <row r="328" spans="1:10" x14ac:dyDescent="0.25">
      <c r="A328" s="1">
        <v>322</v>
      </c>
      <c r="B328" s="6">
        <v>2.2868838320891087</v>
      </c>
      <c r="C328" s="8">
        <v>0.47257638840379712</v>
      </c>
      <c r="D328" s="9">
        <f t="shared" si="42"/>
        <v>-4.9987211329155512E-3</v>
      </c>
      <c r="E328" s="9">
        <f t="shared" si="43"/>
        <v>-7.6285510024842133E-3</v>
      </c>
      <c r="F328" s="9">
        <f t="shared" si="44"/>
        <v>-1.5836970696391159E-3</v>
      </c>
      <c r="G328" s="9">
        <f t="shared" si="45"/>
        <v>-5.6447193681840528E-4</v>
      </c>
      <c r="H328" s="9">
        <f t="shared" si="46"/>
        <v>-1.3097182030884558E-2</v>
      </c>
      <c r="I328" s="9">
        <f t="shared" si="47"/>
        <v>-2.7189960790278789E-3</v>
      </c>
      <c r="J328" s="9">
        <f t="shared" si="48"/>
        <v>-1.3661653967702962E-2</v>
      </c>
    </row>
    <row r="329" spans="1:10" x14ac:dyDescent="0.25">
      <c r="A329" s="1">
        <v>323</v>
      </c>
      <c r="B329" s="6">
        <v>2.2822579301909576</v>
      </c>
      <c r="C329" s="8">
        <v>0.46734775745645674</v>
      </c>
      <c r="D329" s="9">
        <f t="shared" si="42"/>
        <v>-4.8855897826474148E-3</v>
      </c>
      <c r="E329" s="9">
        <f t="shared" si="43"/>
        <v>-7.4409841030876993E-3</v>
      </c>
      <c r="F329" s="9">
        <f t="shared" si="44"/>
        <v>-1.530694601159485E-3</v>
      </c>
      <c r="G329" s="9">
        <f t="shared" si="45"/>
        <v>-5.3953187105018467E-4</v>
      </c>
      <c r="H329" s="9">
        <f t="shared" si="46"/>
        <v>-1.2749596062812583E-2</v>
      </c>
      <c r="I329" s="9">
        <f t="shared" si="47"/>
        <v>-2.6227401589793242E-3</v>
      </c>
      <c r="J329" s="9">
        <f t="shared" si="48"/>
        <v>-1.3289127933862768E-2</v>
      </c>
    </row>
    <row r="330" spans="1:10" x14ac:dyDescent="0.25">
      <c r="A330" s="1">
        <v>324</v>
      </c>
      <c r="B330" s="6">
        <v>2.2775414806476681</v>
      </c>
      <c r="C330" s="8">
        <v>0.4622006559750006</v>
      </c>
      <c r="D330" s="9">
        <f t="shared" si="42"/>
        <v>-4.7713955281689646E-3</v>
      </c>
      <c r="E330" s="9">
        <f t="shared" si="43"/>
        <v>-7.2522021727409649E-3</v>
      </c>
      <c r="F330" s="9">
        <f t="shared" si="44"/>
        <v>-1.4784143810211369E-3</v>
      </c>
      <c r="G330" s="9">
        <f t="shared" si="45"/>
        <v>-5.1535192030755157E-4</v>
      </c>
      <c r="H330" s="9">
        <f t="shared" si="46"/>
        <v>-1.2400724620421686E-2</v>
      </c>
      <c r="I330" s="9">
        <f t="shared" si="47"/>
        <v>-2.5279822101087345E-3</v>
      </c>
      <c r="J330" s="9">
        <f t="shared" si="48"/>
        <v>-1.2916076540729238E-2</v>
      </c>
    </row>
    <row r="331" spans="1:10" x14ac:dyDescent="0.25">
      <c r="A331" s="1">
        <v>325</v>
      </c>
      <c r="B331" s="6">
        <v>2.2727359201354602</v>
      </c>
      <c r="C331" s="8">
        <v>0.45713665181640112</v>
      </c>
      <c r="D331" s="9">
        <f t="shared" si="42"/>
        <v>-4.65617315415634E-3</v>
      </c>
      <c r="E331" s="9">
        <f t="shared" si="43"/>
        <v>-7.062293159163565E-3</v>
      </c>
      <c r="F331" s="9">
        <f t="shared" si="44"/>
        <v>-1.4268645640508964E-3</v>
      </c>
      <c r="G331" s="9">
        <f t="shared" si="45"/>
        <v>-4.9191866023437481E-4</v>
      </c>
      <c r="H331" s="9">
        <f t="shared" si="46"/>
        <v>-1.2050776840231229E-2</v>
      </c>
      <c r="I331" s="9">
        <f t="shared" si="47"/>
        <v>-2.4347408136561363E-3</v>
      </c>
      <c r="J331" s="9">
        <f t="shared" si="48"/>
        <v>-1.2542695500465604E-2</v>
      </c>
    </row>
    <row r="332" spans="1:10" x14ac:dyDescent="0.25">
      <c r="A332" s="1">
        <v>326</v>
      </c>
      <c r="B332" s="6">
        <v>2.2678427124746188</v>
      </c>
      <c r="C332" s="8">
        <v>0.45215728752538104</v>
      </c>
      <c r="D332" s="9">
        <f t="shared" si="42"/>
        <v>-4.539957758460833E-3</v>
      </c>
      <c r="E332" s="9">
        <f t="shared" si="43"/>
        <v>-6.8713450636732031E-3</v>
      </c>
      <c r="F332" s="9">
        <f t="shared" si="44"/>
        <v>-1.3760520248787128E-3</v>
      </c>
      <c r="G332" s="9">
        <f t="shared" si="45"/>
        <v>-4.6921810258314828E-4</v>
      </c>
      <c r="H332" s="9">
        <f t="shared" si="46"/>
        <v>-1.1699960494293371E-2</v>
      </c>
      <c r="I332" s="9">
        <f t="shared" si="47"/>
        <v>-2.3430317670865039E-3</v>
      </c>
      <c r="J332" s="9">
        <f t="shared" si="48"/>
        <v>-1.216917859687652E-2</v>
      </c>
    </row>
    <row r="333" spans="1:10" x14ac:dyDescent="0.25">
      <c r="A333" s="1">
        <v>327</v>
      </c>
      <c r="B333" s="6">
        <v>2.2628633481835987</v>
      </c>
      <c r="C333" s="8">
        <v>0.44726407986453959</v>
      </c>
      <c r="D333" s="9">
        <f t="shared" si="42"/>
        <v>-4.4227847414179955E-3</v>
      </c>
      <c r="E333" s="9">
        <f t="shared" si="43"/>
        <v>-6.6794458776430659E-3</v>
      </c>
      <c r="F333" s="9">
        <f t="shared" si="44"/>
        <v>-1.3259823665991498E-3</v>
      </c>
      <c r="G333" s="9">
        <f t="shared" si="45"/>
        <v>-4.4723573985738064E-4</v>
      </c>
      <c r="H333" s="9">
        <f t="shared" si="46"/>
        <v>-1.1348481788996369E-2</v>
      </c>
      <c r="I333" s="9">
        <f t="shared" si="47"/>
        <v>-2.2528681193133876E-3</v>
      </c>
      <c r="J333" s="9">
        <f t="shared" si="48"/>
        <v>-1.179571752885375E-2</v>
      </c>
    </row>
    <row r="334" spans="1:10" x14ac:dyDescent="0.25">
      <c r="A334" s="1">
        <v>328</v>
      </c>
      <c r="B334" s="6">
        <v>2.257799344024999</v>
      </c>
      <c r="C334" s="8">
        <v>0.44245851935233182</v>
      </c>
      <c r="D334" s="9">
        <f t="shared" si="42"/>
        <v>-4.3046897950634877E-3</v>
      </c>
      <c r="E334" s="9">
        <f t="shared" si="43"/>
        <v>-6.4866835193581936E-3</v>
      </c>
      <c r="F334" s="9">
        <f t="shared" si="44"/>
        <v>-1.276659931095409E-3</v>
      </c>
      <c r="G334" s="9">
        <f t="shared" si="45"/>
        <v>-4.2595658916110089E-4</v>
      </c>
      <c r="H334" s="9">
        <f t="shared" si="46"/>
        <v>-1.0996545167883428E-2</v>
      </c>
      <c r="I334" s="9">
        <f t="shared" si="47"/>
        <v>-2.1642602102716953E-3</v>
      </c>
      <c r="J334" s="9">
        <f t="shared" si="48"/>
        <v>-1.1422501757044529E-2</v>
      </c>
    </row>
    <row r="335" spans="1:10" x14ac:dyDescent="0.25">
      <c r="A335" s="1">
        <v>329</v>
      </c>
      <c r="B335" s="6">
        <v>2.2526522425435429</v>
      </c>
      <c r="C335" s="8">
        <v>0.43774206980904229</v>
      </c>
      <c r="D335" s="9">
        <f t="shared" si="42"/>
        <v>-4.1857088922624408E-3</v>
      </c>
      <c r="E335" s="9">
        <f t="shared" si="43"/>
        <v>-6.2931457713397265E-3</v>
      </c>
      <c r="F335" s="9">
        <f t="shared" si="44"/>
        <v>-1.2280878110091343E-3</v>
      </c>
      <c r="G335" s="9">
        <f t="shared" si="45"/>
        <v>-4.0536523515789612E-4</v>
      </c>
      <c r="H335" s="9">
        <f t="shared" si="46"/>
        <v>-1.0644353118756394E-2</v>
      </c>
      <c r="I335" s="9">
        <f t="shared" si="47"/>
        <v>-2.0772157147066574E-3</v>
      </c>
      <c r="J335" s="9">
        <f t="shared" si="48"/>
        <v>-1.104971835391429E-2</v>
      </c>
    </row>
    <row r="336" spans="1:10" x14ac:dyDescent="0.25">
      <c r="A336" s="1">
        <v>330</v>
      </c>
      <c r="B336" s="6">
        <v>2.2474236115962025</v>
      </c>
      <c r="C336" s="8">
        <v>0.43311616791089119</v>
      </c>
      <c r="D336" s="9">
        <f t="shared" si="42"/>
        <v>-4.0658782757500567E-3</v>
      </c>
      <c r="E336" s="9">
        <f t="shared" si="43"/>
        <v>-6.0989202181913902E-3</v>
      </c>
      <c r="F336" s="9">
        <f t="shared" si="44"/>
        <v>-1.1802678633344851E-3</v>
      </c>
      <c r="G336" s="9">
        <f t="shared" si="45"/>
        <v>-3.8544587204621225E-4</v>
      </c>
      <c r="H336" s="9">
        <f t="shared" si="46"/>
        <v>-1.0292105985300625E-2</v>
      </c>
      <c r="I336" s="9">
        <f t="shared" si="47"/>
        <v>-1.9917396900341502E-3</v>
      </c>
      <c r="J336" s="9">
        <f t="shared" si="48"/>
        <v>-1.0677551857346838E-2</v>
      </c>
    </row>
    <row r="337" spans="1:10" x14ac:dyDescent="0.25">
      <c r="A337" s="1">
        <v>331</v>
      </c>
      <c r="B337" s="6">
        <v>2.2421150438746156</v>
      </c>
      <c r="C337" s="8">
        <v>0.42858222275240881</v>
      </c>
      <c r="D337" s="9">
        <f t="shared" si="42"/>
        <v>-3.94523444709316E-3</v>
      </c>
      <c r="E337" s="9">
        <f t="shared" si="43"/>
        <v>-5.9040941850399273E-3</v>
      </c>
      <c r="F337" s="9">
        <f t="shared" si="44"/>
        <v>-1.13320072461653E-3</v>
      </c>
      <c r="G337" s="9">
        <f t="shared" si="45"/>
        <v>-3.6618234446429021E-4</v>
      </c>
      <c r="H337" s="9">
        <f t="shared" si="46"/>
        <v>-9.9400017834882486E-3</v>
      </c>
      <c r="I337" s="9">
        <f t="shared" si="47"/>
        <v>-1.9078346281267535E-3</v>
      </c>
      <c r="J337" s="9">
        <f t="shared" si="48"/>
        <v>-1.0306184127952539E-2</v>
      </c>
    </row>
    <row r="338" spans="1:10" x14ac:dyDescent="0.25">
      <c r="A338" s="1">
        <v>332</v>
      </c>
      <c r="B338" s="6">
        <v>2.2367281564199351</v>
      </c>
      <c r="C338" s="8">
        <v>0.42414161541721163</v>
      </c>
      <c r="D338" s="9">
        <f t="shared" si="42"/>
        <v>-3.8238141555707594E-3</v>
      </c>
      <c r="E338" s="9">
        <f t="shared" si="43"/>
        <v>-5.7087546766227144E-3</v>
      </c>
      <c r="F338" s="9">
        <f t="shared" si="44"/>
        <v>-1.0868858277285414E-3</v>
      </c>
      <c r="G338" s="9">
        <f t="shared" si="45"/>
        <v>-3.4755818724258833E-4</v>
      </c>
      <c r="H338" s="9">
        <f t="shared" si="46"/>
        <v>-9.5882360229766327E-3</v>
      </c>
      <c r="I338" s="9">
        <f t="shared" si="47"/>
        <v>-1.8255005108676447E-3</v>
      </c>
      <c r="J338" s="9">
        <f t="shared" si="48"/>
        <v>-9.9357942102192218E-3</v>
      </c>
    </row>
    <row r="339" spans="1:10" x14ac:dyDescent="0.25">
      <c r="A339" s="1">
        <v>333</v>
      </c>
      <c r="B339" s="6">
        <v>2.2312645901302632</v>
      </c>
      <c r="C339" s="8">
        <v>0.41979569855731119</v>
      </c>
      <c r="D339" s="9">
        <f t="shared" si="42"/>
        <v>-3.7016543869795027E-3</v>
      </c>
      <c r="E339" s="9">
        <f t="shared" si="43"/>
        <v>-5.5129883170867127E-3</v>
      </c>
      <c r="F339" s="9">
        <f t="shared" si="44"/>
        <v>-1.0413214202031633E-3</v>
      </c>
      <c r="G339" s="9">
        <f t="shared" si="45"/>
        <v>-3.2955666392813919E-4</v>
      </c>
      <c r="H339" s="9">
        <f t="shared" si="46"/>
        <v>-9.2370015337282733E-3</v>
      </c>
      <c r="I339" s="9">
        <f t="shared" si="47"/>
        <v>-1.7447348693123263E-3</v>
      </c>
      <c r="J339" s="9">
        <f t="shared" si="48"/>
        <v>-9.5665581976564131E-3</v>
      </c>
    </row>
    <row r="340" spans="1:10" x14ac:dyDescent="0.25">
      <c r="A340" s="1">
        <v>334</v>
      </c>
      <c r="B340" s="6">
        <v>2.2257260092608191</v>
      </c>
      <c r="C340" s="8">
        <v>0.41554579598108288</v>
      </c>
      <c r="D340" s="9">
        <f t="shared" si="42"/>
        <v>-3.5787923523685761E-3</v>
      </c>
      <c r="E340" s="9">
        <f t="shared" si="43"/>
        <v>-5.3168812905598131E-3</v>
      </c>
      <c r="F340" s="9">
        <f t="shared" si="44"/>
        <v>-9.9650458409004722E-4</v>
      </c>
      <c r="G340" s="9">
        <f t="shared" si="45"/>
        <v>-3.1216080401110668E-4</v>
      </c>
      <c r="H340" s="9">
        <f t="shared" si="46"/>
        <v>-8.886488298063688E-3</v>
      </c>
      <c r="I340" s="9">
        <f t="shared" si="47"/>
        <v>-1.6655328462918837E-3</v>
      </c>
      <c r="J340" s="9">
        <f t="shared" si="48"/>
        <v>-9.1986491020747945E-3</v>
      </c>
    </row>
    <row r="341" spans="1:10" x14ac:dyDescent="0.25">
      <c r="A341" s="1">
        <v>335</v>
      </c>
      <c r="B341" s="6">
        <v>2.2201141009169891</v>
      </c>
      <c r="C341" s="8">
        <v>0.41139320225002102</v>
      </c>
      <c r="D341" s="9">
        <f t="shared" si="42"/>
        <v>-3.4552654767040503E-3</v>
      </c>
      <c r="E341" s="9">
        <f t="shared" si="43"/>
        <v>-5.120519282547838E-3</v>
      </c>
      <c r="F341" s="9">
        <f t="shared" si="44"/>
        <v>-9.5243125730938843E-4</v>
      </c>
      <c r="G341" s="9">
        <f t="shared" si="45"/>
        <v>-2.9535343878952125E-4</v>
      </c>
      <c r="H341" s="9">
        <f t="shared" si="46"/>
        <v>-8.5368832883361088E-3</v>
      </c>
      <c r="I341" s="9">
        <f t="shared" si="47"/>
        <v>-1.5878872622841721E-3</v>
      </c>
      <c r="J341" s="9">
        <f t="shared" si="48"/>
        <v>-8.8322367271256308E-3</v>
      </c>
    </row>
    <row r="342" spans="1:10" x14ac:dyDescent="0.25">
      <c r="A342" s="1">
        <v>336</v>
      </c>
      <c r="B342" s="6">
        <v>2.2144305745404185</v>
      </c>
      <c r="C342" s="8">
        <v>0.4073391822844033</v>
      </c>
      <c r="D342" s="9">
        <f t="shared" si="42"/>
        <v>-3.3311113874684994E-3</v>
      </c>
      <c r="E342" s="9">
        <f t="shared" si="43"/>
        <v>-4.9239874222179909E-3</v>
      </c>
      <c r="F342" s="9">
        <f t="shared" si="44"/>
        <v>-9.0909625647061978E-4</v>
      </c>
      <c r="G342" s="9">
        <f t="shared" si="45"/>
        <v>-2.7911723581494451E-4</v>
      </c>
      <c r="H342" s="9">
        <f t="shared" si="46"/>
        <v>-8.188370310419869E-3</v>
      </c>
      <c r="I342" s="9">
        <f t="shared" si="47"/>
        <v>-1.5117886843774575E-3</v>
      </c>
      <c r="J342" s="9">
        <f t="shared" si="48"/>
        <v>-8.4674875462348136E-3</v>
      </c>
    </row>
    <row r="343" spans="1:10" x14ac:dyDescent="0.25">
      <c r="A343" s="1">
        <v>337</v>
      </c>
      <c r="B343" s="6">
        <v>2.2086771613882985</v>
      </c>
      <c r="C343" s="8">
        <v>0.40338497097798331</v>
      </c>
      <c r="D343" s="9">
        <f t="shared" si="42"/>
        <v>-3.2063679032005021E-3</v>
      </c>
      <c r="E343" s="9">
        <f t="shared" si="43"/>
        <v>-4.7273702256265598E-3</v>
      </c>
      <c r="F343" s="9">
        <f t="shared" si="44"/>
        <v>-8.6649330112330693E-4</v>
      </c>
      <c r="G343" s="9">
        <f t="shared" si="45"/>
        <v>-2.6343473186801113E-4</v>
      </c>
      <c r="H343" s="9">
        <f t="shared" si="46"/>
        <v>-7.8411298531892246E-3</v>
      </c>
      <c r="I343" s="9">
        <f t="shared" si="47"/>
        <v>-1.4372254981461507E-3</v>
      </c>
      <c r="J343" s="9">
        <f t="shared" si="48"/>
        <v>-8.1045645850572352E-3</v>
      </c>
    </row>
    <row r="344" spans="1:10" x14ac:dyDescent="0.25">
      <c r="A344" s="1">
        <v>338</v>
      </c>
      <c r="B344" s="6">
        <v>2.2028556140060105</v>
      </c>
      <c r="C344" s="8">
        <v>0.39953177282183039</v>
      </c>
      <c r="D344" s="9">
        <f t="shared" si="42"/>
        <v>-3.0810730219736349E-3</v>
      </c>
      <c r="E344" s="9">
        <f t="shared" si="43"/>
        <v>-4.5307515399399603E-3</v>
      </c>
      <c r="F344" s="9">
        <f t="shared" si="44"/>
        <v>-8.2461503940417426E-4</v>
      </c>
      <c r="G344" s="9">
        <f t="shared" si="45"/>
        <v>-2.4828836441879456E-4</v>
      </c>
      <c r="H344" s="9">
        <f t="shared" si="46"/>
        <v>-7.4953389441400169E-3</v>
      </c>
      <c r="I344" s="9">
        <f t="shared" si="47"/>
        <v>-1.3641839822522419E-3</v>
      </c>
      <c r="J344" s="9">
        <f t="shared" si="48"/>
        <v>-7.7436273085588116E-3</v>
      </c>
    </row>
    <row r="345" spans="1:10" x14ac:dyDescent="0.25">
      <c r="A345" s="1">
        <v>339</v>
      </c>
      <c r="B345" s="6">
        <v>2.1969677056932819</v>
      </c>
      <c r="C345" s="8">
        <v>0.39578076153742964</v>
      </c>
      <c r="D345" s="9">
        <f t="shared" si="42"/>
        <v>-2.9552649098226191E-3</v>
      </c>
      <c r="E345" s="9">
        <f t="shared" si="43"/>
        <v>-4.3342144887088619E-3</v>
      </c>
      <c r="F345" s="9">
        <f t="shared" si="44"/>
        <v>-7.8345307504467233E-4</v>
      </c>
      <c r="G345" s="9">
        <f t="shared" si="45"/>
        <v>-2.3366050153410091E-4</v>
      </c>
      <c r="H345" s="9">
        <f t="shared" si="46"/>
        <v>-7.1511710113141211E-3</v>
      </c>
      <c r="I345" s="9">
        <f t="shared" si="47"/>
        <v>-1.2926483855864505E-3</v>
      </c>
      <c r="J345" s="9">
        <f t="shared" si="48"/>
        <v>-7.3848315128482219E-3</v>
      </c>
    </row>
    <row r="346" spans="1:10" x14ac:dyDescent="0.25">
      <c r="A346" s="1">
        <v>340</v>
      </c>
      <c r="B346" s="6">
        <v>2.1910152299640213</v>
      </c>
      <c r="C346" s="8">
        <v>0.39213307971915506</v>
      </c>
      <c r="D346" s="9">
        <f t="shared" si="42"/>
        <v>-2.8289818891169549E-3</v>
      </c>
      <c r="E346" s="9">
        <f t="shared" si="43"/>
        <v>-4.1378414182429201E-3</v>
      </c>
      <c r="F346" s="9">
        <f t="shared" si="44"/>
        <v>-7.4299799569981645E-4</v>
      </c>
      <c r="G346" s="9">
        <f t="shared" si="45"/>
        <v>-2.1953347019968358E-4</v>
      </c>
      <c r="H346" s="9">
        <f t="shared" si="46"/>
        <v>-6.8087957516561387E-3</v>
      </c>
      <c r="I346" s="9">
        <f t="shared" si="47"/>
        <v>-1.2226010067569371E-3</v>
      </c>
      <c r="J346" s="9">
        <f t="shared" si="48"/>
        <v>-7.0283292218558226E-3</v>
      </c>
    </row>
    <row r="347" spans="1:10" x14ac:dyDescent="0.25">
      <c r="A347" s="1">
        <v>341</v>
      </c>
      <c r="B347" s="6">
        <v>2.1850000000000001</v>
      </c>
      <c r="C347" s="8">
        <v>0.38858983848622458</v>
      </c>
      <c r="D347" s="9">
        <f t="shared" si="42"/>
        <v>-2.7022624268883133E-3</v>
      </c>
      <c r="E347" s="9">
        <f t="shared" si="43"/>
        <v>-3.9417138451409324E-3</v>
      </c>
      <c r="F347" s="9">
        <f t="shared" si="44"/>
        <v>-7.0323940255899843E-4</v>
      </c>
      <c r="G347" s="9">
        <f t="shared" si="45"/>
        <v>-2.0588958303239025E-4</v>
      </c>
      <c r="H347" s="9">
        <f t="shared" si="46"/>
        <v>-6.4683790059337229E-3</v>
      </c>
      <c r="I347" s="9">
        <f t="shared" si="47"/>
        <v>-1.1540222757337533E-3</v>
      </c>
      <c r="J347" s="9">
        <f t="shared" si="48"/>
        <v>-6.6742685889661134E-3</v>
      </c>
    </row>
    <row r="348" spans="1:10" x14ac:dyDescent="0.25">
      <c r="A348" s="1">
        <v>342</v>
      </c>
      <c r="B348" s="6">
        <v>2.1789238480985347</v>
      </c>
      <c r="C348" s="8">
        <v>0.38515211714424175</v>
      </c>
      <c r="D348" s="9">
        <f t="shared" si="42"/>
        <v>-2.5751451231121325E-3</v>
      </c>
      <c r="E348" s="9">
        <f t="shared" si="43"/>
        <v>-3.7459124050212241E-3</v>
      </c>
      <c r="F348" s="9">
        <f t="shared" si="44"/>
        <v>-6.6416594119634632E-4</v>
      </c>
      <c r="G348" s="9">
        <f t="shared" si="45"/>
        <v>-1.9271116336330889E-4</v>
      </c>
      <c r="H348" s="9">
        <f t="shared" si="46"/>
        <v>-6.130082640326111E-3</v>
      </c>
      <c r="I348" s="9">
        <f t="shared" si="47"/>
        <v>-1.0868908374527795E-3</v>
      </c>
      <c r="J348" s="9">
        <f t="shared" si="48"/>
        <v>-6.3227938036894199E-3</v>
      </c>
    </row>
    <row r="349" spans="1:10" x14ac:dyDescent="0.25">
      <c r="A349" s="1">
        <v>343</v>
      </c>
      <c r="B349" s="6">
        <v>2.172788625114356</v>
      </c>
      <c r="C349" s="8">
        <v>0.38182096285642925</v>
      </c>
      <c r="D349" s="9">
        <f t="shared" si="42"/>
        <v>-2.4476686989509666E-3</v>
      </c>
      <c r="E349" s="9">
        <f t="shared" si="43"/>
        <v>-3.550516802505896E-3</v>
      </c>
      <c r="F349" s="9">
        <f t="shared" si="44"/>
        <v>-6.2576533361855262E-4</v>
      </c>
      <c r="G349" s="9">
        <f t="shared" si="45"/>
        <v>-1.7998056868003787E-4</v>
      </c>
      <c r="H349" s="9">
        <f t="shared" si="46"/>
        <v>-5.7940644347897466E-3</v>
      </c>
      <c r="I349" s="9">
        <f t="shared" si="47"/>
        <v>-1.0211836371845924E-3</v>
      </c>
      <c r="J349" s="9">
        <f t="shared" si="48"/>
        <v>-5.9740450034697842E-3</v>
      </c>
    </row>
    <row r="350" spans="1:10" x14ac:dyDescent="0.25">
      <c r="A350" s="1">
        <v>344</v>
      </c>
      <c r="B350" s="6">
        <v>2.1665961998958188</v>
      </c>
      <c r="C350" s="8">
        <v>0.37859739032465289</v>
      </c>
      <c r="D350" s="9">
        <f t="shared" si="42"/>
        <v>-2.3198719849581995E-3</v>
      </c>
      <c r="E350" s="9">
        <f t="shared" si="43"/>
        <v>-3.3556057624979478E-3</v>
      </c>
      <c r="F350" s="9">
        <f t="shared" si="44"/>
        <v>-5.8802441146428076E-4</v>
      </c>
      <c r="G350" s="9">
        <f t="shared" si="45"/>
        <v>-1.6768021242197188E-4</v>
      </c>
      <c r="H350" s="9">
        <f t="shared" si="46"/>
        <v>-5.4604779782756472E-3</v>
      </c>
      <c r="I350" s="9">
        <f t="shared" si="47"/>
        <v>-9.5687600746896734E-4</v>
      </c>
      <c r="J350" s="9">
        <f t="shared" si="48"/>
        <v>-5.6281581906976194E-3</v>
      </c>
    </row>
    <row r="351" spans="1:10" x14ac:dyDescent="0.25">
      <c r="A351" s="1">
        <v>345</v>
      </c>
      <c r="B351" s="6">
        <v>2.1603484587156307</v>
      </c>
      <c r="C351" s="8">
        <v>0.37548238148033319</v>
      </c>
      <c r="D351" s="9">
        <f t="shared" si="42"/>
        <v>-2.1917939092509497E-3</v>
      </c>
      <c r="E351" s="9">
        <f t="shared" si="43"/>
        <v>-3.1612569828035012E-3</v>
      </c>
      <c r="F351" s="9">
        <f t="shared" si="44"/>
        <v>-5.5092915031050484E-4</v>
      </c>
      <c r="G351" s="9">
        <f t="shared" si="45"/>
        <v>-1.5579258412966529E-4</v>
      </c>
      <c r="H351" s="9">
        <f t="shared" si="46"/>
        <v>-5.1294725708846975E-3</v>
      </c>
      <c r="I351" s="9">
        <f t="shared" si="47"/>
        <v>-8.9394175641963666E-4</v>
      </c>
      <c r="J351" s="9">
        <f t="shared" si="48"/>
        <v>-5.2852651550143633E-3</v>
      </c>
    </row>
    <row r="352" spans="1:10" x14ac:dyDescent="0.25">
      <c r="A352" s="1">
        <v>346</v>
      </c>
      <c r="B352" s="6">
        <v>2.1540473046962796</v>
      </c>
      <c r="C352" s="8">
        <v>0.37247688518534006</v>
      </c>
      <c r="D352" s="9">
        <f t="shared" si="42"/>
        <v>-2.0634734856518344E-3</v>
      </c>
      <c r="E352" s="9">
        <f t="shared" si="43"/>
        <v>-2.9675470881363607E-3</v>
      </c>
      <c r="F352" s="9">
        <f t="shared" si="44"/>
        <v>-5.1446470503740222E-4</v>
      </c>
      <c r="G352" s="9">
        <f t="shared" si="45"/>
        <v>-1.4430026795494942E-4</v>
      </c>
      <c r="H352" s="9">
        <f t="shared" si="46"/>
        <v>-4.8011931330123924E-3</v>
      </c>
      <c r="I352" s="9">
        <f t="shared" si="47"/>
        <v>-8.3235325720008174E-4</v>
      </c>
      <c r="J352" s="9">
        <f t="shared" si="48"/>
        <v>-4.9454934009673414E-3</v>
      </c>
    </row>
    <row r="353" spans="1:10" x14ac:dyDescent="0.25">
      <c r="A353" s="1">
        <v>347</v>
      </c>
      <c r="B353" s="6">
        <v>2.1476946572303199</v>
      </c>
      <c r="C353" s="8">
        <v>0.36958181694295966</v>
      </c>
      <c r="D353" s="9">
        <f t="shared" si="42"/>
        <v>-1.9349498018050859E-3</v>
      </c>
      <c r="E353" s="9">
        <f t="shared" si="43"/>
        <v>-2.7745515855488317E-3</v>
      </c>
      <c r="F353" s="9">
        <f t="shared" si="44"/>
        <v>-4.786154462036309E-4</v>
      </c>
      <c r="G353" s="9">
        <f t="shared" si="45"/>
        <v>-1.331859595451261E-4</v>
      </c>
      <c r="H353" s="9">
        <f t="shared" si="46"/>
        <v>-4.4757801215355797E-3</v>
      </c>
      <c r="I353" s="9">
        <f t="shared" si="47"/>
        <v>-7.7208153847410329E-4</v>
      </c>
      <c r="J353" s="9">
        <f t="shared" si="48"/>
        <v>-4.6089660810807054E-3</v>
      </c>
    </row>
    <row r="354" spans="1:10" x14ac:dyDescent="0.25">
      <c r="A354" s="1">
        <v>348</v>
      </c>
      <c r="B354" s="6">
        <v>2.1412924513957092</v>
      </c>
      <c r="C354" s="8">
        <v>0.36679805861902387</v>
      </c>
      <c r="D354" s="9">
        <f t="shared" si="42"/>
        <v>-1.8062620072695768E-3</v>
      </c>
      <c r="E354" s="9">
        <f t="shared" si="43"/>
        <v>-2.58234482132673E-3</v>
      </c>
      <c r="F354" s="9">
        <f t="shared" si="44"/>
        <v>-4.4336499738183643E-4</v>
      </c>
      <c r="G354" s="9">
        <f t="shared" si="45"/>
        <v>-1.2243248132042301E-4</v>
      </c>
      <c r="H354" s="9">
        <f t="shared" si="46"/>
        <v>-4.1533694530740675E-3</v>
      </c>
      <c r="I354" s="9">
        <f t="shared" si="47"/>
        <v>-7.1309637563466289E-4</v>
      </c>
      <c r="J354" s="9">
        <f t="shared" si="48"/>
        <v>-4.2758019343944907E-3</v>
      </c>
    </row>
    <row r="355" spans="1:10" x14ac:dyDescent="0.25">
      <c r="A355" s="1">
        <v>349</v>
      </c>
      <c r="B355" s="6">
        <v>2.1348426373663645</v>
      </c>
      <c r="C355" s="8">
        <v>0.36412645817328504</v>
      </c>
      <c r="D355" s="9">
        <f t="shared" si="42"/>
        <v>-1.6774493015943026E-3</v>
      </c>
      <c r="E355" s="9">
        <f t="shared" si="43"/>
        <v>-2.3909999393889438E-3</v>
      </c>
      <c r="F355" s="9">
        <f t="shared" si="44"/>
        <v>-4.0869627340380383E-4</v>
      </c>
      <c r="G355" s="9">
        <f t="shared" si="45"/>
        <v>-1.1202279617004903E-4</v>
      </c>
      <c r="H355" s="9">
        <f t="shared" si="46"/>
        <v>-3.8340924343542447E-3</v>
      </c>
      <c r="I355" s="9">
        <f t="shared" si="47"/>
        <v>-6.5536638261710662E-4</v>
      </c>
      <c r="J355" s="9">
        <f t="shared" si="48"/>
        <v>-3.9461152305242941E-3</v>
      </c>
    </row>
    <row r="356" spans="1:10" x14ac:dyDescent="0.25">
      <c r="A356" s="1">
        <v>350</v>
      </c>
      <c r="B356" s="6">
        <v>2.1283471798181202</v>
      </c>
      <c r="C356" s="8">
        <v>0.36156782940111931</v>
      </c>
      <c r="D356" s="9">
        <f t="shared" si="42"/>
        <v>-1.5485509223772675E-3</v>
      </c>
      <c r="E356" s="9">
        <f t="shared" si="43"/>
        <v>-2.2005888412234692E-3</v>
      </c>
      <c r="F356" s="9">
        <f t="shared" si="44"/>
        <v>-3.7459151946241933E-4</v>
      </c>
      <c r="G356" s="9">
        <f t="shared" si="45"/>
        <v>-1.0194001959764968E-4</v>
      </c>
      <c r="H356" s="9">
        <f t="shared" si="46"/>
        <v>-3.5180756996786209E-3</v>
      </c>
      <c r="I356" s="9">
        <f t="shared" si="47"/>
        <v>-5.9885910410290997E-4</v>
      </c>
      <c r="J356" s="9">
        <f t="shared" si="48"/>
        <v>-3.6200157192762704E-3</v>
      </c>
    </row>
    <row r="357" spans="1:10" x14ac:dyDescent="0.25">
      <c r="A357" s="1">
        <v>351</v>
      </c>
      <c r="B357" s="6">
        <v>2.1218080573302673</v>
      </c>
      <c r="C357" s="8">
        <v>0.35912295168563668</v>
      </c>
      <c r="D357" s="9">
        <f t="shared" si="42"/>
        <v>-1.4196061333133225E-3</v>
      </c>
      <c r="E357" s="9">
        <f t="shared" si="43"/>
        <v>-2.0111821473965297E-3</v>
      </c>
      <c r="F357" s="9">
        <f t="shared" si="44"/>
        <v>-3.4103235101770927E-4</v>
      </c>
      <c r="G357" s="9">
        <f t="shared" si="45"/>
        <v>-9.2167430352889325E-5</v>
      </c>
      <c r="H357" s="9">
        <f t="shared" si="46"/>
        <v>-3.2054411555034606E-3</v>
      </c>
      <c r="I357" s="9">
        <f t="shared" si="47"/>
        <v>-5.4354110792422905E-4</v>
      </c>
      <c r="J357" s="9">
        <f t="shared" si="48"/>
        <v>-3.29760858585635E-3</v>
      </c>
    </row>
    <row r="358" spans="1:10" x14ac:dyDescent="0.25">
      <c r="A358" s="1">
        <v>352</v>
      </c>
      <c r="B358" s="6">
        <v>2.1152272617828625</v>
      </c>
      <c r="C358" s="8">
        <v>0.35679256976027335</v>
      </c>
      <c r="D358" s="9">
        <f t="shared" si="42"/>
        <v>-1.2906542122345099E-3</v>
      </c>
      <c r="E358" s="9">
        <f t="shared" si="43"/>
        <v>-1.8228491606665839E-3</v>
      </c>
      <c r="F358" s="9">
        <f t="shared" si="44"/>
        <v>-3.0799979445274316E-4</v>
      </c>
      <c r="G358" s="9">
        <f t="shared" si="45"/>
        <v>-8.2688479591155409E-5</v>
      </c>
      <c r="H358" s="9">
        <f t="shared" si="46"/>
        <v>-2.8963059321097744E-3</v>
      </c>
      <c r="I358" s="9">
        <f t="shared" si="47"/>
        <v>-4.8937807748145761E-4</v>
      </c>
      <c r="J358" s="9">
        <f t="shared" si="48"/>
        <v>-2.9789944117009299E-3</v>
      </c>
    </row>
    <row r="359" spans="1:10" x14ac:dyDescent="0.25">
      <c r="A359" s="1">
        <v>353</v>
      </c>
      <c r="B359" s="6">
        <v>2.1086067977499789</v>
      </c>
      <c r="C359" s="8">
        <v>0.35457739348193862</v>
      </c>
      <c r="D359" s="9">
        <f t="shared" si="42"/>
        <v>-1.1617344391451345E-3</v>
      </c>
      <c r="E359" s="9">
        <f t="shared" si="43"/>
        <v>-1.635657830731167E-3</v>
      </c>
      <c r="F359" s="9">
        <f t="shared" si="44"/>
        <v>-2.7547432842396202E-4</v>
      </c>
      <c r="G359" s="9">
        <f t="shared" si="45"/>
        <v>-7.3486798608497523E-5</v>
      </c>
      <c r="H359" s="9">
        <f t="shared" si="46"/>
        <v>-2.5907823423378181E-3</v>
      </c>
      <c r="I359" s="9">
        <f t="shared" si="47"/>
        <v>-4.3633490398862785E-4</v>
      </c>
      <c r="J359" s="9">
        <f t="shared" si="48"/>
        <v>-2.6642691409463157E-3</v>
      </c>
    </row>
    <row r="360" spans="1:10" x14ac:dyDescent="0.25">
      <c r="A360" s="1">
        <v>354</v>
      </c>
      <c r="B360" s="6">
        <v>2.1019486818890947</v>
      </c>
      <c r="C360" s="8">
        <v>0.35247809761478582</v>
      </c>
      <c r="D360" s="9">
        <f t="shared" si="42"/>
        <v>-1.0328860842568899E-3</v>
      </c>
      <c r="E360" s="9">
        <f t="shared" si="43"/>
        <v>-1.4496747206369312E-3</v>
      </c>
      <c r="F360" s="9">
        <f t="shared" si="44"/>
        <v>-2.4343592585040932E-4</v>
      </c>
      <c r="G360" s="9">
        <f t="shared" si="45"/>
        <v>-6.4546205204093845E-5</v>
      </c>
      <c r="H360" s="9">
        <f t="shared" si="46"/>
        <v>-2.2889778473505107E-3</v>
      </c>
      <c r="I360" s="9">
        <f t="shared" si="47"/>
        <v>-3.8437577836623578E-4</v>
      </c>
      <c r="J360" s="9">
        <f t="shared" si="48"/>
        <v>-2.3535240525546044E-3</v>
      </c>
    </row>
    <row r="361" spans="1:10" x14ac:dyDescent="0.25">
      <c r="A361" s="1">
        <v>355</v>
      </c>
      <c r="B361" s="6">
        <v>2.0952549423267994</v>
      </c>
      <c r="C361" s="8">
        <v>0.35049532162467245</v>
      </c>
      <c r="D361" s="9">
        <f t="shared" si="42"/>
        <v>-9.0414839602670494E-4</v>
      </c>
      <c r="E361" s="9">
        <f t="shared" si="43"/>
        <v>-1.2649649748774244E-3</v>
      </c>
      <c r="F361" s="9">
        <f t="shared" si="44"/>
        <v>-2.1186409648492154E-4</v>
      </c>
      <c r="G361" s="9">
        <f t="shared" si="45"/>
        <v>-5.5850708727096876E-5</v>
      </c>
      <c r="H361" s="9">
        <f t="shared" si="46"/>
        <v>-1.9909950293734704E-3</v>
      </c>
      <c r="I361" s="9">
        <f t="shared" si="47"/>
        <v>-3.3346428260397544E-4</v>
      </c>
      <c r="J361" s="9">
        <f t="shared" si="48"/>
        <v>-2.0468457381005675E-3</v>
      </c>
    </row>
    <row r="362" spans="1:10" x14ac:dyDescent="0.25">
      <c r="A362" s="1">
        <v>356</v>
      </c>
      <c r="B362" s="6">
        <v>2.0885276180410082</v>
      </c>
      <c r="C362" s="8">
        <v>0.34862966948437268</v>
      </c>
      <c r="D362" s="9">
        <f t="shared" si="42"/>
        <v>-7.7556058920186244E-4</v>
      </c>
      <c r="E362" s="9">
        <f t="shared" si="43"/>
        <v>-1.0815922892037778E-3</v>
      </c>
      <c r="F362" s="9">
        <f t="shared" si="44"/>
        <v>-1.8073793001009263E-4</v>
      </c>
      <c r="G362" s="9">
        <f t="shared" si="45"/>
        <v>-4.7384513869310722E-5</v>
      </c>
      <c r="H362" s="9">
        <f t="shared" si="46"/>
        <v>-1.6969315713522249E-3</v>
      </c>
      <c r="I362" s="9">
        <f t="shared" si="47"/>
        <v>-2.8356348042087845E-4</v>
      </c>
      <c r="J362" s="9">
        <f t="shared" si="48"/>
        <v>-1.7443160852215357E-3</v>
      </c>
    </row>
    <row r="363" spans="1:10" x14ac:dyDescent="0.25">
      <c r="A363" s="1">
        <v>357</v>
      </c>
      <c r="B363" s="6">
        <v>2.0817687582398667</v>
      </c>
      <c r="C363" s="8">
        <v>0.34688170948960145</v>
      </c>
      <c r="D363" s="9">
        <f t="shared" ref="D363:D426" si="49">((B362*C363)-(B363*C362))*0.5</f>
        <v>-6.4716183287366613E-4</v>
      </c>
      <c r="E363" s="9">
        <f t="shared" ref="E363:E426" si="50">(B363+B362)*((B362*C363)-(B363*C362))*(1/6)</f>
        <v>-8.9961888216677976E-4</v>
      </c>
      <c r="F363" s="9">
        <f t="shared" ref="F363:F426" si="51">(C363+C362)*((B362*C363)-(B363*C362))*(1/6)</f>
        <v>-1.5003613960042937E-4</v>
      </c>
      <c r="G363" s="9">
        <f t="shared" ref="G363:G426" si="52">(((C362*C362)+(C362*C363)+(C363*C363))*((B362*C363)-(B363*C362)))/12</f>
        <v>-3.9132023269162331E-5</v>
      </c>
      <c r="H363" s="9">
        <f t="shared" ref="H363:H426" si="53">(((B362*B362)+(B362*B363)+(B363*B363))*((B362*C363)-(B363*C362)))/12</f>
        <v>-1.406880243448869E-3</v>
      </c>
      <c r="I363" s="9">
        <f t="shared" ref="I363:I426" si="54">(((B362*C363)+(2*B362*C362)+(2*B363*C363)+(B363*C362))*((B362*C363)-(B363*C362)))/24</f>
        <v>-2.3463600705381712E-4</v>
      </c>
      <c r="J363" s="9">
        <f t="shared" ref="J363:J426" si="55">G363+H363</f>
        <v>-1.4460122667180313E-3</v>
      </c>
    </row>
    <row r="364" spans="1:10" x14ac:dyDescent="0.25">
      <c r="A364" s="1">
        <v>358</v>
      </c>
      <c r="B364" s="6">
        <v>2.0749804217375458</v>
      </c>
      <c r="C364" s="8">
        <v>0.34525197408590591</v>
      </c>
      <c r="D364" s="9">
        <f t="shared" si="49"/>
        <v>-5.1899123854753926E-4</v>
      </c>
      <c r="E364" s="9">
        <f t="shared" si="50"/>
        <v>-7.1910546841598172E-4</v>
      </c>
      <c r="F364" s="9">
        <f t="shared" si="51"/>
        <v>-1.1973710589310774E-4</v>
      </c>
      <c r="G364" s="9">
        <f t="shared" si="52"/>
        <v>-3.1077838996766241E-5</v>
      </c>
      <c r="H364" s="9">
        <f t="shared" si="53"/>
        <v>-1.1209288963041617E-3</v>
      </c>
      <c r="I364" s="9">
        <f t="shared" si="54"/>
        <v>-1.8664415801276194E-4</v>
      </c>
      <c r="J364" s="9">
        <f t="shared" si="55"/>
        <v>-1.1520067353009279E-3</v>
      </c>
    </row>
    <row r="365" spans="1:10" x14ac:dyDescent="0.25">
      <c r="A365" s="1">
        <v>359</v>
      </c>
      <c r="B365" s="6">
        <v>2.0681646763271035</v>
      </c>
      <c r="C365" s="8">
        <v>0.34374095970647778</v>
      </c>
      <c r="D365" s="9">
        <f t="shared" si="49"/>
        <v>-3.9108784822761145E-4</v>
      </c>
      <c r="E365" s="9">
        <f t="shared" si="50"/>
        <v>-5.4011123376562667E-4</v>
      </c>
      <c r="F365" s="9">
        <f t="shared" si="51"/>
        <v>-8.981892130696415E-5</v>
      </c>
      <c r="G365" s="9">
        <f t="shared" si="52"/>
        <v>-2.3206762992918586E-5</v>
      </c>
      <c r="H365" s="9">
        <f t="shared" si="53"/>
        <v>-8.3916046095904246E-4</v>
      </c>
      <c r="I365" s="9">
        <f t="shared" si="54"/>
        <v>-1.3954997664291142E-4</v>
      </c>
      <c r="J365" s="9">
        <f t="shared" si="55"/>
        <v>-8.6236722395196109E-4</v>
      </c>
    </row>
    <row r="366" spans="1:10" x14ac:dyDescent="0.25">
      <c r="A366" s="1">
        <v>360</v>
      </c>
      <c r="B366" s="6">
        <v>2.0613235981506177</v>
      </c>
      <c r="C366" s="8">
        <v>0.34234912662093442</v>
      </c>
      <c r="D366" s="9">
        <f t="shared" si="49"/>
        <v>-2.6349062252589706E-4</v>
      </c>
      <c r="E366" s="9">
        <f t="shared" si="50"/>
        <v>-3.6269381205184236E-4</v>
      </c>
      <c r="F366" s="9">
        <f t="shared" si="51"/>
        <v>-6.0259434651752097E-5</v>
      </c>
      <c r="G366" s="9">
        <f t="shared" si="52"/>
        <v>-1.5503796538925598E-5</v>
      </c>
      <c r="H366" s="9">
        <f t="shared" si="53"/>
        <v>-5.616529553457044E-4</v>
      </c>
      <c r="I366" s="9">
        <f t="shared" si="54"/>
        <v>-9.3315340343840591E-5</v>
      </c>
      <c r="J366" s="9">
        <f t="shared" si="55"/>
        <v>-5.7715675188462997E-4</v>
      </c>
    </row>
    <row r="367" spans="1:10" x14ac:dyDescent="0.25">
      <c r="A367" s="1">
        <v>361</v>
      </c>
      <c r="B367" s="6">
        <v>2.0544592710667722</v>
      </c>
      <c r="C367" s="8">
        <v>0.34107689879511682</v>
      </c>
      <c r="D367" s="9">
        <f t="shared" si="49"/>
        <v>-1.3623842879334491E-4</v>
      </c>
      <c r="E367" s="9">
        <f t="shared" si="50"/>
        <v>-1.8690926378558072E-4</v>
      </c>
      <c r="F367" s="9">
        <f t="shared" si="51"/>
        <v>-3.103629596638781E-5</v>
      </c>
      <c r="G367" s="9">
        <f t="shared" si="52"/>
        <v>-7.9541388364195461E-6</v>
      </c>
      <c r="H367" s="9">
        <f t="shared" si="53"/>
        <v>-2.8847949722071703E-4</v>
      </c>
      <c r="I367" s="9">
        <f t="shared" si="54"/>
        <v>-4.7902045297097097E-5</v>
      </c>
      <c r="J367" s="9">
        <f t="shared" si="55"/>
        <v>-2.9643363605713657E-4</v>
      </c>
    </row>
    <row r="368" spans="1:10" x14ac:dyDescent="0.25">
      <c r="A368" s="1">
        <v>362</v>
      </c>
      <c r="B368" s="6">
        <v>2.0475737860160921</v>
      </c>
      <c r="C368" s="8">
        <v>0.33992466376194491</v>
      </c>
      <c r="D368" s="9">
        <f t="shared" si="49"/>
        <v>-9.3700292809195673E-6</v>
      </c>
      <c r="E368" s="9">
        <f t="shared" si="50"/>
        <v>-1.2812056618722149E-5</v>
      </c>
      <c r="F368" s="9">
        <f t="shared" si="51"/>
        <v>-2.1270015271705491E-6</v>
      </c>
      <c r="G368" s="9">
        <f t="shared" si="52"/>
        <v>-5.4318477967322856E-7</v>
      </c>
      <c r="H368" s="9">
        <f t="shared" si="53"/>
        <v>-1.9708323426880514E-5</v>
      </c>
      <c r="I368" s="9">
        <f t="shared" si="54"/>
        <v>-3.271889563802002E-6</v>
      </c>
      <c r="J368" s="9">
        <f t="shared" si="55"/>
        <v>-2.0251508206553744E-5</v>
      </c>
    </row>
    <row r="369" spans="1:10" x14ac:dyDescent="0.25">
      <c r="A369" s="1">
        <v>363</v>
      </c>
      <c r="B369" s="6">
        <v>2.0406692403840259</v>
      </c>
      <c r="C369" s="8">
        <v>0.33889277250337185</v>
      </c>
      <c r="D369" s="9">
        <f t="shared" si="49"/>
        <v>1.1707593066789812E-4</v>
      </c>
      <c r="E369" s="9">
        <f t="shared" si="50"/>
        <v>1.595449523707794E-4</v>
      </c>
      <c r="F369" s="9">
        <f t="shared" si="51"/>
        <v>2.6491061034786194E-5</v>
      </c>
      <c r="G369" s="9">
        <f t="shared" si="52"/>
        <v>6.743477995109788E-6</v>
      </c>
      <c r="H369" s="9">
        <f t="shared" si="53"/>
        <v>2.4459718465317582E-4</v>
      </c>
      <c r="I369" s="9">
        <f t="shared" si="54"/>
        <v>4.0613245582176677E-5</v>
      </c>
      <c r="J369" s="9">
        <f t="shared" si="55"/>
        <v>2.513406626482856E-4</v>
      </c>
    </row>
    <row r="370" spans="1:10" x14ac:dyDescent="0.25">
      <c r="A370" s="1">
        <v>364</v>
      </c>
      <c r="B370" s="6">
        <v>2.0337477373620589</v>
      </c>
      <c r="C370" s="8">
        <v>0.33798153934347125</v>
      </c>
      <c r="D370" s="9">
        <f t="shared" si="49"/>
        <v>2.4306093438891674E-4</v>
      </c>
      <c r="E370" s="9">
        <f t="shared" si="50"/>
        <v>3.301105325670098E-4</v>
      </c>
      <c r="F370" s="9">
        <f t="shared" si="51"/>
        <v>5.4840567567116234E-5</v>
      </c>
      <c r="G370" s="9">
        <f t="shared" si="52"/>
        <v>1.3920072696840932E-5</v>
      </c>
      <c r="H370" s="9">
        <f t="shared" si="53"/>
        <v>5.0437846959100962E-4</v>
      </c>
      <c r="I370" s="9">
        <f t="shared" si="54"/>
        <v>8.3791316212190531E-5</v>
      </c>
      <c r="J370" s="9">
        <f t="shared" si="55"/>
        <v>5.1829854228785052E-4</v>
      </c>
    </row>
    <row r="371" spans="1:10" x14ac:dyDescent="0.25">
      <c r="A371" s="1">
        <v>365</v>
      </c>
      <c r="B371" s="6">
        <v>2.0268113853070613</v>
      </c>
      <c r="C371" s="8">
        <v>0.33719124185269073</v>
      </c>
      <c r="D371" s="9">
        <f t="shared" si="49"/>
        <v>3.6854660562929409E-4</v>
      </c>
      <c r="E371" s="9">
        <f t="shared" si="50"/>
        <v>4.988350938722562E-4</v>
      </c>
      <c r="F371" s="9">
        <f t="shared" si="51"/>
        <v>8.2944212241045184E-5</v>
      </c>
      <c r="G371" s="9">
        <f t="shared" si="52"/>
        <v>2.1000637514558341E-5</v>
      </c>
      <c r="H371" s="9">
        <f t="shared" si="53"/>
        <v>7.5958176050207815E-4</v>
      </c>
      <c r="I371" s="9">
        <f t="shared" si="54"/>
        <v>1.2630003831182616E-4</v>
      </c>
      <c r="J371" s="9">
        <f t="shared" si="55"/>
        <v>7.8058239801663651E-4</v>
      </c>
    </row>
    <row r="372" spans="1:10" x14ac:dyDescent="0.25">
      <c r="A372" s="1">
        <v>366</v>
      </c>
      <c r="B372" s="6">
        <v>2.019862297099063</v>
      </c>
      <c r="C372" s="8">
        <v>0.33652212076330179</v>
      </c>
      <c r="D372" s="9">
        <f t="shared" si="49"/>
        <v>4.9349472023813012E-4</v>
      </c>
      <c r="E372" s="9">
        <f t="shared" si="50"/>
        <v>6.6567069893133809E-4</v>
      </c>
      <c r="F372" s="9">
        <f t="shared" si="51"/>
        <v>1.1082466246828971E-4</v>
      </c>
      <c r="G372" s="9">
        <f t="shared" si="52"/>
        <v>2.7999030210816546E-5</v>
      </c>
      <c r="H372" s="9">
        <f t="shared" si="53"/>
        <v>1.010158029891819E-3</v>
      </c>
      <c r="I372" s="9">
        <f t="shared" si="54"/>
        <v>1.6817681247459725E-4</v>
      </c>
      <c r="J372" s="9">
        <f t="shared" si="55"/>
        <v>1.0381570601026356E-3</v>
      </c>
    </row>
    <row r="373" spans="1:10" x14ac:dyDescent="0.25">
      <c r="A373" s="1">
        <v>367</v>
      </c>
      <c r="B373" s="6">
        <v>2.0129025894976498</v>
      </c>
      <c r="C373" s="8">
        <v>0.33597437989607032</v>
      </c>
      <c r="D373" s="9">
        <f t="shared" si="49"/>
        <v>6.1786721780943132E-4</v>
      </c>
      <c r="E373" s="9">
        <f t="shared" si="50"/>
        <v>8.3057107352035918E-4</v>
      </c>
      <c r="F373" s="9">
        <f t="shared" si="51"/>
        <v>1.3850451394966154E-4</v>
      </c>
      <c r="G373" s="9">
        <f t="shared" si="52"/>
        <v>3.4928933082609565E-5</v>
      </c>
      <c r="H373" s="9">
        <f t="shared" si="53"/>
        <v>1.2560629449168503E-3</v>
      </c>
      <c r="I373" s="9">
        <f t="shared" si="54"/>
        <v>2.0945865082515561E-4</v>
      </c>
      <c r="J373" s="9">
        <f t="shared" si="55"/>
        <v>1.2909918779994598E-3</v>
      </c>
    </row>
    <row r="374" spans="1:10" x14ac:dyDescent="0.25">
      <c r="A374" s="1">
        <v>368</v>
      </c>
      <c r="B374" s="6">
        <v>2.0059343824971774</v>
      </c>
      <c r="C374" s="8">
        <v>0.3355481860981705</v>
      </c>
      <c r="D374" s="9">
        <f t="shared" si="49"/>
        <v>7.4162621327539258E-4</v>
      </c>
      <c r="E374" s="9">
        <f t="shared" si="50"/>
        <v>9.9349161510388947E-4</v>
      </c>
      <c r="F374" s="9">
        <f t="shared" si="51"/>
        <v>1.6600624591576121E-4</v>
      </c>
      <c r="G374" s="9">
        <f t="shared" si="52"/>
        <v>4.1803858198568639E-5</v>
      </c>
      <c r="H374" s="9">
        <f t="shared" si="53"/>
        <v>1.497256813235503E-3</v>
      </c>
      <c r="I374" s="9">
        <f t="shared" si="54"/>
        <v>2.5018210627089031E-4</v>
      </c>
      <c r="J374" s="9">
        <f t="shared" si="55"/>
        <v>1.5390606714340716E-3</v>
      </c>
    </row>
    <row r="375" spans="1:10" x14ac:dyDescent="0.25">
      <c r="A375" s="1">
        <v>369</v>
      </c>
      <c r="B375" s="6">
        <v>1.9989597986810004</v>
      </c>
      <c r="C375" s="8">
        <v>0.3352436691923617</v>
      </c>
      <c r="D375" s="9">
        <f t="shared" si="49"/>
        <v>8.6473400844716553E-4</v>
      </c>
      <c r="E375" s="9">
        <f t="shared" si="50"/>
        <v>1.1543893995656447E-3</v>
      </c>
      <c r="F375" s="9">
        <f t="shared" si="51"/>
        <v>1.9335217661969764E-4</v>
      </c>
      <c r="G375" s="9">
        <f t="shared" si="52"/>
        <v>4.863715282083181E-5</v>
      </c>
      <c r="H375" s="9">
        <f t="shared" si="53"/>
        <v>1.7337045236265698E-3</v>
      </c>
      <c r="I375" s="9">
        <f t="shared" si="54"/>
        <v>2.9038320417297444E-4</v>
      </c>
      <c r="J375" s="9">
        <f t="shared" si="55"/>
        <v>1.7823416764474016E-3</v>
      </c>
    </row>
    <row r="376" spans="1:10" x14ac:dyDescent="0.25">
      <c r="A376" s="1">
        <v>370</v>
      </c>
      <c r="B376" s="6">
        <v>1.9919809625749134</v>
      </c>
      <c r="C376" s="8">
        <v>0.33506092193744352</v>
      </c>
      <c r="D376" s="9">
        <f t="shared" si="49"/>
        <v>9.8715310349800633E-4</v>
      </c>
      <c r="E376" s="9">
        <f t="shared" si="50"/>
        <v>1.3132231861168234E-3</v>
      </c>
      <c r="F376" s="9">
        <f t="shared" si="51"/>
        <v>2.2056441914091647E-4</v>
      </c>
      <c r="G376" s="9">
        <f t="shared" si="52"/>
        <v>5.544200491990967E-5</v>
      </c>
      <c r="H376" s="9">
        <f t="shared" si="53"/>
        <v>1.9653754815565044E-3</v>
      </c>
      <c r="I376" s="9">
        <f t="shared" si="54"/>
        <v>3.3009737651952677E-4</v>
      </c>
      <c r="J376" s="9">
        <f t="shared" si="55"/>
        <v>2.0208174864764141E-3</v>
      </c>
    </row>
    <row r="377" spans="1:10" x14ac:dyDescent="0.25">
      <c r="A377" s="1">
        <v>371</v>
      </c>
      <c r="B377" s="6">
        <v>1.9849999999999999</v>
      </c>
      <c r="C377" s="8">
        <v>0.33500000000000002</v>
      </c>
      <c r="D377" s="9">
        <f t="shared" si="49"/>
        <v>1.1088462083853612E-3</v>
      </c>
      <c r="E377" s="9">
        <f t="shared" si="50"/>
        <v>1.4699534203906519E-3</v>
      </c>
      <c r="F377" s="9">
        <f t="shared" si="51"/>
        <v>2.4766483755917792E-4</v>
      </c>
      <c r="G377" s="9">
        <f t="shared" si="52"/>
        <v>6.2231448691373858E-5</v>
      </c>
      <c r="H377" s="9">
        <f t="shared" si="53"/>
        <v>2.1922435398842306E-3</v>
      </c>
      <c r="I377" s="9">
        <f t="shared" si="54"/>
        <v>3.6935939867641289E-4</v>
      </c>
      <c r="J377" s="9">
        <f t="shared" si="55"/>
        <v>2.2544749885756044E-3</v>
      </c>
    </row>
    <row r="378" spans="1:10" x14ac:dyDescent="0.25">
      <c r="A378" s="1">
        <v>372</v>
      </c>
      <c r="B378" s="6">
        <v>0</v>
      </c>
      <c r="C378" s="8">
        <v>0.33500000000000002</v>
      </c>
      <c r="D378" s="9">
        <f t="shared" si="49"/>
        <v>0.33248749999999999</v>
      </c>
      <c r="E378" s="9">
        <f t="shared" si="50"/>
        <v>0.21999589583333329</v>
      </c>
      <c r="F378" s="9">
        <f t="shared" si="51"/>
        <v>7.4255541666666661E-2</v>
      </c>
      <c r="G378" s="9">
        <f t="shared" si="52"/>
        <v>1.8656704843750004E-2</v>
      </c>
      <c r="H378" s="9">
        <f t="shared" si="53"/>
        <v>0.2183459266145833</v>
      </c>
      <c r="I378" s="9">
        <f t="shared" si="54"/>
        <v>5.5273968828124992E-2</v>
      </c>
      <c r="J378" s="9">
        <f t="shared" si="55"/>
        <v>0.23700263145833331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ref="D491:D506" si="63">((B490*C491)-(B491*C490))*0.5</f>
        <v>0</v>
      </c>
      <c r="E491" s="9">
        <f t="shared" ref="E491:E506" si="64">(B491+B490)*((B490*C491)-(B491*C490))*(1/6)</f>
        <v>0</v>
      </c>
      <c r="F491" s="9">
        <f t="shared" ref="F491:F506" si="65">(C491+C490)*((B490*C491)-(B491*C490))*(1/6)</f>
        <v>0</v>
      </c>
      <c r="G491" s="9">
        <f t="shared" ref="G491:G506" si="66">(((C490*C490)+(C490*C491)+(C491*C491))*((B490*C491)-(B491*C490)))/12</f>
        <v>0</v>
      </c>
      <c r="H491" s="9">
        <f t="shared" ref="H491:H506" si="67">(((B490*B490)+(B490*B491)+(B491*B491))*((B490*C491)-(B491*C490)))/12</f>
        <v>0</v>
      </c>
      <c r="I491" s="9">
        <f t="shared" ref="I491:I506" si="68">(((B490*C491)+(2*B490*C490)+(2*B491*C491)+(B491*C490))*((B490*C491)-(B491*C490)))/24</f>
        <v>0</v>
      </c>
      <c r="J491" s="9">
        <f t="shared" ref="J491:J506" si="69">G491+H491</f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5AD-7500-4F74-8ECE-572F81D8CD8B}">
  <sheetPr codeName="Sheet2"/>
  <dimension ref="A1:AD550"/>
  <sheetViews>
    <sheetView zoomScale="90" zoomScaleNormal="90" workbookViewId="0">
      <selection activeCell="K8" sqref="K8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3.8431239179098293</v>
      </c>
      <c r="E5" s="20">
        <f>SUM(E8:E506)/D5</f>
        <v>2.7500000000000013</v>
      </c>
      <c r="F5" s="20">
        <f>SUM(F8:F506)/D5</f>
        <v>2.0934576608455235</v>
      </c>
      <c r="G5" s="20">
        <f>SUM(G8:G506)</f>
        <v>40.396756567582905</v>
      </c>
      <c r="H5" s="20">
        <f>SUM(H8:H506)</f>
        <v>33.860273323090929</v>
      </c>
      <c r="I5" s="20">
        <f>SUM(I8:I506)</f>
        <v>22.124897320699251</v>
      </c>
      <c r="J5" s="20">
        <f>SUM(J8:J506)</f>
        <v>74.257029890673891</v>
      </c>
      <c r="K5" s="20">
        <f>SQRT(G5/D5)</f>
        <v>3.242134701375821</v>
      </c>
      <c r="L5" s="20">
        <f>SQRT(H5/D5)</f>
        <v>2.9682674912619551</v>
      </c>
      <c r="M5" s="21">
        <f>SQRT(J5/D5)</f>
        <v>4.3956853073835758</v>
      </c>
      <c r="N5" s="30">
        <f>G5-(D5*F5*F5)</f>
        <v>23.554016279787117</v>
      </c>
      <c r="O5" s="31">
        <f>H5-(D5*E5*E5)</f>
        <v>4.7966486938978186</v>
      </c>
      <c r="P5" s="31">
        <f>I5-(D5*E5*F5)</f>
        <v>0</v>
      </c>
      <c r="Q5" s="31">
        <f>N5+O5</f>
        <v>28.350664973684935</v>
      </c>
      <c r="R5" s="31">
        <f>SQRT(N5/D5)</f>
        <v>2.4756559623890539</v>
      </c>
      <c r="S5" s="31">
        <f>SQRT(O5/D5)</f>
        <v>1.1171892855208259</v>
      </c>
      <c r="T5" s="32">
        <f>SQRT(Q5/D5)</f>
        <v>2.7160604455341208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5.5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5.5</v>
      </c>
      <c r="C9" s="8">
        <v>0.34499999999999997</v>
      </c>
      <c r="D9" s="9">
        <f t="shared" ref="D9:D72" si="0">((B8*C9)-(B9*C8))*0.5</f>
        <v>0.94874999999999998</v>
      </c>
      <c r="E9" s="9">
        <f t="shared" ref="E9:E72" si="1">(B9+B8)*((B8*C9)-(B9*C8))*(1/6)</f>
        <v>3.4787499999999998</v>
      </c>
      <c r="F9" s="9">
        <f t="shared" ref="F9:F72" si="2">(C9+C8)*((B8*C9)-(B9*C8))*(1/6)</f>
        <v>0.10910624999999999</v>
      </c>
      <c r="G9" s="9">
        <f t="shared" ref="G9:G72" si="3">(((C8*C8)+(C8*C9)+(C9*C9))*((B8*C9)-(B9*C8)))/12</f>
        <v>1.8820828124999998E-2</v>
      </c>
      <c r="H9" s="9">
        <f t="shared" ref="H9:H72" si="4">(((B8*B8)+(B8*B9)+(B9*B9))*((B8*C9)-(B9*C8)))/12</f>
        <v>14.34984375</v>
      </c>
      <c r="I9" s="9">
        <f t="shared" ref="I9:I72" si="5">(((B8*C9)+(2*B8*C8)+(2*B9*C9)+(B9*C8))*((B8*C9)-(B9*C8)))/24</f>
        <v>0.45006328125</v>
      </c>
      <c r="J9" s="9">
        <f t="shared" ref="J9:J72" si="6">G9+H9</f>
        <v>14.368664578124999</v>
      </c>
      <c r="N9" s="44">
        <f>ATAN2(H1+(N5-O5),-1*2*P5)</f>
        <v>0</v>
      </c>
      <c r="O9" s="45">
        <f>(N5+O5)/2</f>
        <v>14.175332486842468</v>
      </c>
      <c r="P9" s="45">
        <f>(N5-O5)/2</f>
        <v>9.3786837929446492</v>
      </c>
      <c r="Q9" s="45">
        <f>O9+SQRT((P9*P9)+(P5*P5))</f>
        <v>23.554016279787117</v>
      </c>
      <c r="R9" s="45">
        <f>O9-SQRT((P9*P9)+(P5*P5))</f>
        <v>4.7966486938978186</v>
      </c>
      <c r="S9" s="37">
        <f>O9+(P9*COS(N9))-(P5*SIN(N9))</f>
        <v>23.554016279787117</v>
      </c>
      <c r="T9" s="37">
        <f>O9-(P9*COS(N9))+(P5*SIN(N9))</f>
        <v>4.7966486938978186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3.2770000000000001</v>
      </c>
      <c r="C10" s="8">
        <v>0.34499999999999997</v>
      </c>
      <c r="D10" s="9">
        <f t="shared" si="0"/>
        <v>0.38346749999999996</v>
      </c>
      <c r="E10" s="9">
        <f t="shared" si="1"/>
        <v>1.1218980825</v>
      </c>
      <c r="F10" s="9">
        <f t="shared" si="2"/>
        <v>8.8197524999999971E-2</v>
      </c>
      <c r="G10" s="9">
        <f t="shared" si="3"/>
        <v>2.2821109593749989E-2</v>
      </c>
      <c r="H10" s="9">
        <f t="shared" si="4"/>
        <v>3.7715453206762497</v>
      </c>
      <c r="I10" s="9">
        <f t="shared" si="5"/>
        <v>0.29029112884687502</v>
      </c>
      <c r="J10" s="9">
        <f t="shared" si="6"/>
        <v>3.7943664302699998</v>
      </c>
    </row>
    <row r="11" spans="1:30" x14ac:dyDescent="0.25">
      <c r="A11" s="1">
        <v>5</v>
      </c>
      <c r="B11" s="6">
        <v>3.2699841326122123</v>
      </c>
      <c r="C11" s="8">
        <v>0.34506122654713067</v>
      </c>
      <c r="D11" s="9">
        <f t="shared" si="0"/>
        <v>1.3105568218669816E-3</v>
      </c>
      <c r="E11" s="9">
        <f t="shared" si="1"/>
        <v>2.8600649058832727E-3</v>
      </c>
      <c r="F11" s="9">
        <f t="shared" si="2"/>
        <v>3.0145481598574625E-4</v>
      </c>
      <c r="G11" s="9">
        <f t="shared" si="3"/>
        <v>7.8008355230076829E-5</v>
      </c>
      <c r="H11" s="9">
        <f t="shared" si="4"/>
        <v>7.0218025217614706E-3</v>
      </c>
      <c r="I11" s="9">
        <f t="shared" si="5"/>
        <v>7.4010743790269343E-4</v>
      </c>
      <c r="J11" s="9">
        <f t="shared" si="6"/>
        <v>7.0998108769915478E-3</v>
      </c>
    </row>
    <row r="12" spans="1:30" x14ac:dyDescent="0.25">
      <c r="A12" s="1">
        <v>6</v>
      </c>
      <c r="B12" s="6">
        <v>3.2629704023255948</v>
      </c>
      <c r="C12" s="8">
        <v>0.3452448875383235</v>
      </c>
      <c r="D12" s="9">
        <f t="shared" si="0"/>
        <v>1.5103674511757204E-3</v>
      </c>
      <c r="E12" s="9">
        <f t="shared" si="1"/>
        <v>3.2890539631936261E-3</v>
      </c>
      <c r="F12" s="9">
        <f t="shared" si="2"/>
        <v>3.4753862868742112E-4</v>
      </c>
      <c r="G12" s="9">
        <f t="shared" si="3"/>
        <v>8.9965517221706623E-5</v>
      </c>
      <c r="H12" s="9">
        <f t="shared" si="4"/>
        <v>8.057718097463645E-3</v>
      </c>
      <c r="I12" s="9">
        <f t="shared" si="5"/>
        <v>8.5142019156534115E-4</v>
      </c>
      <c r="J12" s="9">
        <f t="shared" si="6"/>
        <v>8.1476836146853523E-3</v>
      </c>
    </row>
    <row r="13" spans="1:30" x14ac:dyDescent="0.25">
      <c r="A13" s="1">
        <v>7</v>
      </c>
      <c r="B13" s="6">
        <v>3.2559609455903367</v>
      </c>
      <c r="C13" s="8">
        <v>0.3455509270286613</v>
      </c>
      <c r="D13" s="9">
        <f t="shared" si="0"/>
        <v>1.7092884505920392E-3</v>
      </c>
      <c r="E13" s="9">
        <f t="shared" si="1"/>
        <v>3.7142446877316982E-3</v>
      </c>
      <c r="F13" s="9">
        <f t="shared" si="2"/>
        <v>3.9358976918555571E-4</v>
      </c>
      <c r="G13" s="9">
        <f t="shared" si="3"/>
        <v>1.0195881862417305E-4</v>
      </c>
      <c r="H13" s="9">
        <f t="shared" si="4"/>
        <v>9.0798432974894365E-3</v>
      </c>
      <c r="I13" s="9">
        <f t="shared" si="5"/>
        <v>9.6216910393121522E-4</v>
      </c>
      <c r="J13" s="9">
        <f t="shared" si="6"/>
        <v>9.1818021161136094E-3</v>
      </c>
      <c r="V13" s="1" t="s">
        <v>30</v>
      </c>
    </row>
    <row r="14" spans="1:30" x14ac:dyDescent="0.25">
      <c r="A14" s="1">
        <v>8</v>
      </c>
      <c r="B14" s="6">
        <v>3.2489578975548619</v>
      </c>
      <c r="C14" s="8">
        <v>0.34597925179555067</v>
      </c>
      <c r="D14" s="9">
        <f t="shared" si="0"/>
        <v>1.9072592268527533E-3</v>
      </c>
      <c r="E14" s="9">
        <f t="shared" si="1"/>
        <v>4.1355221611723385E-3</v>
      </c>
      <c r="F14" s="9">
        <f t="shared" si="2"/>
        <v>4.3964243806987087E-4</v>
      </c>
      <c r="G14" s="9">
        <f t="shared" si="3"/>
        <v>1.1400976976101365E-4</v>
      </c>
      <c r="H14" s="9">
        <f t="shared" si="4"/>
        <v>1.0087967409549913E-2</v>
      </c>
      <c r="I14" s="9">
        <f t="shared" si="5"/>
        <v>1.0724391539936845E-3</v>
      </c>
      <c r="J14" s="9">
        <f t="shared" si="6"/>
        <v>1.0201977179310926E-2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3.2419633914154415</v>
      </c>
      <c r="C15" s="8">
        <v>0.34652973136711829</v>
      </c>
      <c r="D15" s="9">
        <f t="shared" si="0"/>
        <v>2.1042194761415889E-3</v>
      </c>
      <c r="E15" s="9">
        <f t="shared" si="1"/>
        <v>4.552774331451126E-3</v>
      </c>
      <c r="F15" s="9">
        <f t="shared" si="2"/>
        <v>4.8573029659129859E-4</v>
      </c>
      <c r="G15" s="9">
        <f t="shared" si="3"/>
        <v>1.2613974923710781E-4</v>
      </c>
      <c r="H15" s="9">
        <f t="shared" si="4"/>
        <v>1.1081891726334029E-2</v>
      </c>
      <c r="I15" s="9">
        <f t="shared" si="5"/>
        <v>1.1823135834848218E-3</v>
      </c>
      <c r="J15" s="9">
        <f t="shared" si="6"/>
        <v>1.1208031475571137E-2</v>
      </c>
      <c r="V15" s="7">
        <f>E5</f>
        <v>2.7500000000000013</v>
      </c>
      <c r="W15" s="9">
        <f>MIN(C7:C506)-1</f>
        <v>-1</v>
      </c>
    </row>
    <row r="16" spans="1:30" x14ac:dyDescent="0.25">
      <c r="A16" s="1">
        <v>10</v>
      </c>
      <c r="B16" s="6">
        <v>3.2349795577664033</v>
      </c>
      <c r="C16" s="8">
        <v>0.34720219806195407</v>
      </c>
      <c r="D16" s="9">
        <f t="shared" si="0"/>
        <v>2.3001092024587111E-3</v>
      </c>
      <c r="E16" s="9">
        <f t="shared" si="1"/>
        <v>4.9658920270710749E-3</v>
      </c>
      <c r="F16" s="9">
        <f t="shared" si="2"/>
        <v>5.3188639830641549E-4</v>
      </c>
      <c r="G16" s="9">
        <f t="shared" si="3"/>
        <v>1.3837000983930991E-4</v>
      </c>
      <c r="H16" s="9">
        <f t="shared" si="4"/>
        <v>1.2061429431066579E-2</v>
      </c>
      <c r="I16" s="9">
        <f t="shared" si="5"/>
        <v>1.2918737463860667E-3</v>
      </c>
      <c r="J16" s="9">
        <f t="shared" si="6"/>
        <v>1.2199799440905889E-2</v>
      </c>
      <c r="V16" s="7">
        <f>V15</f>
        <v>2.7500000000000013</v>
      </c>
      <c r="W16" s="9">
        <f>MAX(C7:C506)+1</f>
        <v>8.85</v>
      </c>
    </row>
    <row r="17" spans="1:23" x14ac:dyDescent="0.25">
      <c r="A17" s="1">
        <v>11</v>
      </c>
      <c r="B17" s="6">
        <v>3.2280085239511309</v>
      </c>
      <c r="C17" s="8">
        <v>0.34799644704018851</v>
      </c>
      <c r="D17" s="9">
        <f t="shared" si="0"/>
        <v>2.4948687358961052E-3</v>
      </c>
      <c r="E17" s="9">
        <f t="shared" si="1"/>
        <v>5.3747689685154061E-3</v>
      </c>
      <c r="F17" s="9">
        <f t="shared" si="2"/>
        <v>5.7814312163422248E-4</v>
      </c>
      <c r="G17" s="9">
        <f t="shared" si="3"/>
        <v>1.5072168363994783E-4</v>
      </c>
      <c r="H17" s="9">
        <f t="shared" si="4"/>
        <v>1.3026405471184525E-2</v>
      </c>
      <c r="I17" s="9">
        <f t="shared" si="5"/>
        <v>1.4011989636837417E-3</v>
      </c>
      <c r="J17" s="9">
        <f t="shared" si="6"/>
        <v>1.3177127154824473E-2</v>
      </c>
    </row>
    <row r="18" spans="1:23" x14ac:dyDescent="0.25">
      <c r="A18" s="1">
        <v>12</v>
      </c>
      <c r="B18" s="6">
        <v>3.2210524134140535</v>
      </c>
      <c r="C18" s="8">
        <v>0.34891223636588875</v>
      </c>
      <c r="D18" s="9">
        <f t="shared" si="0"/>
        <v>2.688438750812816E-3</v>
      </c>
      <c r="E18" s="9">
        <f t="shared" si="1"/>
        <v>5.7793017767885941E-3</v>
      </c>
      <c r="F18" s="9">
        <f t="shared" si="2"/>
        <v>6.2453210341561279E-4</v>
      </c>
      <c r="G18" s="9">
        <f t="shared" si="3"/>
        <v>1.6321578617245803E-4</v>
      </c>
      <c r="H18" s="9">
        <f t="shared" si="4"/>
        <v>1.3976656420506351E-2</v>
      </c>
      <c r="I18" s="9">
        <f t="shared" si="5"/>
        <v>1.5103663835069365E-3</v>
      </c>
      <c r="J18" s="9">
        <f t="shared" si="6"/>
        <v>1.4139872206678809E-2</v>
      </c>
      <c r="V18" s="1" t="s">
        <v>31</v>
      </c>
    </row>
    <row r="19" spans="1:23" x14ac:dyDescent="0.25">
      <c r="A19" s="1">
        <v>13</v>
      </c>
      <c r="B19" s="6">
        <v>3.2141133450538271</v>
      </c>
      <c r="C19" s="8">
        <v>0.34994928708075462</v>
      </c>
      <c r="D19" s="9">
        <f t="shared" si="0"/>
        <v>2.8807602839069357E-3</v>
      </c>
      <c r="E19" s="9">
        <f t="shared" si="1"/>
        <v>6.1793899791173744E-3</v>
      </c>
      <c r="F19" s="9">
        <f t="shared" si="2"/>
        <v>6.7108417356526184E-4</v>
      </c>
      <c r="G19" s="9">
        <f t="shared" si="3"/>
        <v>1.7587321955300309E-4</v>
      </c>
      <c r="H19" s="9">
        <f t="shared" si="4"/>
        <v>1.4912030330294083E-2</v>
      </c>
      <c r="I19" s="9">
        <f t="shared" si="5"/>
        <v>1.6194508467734733E-3</v>
      </c>
      <c r="J19" s="9">
        <f t="shared" si="6"/>
        <v>1.5087903549847086E-2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3.2071934325778941</v>
      </c>
      <c r="C20" s="8">
        <v>0.35110728328909235</v>
      </c>
      <c r="D20" s="9">
        <f t="shared" si="0"/>
        <v>3.0717747521770145E-3</v>
      </c>
      <c r="E20" s="9">
        <f t="shared" si="1"/>
        <v>6.5749360118374208E-3</v>
      </c>
      <c r="F20" s="9">
        <f t="shared" si="2"/>
        <v>7.1782929090330157E-4</v>
      </c>
      <c r="G20" s="9">
        <f t="shared" si="3"/>
        <v>1.8871477442656558E-4</v>
      </c>
      <c r="H20" s="9">
        <f t="shared" si="4"/>
        <v>1.5832386569594677E-2</v>
      </c>
      <c r="I20" s="9">
        <f t="shared" si="5"/>
        <v>1.7285247584539365E-3</v>
      </c>
      <c r="J20" s="9">
        <f t="shared" si="6"/>
        <v>1.6021101344021241E-2</v>
      </c>
      <c r="V20" s="9">
        <f>MIN(B7:B506)-1</f>
        <v>-1</v>
      </c>
      <c r="W20" s="7">
        <f>F5</f>
        <v>2.0934576608455235</v>
      </c>
    </row>
    <row r="21" spans="1:23" x14ac:dyDescent="0.25">
      <c r="A21" s="1">
        <v>15</v>
      </c>
      <c r="B21" s="6">
        <v>3.2002947838586291</v>
      </c>
      <c r="C21" s="8">
        <v>0.35238587225403906</v>
      </c>
      <c r="D21" s="9">
        <f t="shared" si="0"/>
        <v>3.2614239707653425E-3</v>
      </c>
      <c r="E21" s="9">
        <f t="shared" si="1"/>
        <v>6.965845220494182E-3</v>
      </c>
      <c r="F21" s="9">
        <f t="shared" si="2"/>
        <v>7.6479648025257337E-4</v>
      </c>
      <c r="G21" s="9">
        <f t="shared" si="3"/>
        <v>2.0176113062137156E-4</v>
      </c>
      <c r="H21" s="9">
        <f t="shared" si="4"/>
        <v>1.67375956552549E-2</v>
      </c>
      <c r="I21" s="9">
        <f t="shared" si="5"/>
        <v>1.8376579645502701E-3</v>
      </c>
      <c r="J21" s="9">
        <f t="shared" si="6"/>
        <v>1.6939356785876273E-2</v>
      </c>
      <c r="V21" s="9">
        <f>MAX(B7:B506)+1</f>
        <v>6.5</v>
      </c>
      <c r="W21" s="7">
        <f>W20</f>
        <v>2.0934576608455235</v>
      </c>
    </row>
    <row r="22" spans="1:23" x14ac:dyDescent="0.25">
      <c r="A22" s="1">
        <v>16</v>
      </c>
      <c r="B22" s="6">
        <v>3.1934195002912609</v>
      </c>
      <c r="C22" s="8">
        <v>0.35378466450501012</v>
      </c>
      <c r="D22" s="9">
        <f t="shared" si="0"/>
        <v>3.449650170682661E-3</v>
      </c>
      <c r="E22" s="9">
        <f t="shared" si="1"/>
        <v>7.3520258572046119E-3</v>
      </c>
      <c r="F22" s="9">
        <f t="shared" si="2"/>
        <v>8.1201377088730667E-4</v>
      </c>
      <c r="G22" s="9">
        <f t="shared" si="3"/>
        <v>2.1503285640178148E-4</v>
      </c>
      <c r="H22" s="9">
        <f t="shared" si="4"/>
        <v>1.7627539072048257E-2</v>
      </c>
      <c r="I22" s="9">
        <f t="shared" si="5"/>
        <v>1.9469176348762289E-3</v>
      </c>
      <c r="J22" s="9">
        <f t="shared" si="6"/>
        <v>1.7842571928450037E-2</v>
      </c>
    </row>
    <row r="23" spans="1:23" x14ac:dyDescent="0.25">
      <c r="A23" s="1">
        <v>17</v>
      </c>
      <c r="B23" s="6">
        <v>3.1865696761537663</v>
      </c>
      <c r="C23" s="8">
        <v>0.35530323395633545</v>
      </c>
      <c r="D23" s="9">
        <f t="shared" si="0"/>
        <v>3.6363960164053077E-3</v>
      </c>
      <c r="E23" s="9">
        <f t="shared" si="1"/>
        <v>7.7333890753112262E-3</v>
      </c>
      <c r="F23" s="9">
        <f t="shared" si="2"/>
        <v>8.5950813641534943E-4</v>
      </c>
      <c r="G23" s="9">
        <f t="shared" si="3"/>
        <v>2.2855040621555338E-4</v>
      </c>
      <c r="H23" s="9">
        <f t="shared" si="4"/>
        <v>1.8502109083314396E-2</v>
      </c>
      <c r="I23" s="9">
        <f t="shared" si="5"/>
        <v>2.0563681517090453E-3</v>
      </c>
      <c r="J23" s="9">
        <f t="shared" si="6"/>
        <v>1.8730659489529948E-2</v>
      </c>
      <c r="K23" s="1">
        <v>-5.7565</v>
      </c>
      <c r="V23" s="1" t="s">
        <v>32</v>
      </c>
    </row>
    <row r="24" spans="1:23" x14ac:dyDescent="0.25">
      <c r="A24" s="1">
        <v>18</v>
      </c>
      <c r="B24" s="6">
        <v>3.1797473979689337</v>
      </c>
      <c r="C24" s="8">
        <v>0.35694111803704937</v>
      </c>
      <c r="D24" s="9">
        <f t="shared" si="0"/>
        <v>3.8216046233394696E-3</v>
      </c>
      <c r="E24" s="9">
        <f t="shared" si="1"/>
        <v>8.1098489213707707E-3</v>
      </c>
      <c r="F24" s="9">
        <f t="shared" si="2"/>
        <v>9.0730543617511454E-4</v>
      </c>
      <c r="G24" s="9">
        <f t="shared" si="3"/>
        <v>2.4233411683832187E-4</v>
      </c>
      <c r="H24" s="9">
        <f t="shared" si="4"/>
        <v>1.9361208532536738E-2</v>
      </c>
      <c r="I24" s="9">
        <f t="shared" si="5"/>
        <v>2.1660710043707658E-3</v>
      </c>
      <c r="J24" s="9">
        <f t="shared" si="6"/>
        <v>1.9603542649375059E-2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3.1729547438687868</v>
      </c>
      <c r="C25" s="8">
        <v>0.3586978178317945</v>
      </c>
      <c r="D25" s="9">
        <f t="shared" si="0"/>
        <v>4.0052195751493214E-3</v>
      </c>
      <c r="E25" s="9">
        <f t="shared" si="1"/>
        <v>8.4813223245271529E-3</v>
      </c>
      <c r="F25" s="9">
        <f t="shared" si="2"/>
        <v>9.554303582269744E-4</v>
      </c>
      <c r="G25" s="9">
        <f t="shared" si="3"/>
        <v>2.5640420182538822E-4</v>
      </c>
      <c r="H25" s="9">
        <f t="shared" si="4"/>
        <v>2.0204750636299517E-2</v>
      </c>
      <c r="I25" s="9">
        <f t="shared" si="5"/>
        <v>2.276084689786162E-3</v>
      </c>
      <c r="J25" s="9">
        <f t="shared" si="6"/>
        <v>2.0461154838124905E-2</v>
      </c>
      <c r="V25" s="9">
        <f>(COS(RADIANS(V9))*(V20-E5))-(SIN(RADIANS(V9))*(W20-F5))+E5</f>
        <v>-1</v>
      </c>
      <c r="W25" s="1">
        <f>(SIN(RADIANS(V9))*(V20-E5))+(COS(RADIANS(V9))*(W20-F5))+F5</f>
        <v>2.0934576608455235</v>
      </c>
    </row>
    <row r="26" spans="1:23" x14ac:dyDescent="0.25">
      <c r="A26" s="1">
        <v>20</v>
      </c>
      <c r="B26" s="6">
        <v>3.1661937829615665</v>
      </c>
      <c r="C26" s="8">
        <v>0.36057279823279575</v>
      </c>
      <c r="D26" s="9">
        <f t="shared" si="0"/>
        <v>4.1871849409419459E-3</v>
      </c>
      <c r="E26" s="9">
        <f t="shared" si="1"/>
        <v>8.8477290833127928E-3</v>
      </c>
      <c r="F26" s="9">
        <f t="shared" si="2"/>
        <v>1.0039063640158961E-3</v>
      </c>
      <c r="G26" s="9">
        <f t="shared" si="3"/>
        <v>2.707807441881752E-4</v>
      </c>
      <c r="H26" s="9">
        <f t="shared" si="4"/>
        <v>2.1032658769049639E-2</v>
      </c>
      <c r="I26" s="9">
        <f t="shared" si="5"/>
        <v>2.3864646190493548E-3</v>
      </c>
      <c r="J26" s="9">
        <f t="shared" si="6"/>
        <v>2.1303439513237814E-2</v>
      </c>
      <c r="V26" s="9">
        <f>(COS(RADIANS(V9))*(V21-E5))-(SIN(RADIANS(V9))*(W21-F5))+E5</f>
        <v>6.5</v>
      </c>
      <c r="W26" s="1">
        <f>(SIN(RADIANS(V9))*(V21-E5))+(COS(RADIANS(V9))*(W21-F5))+F5</f>
        <v>2.0934576608455235</v>
      </c>
    </row>
    <row r="27" spans="1:23" x14ac:dyDescent="0.25">
      <c r="A27" s="1">
        <v>21</v>
      </c>
      <c r="B27" s="6">
        <v>3.1594665747014599</v>
      </c>
      <c r="C27" s="8">
        <v>0.36256548810285977</v>
      </c>
      <c r="D27" s="9">
        <f t="shared" si="0"/>
        <v>4.3674452923043727E-3</v>
      </c>
      <c r="E27" s="9">
        <f t="shared" si="1"/>
        <v>9.2089918499305926E-3</v>
      </c>
      <c r="F27" s="9">
        <f t="shared" si="2"/>
        <v>1.05275563478057E-3</v>
      </c>
      <c r="G27" s="9">
        <f t="shared" si="3"/>
        <v>2.8548368722070943E-4</v>
      </c>
      <c r="H27" s="9">
        <f t="shared" si="4"/>
        <v>2.1844866240104704E-2</v>
      </c>
      <c r="I27" s="9">
        <f t="shared" si="5"/>
        <v>2.4972630300203829E-3</v>
      </c>
      <c r="J27" s="9">
        <f t="shared" si="6"/>
        <v>2.2130349927325415E-2</v>
      </c>
    </row>
    <row r="28" spans="1:23" x14ac:dyDescent="0.25">
      <c r="A28" s="1">
        <v>22</v>
      </c>
      <c r="B28" s="6">
        <v>3.1527751682612712</v>
      </c>
      <c r="C28" s="8">
        <v>0.36467528044934827</v>
      </c>
      <c r="D28" s="9">
        <f t="shared" si="0"/>
        <v>4.5459457201865172E-3</v>
      </c>
      <c r="E28" s="9">
        <f t="shared" si="1"/>
        <v>9.5650361120680361E-3</v>
      </c>
      <c r="F28" s="9">
        <f t="shared" si="2"/>
        <v>1.1019990197816878E-3</v>
      </c>
      <c r="G28" s="9">
        <f t="shared" si="3"/>
        <v>3.0053282340957772E-4</v>
      </c>
      <c r="H28" s="9">
        <f t="shared" si="4"/>
        <v>2.2641316063343034E-2</v>
      </c>
      <c r="I28" s="9">
        <f t="shared" si="5"/>
        <v>2.6085289059600298E-3</v>
      </c>
      <c r="J28" s="9">
        <f t="shared" si="6"/>
        <v>2.2941848886752613E-2</v>
      </c>
      <c r="V28" s="1" t="s">
        <v>35</v>
      </c>
    </row>
    <row r="29" spans="1:23" x14ac:dyDescent="0.25">
      <c r="A29" s="1">
        <v>23</v>
      </c>
      <c r="B29" s="6">
        <v>3.1461216019082232</v>
      </c>
      <c r="C29" s="8">
        <v>0.3669015326090746</v>
      </c>
      <c r="D29" s="9">
        <f t="shared" si="0"/>
        <v>4.7226318516296883E-3</v>
      </c>
      <c r="E29" s="9">
        <f t="shared" si="1"/>
        <v>9.9157901723099413E-3</v>
      </c>
      <c r="F29" s="9">
        <f t="shared" si="2"/>
        <v>1.1516559864211484E-3</v>
      </c>
      <c r="G29" s="9">
        <f t="shared" si="3"/>
        <v>3.1594778136968701E-4</v>
      </c>
      <c r="H29" s="9">
        <f t="shared" si="4"/>
        <v>2.3421960720042784E-2</v>
      </c>
      <c r="I29" s="9">
        <f t="shared" si="5"/>
        <v>2.7203079002028657E-3</v>
      </c>
      <c r="J29" s="9">
        <f t="shared" si="6"/>
        <v>2.3737908501412473E-2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3.1395079023830812</v>
      </c>
      <c r="C30" s="8">
        <v>0.36924356644406481</v>
      </c>
      <c r="D30" s="9">
        <f t="shared" si="0"/>
        <v>4.8974498663266752E-3</v>
      </c>
      <c r="E30" s="9">
        <f t="shared" si="1"/>
        <v>1.0261185125190151E-2</v>
      </c>
      <c r="F30" s="9">
        <f t="shared" si="2"/>
        <v>1.2017445723182781E-3</v>
      </c>
      <c r="G30" s="9">
        <f t="shared" si="3"/>
        <v>3.3174801075602837E-4</v>
      </c>
      <c r="H30" s="9">
        <f t="shared" si="4"/>
        <v>2.4186761915269667E-2</v>
      </c>
      <c r="I30" s="9">
        <f t="shared" si="5"/>
        <v>2.832642266849256E-3</v>
      </c>
      <c r="J30" s="9">
        <f t="shared" si="6"/>
        <v>2.4518509926025694E-2</v>
      </c>
      <c r="V30" s="1">
        <f>(COS(RADIANS(V9))*(V15-E5))-(SIN(RADIANS(V9))*(W15-F5))+E5</f>
        <v>2.7500000000000013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3.1329360842827891</v>
      </c>
      <c r="C31" s="8">
        <v>0.37170066854812495</v>
      </c>
      <c r="D31" s="9">
        <f t="shared" si="0"/>
        <v>5.0703465130161884E-3</v>
      </c>
      <c r="E31" s="9">
        <f t="shared" si="1"/>
        <v>1.0601154831960218E-2</v>
      </c>
      <c r="F31" s="9">
        <f t="shared" si="2"/>
        <v>1.2522813394106988E-3</v>
      </c>
      <c r="G31" s="9">
        <f t="shared" si="3"/>
        <v>3.4795276511175906E-4</v>
      </c>
      <c r="H31" s="9">
        <f t="shared" si="4"/>
        <v>2.4935690328297126E-2</v>
      </c>
      <c r="I31" s="9">
        <f t="shared" si="5"/>
        <v>2.9455707974556222E-3</v>
      </c>
      <c r="J31" s="9">
        <f t="shared" si="6"/>
        <v>2.5283643093408886E-2</v>
      </c>
      <c r="V31" s="1">
        <f>(COS(RADIANS(V9))*(V16-E5))-(SIN(RADIANS(V9))*(W16-F5))+E5</f>
        <v>2.7500000000000013</v>
      </c>
      <c r="W31" s="9">
        <f>(SIN(RADIANS(V9))*(V16-E5))+(COS(RADIANS(V9))*(W16-F5))+F5</f>
        <v>8.85</v>
      </c>
    </row>
    <row r="32" spans="1:23" x14ac:dyDescent="0.25">
      <c r="A32" s="1">
        <v>26</v>
      </c>
      <c r="B32" s="6">
        <v>3.1264081494468035</v>
      </c>
      <c r="C32" s="8">
        <v>0.3742720904641515</v>
      </c>
      <c r="D32" s="9">
        <f t="shared" si="0"/>
        <v>5.2412691257047728E-3</v>
      </c>
      <c r="E32" s="9">
        <f t="shared" si="1"/>
        <v>1.0935635893135037E-2</v>
      </c>
      <c r="F32" s="9">
        <f t="shared" si="2"/>
        <v>1.3032813301426171E-3</v>
      </c>
      <c r="G32" s="9">
        <f t="shared" si="3"/>
        <v>3.6458108262153065E-4</v>
      </c>
      <c r="H32" s="9">
        <f t="shared" si="4"/>
        <v>2.5668725357493458E-2</v>
      </c>
      <c r="I32" s="9">
        <f t="shared" si="5"/>
        <v>3.0591287636860635E-3</v>
      </c>
      <c r="J32" s="9">
        <f t="shared" si="6"/>
        <v>2.6033306440114989E-2</v>
      </c>
    </row>
    <row r="33" spans="1:10" x14ac:dyDescent="0.25">
      <c r="A33" s="1">
        <v>27</v>
      </c>
      <c r="B33" s="6">
        <v>3.1199260863473119</v>
      </c>
      <c r="C33" s="8">
        <v>0.37695704891211901</v>
      </c>
      <c r="D33" s="9">
        <f t="shared" si="0"/>
        <v>5.4101656397094189E-3</v>
      </c>
      <c r="E33" s="9">
        <f t="shared" si="1"/>
        <v>1.1264567618877973E-2</v>
      </c>
      <c r="F33" s="9">
        <f t="shared" si="2"/>
        <v>1.3547580258006587E-3</v>
      </c>
      <c r="G33" s="9">
        <f t="shared" si="3"/>
        <v>3.8165176474842154E-4</v>
      </c>
      <c r="H33" s="9">
        <f t="shared" si="4"/>
        <v>2.6385854860109813E-2</v>
      </c>
      <c r="I33" s="9">
        <f t="shared" si="5"/>
        <v>3.1733478658782337E-3</v>
      </c>
      <c r="J33" s="9">
        <f t="shared" si="6"/>
        <v>2.6767506624858235E-2</v>
      </c>
    </row>
    <row r="34" spans="1:10" x14ac:dyDescent="0.25">
      <c r="A34" s="1">
        <v>28</v>
      </c>
      <c r="B34" s="6">
        <v>3.1134918694835285</v>
      </c>
      <c r="C34" s="8">
        <v>0.37975472602767441</v>
      </c>
      <c r="D34" s="9">
        <f t="shared" si="0"/>
        <v>5.5769846075153229E-3</v>
      </c>
      <c r="E34" s="9">
        <f t="shared" si="1"/>
        <v>1.1587891997292741E-2</v>
      </c>
      <c r="F34" s="9">
        <f t="shared" si="2"/>
        <v>1.4067233070549422E-3</v>
      </c>
      <c r="G34" s="9">
        <f t="shared" si="3"/>
        <v>3.9918335274248502E-4</v>
      </c>
      <c r="H34" s="9">
        <f t="shared" si="4"/>
        <v>2.7087074887407556E-2</v>
      </c>
      <c r="I34" s="9">
        <f t="shared" si="5"/>
        <v>3.2882561874671627E-3</v>
      </c>
      <c r="J34" s="9">
        <f t="shared" si="6"/>
        <v>2.7486258240150042E-2</v>
      </c>
    </row>
    <row r="35" spans="1:10" x14ac:dyDescent="0.25">
      <c r="A35" s="1">
        <v>29</v>
      </c>
      <c r="B35" s="6">
        <v>3.1071074587802392</v>
      </c>
      <c r="C35" s="8">
        <v>0.38266426961126665</v>
      </c>
      <c r="D35" s="9">
        <f t="shared" si="0"/>
        <v>5.7416752144490157E-3</v>
      </c>
      <c r="E35" s="9">
        <f t="shared" si="1"/>
        <v>1.1905553660703424E-2</v>
      </c>
      <c r="F35" s="9">
        <f t="shared" si="2"/>
        <v>1.4591874167617399E-3</v>
      </c>
      <c r="G35" s="9">
        <f t="shared" si="3"/>
        <v>4.1719410201905907E-4</v>
      </c>
      <c r="H35" s="9">
        <f t="shared" si="4"/>
        <v>2.7772389415588364E-2</v>
      </c>
      <c r="I35" s="9">
        <f t="shared" si="5"/>
        <v>3.4038781552047175E-3</v>
      </c>
      <c r="J35" s="9">
        <f t="shared" si="6"/>
        <v>2.8189583517607423E-2</v>
      </c>
    </row>
    <row r="36" spans="1:10" x14ac:dyDescent="0.25">
      <c r="A36" s="1">
        <v>30</v>
      </c>
      <c r="B36" s="6">
        <v>3.1007747989907908</v>
      </c>
      <c r="C36" s="8">
        <v>0.38568479338773493</v>
      </c>
      <c r="D36" s="9">
        <f t="shared" si="0"/>
        <v>5.9041872941567597E-3</v>
      </c>
      <c r="E36" s="9">
        <f t="shared" si="1"/>
        <v>1.2217499849984298E-2</v>
      </c>
      <c r="F36" s="9">
        <f t="shared" si="2"/>
        <v>1.5121589250786521E-3</v>
      </c>
      <c r="G36" s="9">
        <f t="shared" si="3"/>
        <v>4.357019544140751E-4</v>
      </c>
      <c r="H36" s="9">
        <f t="shared" si="4"/>
        <v>2.844181007293679E-2</v>
      </c>
      <c r="I36" s="9">
        <f t="shared" si="5"/>
        <v>3.5202345050973638E-3</v>
      </c>
      <c r="J36" s="9">
        <f t="shared" si="6"/>
        <v>2.8877512027350866E-2</v>
      </c>
    </row>
    <row r="37" spans="1:10" x14ac:dyDescent="0.25">
      <c r="A37" s="1">
        <v>31</v>
      </c>
      <c r="B37" s="6">
        <v>3.0944958191047021</v>
      </c>
      <c r="C37" s="8">
        <v>0.38881537727627613</v>
      </c>
      <c r="D37" s="9">
        <f t="shared" si="0"/>
        <v>6.0644713438835485E-3</v>
      </c>
      <c r="E37" s="9">
        <f t="shared" si="1"/>
        <v>1.2523680377014611E-2</v>
      </c>
      <c r="F37" s="9">
        <f t="shared" si="2"/>
        <v>1.5656446969416042E-3</v>
      </c>
      <c r="G37" s="9">
        <f t="shared" si="3"/>
        <v>4.547245083338404E-4</v>
      </c>
      <c r="H37" s="9">
        <f t="shared" si="4"/>
        <v>2.9095355863607938E-2</v>
      </c>
      <c r="I37" s="9">
        <f t="shared" si="5"/>
        <v>3.63734225397956E-3</v>
      </c>
      <c r="J37" s="9">
        <f t="shared" si="6"/>
        <v>2.9550080371941779E-2</v>
      </c>
    </row>
    <row r="38" spans="1:10" x14ac:dyDescent="0.25">
      <c r="A38" s="1">
        <v>32</v>
      </c>
      <c r="B38" s="6">
        <v>3.088272431760072</v>
      </c>
      <c r="C38" s="8">
        <v>0.3920550676707113</v>
      </c>
      <c r="D38" s="9">
        <f t="shared" si="0"/>
        <v>6.2224785395559312E-3</v>
      </c>
      <c r="E38" s="9">
        <f t="shared" si="1"/>
        <v>1.2824047585351273E-2</v>
      </c>
      <c r="F38" s="9">
        <f t="shared" si="2"/>
        <v>1.61964986195204E-3</v>
      </c>
      <c r="G38" s="9">
        <f t="shared" si="3"/>
        <v>4.7427898682728548E-4</v>
      </c>
      <c r="H38" s="9">
        <f t="shared" si="4"/>
        <v>2.9733052888525697E-2</v>
      </c>
      <c r="I38" s="9">
        <f t="shared" si="5"/>
        <v>3.7552146766368145E-3</v>
      </c>
      <c r="J38" s="9">
        <f t="shared" si="6"/>
        <v>3.0207331875352982E-2</v>
      </c>
    </row>
    <row r="39" spans="1:10" x14ac:dyDescent="0.25">
      <c r="A39" s="1">
        <v>33</v>
      </c>
      <c r="B39" s="6">
        <v>3.0821065326609727</v>
      </c>
      <c r="C39" s="8">
        <v>0.3954028777299628</v>
      </c>
      <c r="D39" s="9">
        <f t="shared" si="0"/>
        <v>6.3781607506517846E-3</v>
      </c>
      <c r="E39" s="9">
        <f t="shared" si="1"/>
        <v>1.3118556309172569E-2</v>
      </c>
      <c r="F39" s="9">
        <f t="shared" si="2"/>
        <v>1.6741777867144915E-3</v>
      </c>
      <c r="G39" s="9">
        <f t="shared" si="3"/>
        <v>4.9438220361709034E-4</v>
      </c>
      <c r="H39" s="9">
        <f t="shared" si="4"/>
        <v>3.0354934063755251E-2</v>
      </c>
      <c r="I39" s="9">
        <f t="shared" si="5"/>
        <v>3.8738612883729337E-3</v>
      </c>
      <c r="J39" s="9">
        <f t="shared" si="6"/>
        <v>3.0849316267372341E-2</v>
      </c>
    </row>
    <row r="40" spans="1:10" x14ac:dyDescent="0.25">
      <c r="A40" s="1">
        <v>34</v>
      </c>
      <c r="B40" s="6">
        <v>3.0760000000000001</v>
      </c>
      <c r="C40" s="8">
        <v>0.39885778767865576</v>
      </c>
      <c r="D40" s="9">
        <f t="shared" si="0"/>
        <v>6.5314705548612517E-3</v>
      </c>
      <c r="E40" s="9">
        <f t="shared" si="1"/>
        <v>1.3407163830591286E-2</v>
      </c>
      <c r="F40" s="9">
        <f t="shared" si="2"/>
        <v>1.7292300496669659E-3</v>
      </c>
      <c r="G40" s="9">
        <f t="shared" si="3"/>
        <v>5.1505052713752826E-4</v>
      </c>
      <c r="H40" s="9">
        <f t="shared" si="4"/>
        <v>3.0961038836809469E-2</v>
      </c>
      <c r="I40" s="9">
        <f t="shared" si="5"/>
        <v>3.9932878329215276E-3</v>
      </c>
      <c r="J40" s="9">
        <f t="shared" si="6"/>
        <v>3.1476089363946996E-2</v>
      </c>
    </row>
    <row r="41" spans="1:10" x14ac:dyDescent="0.25">
      <c r="A41" s="1">
        <v>35</v>
      </c>
      <c r="B41" s="6">
        <v>3.0699546938861584</v>
      </c>
      <c r="C41" s="8">
        <v>0.40241874511775089</v>
      </c>
      <c r="D41" s="9">
        <f t="shared" si="0"/>
        <v>6.6823612525318543E-3</v>
      </c>
      <c r="E41" s="9">
        <f t="shared" si="1"/>
        <v>1.3689829835413713E-2</v>
      </c>
      <c r="F41" s="9">
        <f t="shared" si="2"/>
        <v>1.7848064184405924E-3</v>
      </c>
      <c r="G41" s="9">
        <f t="shared" si="3"/>
        <v>5.3629984263586599E-4</v>
      </c>
      <c r="H41" s="9">
        <f t="shared" si="4"/>
        <v>3.1551412901288191E-2</v>
      </c>
      <c r="I41" s="9">
        <f t="shared" si="5"/>
        <v>4.1134962755886451E-3</v>
      </c>
      <c r="J41" s="9">
        <f t="shared" si="6"/>
        <v>3.2087712743924059E-2</v>
      </c>
    </row>
    <row r="42" spans="1:10" x14ac:dyDescent="0.25">
      <c r="A42" s="1">
        <v>36</v>
      </c>
      <c r="B42" s="6">
        <v>3.0639724557782517</v>
      </c>
      <c r="C42" s="8">
        <v>0.40608466534511672</v>
      </c>
      <c r="D42" s="9">
        <f t="shared" si="0"/>
        <v>6.8307868808966665E-3</v>
      </c>
      <c r="E42" s="9">
        <f t="shared" si="1"/>
        <v>1.3966516367434513E-2</v>
      </c>
      <c r="F42" s="9">
        <f t="shared" si="2"/>
        <v>1.840904829783323E-3</v>
      </c>
      <c r="G42" s="9">
        <f t="shared" si="3"/>
        <v>5.5814551240433361E-4</v>
      </c>
      <c r="H42" s="9">
        <f t="shared" si="4"/>
        <v>3.2126107910270853E-2</v>
      </c>
      <c r="I42" s="9">
        <f t="shared" si="5"/>
        <v>4.234484801511053E-3</v>
      </c>
      <c r="J42" s="9">
        <f t="shared" si="6"/>
        <v>3.2684253422675183E-2</v>
      </c>
    </row>
    <row r="43" spans="1:10" x14ac:dyDescent="0.25">
      <c r="A43" s="1">
        <v>37</v>
      </c>
      <c r="B43" s="6">
        <v>3.0580551079239591</v>
      </c>
      <c r="C43" s="8">
        <v>0.40985443168593949</v>
      </c>
      <c r="D43" s="9">
        <f t="shared" si="0"/>
        <v>6.9767022280710078E-3</v>
      </c>
      <c r="E43" s="9">
        <f t="shared" si="1"/>
        <v>1.4237187781331113E-2</v>
      </c>
      <c r="F43" s="9">
        <f t="shared" si="2"/>
        <v>1.8975213720756052E-3</v>
      </c>
      <c r="G43" s="9">
        <f t="shared" si="3"/>
        <v>5.8060233421818725E-4</v>
      </c>
      <c r="H43" s="9">
        <f t="shared" si="4"/>
        <v>3.2685181188812022E-2</v>
      </c>
      <c r="I43" s="9">
        <f t="shared" si="5"/>
        <v>4.3562478189008548E-3</v>
      </c>
      <c r="J43" s="9">
        <f t="shared" si="6"/>
        <v>3.326578352303021E-2</v>
      </c>
    </row>
    <row r="44" spans="1:10" x14ac:dyDescent="0.25">
      <c r="A44" s="1">
        <v>38</v>
      </c>
      <c r="B44" s="6">
        <v>3.05220445280476</v>
      </c>
      <c r="C44" s="8">
        <v>0.41372689583287314</v>
      </c>
      <c r="D44" s="9">
        <f t="shared" si="0"/>
        <v>7.1200628468263139E-3</v>
      </c>
      <c r="E44" s="9">
        <f t="shared" si="1"/>
        <v>1.4501810694269944E-2</v>
      </c>
      <c r="F44" s="9">
        <f t="shared" si="2"/>
        <v>1.9546502704688639E-3</v>
      </c>
      <c r="G44" s="9">
        <f t="shared" si="3"/>
        <v>6.0368449806665167E-4</v>
      </c>
      <c r="H44" s="9">
        <f t="shared" si="4"/>
        <v>3.3228695445991517E-2</v>
      </c>
      <c r="I44" s="9">
        <f t="shared" si="5"/>
        <v>4.4787759671565302E-3</v>
      </c>
      <c r="J44" s="9">
        <f t="shared" si="6"/>
        <v>3.3832379944058168E-2</v>
      </c>
    </row>
    <row r="45" spans="1:10" x14ac:dyDescent="0.25">
      <c r="A45" s="1">
        <v>39</v>
      </c>
      <c r="B45" s="6">
        <v>3.0464222725868795</v>
      </c>
      <c r="C45" s="8">
        <v>0.41770087819582535</v>
      </c>
      <c r="D45" s="9">
        <f t="shared" si="0"/>
        <v>7.2608250681300834E-3</v>
      </c>
      <c r="E45" s="9">
        <f t="shared" si="1"/>
        <v>1.4760353936297233E-2</v>
      </c>
      <c r="F45" s="9">
        <f t="shared" si="2"/>
        <v>2.0122838746690561E-3</v>
      </c>
      <c r="G45" s="9">
        <f t="shared" si="3"/>
        <v>6.274055412712258E-4</v>
      </c>
      <c r="H45" s="9">
        <f t="shared" si="4"/>
        <v>3.3756718486869071E-2</v>
      </c>
      <c r="I45" s="9">
        <f t="shared" si="5"/>
        <v>4.602056129703944E-3</v>
      </c>
      <c r="J45" s="9">
        <f t="shared" si="6"/>
        <v>3.4384124028140298E-2</v>
      </c>
    </row>
    <row r="46" spans="1:10" x14ac:dyDescent="0.25">
      <c r="A46" s="1">
        <v>40</v>
      </c>
      <c r="B46" s="6">
        <v>3.040710328578426</v>
      </c>
      <c r="C46" s="8">
        <v>0.42177516826127115</v>
      </c>
      <c r="D46" s="9">
        <f t="shared" si="0"/>
        <v>7.3989460144450181E-3</v>
      </c>
      <c r="E46" s="9">
        <f t="shared" si="1"/>
        <v>1.501278849959679E-2</v>
      </c>
      <c r="F46" s="9">
        <f t="shared" si="2"/>
        <v>2.070412649385265E-3</v>
      </c>
      <c r="G46" s="9">
        <f t="shared" si="3"/>
        <v>6.5177830209512202E-4</v>
      </c>
      <c r="H46" s="9">
        <f t="shared" si="4"/>
        <v>3.426932292470506E-2</v>
      </c>
      <c r="I46" s="9">
        <f t="shared" si="5"/>
        <v>4.7260714514294755E-3</v>
      </c>
      <c r="J46" s="9">
        <f t="shared" si="6"/>
        <v>3.4921101226800186E-2</v>
      </c>
    </row>
    <row r="47" spans="1:10" x14ac:dyDescent="0.25">
      <c r="A47" s="1">
        <v>41</v>
      </c>
      <c r="B47" s="6">
        <v>3.0350703606928766</v>
      </c>
      <c r="C47" s="8">
        <v>0.42594852496098828</v>
      </c>
      <c r="D47" s="9">
        <f t="shared" si="0"/>
        <v>7.5343836127937935E-3</v>
      </c>
      <c r="E47" s="9">
        <f t="shared" si="1"/>
        <v>1.5259087486724896E-2</v>
      </c>
      <c r="F47" s="9">
        <f t="shared" si="2"/>
        <v>2.1290251674636078E-3</v>
      </c>
      <c r="G47" s="9">
        <f t="shared" si="3"/>
        <v>6.7681487195753057E-4</v>
      </c>
      <c r="H47" s="9">
        <f t="shared" si="4"/>
        <v>3.4766585893862501E-2</v>
      </c>
      <c r="I47" s="9">
        <f t="shared" si="5"/>
        <v>4.850801360572545E-3</v>
      </c>
      <c r="J47" s="9">
        <f t="shared" si="6"/>
        <v>3.5443400765820032E-2</v>
      </c>
    </row>
    <row r="48" spans="1:10" x14ac:dyDescent="0.25">
      <c r="A48" s="1">
        <v>42</v>
      </c>
      <c r="B48" s="6">
        <v>3.0295040869190855</v>
      </c>
      <c r="C48" s="8">
        <v>0.43021967705009767</v>
      </c>
      <c r="D48" s="9">
        <f t="shared" si="0"/>
        <v>7.6670966075713665E-3</v>
      </c>
      <c r="E48" s="9">
        <f t="shared" si="1"/>
        <v>1.549922605788322E-2</v>
      </c>
      <c r="F48" s="9">
        <f t="shared" si="2"/>
        <v>2.1881081057165573E-3</v>
      </c>
      <c r="G48" s="9">
        <f t="shared" si="3"/>
        <v>7.0252654637276309E-4</v>
      </c>
      <c r="H48" s="9">
        <f t="shared" si="4"/>
        <v>3.5248588763681261E-2</v>
      </c>
      <c r="I48" s="9">
        <f t="shared" si="5"/>
        <v>4.9762215949264764E-3</v>
      </c>
      <c r="J48" s="9">
        <f t="shared" si="6"/>
        <v>3.5951115310054023E-2</v>
      </c>
    </row>
    <row r="49" spans="1:10" x14ac:dyDescent="0.25">
      <c r="A49" s="1">
        <v>43</v>
      </c>
      <c r="B49" s="6">
        <v>3.0240132027979651</v>
      </c>
      <c r="C49" s="8">
        <v>0.43458732349429779</v>
      </c>
      <c r="D49" s="9">
        <f t="shared" si="0"/>
        <v>7.7970445731149196E-3</v>
      </c>
      <c r="E49" s="9">
        <f t="shared" si="1"/>
        <v>1.5733181377348554E-2</v>
      </c>
      <c r="F49" s="9">
        <f t="shared" si="2"/>
        <v>2.2476462434621565E-3</v>
      </c>
      <c r="G49" s="9">
        <f t="shared" si="3"/>
        <v>7.2892377474493165E-4</v>
      </c>
      <c r="H49" s="9">
        <f t="shared" si="4"/>
        <v>3.5715416853737685E-2</v>
      </c>
      <c r="I49" s="9">
        <f t="shared" si="5"/>
        <v>5.1023042322122297E-3</v>
      </c>
      <c r="J49" s="9">
        <f t="shared" si="6"/>
        <v>3.6444340628482619E-2</v>
      </c>
    </row>
    <row r="50" spans="1:10" x14ac:dyDescent="0.25">
      <c r="A50" s="1">
        <v>44</v>
      </c>
      <c r="B50" s="6">
        <v>3.0185993809060112</v>
      </c>
      <c r="C50" s="8">
        <v>0.43905013386617087</v>
      </c>
      <c r="D50" s="9">
        <f t="shared" si="0"/>
        <v>7.9241879260134596E-3</v>
      </c>
      <c r="E50" s="9">
        <f t="shared" si="1"/>
        <v>1.5960932559121347E-2</v>
      </c>
      <c r="F50" s="9">
        <f t="shared" si="2"/>
        <v>2.3076224637763078E-3</v>
      </c>
      <c r="G50" s="9">
        <f t="shared" si="3"/>
        <v>7.5601610915415347E-4</v>
      </c>
      <c r="H50" s="9">
        <f t="shared" si="4"/>
        <v>3.6167159150762622E-2</v>
      </c>
      <c r="I50" s="9">
        <f t="shared" si="5"/>
        <v>5.2290177244698026E-3</v>
      </c>
      <c r="J50" s="9">
        <f t="shared" si="6"/>
        <v>3.6923175259916778E-2</v>
      </c>
    </row>
    <row r="51" spans="1:10" x14ac:dyDescent="0.25">
      <c r="A51" s="1">
        <v>45</v>
      </c>
      <c r="B51" s="6">
        <v>3.0132642703458163</v>
      </c>
      <c r="C51" s="8">
        <v>0.44360674875044565</v>
      </c>
      <c r="D51" s="9">
        <f t="shared" si="0"/>
        <v>8.0484879371717222E-3</v>
      </c>
      <c r="E51" s="9">
        <f t="shared" si="1"/>
        <v>1.6182460611921634E-2</v>
      </c>
      <c r="F51" s="9">
        <f t="shared" si="2"/>
        <v>2.368017757467145E-3</v>
      </c>
      <c r="G51" s="9">
        <f t="shared" si="3"/>
        <v>7.8381215228069559E-4</v>
      </c>
      <c r="H51" s="9">
        <f t="shared" si="4"/>
        <v>3.6603908027631256E-2</v>
      </c>
      <c r="I51" s="9">
        <f t="shared" si="5"/>
        <v>5.3563269363319588E-3</v>
      </c>
      <c r="J51" s="9">
        <f t="shared" si="6"/>
        <v>3.7387720179911953E-2</v>
      </c>
    </row>
    <row r="52" spans="1:10" x14ac:dyDescent="0.25">
      <c r="A52" s="1">
        <v>46</v>
      </c>
      <c r="B52" s="6">
        <v>3.0080094962437389</v>
      </c>
      <c r="C52" s="8">
        <v>0.44825578015808742</v>
      </c>
      <c r="D52" s="9">
        <f t="shared" si="0"/>
        <v>8.1699067436015183E-3</v>
      </c>
      <c r="E52" s="9">
        <f t="shared" si="1"/>
        <v>1.6397748383576972E-2</v>
      </c>
      <c r="F52" s="9">
        <f t="shared" si="2"/>
        <v>2.4288112297651092E-3</v>
      </c>
      <c r="G52" s="9">
        <f t="shared" si="3"/>
        <v>8.1231950461667672E-4</v>
      </c>
      <c r="H52" s="9">
        <f t="shared" si="4"/>
        <v>3.7025758964637397E-2</v>
      </c>
      <c r="I52" s="9">
        <f t="shared" si="5"/>
        <v>5.4841931870171154E-3</v>
      </c>
      <c r="J52" s="9">
        <f t="shared" si="6"/>
        <v>3.783807846925407E-2</v>
      </c>
    </row>
    <row r="53" spans="1:10" x14ac:dyDescent="0.25">
      <c r="A53" s="1">
        <v>47</v>
      </c>
      <c r="B53" s="6">
        <v>3.0028366592548759</v>
      </c>
      <c r="C53" s="8">
        <v>0.45299581194909344</v>
      </c>
      <c r="D53" s="9">
        <f t="shared" si="0"/>
        <v>8.2884073599583941E-3</v>
      </c>
      <c r="E53" s="9">
        <f t="shared" si="1"/>
        <v>1.6606780504937444E-2</v>
      </c>
      <c r="F53" s="9">
        <f t="shared" si="2"/>
        <v>2.4899801097317924E-3</v>
      </c>
      <c r="G53" s="9">
        <f t="shared" si="3"/>
        <v>8.4154471112575329E-4</v>
      </c>
      <c r="H53" s="9">
        <f t="shared" si="4"/>
        <v>3.7432810273459481E-2</v>
      </c>
      <c r="I53" s="9">
        <f t="shared" si="5"/>
        <v>5.6125742959071351E-3</v>
      </c>
      <c r="J53" s="9">
        <f t="shared" si="6"/>
        <v>3.8274354984585236E-2</v>
      </c>
    </row>
    <row r="54" spans="1:10" x14ac:dyDescent="0.25">
      <c r="A54" s="1">
        <v>48</v>
      </c>
      <c r="B54" s="6">
        <v>2.9977473350754833</v>
      </c>
      <c r="C54" s="8">
        <v>0.4578254002638622</v>
      </c>
      <c r="D54" s="9">
        <f t="shared" si="0"/>
        <v>8.4039536898062872E-3</v>
      </c>
      <c r="E54" s="9">
        <f t="shared" si="1"/>
        <v>1.6809543333381721E-2</v>
      </c>
      <c r="F54" s="9">
        <f t="shared" si="2"/>
        <v>2.5514997623769676E-3</v>
      </c>
      <c r="G54" s="9">
        <f t="shared" si="3"/>
        <v>8.7149320751410311E-4</v>
      </c>
      <c r="H54" s="9">
        <f t="shared" si="4"/>
        <v>3.7825162824053959E-2</v>
      </c>
      <c r="I54" s="9">
        <f t="shared" si="5"/>
        <v>5.741424631553021E-3</v>
      </c>
      <c r="J54" s="9">
        <f t="shared" si="6"/>
        <v>3.8696656031568064E-2</v>
      </c>
    </row>
    <row r="55" spans="1:10" x14ac:dyDescent="0.25">
      <c r="A55" s="1">
        <v>49</v>
      </c>
      <c r="B55" s="6">
        <v>2.9927430739630081</v>
      </c>
      <c r="C55" s="8">
        <v>0.4627430739630079</v>
      </c>
      <c r="D55" s="9">
        <f t="shared" si="0"/>
        <v>8.5165105366142857E-3</v>
      </c>
      <c r="E55" s="9">
        <f t="shared" si="1"/>
        <v>1.7006024896021044E-2</v>
      </c>
      <c r="F55" s="9">
        <f t="shared" si="2"/>
        <v>2.613343703476025E-3</v>
      </c>
      <c r="G55" s="9">
        <f t="shared" si="3"/>
        <v>9.0216926628378764E-4</v>
      </c>
      <c r="H55" s="9">
        <f t="shared" si="4"/>
        <v>3.8202919774798789E-2</v>
      </c>
      <c r="I55" s="9">
        <f t="shared" si="5"/>
        <v>5.8706951639661475E-3</v>
      </c>
      <c r="J55" s="9">
        <f t="shared" si="6"/>
        <v>3.9105089041082577E-2</v>
      </c>
    </row>
    <row r="56" spans="1:10" x14ac:dyDescent="0.25">
      <c r="A56" s="1">
        <v>50</v>
      </c>
      <c r="B56" s="6">
        <v>2.9878254002638625</v>
      </c>
      <c r="C56" s="8">
        <v>0.46774733507548305</v>
      </c>
      <c r="D56" s="9">
        <f t="shared" si="0"/>
        <v>8.6260436144760533E-3</v>
      </c>
      <c r="E56" s="9">
        <f t="shared" si="1"/>
        <v>1.7196214832680495E-2</v>
      </c>
      <c r="F56" s="9">
        <f t="shared" si="2"/>
        <v>2.6754836170725617E-3</v>
      </c>
      <c r="G56" s="9">
        <f t="shared" si="3"/>
        <v>9.3357594274346139E-4</v>
      </c>
      <c r="H56" s="9">
        <f t="shared" si="4"/>
        <v>3.8566186306137708E-2</v>
      </c>
      <c r="I56" s="9">
        <f t="shared" si="5"/>
        <v>6.0003335200448345E-3</v>
      </c>
      <c r="J56" s="9">
        <f t="shared" si="6"/>
        <v>3.9499762248881166E-2</v>
      </c>
    </row>
    <row r="57" spans="1:10" x14ac:dyDescent="0.25">
      <c r="A57" s="1">
        <v>51</v>
      </c>
      <c r="B57" s="6">
        <v>2.9829958119490936</v>
      </c>
      <c r="C57" s="8">
        <v>0.47283665925487561</v>
      </c>
      <c r="D57" s="9">
        <f t="shared" si="0"/>
        <v>8.7325195585554738E-3</v>
      </c>
      <c r="E57" s="9">
        <f t="shared" si="1"/>
        <v>1.7380104338762511E-2</v>
      </c>
      <c r="F57" s="9">
        <f t="shared" si="2"/>
        <v>2.7378893756513627E-3</v>
      </c>
      <c r="G57" s="9">
        <f t="shared" si="3"/>
        <v>9.6571502115745016E-4</v>
      </c>
      <c r="H57" s="9">
        <f t="shared" si="4"/>
        <v>3.8915069358023656E-2</v>
      </c>
      <c r="I57" s="9">
        <f t="shared" si="5"/>
        <v>6.1302840419963497E-3</v>
      </c>
      <c r="J57" s="9">
        <f t="shared" si="6"/>
        <v>3.9880784379181106E-2</v>
      </c>
    </row>
    <row r="58" spans="1:10" x14ac:dyDescent="0.25">
      <c r="A58" s="1">
        <v>52</v>
      </c>
      <c r="B58" s="6">
        <v>2.9782557801580878</v>
      </c>
      <c r="C58" s="8">
        <v>0.47800949624373895</v>
      </c>
      <c r="D58" s="9">
        <f t="shared" si="0"/>
        <v>8.8359059352479674E-3</v>
      </c>
      <c r="E58" s="9">
        <f t="shared" si="1"/>
        <v>1.7557686108068744E-2</v>
      </c>
      <c r="F58" s="9">
        <f t="shared" si="2"/>
        <v>2.8005290629593066E-3</v>
      </c>
      <c r="G58" s="9">
        <f t="shared" si="3"/>
        <v>9.9858696121694944E-4</v>
      </c>
      <c r="H58" s="9">
        <f t="shared" si="4"/>
        <v>3.9249677371385412E-2</v>
      </c>
      <c r="I58" s="9">
        <f t="shared" si="5"/>
        <v>6.2604878486067226E-3</v>
      </c>
      <c r="J58" s="9">
        <f t="shared" si="6"/>
        <v>4.0248264332602361E-2</v>
      </c>
    </row>
    <row r="59" spans="1:10" x14ac:dyDescent="0.25">
      <c r="A59" s="1">
        <v>53</v>
      </c>
      <c r="B59" s="6">
        <v>2.9736067487504458</v>
      </c>
      <c r="C59" s="8">
        <v>0.48326427034581615</v>
      </c>
      <c r="D59" s="9">
        <f t="shared" si="0"/>
        <v>8.9361712520622527E-3</v>
      </c>
      <c r="E59" s="9">
        <f t="shared" si="1"/>
        <v>1.7728954275686323E-2</v>
      </c>
      <c r="F59" s="9">
        <f t="shared" si="2"/>
        <v>2.8633689994530605E-3</v>
      </c>
      <c r="G59" s="9">
        <f t="shared" si="3"/>
        <v>1.0321908450223721E-3</v>
      </c>
      <c r="H59" s="9">
        <f t="shared" si="4"/>
        <v>3.9570120033899439E-2</v>
      </c>
      <c r="I59" s="9">
        <f t="shared" si="5"/>
        <v>6.3908828992237402E-3</v>
      </c>
      <c r="J59" s="9">
        <f t="shared" si="6"/>
        <v>4.0602310878921813E-2</v>
      </c>
    </row>
    <row r="60" spans="1:10" x14ac:dyDescent="0.25">
      <c r="A60" s="1">
        <v>54</v>
      </c>
      <c r="B60" s="6">
        <v>2.9690501338661708</v>
      </c>
      <c r="C60" s="8">
        <v>0.48859938090601118</v>
      </c>
      <c r="D60" s="9">
        <f t="shared" si="0"/>
        <v>9.0332849672108972E-3</v>
      </c>
      <c r="E60" s="9">
        <f t="shared" si="1"/>
        <v>1.7893904361011018E-2</v>
      </c>
      <c r="F60" s="9">
        <f t="shared" si="2"/>
        <v>2.9263737703439418E-3</v>
      </c>
      <c r="G60" s="9">
        <f t="shared" si="3"/>
        <v>1.0665243247671688E-3</v>
      </c>
      <c r="H60" s="9">
        <f t="shared" si="4"/>
        <v>3.9876508030264608E-2</v>
      </c>
      <c r="I60" s="9">
        <f t="shared" si="5"/>
        <v>6.5214040603096572E-3</v>
      </c>
      <c r="J60" s="9">
        <f t="shared" si="6"/>
        <v>4.0943032355031779E-2</v>
      </c>
    </row>
    <row r="61" spans="1:10" x14ac:dyDescent="0.25">
      <c r="A61" s="1">
        <v>55</v>
      </c>
      <c r="B61" s="6">
        <v>2.9645873234942979</v>
      </c>
      <c r="C61" s="8">
        <v>0.49401320279796523</v>
      </c>
      <c r="D61" s="9">
        <f t="shared" si="0"/>
        <v>9.1272174989158739E-3</v>
      </c>
      <c r="E61" s="9">
        <f t="shared" si="1"/>
        <v>1.8052533211014386E-2</v>
      </c>
      <c r="F61" s="9">
        <f t="shared" si="2"/>
        <v>2.9895062562126239E-3</v>
      </c>
      <c r="G61" s="9">
        <f t="shared" si="3"/>
        <v>1.1015835713179601E-3</v>
      </c>
      <c r="H61" s="9">
        <f t="shared" si="4"/>
        <v>4.0168952797246117E-2</v>
      </c>
      <c r="I61" s="9">
        <f t="shared" si="5"/>
        <v>6.6519831744358974E-3</v>
      </c>
      <c r="J61" s="9">
        <f t="shared" si="6"/>
        <v>4.1270536368564079E-2</v>
      </c>
    </row>
    <row r="62" spans="1:10" x14ac:dyDescent="0.25">
      <c r="A62" s="1">
        <v>56</v>
      </c>
      <c r="B62" s="6">
        <v>2.9602196770500977</v>
      </c>
      <c r="C62" s="8">
        <v>0.49950408691908543</v>
      </c>
      <c r="D62" s="9">
        <f t="shared" si="0"/>
        <v>9.2179402344186867E-3</v>
      </c>
      <c r="E62" s="9">
        <f t="shared" si="1"/>
        <v>1.8204838943827895E-2</v>
      </c>
      <c r="F62" s="9">
        <f t="shared" si="2"/>
        <v>3.0527276661578028E-3</v>
      </c>
      <c r="G62" s="9">
        <f t="shared" si="3"/>
        <v>1.1373632238858508E-3</v>
      </c>
      <c r="H62" s="9">
        <f t="shared" si="4"/>
        <v>4.0447566283670529E-2</v>
      </c>
      <c r="I62" s="9">
        <f t="shared" si="5"/>
        <v>6.7825491315835857E-3</v>
      </c>
      <c r="J62" s="9">
        <f t="shared" si="6"/>
        <v>4.1584929507556379E-2</v>
      </c>
    </row>
    <row r="63" spans="1:10" x14ac:dyDescent="0.25">
      <c r="A63" s="1">
        <v>57</v>
      </c>
      <c r="B63" s="6">
        <v>2.9559485249609883</v>
      </c>
      <c r="C63" s="8">
        <v>0.50507036069287659</v>
      </c>
      <c r="D63" s="9">
        <f t="shared" si="0"/>
        <v>9.3054255386938456E-3</v>
      </c>
      <c r="E63" s="9">
        <f t="shared" si="1"/>
        <v>1.8350820892734133E-2</v>
      </c>
      <c r="F63" s="9">
        <f t="shared" si="2"/>
        <v>3.1159975734425379E-3</v>
      </c>
      <c r="G63" s="9">
        <f t="shared" si="3"/>
        <v>1.1738563409861484E-3</v>
      </c>
      <c r="H63" s="9">
        <f t="shared" si="4"/>
        <v>4.0712460715583737E-2</v>
      </c>
      <c r="I63" s="9">
        <f t="shared" si="5"/>
        <v>6.9130279426239082E-3</v>
      </c>
      <c r="J63" s="9">
        <f t="shared" si="6"/>
        <v>4.1886317056569887E-2</v>
      </c>
    </row>
    <row r="64" spans="1:10" x14ac:dyDescent="0.25">
      <c r="A64" s="1">
        <v>58</v>
      </c>
      <c r="B64" s="6">
        <v>2.9517751682612712</v>
      </c>
      <c r="C64" s="8">
        <v>0.5107103285784258</v>
      </c>
      <c r="D64" s="9">
        <f t="shared" si="0"/>
        <v>9.3896467628713509E-3</v>
      </c>
      <c r="E64" s="9">
        <f t="shared" si="1"/>
        <v>1.8490479550667589E-2</v>
      </c>
      <c r="F64" s="9">
        <f t="shared" si="2"/>
        <v>3.1792739536011709E-3</v>
      </c>
      <c r="G64" s="9">
        <f t="shared" si="3"/>
        <v>1.2110543528853306E-3</v>
      </c>
      <c r="H64" s="9">
        <f t="shared" si="4"/>
        <v>4.0963748366803408E-2</v>
      </c>
      <c r="I64" s="9">
        <f t="shared" si="5"/>
        <v>7.0433428148615742E-3</v>
      </c>
      <c r="J64" s="9">
        <f t="shared" si="6"/>
        <v>4.2174802719688737E-2</v>
      </c>
    </row>
    <row r="65" spans="1:10" x14ac:dyDescent="0.25">
      <c r="A65" s="1">
        <v>59</v>
      </c>
      <c r="B65" s="6">
        <v>2.9477008781958256</v>
      </c>
      <c r="C65" s="8">
        <v>0.51642227258687945</v>
      </c>
      <c r="D65" s="9">
        <f t="shared" si="0"/>
        <v>9.4705782523498705E-3</v>
      </c>
      <c r="E65" s="9">
        <f t="shared" si="1"/>
        <v>1.8623816515278523E-2</v>
      </c>
      <c r="F65" s="9">
        <f t="shared" si="2"/>
        <v>3.2425132249585646E-3</v>
      </c>
      <c r="G65" s="9">
        <f t="shared" si="3"/>
        <v>1.2489470157312425E-3</v>
      </c>
      <c r="H65" s="9">
        <f t="shared" si="4"/>
        <v>4.1201541334981627E-2</v>
      </c>
      <c r="I65" s="9">
        <f t="shared" si="5"/>
        <v>7.1734142295111674E-3</v>
      </c>
      <c r="J65" s="9">
        <f t="shared" si="6"/>
        <v>4.245048835071287E-2</v>
      </c>
    </row>
    <row r="66" spans="1:10" x14ac:dyDescent="0.25">
      <c r="A66" s="1">
        <v>60</v>
      </c>
      <c r="B66" s="6">
        <v>2.9437268958328735</v>
      </c>
      <c r="C66" s="8">
        <v>0.5222044528047598</v>
      </c>
      <c r="D66" s="9">
        <f t="shared" si="0"/>
        <v>9.5481953546141529E-3</v>
      </c>
      <c r="E66" s="9">
        <f t="shared" si="1"/>
        <v>1.8750834434675206E-2</v>
      </c>
      <c r="F66" s="9">
        <f t="shared" si="2"/>
        <v>3.3056702915208532E-3</v>
      </c>
      <c r="G66" s="9">
        <f t="shared" si="3"/>
        <v>1.2875223675659101E-3</v>
      </c>
      <c r="H66" s="9">
        <f t="shared" si="4"/>
        <v>4.1425951323422937E-2</v>
      </c>
      <c r="I66" s="9">
        <f t="shared" si="5"/>
        <v>7.3031600210041701E-3</v>
      </c>
      <c r="J66" s="9">
        <f t="shared" si="6"/>
        <v>4.2713473690988844E-2</v>
      </c>
    </row>
    <row r="67" spans="1:10" x14ac:dyDescent="0.25">
      <c r="A67" s="1">
        <v>61</v>
      </c>
      <c r="B67" s="6">
        <v>2.9398544316859399</v>
      </c>
      <c r="C67" s="8">
        <v>0.52805510792395904</v>
      </c>
      <c r="D67" s="9">
        <f t="shared" si="0"/>
        <v>9.6224744267423556E-3</v>
      </c>
      <c r="E67" s="9">
        <f t="shared" si="1"/>
        <v>1.8871536953902875E-2</v>
      </c>
      <c r="F67" s="9">
        <f t="shared" si="2"/>
        <v>3.3686985881845859E-3</v>
      </c>
      <c r="G67" s="9">
        <f t="shared" si="3"/>
        <v>1.32676668641576E-3</v>
      </c>
      <c r="H67" s="9">
        <f t="shared" si="4"/>
        <v>4.163708942877075E-2</v>
      </c>
      <c r="I67" s="9">
        <f t="shared" si="5"/>
        <v>7.4324954580085268E-3</v>
      </c>
      <c r="J67" s="9">
        <f t="shared" si="6"/>
        <v>4.2963856115186508E-2</v>
      </c>
    </row>
    <row r="68" spans="1:10" x14ac:dyDescent="0.25">
      <c r="A68" s="1">
        <v>62</v>
      </c>
      <c r="B68" s="6">
        <v>2.9360846653451169</v>
      </c>
      <c r="C68" s="8">
        <v>0.5339724557782517</v>
      </c>
      <c r="D68" s="9">
        <f t="shared" si="0"/>
        <v>9.6933928426103932E-3</v>
      </c>
      <c r="E68" s="9">
        <f t="shared" si="1"/>
        <v>1.8985928662258473E-2</v>
      </c>
      <c r="F68" s="9">
        <f t="shared" si="2"/>
        <v>3.431550128215321E-3</v>
      </c>
      <c r="G68" s="9">
        <f t="shared" si="3"/>
        <v>1.3666644506549867E-3</v>
      </c>
      <c r="H68" s="9">
        <f t="shared" si="4"/>
        <v>4.1835065934758754E-2</v>
      </c>
      <c r="I68" s="9">
        <f t="shared" si="5"/>
        <v>7.5613333260635407E-3</v>
      </c>
      <c r="J68" s="9">
        <f t="shared" si="6"/>
        <v>4.3201730385413743E-2</v>
      </c>
    </row>
    <row r="69" spans="1:10" x14ac:dyDescent="0.25">
      <c r="A69" s="1">
        <v>63</v>
      </c>
      <c r="B69" s="6">
        <v>2.9324187451177508</v>
      </c>
      <c r="C69" s="8">
        <v>0.53995469388615824</v>
      </c>
      <c r="D69" s="9">
        <f t="shared" si="0"/>
        <v>9.7609289997807602E-3</v>
      </c>
      <c r="E69" s="9">
        <f t="shared" si="1"/>
        <v>1.9094015041499764E-2</v>
      </c>
      <c r="F69" s="9">
        <f t="shared" si="2"/>
        <v>3.4941755529370772E-3</v>
      </c>
      <c r="G69" s="9">
        <f t="shared" si="3"/>
        <v>1.4071983018328173E-3</v>
      </c>
      <c r="H69" s="9">
        <f t="shared" si="4"/>
        <v>4.2019990112128286E-2</v>
      </c>
      <c r="I69" s="9">
        <f t="shared" si="5"/>
        <v>7.6895840117230246E-3</v>
      </c>
      <c r="J69" s="9">
        <f t="shared" si="6"/>
        <v>4.34271884139611E-2</v>
      </c>
    </row>
    <row r="70" spans="1:10" x14ac:dyDescent="0.25">
      <c r="A70" s="1">
        <v>64</v>
      </c>
      <c r="B70" s="6">
        <v>2.9288577876786559</v>
      </c>
      <c r="C70" s="8">
        <v>0.54599999999999993</v>
      </c>
      <c r="D70" s="9">
        <f t="shared" si="0"/>
        <v>9.8250623260862646E-3</v>
      </c>
      <c r="E70" s="9">
        <f t="shared" si="1"/>
        <v>1.9195802415050499E-2</v>
      </c>
      <c r="F70" s="9">
        <f t="shared" si="2"/>
        <v>3.5565241835791451E-3</v>
      </c>
      <c r="G70" s="9">
        <f t="shared" si="3"/>
        <v>1.4483490101555201E-3</v>
      </c>
      <c r="H70" s="9">
        <f t="shared" si="4"/>
        <v>4.2191970024903526E-2</v>
      </c>
      <c r="I70" s="9">
        <f t="shared" si="5"/>
        <v>7.8171555881223851E-3</v>
      </c>
      <c r="J70" s="9">
        <f t="shared" si="6"/>
        <v>4.3640319035059043E-2</v>
      </c>
    </row>
    <row r="71" spans="1:10" x14ac:dyDescent="0.25">
      <c r="A71" s="1">
        <v>65</v>
      </c>
      <c r="B71" s="6">
        <v>2.925402877729963</v>
      </c>
      <c r="C71" s="8">
        <v>0.55210653266097254</v>
      </c>
      <c r="D71" s="9">
        <f t="shared" si="0"/>
        <v>9.8857732858950165E-3</v>
      </c>
      <c r="E71" s="9">
        <f t="shared" si="1"/>
        <v>1.9291297898254168E-2</v>
      </c>
      <c r="F71" s="9">
        <f t="shared" si="2"/>
        <v>3.6185440752155478E-3</v>
      </c>
      <c r="G71" s="9">
        <f t="shared" si="3"/>
        <v>1.4900954428070604E-3</v>
      </c>
      <c r="H71" s="9">
        <f t="shared" si="4"/>
        <v>4.2351112343101488E-2</v>
      </c>
      <c r="I71" s="9">
        <f t="shared" si="5"/>
        <v>7.9439539018721726E-3</v>
      </c>
      <c r="J71" s="9">
        <f t="shared" si="6"/>
        <v>4.3841207785908547E-2</v>
      </c>
    </row>
    <row r="72" spans="1:10" x14ac:dyDescent="0.25">
      <c r="A72" s="1">
        <v>66</v>
      </c>
      <c r="B72" s="6">
        <v>2.9220550676707115</v>
      </c>
      <c r="C72" s="8">
        <v>0.5582724317600718</v>
      </c>
      <c r="D72" s="9">
        <f t="shared" si="0"/>
        <v>9.9430433860592249E-3</v>
      </c>
      <c r="E72" s="9">
        <f t="shared" si="1"/>
        <v>1.9380509349758546E-2</v>
      </c>
      <c r="F72" s="9">
        <f t="shared" si="2"/>
        <v>3.6801820727353184E-3</v>
      </c>
      <c r="G72" s="9">
        <f t="shared" si="3"/>
        <v>1.5324145352902218E-3</v>
      </c>
      <c r="H72" s="9">
        <f t="shared" si="4"/>
        <v>4.2497522162015862E-2</v>
      </c>
      <c r="I72" s="9">
        <f t="shared" si="5"/>
        <v>8.0698826611982615E-3</v>
      </c>
      <c r="J72" s="9">
        <f t="shared" si="6"/>
        <v>4.4029936697306087E-2</v>
      </c>
    </row>
    <row r="73" spans="1:10" x14ac:dyDescent="0.25">
      <c r="A73" s="1">
        <v>67</v>
      </c>
      <c r="B73" s="6">
        <v>2.9188153772762764</v>
      </c>
      <c r="C73" s="8">
        <v>0.56449581910470226</v>
      </c>
      <c r="D73" s="9">
        <f t="shared" ref="D73:D136" si="7">((B72*C73)-(B73*C72))*0.5</f>
        <v>9.9968551815531326E-3</v>
      </c>
      <c r="E73" s="9">
        <f t="shared" ref="E73:E136" si="8">(B73+B72)*((B72*C73)-(B73*C72))*(1/6)</f>
        <v>1.9463445324116282E-2</v>
      </c>
      <c r="F73" s="9">
        <f t="shared" ref="F73:F136" si="9">(C73+C72)*((B72*C73)-(B73*C72))*(1/6)</f>
        <v>3.7413838687802882E-3</v>
      </c>
      <c r="G73" s="9">
        <f t="shared" ref="G73:G136" si="10">(((C72*C72)+(C72*C73)+(C73*C73))*((B72*C73)-(B73*C72)))/12</f>
        <v>1.575281265965708E-3</v>
      </c>
      <c r="H73" s="9">
        <f t="shared" ref="H73:H136" si="11">(((B72*B72)+(B72*B73)+(B73*B73))*((B72*C73)-(B73*C72)))/12</f>
        <v>4.2631302828215985E-2</v>
      </c>
      <c r="I73" s="9">
        <f t="shared" ref="I73:I136" si="12">(((B72*C73)+(2*B72*C72)+(2*B73*C73)+(B73*C72))*((B72*C73)-(B73*C72)))/24</f>
        <v>8.1948435252568834E-3</v>
      </c>
      <c r="J73" s="9">
        <f t="shared" ref="J73:J136" si="13">G73+H73</f>
        <v>4.420658409418169E-2</v>
      </c>
    </row>
    <row r="74" spans="1:10" x14ac:dyDescent="0.25">
      <c r="A74" s="1">
        <v>68</v>
      </c>
      <c r="B74" s="6">
        <v>2.9156847933877348</v>
      </c>
      <c r="C74" s="8">
        <v>0.57077479899079087</v>
      </c>
      <c r="D74" s="9">
        <f t="shared" si="7"/>
        <v>1.0047192280780992E-2</v>
      </c>
      <c r="E74" s="9">
        <f t="shared" si="8"/>
        <v>1.9540115025636944E-2</v>
      </c>
      <c r="F74" s="9">
        <f t="shared" si="9"/>
        <v>3.8020940635755019E-3</v>
      </c>
      <c r="G74" s="9">
        <f t="shared" si="10"/>
        <v>1.6186686339575256E-3</v>
      </c>
      <c r="H74" s="9">
        <f t="shared" si="11"/>
        <v>4.2752555772288502E-2</v>
      </c>
      <c r="I74" s="9">
        <f t="shared" si="12"/>
        <v>8.3187361945384012E-3</v>
      </c>
      <c r="J74" s="9">
        <f t="shared" si="13"/>
        <v>4.4371224406246024E-2</v>
      </c>
    </row>
    <row r="75" spans="1:10" x14ac:dyDescent="0.25">
      <c r="A75" s="1">
        <v>69</v>
      </c>
      <c r="B75" s="6">
        <v>2.912664269611267</v>
      </c>
      <c r="C75" s="8">
        <v>0.57710745878023895</v>
      </c>
      <c r="D75" s="9">
        <f t="shared" si="7"/>
        <v>1.0094039350576067E-2</v>
      </c>
      <c r="E75" s="9">
        <f t="shared" si="8"/>
        <v>1.9610528263601691E-2</v>
      </c>
      <c r="F75" s="9">
        <f t="shared" si="9"/>
        <v>3.8622562265896256E-3</v>
      </c>
      <c r="G75" s="9">
        <f t="shared" si="10"/>
        <v>1.6625476405929967E-3</v>
      </c>
      <c r="H75" s="9">
        <f t="shared" si="11"/>
        <v>4.2861380348513251E-2</v>
      </c>
      <c r="I75" s="9">
        <f t="shared" si="12"/>
        <v>8.4414585023115333E-3</v>
      </c>
      <c r="J75" s="9">
        <f t="shared" si="13"/>
        <v>4.4523927989106246E-2</v>
      </c>
    </row>
    <row r="76" spans="1:10" x14ac:dyDescent="0.25">
      <c r="A76" s="1">
        <v>70</v>
      </c>
      <c r="B76" s="6">
        <v>2.9097547260276744</v>
      </c>
      <c r="C76" s="8">
        <v>0.58349186948352827</v>
      </c>
      <c r="D76" s="9">
        <f t="shared" si="7"/>
        <v>1.0137382120866012E-2</v>
      </c>
      <c r="E76" s="9">
        <f t="shared" si="8"/>
        <v>1.9674695408860278E-2</v>
      </c>
      <c r="F76" s="9">
        <f t="shared" si="9"/>
        <v>3.9218129599434054E-3</v>
      </c>
      <c r="G76" s="9">
        <f t="shared" si="10"/>
        <v>1.7068872745320742E-3</v>
      </c>
      <c r="H76" s="9">
        <f t="shared" si="11"/>
        <v>4.2957873681461034E-2</v>
      </c>
      <c r="I76" s="9">
        <f t="shared" si="12"/>
        <v>8.5629065070280536E-3</v>
      </c>
      <c r="J76" s="9">
        <f t="shared" si="13"/>
        <v>4.4664760955993109E-2</v>
      </c>
    </row>
    <row r="77" spans="1:10" x14ac:dyDescent="0.25">
      <c r="A77" s="1">
        <v>71</v>
      </c>
      <c r="B77" s="6">
        <v>2.906957048912119</v>
      </c>
      <c r="C77" s="8">
        <v>0.58992608634731203</v>
      </c>
      <c r="D77" s="9">
        <f t="shared" si="7"/>
        <v>1.0177207389024168E-2</v>
      </c>
      <c r="E77" s="9">
        <f t="shared" si="8"/>
        <v>1.9732627351913716E-2</v>
      </c>
      <c r="F77" s="9">
        <f t="shared" si="9"/>
        <v>3.980705963498421E-3</v>
      </c>
      <c r="G77" s="9">
        <f t="shared" si="10"/>
        <v>1.751654500740365E-3</v>
      </c>
      <c r="H77" s="9">
        <f t="shared" si="11"/>
        <v>4.3042130519681421E-2</v>
      </c>
      <c r="I77" s="9">
        <f t="shared" si="12"/>
        <v>8.682974585649603E-3</v>
      </c>
      <c r="J77" s="9">
        <f t="shared" si="13"/>
        <v>4.4793785020421785E-2</v>
      </c>
    </row>
    <row r="78" spans="1:10" x14ac:dyDescent="0.25">
      <c r="A78" s="1">
        <v>72</v>
      </c>
      <c r="B78" s="6">
        <v>2.9042720904641515</v>
      </c>
      <c r="C78" s="8">
        <v>0.59640814944680343</v>
      </c>
      <c r="D78" s="9">
        <f t="shared" si="7"/>
        <v>1.0213503023887127E-2</v>
      </c>
      <c r="E78" s="9">
        <f t="shared" si="8"/>
        <v>1.9784335462506842E-2</v>
      </c>
      <c r="F78" s="9">
        <f t="shared" si="9"/>
        <v>4.0388761015413398E-3</v>
      </c>
      <c r="G78" s="9">
        <f t="shared" si="10"/>
        <v>1.7968142534462335E-3</v>
      </c>
      <c r="H78" s="9">
        <f t="shared" si="11"/>
        <v>4.3114243096474908E-2</v>
      </c>
      <c r="I78" s="9">
        <f t="shared" si="12"/>
        <v>8.8015555278310367E-3</v>
      </c>
      <c r="J78" s="9">
        <f t="shared" si="13"/>
        <v>4.4911057349921138E-2</v>
      </c>
    </row>
    <row r="79" spans="1:10" x14ac:dyDescent="0.25">
      <c r="A79" s="1">
        <v>73</v>
      </c>
      <c r="B79" s="6">
        <v>2.9017006685481253</v>
      </c>
      <c r="C79" s="8">
        <v>0.60293608428278922</v>
      </c>
      <c r="D79" s="9">
        <f t="shared" si="7"/>
        <v>1.0246257969453221E-2</v>
      </c>
      <c r="E79" s="9">
        <f t="shared" si="8"/>
        <v>1.9829831550819278E-2</v>
      </c>
      <c r="F79" s="9">
        <f t="shared" si="9"/>
        <v>4.0962634709898679E-3</v>
      </c>
      <c r="G79" s="9">
        <f t="shared" si="10"/>
        <v>1.8423294332196947E-3</v>
      </c>
      <c r="H79" s="9">
        <f t="shared" si="11"/>
        <v>4.3174300997881103E-2</v>
      </c>
      <c r="I79" s="9">
        <f t="shared" si="12"/>
        <v>8.9185406309286053E-3</v>
      </c>
      <c r="J79" s="9">
        <f t="shared" si="13"/>
        <v>4.5016630431100796E-2</v>
      </c>
    </row>
    <row r="80" spans="1:10" x14ac:dyDescent="0.25">
      <c r="A80" s="1">
        <v>74</v>
      </c>
      <c r="B80" s="6">
        <v>2.8992435664440648</v>
      </c>
      <c r="C80" s="8">
        <v>0.60950790238308117</v>
      </c>
      <c r="D80" s="9">
        <f t="shared" si="7"/>
        <v>1.027546224824949E-2</v>
      </c>
      <c r="E80" s="9">
        <f t="shared" si="8"/>
        <v>1.9869127830287589E-2</v>
      </c>
      <c r="F80" s="9">
        <f t="shared" si="9"/>
        <v>4.1528074710340855E-3</v>
      </c>
      <c r="G80" s="9">
        <f t="shared" si="10"/>
        <v>1.8881609082975377E-3</v>
      </c>
      <c r="H80" s="9">
        <f t="shared" si="11"/>
        <v>4.3222391037893194E-2</v>
      </c>
      <c r="I80" s="9">
        <f t="shared" si="12"/>
        <v>9.033819795783599E-3</v>
      </c>
      <c r="J80" s="9">
        <f t="shared" si="13"/>
        <v>4.5110551946190736E-2</v>
      </c>
    </row>
    <row r="81" spans="1:10" x14ac:dyDescent="0.25">
      <c r="A81" s="1">
        <v>75</v>
      </c>
      <c r="B81" s="6">
        <v>2.8969015326090748</v>
      </c>
      <c r="C81" s="8">
        <v>0.61612160190822296</v>
      </c>
      <c r="D81" s="9">
        <f t="shared" si="7"/>
        <v>1.0301106964368145E-2</v>
      </c>
      <c r="E81" s="9">
        <f t="shared" si="8"/>
        <v>1.9902236882114864E-2</v>
      </c>
      <c r="F81" s="9">
        <f t="shared" si="9"/>
        <v>4.2084468741300767E-3</v>
      </c>
      <c r="G81" s="9">
        <f t="shared" si="10"/>
        <v>1.9342675202719695E-3</v>
      </c>
      <c r="H81" s="9">
        <f t="shared" si="11"/>
        <v>4.3258597140958997E-2</v>
      </c>
      <c r="I81" s="9">
        <f t="shared" si="12"/>
        <v>9.1472816232479812E-3</v>
      </c>
      <c r="J81" s="9">
        <f t="shared" si="13"/>
        <v>4.5192864661230965E-2</v>
      </c>
    </row>
    <row r="82" spans="1:10" x14ac:dyDescent="0.25">
      <c r="A82" s="1">
        <v>76</v>
      </c>
      <c r="B82" s="6">
        <v>2.8946752804493485</v>
      </c>
      <c r="C82" s="8">
        <v>0.62277516826127122</v>
      </c>
      <c r="D82" s="9">
        <f t="shared" si="7"/>
        <v>1.0323184306181954E-2</v>
      </c>
      <c r="E82" s="9">
        <f t="shared" si="8"/>
        <v>1.9929171621537338E-2</v>
      </c>
      <c r="F82" s="9">
        <f t="shared" si="9"/>
        <v>4.2631198982644109E-3</v>
      </c>
      <c r="G82" s="9">
        <f t="shared" si="10"/>
        <v>1.9806060942520582E-3</v>
      </c>
      <c r="H82" s="9">
        <f t="shared" si="11"/>
        <v>4.3283000231857105E-2</v>
      </c>
      <c r="I82" s="9">
        <f t="shared" si="12"/>
        <v>9.258813511431159E-3</v>
      </c>
      <c r="J82" s="9">
        <f t="shared" si="13"/>
        <v>4.5263606326109165E-2</v>
      </c>
    </row>
    <row r="83" spans="1:10" x14ac:dyDescent="0.25">
      <c r="A83" s="1">
        <v>77</v>
      </c>
      <c r="B83" s="6">
        <v>2.8925654881028597</v>
      </c>
      <c r="C83" s="8">
        <v>0.62946657470145984</v>
      </c>
      <c r="D83" s="9">
        <f t="shared" si="7"/>
        <v>1.0341687548717227E-2</v>
      </c>
      <c r="E83" s="9">
        <f t="shared" si="8"/>
        <v>1.9949945265855029E-2</v>
      </c>
      <c r="F83" s="9">
        <f t="shared" si="9"/>
        <v>4.3167642803938772E-3</v>
      </c>
      <c r="G83" s="9">
        <f t="shared" si="10"/>
        <v>2.0271314535913079E-3</v>
      </c>
      <c r="H83" s="9">
        <f t="shared" si="11"/>
        <v>4.3295678132901555E-2</v>
      </c>
      <c r="I83" s="9">
        <f t="shared" si="12"/>
        <v>9.3683017536242089E-3</v>
      </c>
      <c r="J83" s="9">
        <f t="shared" si="13"/>
        <v>4.532280958649286E-2</v>
      </c>
    </row>
    <row r="84" spans="1:10" x14ac:dyDescent="0.25">
      <c r="A84" s="1">
        <v>78</v>
      </c>
      <c r="B84" s="6">
        <v>2.890572798232796</v>
      </c>
      <c r="C84" s="8">
        <v>0.63619378296156637</v>
      </c>
      <c r="D84" s="9">
        <f t="shared" si="7"/>
        <v>1.0356611055707954E-2</v>
      </c>
      <c r="E84" s="9">
        <f t="shared" si="8"/>
        <v>1.9964571304317266E-2</v>
      </c>
      <c r="F84" s="9">
        <f t="shared" si="9"/>
        <v>4.3693173509813934E-3</v>
      </c>
      <c r="G84" s="9">
        <f t="shared" si="10"/>
        <v>2.0737964392724371E-3</v>
      </c>
      <c r="H84" s="9">
        <f t="shared" si="11"/>
        <v>4.3296705468610135E-2</v>
      </c>
      <c r="I84" s="9">
        <f t="shared" si="12"/>
        <v>9.475631636901934E-3</v>
      </c>
      <c r="J84" s="9">
        <f t="shared" si="13"/>
        <v>4.5370501907882568E-2</v>
      </c>
    </row>
    <row r="85" spans="1:10" x14ac:dyDescent="0.25">
      <c r="A85" s="1">
        <v>79</v>
      </c>
      <c r="B85" s="6">
        <v>2.8886978178317948</v>
      </c>
      <c r="C85" s="8">
        <v>0.64295474386878659</v>
      </c>
      <c r="D85" s="9">
        <f t="shared" si="7"/>
        <v>1.036795028130888E-2</v>
      </c>
      <c r="E85" s="9">
        <f t="shared" si="8"/>
        <v>1.9973063469862336E-2</v>
      </c>
      <c r="F85" s="9">
        <f t="shared" si="9"/>
        <v>4.420716109528865E-3</v>
      </c>
      <c r="G85" s="9">
        <f t="shared" si="10"/>
        <v>2.1205519340208642E-3</v>
      </c>
      <c r="H85" s="9">
        <f t="shared" si="11"/>
        <v>4.3286153577774149E-2</v>
      </c>
      <c r="I85" s="9">
        <f t="shared" si="12"/>
        <v>9.5806875413665029E-3</v>
      </c>
      <c r="J85" s="9">
        <f t="shared" si="13"/>
        <v>4.5406705511795015E-2</v>
      </c>
    </row>
    <row r="86" spans="1:10" x14ac:dyDescent="0.25">
      <c r="A86" s="1">
        <v>80</v>
      </c>
      <c r="B86" s="6">
        <v>2.8869411180370497</v>
      </c>
      <c r="C86" s="8">
        <v>0.64974739796893366</v>
      </c>
      <c r="D86" s="9">
        <f t="shared" si="7"/>
        <v>1.0375701771482837E-2</v>
      </c>
      <c r="E86" s="9">
        <f t="shared" si="8"/>
        <v>1.997543571277987E-2</v>
      </c>
      <c r="F86" s="9">
        <f t="shared" si="9"/>
        <v>4.4708973010217637E-3</v>
      </c>
      <c r="G86" s="9">
        <f t="shared" si="10"/>
        <v>2.1673468912141282E-3</v>
      </c>
      <c r="H86" s="9">
        <f t="shared" si="11"/>
        <v>4.3264090433018466E-2</v>
      </c>
      <c r="I86" s="9">
        <f t="shared" si="12"/>
        <v>9.6833530400337563E-3</v>
      </c>
      <c r="J86" s="9">
        <f t="shared" si="13"/>
        <v>4.5431437324232597E-2</v>
      </c>
    </row>
    <row r="87" spans="1:10" x14ac:dyDescent="0.25">
      <c r="A87" s="1">
        <v>81</v>
      </c>
      <c r="B87" s="6">
        <v>2.8853032339563356</v>
      </c>
      <c r="C87" s="8">
        <v>0.65656967615376627</v>
      </c>
      <c r="D87" s="9">
        <f t="shared" si="7"/>
        <v>1.0379863165049574E-2</v>
      </c>
      <c r="E87" s="9">
        <f t="shared" si="8"/>
        <v>1.9971702176307195E-2</v>
      </c>
      <c r="F87" s="9">
        <f t="shared" si="9"/>
        <v>4.5197974931871819E-3</v>
      </c>
      <c r="G87" s="9">
        <f t="shared" si="10"/>
        <v>2.2141283686373477E-3</v>
      </c>
      <c r="H87" s="9">
        <f t="shared" si="11"/>
        <v>4.3230580567818207E-2</v>
      </c>
      <c r="I87" s="9">
        <f t="shared" si="12"/>
        <v>9.7835109993414382E-3</v>
      </c>
      <c r="J87" s="9">
        <f t="shared" si="13"/>
        <v>4.5444708936455552E-2</v>
      </c>
    </row>
    <row r="88" spans="1:10" x14ac:dyDescent="0.25">
      <c r="A88" s="1">
        <v>82</v>
      </c>
      <c r="B88" s="6">
        <v>2.8837846645050105</v>
      </c>
      <c r="C88" s="8">
        <v>0.66341950029126062</v>
      </c>
      <c r="D88" s="9">
        <f t="shared" si="7"/>
        <v>1.0380433194409067E-2</v>
      </c>
      <c r="E88" s="9">
        <f t="shared" si="8"/>
        <v>1.9961877174217265E-2</v>
      </c>
      <c r="F88" s="9">
        <f t="shared" si="9"/>
        <v>4.5673531544768806E-3</v>
      </c>
      <c r="G88" s="9">
        <f t="shared" si="10"/>
        <v>2.2608415671279561E-3</v>
      </c>
      <c r="H88" s="9">
        <f t="shared" si="11"/>
        <v>4.3185685011040358E-2</v>
      </c>
      <c r="I88" s="9">
        <f t="shared" si="12"/>
        <v>9.881043680285367E-3</v>
      </c>
      <c r="J88" s="9">
        <f t="shared" si="13"/>
        <v>4.5446526578168313E-2</v>
      </c>
    </row>
    <row r="89" spans="1:10" x14ac:dyDescent="0.25">
      <c r="A89" s="1">
        <v>83</v>
      </c>
      <c r="B89" s="6">
        <v>2.882385872254039</v>
      </c>
      <c r="C89" s="8">
        <v>0.67029478385862906</v>
      </c>
      <c r="D89" s="9">
        <f t="shared" si="7"/>
        <v>1.0377411685925542E-2</v>
      </c>
      <c r="E89" s="9">
        <f t="shared" si="8"/>
        <v>1.9945975170400969E-2</v>
      </c>
      <c r="F89" s="9">
        <f t="shared" si="9"/>
        <v>4.613500732674294E-3</v>
      </c>
      <c r="G89" s="9">
        <f t="shared" si="10"/>
        <v>2.3074298741352214E-3</v>
      </c>
      <c r="H89" s="9">
        <f t="shared" si="11"/>
        <v>4.3129461228962142E-2</v>
      </c>
      <c r="I89" s="9">
        <f t="shared" si="12"/>
        <v>9.9758328401678333E-3</v>
      </c>
      <c r="J89" s="9">
        <f t="shared" si="13"/>
        <v>4.5436891103097364E-2</v>
      </c>
    </row>
    <row r="90" spans="1:10" x14ac:dyDescent="0.25">
      <c r="A90" s="1">
        <v>84</v>
      </c>
      <c r="B90" s="6">
        <v>2.8811072832890927</v>
      </c>
      <c r="C90" s="8">
        <v>0.67719343257789388</v>
      </c>
      <c r="D90" s="9">
        <f t="shared" si="7"/>
        <v>1.0370799559977439E-2</v>
      </c>
      <c r="E90" s="9">
        <f t="shared" si="8"/>
        <v>1.9924010760479897E-2</v>
      </c>
      <c r="F90" s="9">
        <f t="shared" si="9"/>
        <v>4.6581767340315586E-3</v>
      </c>
      <c r="G90" s="9">
        <f t="shared" si="10"/>
        <v>2.3538349122113056E-3</v>
      </c>
      <c r="H90" s="9">
        <f t="shared" si="11"/>
        <v>4.3061963074792459E-2</v>
      </c>
      <c r="I90" s="9">
        <f t="shared" si="12"/>
        <v>1.0067759834962425E-2</v>
      </c>
      <c r="J90" s="9">
        <f t="shared" si="13"/>
        <v>4.5415797987003764E-2</v>
      </c>
    </row>
    <row r="91" spans="1:10" x14ac:dyDescent="0.25">
      <c r="A91" s="1">
        <v>85</v>
      </c>
      <c r="B91" s="6">
        <v>2.8799492870807546</v>
      </c>
      <c r="C91" s="8">
        <v>0.68411334505382726</v>
      </c>
      <c r="D91" s="9">
        <f t="shared" si="7"/>
        <v>1.036059883068563E-2</v>
      </c>
      <c r="E91" s="9">
        <f t="shared" si="8"/>
        <v>1.9895998655495867E-2</v>
      </c>
      <c r="F91" s="9">
        <f t="shared" si="9"/>
        <v>4.7013178028452104E-3</v>
      </c>
      <c r="G91" s="9">
        <f t="shared" si="10"/>
        <v>2.399996592439771E-3</v>
      </c>
      <c r="H91" s="9">
        <f t="shared" si="11"/>
        <v>4.2983240745746921E-2</v>
      </c>
      <c r="I91" s="9">
        <f t="shared" si="12"/>
        <v>1.0156705722309037E-2</v>
      </c>
      <c r="J91" s="9">
        <f t="shared" si="13"/>
        <v>4.5383237338186694E-2</v>
      </c>
    </row>
    <row r="92" spans="1:10" x14ac:dyDescent="0.25">
      <c r="A92" s="1">
        <v>86</v>
      </c>
      <c r="B92" s="6">
        <v>2.8789122363658888</v>
      </c>
      <c r="C92" s="8">
        <v>0.69105241341405366</v>
      </c>
      <c r="D92" s="9">
        <f t="shared" si="7"/>
        <v>1.0346812605287914E-2</v>
      </c>
      <c r="E92" s="9">
        <f t="shared" si="8"/>
        <v>1.9861953667635095E-2</v>
      </c>
      <c r="F92" s="9">
        <f t="shared" si="9"/>
        <v>4.7428608013585947E-3</v>
      </c>
      <c r="G92" s="9">
        <f t="shared" si="10"/>
        <v>2.4458531727844647E-3</v>
      </c>
      <c r="H92" s="9">
        <f t="shared" si="11"/>
        <v>4.2893340747539303E-2</v>
      </c>
      <c r="I92" s="9">
        <f t="shared" si="12"/>
        <v>1.0242551365111954E-2</v>
      </c>
      <c r="J92" s="9">
        <f t="shared" si="13"/>
        <v>4.5339193920323768E-2</v>
      </c>
    </row>
    <row r="93" spans="1:10" x14ac:dyDescent="0.25">
      <c r="A93" s="1">
        <v>87</v>
      </c>
      <c r="B93" s="6">
        <v>2.8779964470401884</v>
      </c>
      <c r="C93" s="8">
        <v>0.69800852395113078</v>
      </c>
      <c r="D93" s="9">
        <f t="shared" si="7"/>
        <v>1.0329445083204658E-2</v>
      </c>
      <c r="E93" s="9">
        <f t="shared" si="8"/>
        <v>1.9821890698089036E-2</v>
      </c>
      <c r="F93" s="9">
        <f t="shared" si="9"/>
        <v>4.7827428899128183E-3</v>
      </c>
      <c r="G93" s="9">
        <f t="shared" si="10"/>
        <v>2.4913413213460051E-3</v>
      </c>
      <c r="H93" s="9">
        <f t="shared" si="11"/>
        <v>4.279230586646629E-2</v>
      </c>
      <c r="I93" s="9">
        <f t="shared" si="12"/>
        <v>1.0325177535789491E-2</v>
      </c>
      <c r="J93" s="9">
        <f t="shared" si="13"/>
        <v>4.5283647187812297E-2</v>
      </c>
    </row>
    <row r="94" spans="1:10" x14ac:dyDescent="0.25">
      <c r="A94" s="1">
        <v>88</v>
      </c>
      <c r="B94" s="6">
        <v>2.8772021980619544</v>
      </c>
      <c r="C94" s="8">
        <v>0.70497955776640331</v>
      </c>
      <c r="D94" s="9">
        <f t="shared" si="7"/>
        <v>1.030850155474905E-2</v>
      </c>
      <c r="E94" s="9">
        <f t="shared" si="8"/>
        <v>1.9775824726975019E-2</v>
      </c>
      <c r="F94" s="9">
        <f t="shared" si="9"/>
        <v>4.8209016072265293E-3</v>
      </c>
      <c r="G94" s="9">
        <f t="shared" si="10"/>
        <v>2.5363961844791466E-3</v>
      </c>
      <c r="H94" s="9">
        <f t="shared" si="11"/>
        <v>4.2680175148879333E-2</v>
      </c>
      <c r="I94" s="9">
        <f t="shared" si="12"/>
        <v>1.0404465021136296E-2</v>
      </c>
      <c r="J94" s="9">
        <f t="shared" si="13"/>
        <v>4.5216571333358477E-2</v>
      </c>
    </row>
    <row r="95" spans="1:10" x14ac:dyDescent="0.25">
      <c r="A95" s="1">
        <v>89</v>
      </c>
      <c r="B95" s="6">
        <v>2.8765297313671185</v>
      </c>
      <c r="C95" s="8">
        <v>0.71196339141544152</v>
      </c>
      <c r="D95" s="9">
        <f t="shared" si="7"/>
        <v>1.0283988399524713E-2</v>
      </c>
      <c r="E95" s="9">
        <f t="shared" si="8"/>
        <v>1.9723770805407839E-2</v>
      </c>
      <c r="F95" s="9">
        <f t="shared" si="9"/>
        <v>4.8572749507248087E-3</v>
      </c>
      <c r="G95" s="9">
        <f t="shared" si="10"/>
        <v>2.5809514597316409E-3</v>
      </c>
      <c r="H95" s="9">
        <f t="shared" si="11"/>
        <v>4.255698388820342E-2</v>
      </c>
      <c r="I95" s="9">
        <f t="shared" si="12"/>
        <v>1.0480294727847296E-2</v>
      </c>
      <c r="J95" s="9">
        <f t="shared" si="13"/>
        <v>4.513793534793506E-2</v>
      </c>
    </row>
    <row r="96" spans="1:10" x14ac:dyDescent="0.25">
      <c r="A96" s="1">
        <v>90</v>
      </c>
      <c r="B96" s="6">
        <v>2.8759792517955507</v>
      </c>
      <c r="C96" s="8">
        <v>0.71895789755486161</v>
      </c>
      <c r="D96" s="9">
        <f t="shared" si="7"/>
        <v>1.0255913084475043E-2</v>
      </c>
      <c r="E96" s="9">
        <f t="shared" si="8"/>
        <v>1.9665744049659414E-2</v>
      </c>
      <c r="F96" s="9">
        <f t="shared" si="9"/>
        <v>4.8918014568014754E-3</v>
      </c>
      <c r="G96" s="9">
        <f t="shared" si="10"/>
        <v>2.6249394735335606E-3</v>
      </c>
      <c r="H96" s="9">
        <f t="shared" si="11"/>
        <v>4.2422763619334114E-2</v>
      </c>
      <c r="I96" s="9">
        <f t="shared" si="12"/>
        <v>1.0552547788675438E-2</v>
      </c>
      <c r="J96" s="9">
        <f t="shared" si="13"/>
        <v>4.5047703092867673E-2</v>
      </c>
    </row>
    <row r="97" spans="1:10" x14ac:dyDescent="0.25">
      <c r="A97" s="1">
        <v>91</v>
      </c>
      <c r="B97" s="6">
        <v>2.8755509270286614</v>
      </c>
      <c r="C97" s="8">
        <v>0.72596094559033664</v>
      </c>
      <c r="D97" s="9">
        <f t="shared" si="7"/>
        <v>1.0224284161613584E-2</v>
      </c>
      <c r="E97" s="9">
        <f t="shared" si="8"/>
        <v>1.9601759637464976E-2</v>
      </c>
      <c r="F97" s="9">
        <f t="shared" si="9"/>
        <v>4.9244202809288241E-3</v>
      </c>
      <c r="G97" s="9">
        <f t="shared" si="10"/>
        <v>2.6682912635682707E-3</v>
      </c>
      <c r="H97" s="9">
        <f t="shared" si="11"/>
        <v>4.2277542120508847E-2</v>
      </c>
      <c r="I97" s="9">
        <f t="shared" si="12"/>
        <v>1.0621105669259915E-2</v>
      </c>
      <c r="J97" s="9">
        <f t="shared" si="13"/>
        <v>4.4945833384077115E-2</v>
      </c>
    </row>
    <row r="98" spans="1:10" x14ac:dyDescent="0.25">
      <c r="A98" s="1">
        <v>92</v>
      </c>
      <c r="B98" s="6">
        <v>2.8752448875383236</v>
      </c>
      <c r="C98" s="8">
        <v>0.73297040232559463</v>
      </c>
      <c r="D98" s="9">
        <f t="shared" si="7"/>
        <v>1.0189111265416217E-2</v>
      </c>
      <c r="E98" s="9">
        <f t="shared" si="8"/>
        <v>1.9531832806437631E-2</v>
      </c>
      <c r="F98" s="9">
        <f t="shared" si="9"/>
        <v>4.9550712775063609E-3</v>
      </c>
      <c r="G98" s="9">
        <f t="shared" si="10"/>
        <v>2.7109366657312602E-3</v>
      </c>
      <c r="H98" s="9">
        <f t="shared" si="11"/>
        <v>4.2121343422544456E-2</v>
      </c>
      <c r="I98" s="9">
        <f t="shared" si="12"/>
        <v>1.0685850275612514E-2</v>
      </c>
      <c r="J98" s="9">
        <f t="shared" si="13"/>
        <v>4.4832280088275715E-2</v>
      </c>
    </row>
    <row r="99" spans="1:10" x14ac:dyDescent="0.25">
      <c r="A99" s="1">
        <v>93</v>
      </c>
      <c r="B99" s="6">
        <v>2.8750612265471309</v>
      </c>
      <c r="C99" s="8">
        <v>0.73998413261221196</v>
      </c>
      <c r="D99" s="9">
        <f t="shared" si="7"/>
        <v>1.0150405109887517E-2</v>
      </c>
      <c r="E99" s="9">
        <f t="shared" si="8"/>
        <v>1.9455978854610138E-2</v>
      </c>
      <c r="F99" s="9">
        <f t="shared" si="9"/>
        <v>4.9836950793549009E-3</v>
      </c>
      <c r="G99" s="9">
        <f t="shared" si="10"/>
        <v>2.7528044055776181E-3</v>
      </c>
      <c r="H99" s="9">
        <f t="shared" si="11"/>
        <v>4.1954187825459378E-2</v>
      </c>
      <c r="I99" s="9">
        <f t="shared" si="12"/>
        <v>1.0746664062280751E-2</v>
      </c>
      <c r="J99" s="9">
        <f t="shared" si="13"/>
        <v>4.4706992231036996E-2</v>
      </c>
    </row>
    <row r="100" spans="1:10" x14ac:dyDescent="0.25">
      <c r="A100" s="1">
        <v>94</v>
      </c>
      <c r="B100" s="6">
        <v>2.875</v>
      </c>
      <c r="C100" s="8">
        <v>0.747</v>
      </c>
      <c r="D100" s="9">
        <f t="shared" si="7"/>
        <v>1.0108177485298686E-2</v>
      </c>
      <c r="E100" s="9">
        <f t="shared" si="8"/>
        <v>1.9374213143090884E-2</v>
      </c>
      <c r="F100" s="9">
        <f t="shared" si="9"/>
        <v>5.0102331767557188E-3</v>
      </c>
      <c r="G100" s="9">
        <f t="shared" si="10"/>
        <v>2.7938221941422596E-3</v>
      </c>
      <c r="H100" s="9">
        <f t="shared" si="11"/>
        <v>4.1776091922433867E-2</v>
      </c>
      <c r="I100" s="9">
        <f t="shared" si="12"/>
        <v>1.0803430141190264E-2</v>
      </c>
      <c r="J100" s="9">
        <f t="shared" si="13"/>
        <v>4.4569914116576126E-2</v>
      </c>
    </row>
    <row r="101" spans="1:10" x14ac:dyDescent="0.25">
      <c r="A101" s="1">
        <v>95</v>
      </c>
      <c r="B101" s="6">
        <v>2.875</v>
      </c>
      <c r="C101" s="8">
        <v>7.85</v>
      </c>
      <c r="D101" s="9">
        <f t="shared" si="7"/>
        <v>10.210562499999998</v>
      </c>
      <c r="E101" s="9">
        <f t="shared" si="8"/>
        <v>19.57024479166666</v>
      </c>
      <c r="F101" s="9">
        <f t="shared" si="9"/>
        <v>29.260068604166662</v>
      </c>
      <c r="G101" s="9">
        <f t="shared" si="10"/>
        <v>115.79536689969787</v>
      </c>
      <c r="H101" s="9">
        <f t="shared" si="11"/>
        <v>42.198340332031243</v>
      </c>
      <c r="I101" s="9">
        <f t="shared" si="12"/>
        <v>63.092022927734355</v>
      </c>
      <c r="J101" s="9">
        <f t="shared" si="13"/>
        <v>157.9937072317291</v>
      </c>
    </row>
    <row r="102" spans="1:10" x14ac:dyDescent="0.25">
      <c r="A102" s="1">
        <v>96</v>
      </c>
      <c r="B102" s="6">
        <v>2.625</v>
      </c>
      <c r="C102" s="8">
        <v>7.85</v>
      </c>
      <c r="D102" s="9">
        <f t="shared" si="7"/>
        <v>0.98124999999999929</v>
      </c>
      <c r="E102" s="9">
        <f t="shared" si="8"/>
        <v>1.7989583333333319</v>
      </c>
      <c r="F102" s="9">
        <f t="shared" si="9"/>
        <v>5.1352083333333294</v>
      </c>
      <c r="G102" s="9">
        <f t="shared" si="10"/>
        <v>30.233539062499975</v>
      </c>
      <c r="H102" s="9">
        <f t="shared" si="11"/>
        <v>3.7129069010416642</v>
      </c>
      <c r="I102" s="9">
        <f t="shared" si="12"/>
        <v>10.591367187499991</v>
      </c>
      <c r="J102" s="9">
        <f t="shared" si="13"/>
        <v>33.946445963541642</v>
      </c>
    </row>
    <row r="103" spans="1:10" x14ac:dyDescent="0.25">
      <c r="A103" s="1">
        <v>97</v>
      </c>
      <c r="B103" s="6">
        <v>2.625</v>
      </c>
      <c r="C103" s="8">
        <v>0.747</v>
      </c>
      <c r="D103" s="9">
        <f t="shared" si="7"/>
        <v>-9.3226874999999989</v>
      </c>
      <c r="E103" s="9">
        <f t="shared" si="8"/>
        <v>-16.314703124999998</v>
      </c>
      <c r="F103" s="9">
        <f t="shared" si="9"/>
        <v>-26.715714812499996</v>
      </c>
      <c r="G103" s="9">
        <f t="shared" si="10"/>
        <v>-105.72620456059371</v>
      </c>
      <c r="H103" s="9">
        <f t="shared" si="11"/>
        <v>-32.119571777343744</v>
      </c>
      <c r="I103" s="9">
        <f t="shared" si="12"/>
        <v>-52.596563537109368</v>
      </c>
      <c r="J103" s="9">
        <f t="shared" si="13"/>
        <v>-137.84577633793745</v>
      </c>
    </row>
    <row r="104" spans="1:10" x14ac:dyDescent="0.25">
      <c r="A104" s="1">
        <v>98</v>
      </c>
      <c r="B104" s="6">
        <v>2.6249387734528691</v>
      </c>
      <c r="C104" s="8">
        <v>0.73998413261221208</v>
      </c>
      <c r="D104" s="9">
        <f t="shared" si="7"/>
        <v>-9.1854578311182378E-3</v>
      </c>
      <c r="E104" s="9">
        <f t="shared" si="8"/>
        <v>-1.6074363739834643E-2</v>
      </c>
      <c r="F104" s="9">
        <f t="shared" si="9"/>
        <v>-4.5528766818838003E-3</v>
      </c>
      <c r="G104" s="9">
        <f t="shared" si="10"/>
        <v>-2.5387896076478184E-3</v>
      </c>
      <c r="H104" s="9">
        <f t="shared" si="11"/>
        <v>-3.1646034547563269E-2</v>
      </c>
      <c r="I104" s="9">
        <f t="shared" si="12"/>
        <v>-8.963371598017569E-3</v>
      </c>
      <c r="J104" s="9">
        <f t="shared" si="13"/>
        <v>-3.418482415521109E-2</v>
      </c>
    </row>
    <row r="105" spans="1:10" x14ac:dyDescent="0.25">
      <c r="A105" s="1">
        <v>99</v>
      </c>
      <c r="B105" s="6">
        <v>2.6247551124616764</v>
      </c>
      <c r="C105" s="8">
        <v>0.73297040232559463</v>
      </c>
      <c r="D105" s="9">
        <f t="shared" si="7"/>
        <v>-9.1373531783102147E-3</v>
      </c>
      <c r="E105" s="9">
        <f t="shared" si="8"/>
        <v>-1.5989435704538993E-2</v>
      </c>
      <c r="F105" s="9">
        <f t="shared" si="9"/>
        <v>-4.4863019337734698E-3</v>
      </c>
      <c r="G105" s="9">
        <f t="shared" si="10"/>
        <v>-2.4780632706047491E-3</v>
      </c>
      <c r="H105" s="9">
        <f t="shared" si="11"/>
        <v>-3.1477366084345586E-2</v>
      </c>
      <c r="I105" s="9">
        <f t="shared" si="12"/>
        <v>-8.8318924274643305E-3</v>
      </c>
      <c r="J105" s="9">
        <f t="shared" si="13"/>
        <v>-3.3955429354950335E-2</v>
      </c>
    </row>
    <row r="106" spans="1:10" x14ac:dyDescent="0.25">
      <c r="A106" s="1">
        <v>100</v>
      </c>
      <c r="B106" s="6">
        <v>2.6244490729713386</v>
      </c>
      <c r="C106" s="8">
        <v>0.72596094559033653</v>
      </c>
      <c r="D106" s="9">
        <f t="shared" si="7"/>
        <v>-9.0868947565436731E-3</v>
      </c>
      <c r="E106" s="9">
        <f t="shared" si="8"/>
        <v>-1.5899655329546122E-2</v>
      </c>
      <c r="F106" s="9">
        <f t="shared" si="9"/>
        <v>-4.4190518718448223E-3</v>
      </c>
      <c r="G106" s="9">
        <f t="shared" si="10"/>
        <v>-2.4176785915340664E-3</v>
      </c>
      <c r="H106" s="9">
        <f t="shared" si="11"/>
        <v>-3.129770152401011E-2</v>
      </c>
      <c r="I106" s="9">
        <f t="shared" si="12"/>
        <v>-8.6986904052058413E-3</v>
      </c>
      <c r="J106" s="9">
        <f t="shared" si="13"/>
        <v>-3.3715380115544175E-2</v>
      </c>
    </row>
    <row r="107" spans="1:10" x14ac:dyDescent="0.25">
      <c r="A107" s="1">
        <v>101</v>
      </c>
      <c r="B107" s="6">
        <v>2.6240207482044493</v>
      </c>
      <c r="C107" s="8">
        <v>0.71895789755486161</v>
      </c>
      <c r="D107" s="9">
        <f t="shared" si="7"/>
        <v>-9.0340979359425644E-3</v>
      </c>
      <c r="E107" s="9">
        <f t="shared" si="8"/>
        <v>-1.5805063459447009E-2</v>
      </c>
      <c r="F107" s="9">
        <f t="shared" si="9"/>
        <v>-4.3511794461541832E-3</v>
      </c>
      <c r="G107" s="9">
        <f t="shared" si="10"/>
        <v>-2.3576814000532799E-3</v>
      </c>
      <c r="H107" s="9">
        <f t="shared" si="11"/>
        <v>-3.1107149539812376E-2</v>
      </c>
      <c r="I107" s="9">
        <f t="shared" si="12"/>
        <v>-8.5638888827264687E-3</v>
      </c>
      <c r="J107" s="9">
        <f t="shared" si="13"/>
        <v>-3.3464830939865658E-2</v>
      </c>
    </row>
    <row r="108" spans="1:10" x14ac:dyDescent="0.25">
      <c r="A108" s="1">
        <v>102</v>
      </c>
      <c r="B108" s="6">
        <v>2.6234702686328815</v>
      </c>
      <c r="C108" s="8">
        <v>0.7119633914154414</v>
      </c>
      <c r="D108" s="9">
        <f t="shared" si="7"/>
        <v>-8.9789787989303926E-3</v>
      </c>
      <c r="E108" s="9">
        <f t="shared" si="8"/>
        <v>-1.5705703529253358E-2</v>
      </c>
      <c r="F108" s="9">
        <f t="shared" si="9"/>
        <v>-4.2827373055341665E-3</v>
      </c>
      <c r="G108" s="9">
        <f t="shared" si="10"/>
        <v>-2.2981157979011634E-3</v>
      </c>
      <c r="H108" s="9">
        <f t="shared" si="11"/>
        <v>-3.0905826931945254E-2</v>
      </c>
      <c r="I108" s="9">
        <f t="shared" si="12"/>
        <v>-8.4276110173515818E-3</v>
      </c>
      <c r="J108" s="9">
        <f t="shared" si="13"/>
        <v>-3.320394272984642E-2</v>
      </c>
    </row>
    <row r="109" spans="1:10" x14ac:dyDescent="0.25">
      <c r="A109" s="1">
        <v>103</v>
      </c>
      <c r="B109" s="6">
        <v>2.6227978019380456</v>
      </c>
      <c r="C109" s="8">
        <v>0.70497955776640331</v>
      </c>
      <c r="D109" s="9">
        <f t="shared" si="7"/>
        <v>-8.9215541353300232E-3</v>
      </c>
      <c r="E109" s="9">
        <f t="shared" si="8"/>
        <v>-1.5601621533350639E-2</v>
      </c>
      <c r="F109" s="9">
        <f t="shared" si="9"/>
        <v>-4.2137777426000025E-3</v>
      </c>
      <c r="G109" s="9">
        <f t="shared" si="10"/>
        <v>-2.2390241289769498E-3</v>
      </c>
      <c r="H109" s="9">
        <f t="shared" si="11"/>
        <v>-3.069385850543219E-2</v>
      </c>
      <c r="I109" s="9">
        <f t="shared" si="12"/>
        <v>-8.2899796061046017E-3</v>
      </c>
      <c r="J109" s="9">
        <f t="shared" si="13"/>
        <v>-3.293288263440914E-2</v>
      </c>
    </row>
    <row r="110" spans="1:10" x14ac:dyDescent="0.25">
      <c r="A110" s="1">
        <v>104</v>
      </c>
      <c r="B110" s="6">
        <v>2.6220035529598111</v>
      </c>
      <c r="C110" s="8">
        <v>0.69800852395113067</v>
      </c>
      <c r="D110" s="9">
        <f t="shared" si="7"/>
        <v>-8.8618414372504395E-3</v>
      </c>
      <c r="E110" s="9">
        <f t="shared" si="8"/>
        <v>-1.5492865992327024E-2</v>
      </c>
      <c r="F110" s="9">
        <f t="shared" si="9"/>
        <v>-4.1443526395109828E-3</v>
      </c>
      <c r="G110" s="9">
        <f t="shared" si="10"/>
        <v>-2.1804469533737571E-3</v>
      </c>
      <c r="H110" s="9">
        <f t="shared" si="11"/>
        <v>-3.0471376938358229E-2</v>
      </c>
      <c r="I110" s="9">
        <f t="shared" si="12"/>
        <v>-8.1511169214840088E-3</v>
      </c>
      <c r="J110" s="9">
        <f t="shared" si="13"/>
        <v>-3.2651823891731983E-2</v>
      </c>
    </row>
    <row r="111" spans="1:10" x14ac:dyDescent="0.25">
      <c r="A111" s="1">
        <v>105</v>
      </c>
      <c r="B111" s="6">
        <v>2.6210877636341112</v>
      </c>
      <c r="C111" s="8">
        <v>0.69105241341405366</v>
      </c>
      <c r="D111" s="9">
        <f t="shared" si="7"/>
        <v>-8.7998588937575617E-3</v>
      </c>
      <c r="E111" s="9">
        <f t="shared" si="8"/>
        <v>-1.5379487917704023E-2</v>
      </c>
      <c r="F111" s="9">
        <f t="shared" si="9"/>
        <v>-4.0745134145480774E-3</v>
      </c>
      <c r="G111" s="9">
        <f t="shared" si="10"/>
        <v>-2.1224230253839263E-3</v>
      </c>
      <c r="H111" s="9">
        <f t="shared" si="11"/>
        <v>-3.02385226406231E-2</v>
      </c>
      <c r="I111" s="9">
        <f t="shared" si="12"/>
        <v>-8.0111445494367942E-3</v>
      </c>
      <c r="J111" s="9">
        <f t="shared" si="13"/>
        <v>-3.2360945666007029E-2</v>
      </c>
    </row>
    <row r="112" spans="1:10" x14ac:dyDescent="0.25">
      <c r="A112" s="1">
        <v>106</v>
      </c>
      <c r="B112" s="6">
        <v>2.6200507129192454</v>
      </c>
      <c r="C112" s="8">
        <v>0.68411334505382715</v>
      </c>
      <c r="D112" s="9">
        <f t="shared" si="7"/>
        <v>-8.7356253853347887E-3</v>
      </c>
      <c r="E112" s="9">
        <f t="shared" si="8"/>
        <v>-1.5261540774611466E-2</v>
      </c>
      <c r="F112" s="9">
        <f t="shared" si="9"/>
        <v>-4.004310969571729E-3</v>
      </c>
      <c r="G112" s="9">
        <f t="shared" si="10"/>
        <v>-2.0649892754468287E-3</v>
      </c>
      <c r="H112" s="9">
        <f t="shared" si="11"/>
        <v>-2.9995443603444846E-2</v>
      </c>
      <c r="I112" s="9">
        <f t="shared" si="12"/>
        <v>-7.8701832298071778E-3</v>
      </c>
      <c r="J112" s="9">
        <f t="shared" si="13"/>
        <v>-3.2060432878891675E-2</v>
      </c>
    </row>
    <row r="113" spans="1:10" x14ac:dyDescent="0.25">
      <c r="A113" s="1">
        <v>107</v>
      </c>
      <c r="B113" s="6">
        <v>2.6188927167109073</v>
      </c>
      <c r="C113" s="8">
        <v>0.67719343257789399</v>
      </c>
      <c r="D113" s="9">
        <f t="shared" si="7"/>
        <v>-8.6691604781307108E-3</v>
      </c>
      <c r="E113" s="9">
        <f t="shared" si="8"/>
        <v>-1.5139080442437426E-2</v>
      </c>
      <c r="F113" s="9">
        <f t="shared" si="9"/>
        <v>-3.9337956384187956E-3</v>
      </c>
      <c r="G113" s="9">
        <f t="shared" si="10"/>
        <v>-2.008180795998485E-3</v>
      </c>
      <c r="H113" s="9">
        <f t="shared" si="11"/>
        <v>-2.9742295239829377E-2</v>
      </c>
      <c r="I113" s="9">
        <f t="shared" si="12"/>
        <v>-7.7283526995256188E-3</v>
      </c>
      <c r="J113" s="9">
        <f t="shared" si="13"/>
        <v>-3.1750476035827861E-2</v>
      </c>
    </row>
    <row r="114" spans="1:10" x14ac:dyDescent="0.25">
      <c r="A114" s="1">
        <v>108</v>
      </c>
      <c r="B114" s="6">
        <v>2.617614127745961</v>
      </c>
      <c r="C114" s="8">
        <v>0.67029478385862895</v>
      </c>
      <c r="D114" s="9">
        <f t="shared" si="7"/>
        <v>-8.6004844180009865E-3</v>
      </c>
      <c r="E114" s="9">
        <f t="shared" si="8"/>
        <v>-1.5012165173502271E-2</v>
      </c>
      <c r="F114" s="9">
        <f t="shared" si="9"/>
        <v>-3.8630171363007522E-3</v>
      </c>
      <c r="G114" s="9">
        <f t="shared" si="10"/>
        <v>-1.9520308311757684E-3</v>
      </c>
      <c r="H114" s="9">
        <f t="shared" si="11"/>
        <v>-2.9479240216268281E-2</v>
      </c>
      <c r="I114" s="9">
        <f t="shared" si="12"/>
        <v>-7.5857715388050438E-3</v>
      </c>
      <c r="J114" s="9">
        <f t="shared" si="13"/>
        <v>-3.1431271047444052E-2</v>
      </c>
    </row>
    <row r="115" spans="1:10" x14ac:dyDescent="0.25">
      <c r="A115" s="1">
        <v>109</v>
      </c>
      <c r="B115" s="6">
        <v>2.61621533549499</v>
      </c>
      <c r="C115" s="8">
        <v>0.66341950029126073</v>
      </c>
      <c r="D115" s="9">
        <f t="shared" si="7"/>
        <v>-8.5296181243375013E-3</v>
      </c>
      <c r="E115" s="9">
        <f t="shared" si="8"/>
        <v>-1.4880855549783878E-2</v>
      </c>
      <c r="F115" s="9">
        <f t="shared" si="9"/>
        <v>-3.792024510257572E-3</v>
      </c>
      <c r="G115" s="9">
        <f t="shared" si="10"/>
        <v>-1.8965707703159536E-3</v>
      </c>
      <c r="H115" s="9">
        <f t="shared" si="11"/>
        <v>-2.9206448275893446E-2</v>
      </c>
      <c r="I115" s="9">
        <f t="shared" si="12"/>
        <v>-7.4425570205914685E-3</v>
      </c>
      <c r="J115" s="9">
        <f t="shared" si="13"/>
        <v>-3.11030190462094E-2</v>
      </c>
    </row>
    <row r="116" spans="1:10" x14ac:dyDescent="0.25">
      <c r="A116" s="1">
        <v>110</v>
      </c>
      <c r="B116" s="6">
        <v>2.6146967660436644</v>
      </c>
      <c r="C116" s="8">
        <v>0.65656967615376627</v>
      </c>
      <c r="D116" s="9">
        <f t="shared" si="7"/>
        <v>-8.4565831837004612E-3</v>
      </c>
      <c r="E116" s="9">
        <f t="shared" si="8"/>
        <v>-1.4745214437762342E-2</v>
      </c>
      <c r="F116" s="9">
        <f t="shared" si="9"/>
        <v>-3.7208660907305452E-3</v>
      </c>
      <c r="G116" s="9">
        <f t="shared" si="10"/>
        <v>-1.8418301451892029E-3</v>
      </c>
      <c r="H116" s="9">
        <f t="shared" si="11"/>
        <v>-2.8924096053408007E-2</v>
      </c>
      <c r="I116" s="9">
        <f t="shared" si="12"/>
        <v>-7.29882496352844E-3</v>
      </c>
      <c r="J116" s="9">
        <f t="shared" si="13"/>
        <v>-3.0765926198597211E-2</v>
      </c>
    </row>
    <row r="117" spans="1:10" x14ac:dyDescent="0.25">
      <c r="A117" s="1">
        <v>111</v>
      </c>
      <c r="B117" s="6">
        <v>2.6130588819629503</v>
      </c>
      <c r="C117" s="8">
        <v>0.64974739796893355</v>
      </c>
      <c r="D117" s="9">
        <f t="shared" si="7"/>
        <v>-8.3814018432403214E-3</v>
      </c>
      <c r="E117" s="9">
        <f t="shared" si="8"/>
        <v>-1.4605306941404213E-2</v>
      </c>
      <c r="F117" s="9">
        <f t="shared" si="9"/>
        <v>-3.6495894443027668E-3</v>
      </c>
      <c r="G117" s="9">
        <f t="shared" si="10"/>
        <v>-1.7878366308867538E-3</v>
      </c>
      <c r="H117" s="9">
        <f t="shared" si="11"/>
        <v>-2.8632366882027169E-2</v>
      </c>
      <c r="I117" s="9">
        <f t="shared" si="12"/>
        <v>-7.1546895886608888E-3</v>
      </c>
      <c r="J117" s="9">
        <f t="shared" si="13"/>
        <v>-3.0420203512913923E-2</v>
      </c>
    </row>
    <row r="118" spans="1:10" x14ac:dyDescent="0.25">
      <c r="A118" s="1">
        <v>112</v>
      </c>
      <c r="B118" s="6">
        <v>2.6113021821682052</v>
      </c>
      <c r="C118" s="8">
        <v>0.64295474386878659</v>
      </c>
      <c r="D118" s="9">
        <f t="shared" si="7"/>
        <v>-8.304097003921429E-3</v>
      </c>
      <c r="E118" s="9">
        <f t="shared" si="8"/>
        <v>-1.4461200353351765E-2</v>
      </c>
      <c r="F118" s="9">
        <f t="shared" si="9"/>
        <v>-3.5782413276658079E-3</v>
      </c>
      <c r="G118" s="9">
        <f t="shared" si="10"/>
        <v>-1.7346160502854848E-3</v>
      </c>
      <c r="H118" s="9">
        <f t="shared" si="11"/>
        <v>-2.8331450592760456E-2</v>
      </c>
      <c r="I118" s="9">
        <f t="shared" si="12"/>
        <v>-7.01026338011737E-3</v>
      </c>
      <c r="J118" s="9">
        <f t="shared" si="13"/>
        <v>-3.0066066643045942E-2</v>
      </c>
    </row>
    <row r="119" spans="1:10" x14ac:dyDescent="0.25">
      <c r="A119" s="1">
        <v>113</v>
      </c>
      <c r="B119" s="6">
        <v>2.609427201767204</v>
      </c>
      <c r="C119" s="8">
        <v>0.63619378296156637</v>
      </c>
      <c r="D119" s="9">
        <f t="shared" si="7"/>
        <v>-8.2246922135467138E-3</v>
      </c>
      <c r="E119" s="9">
        <f t="shared" si="8"/>
        <v>-1.4312964104362697E-2</v>
      </c>
      <c r="F119" s="9">
        <f t="shared" si="9"/>
        <v>-3.5068676428637842E-3</v>
      </c>
      <c r="G119" s="9">
        <f t="shared" si="10"/>
        <v>-1.6821923819990616E-3</v>
      </c>
      <c r="H119" s="9">
        <f t="shared" si="11"/>
        <v>-2.8021543306335873E-2</v>
      </c>
      <c r="I119" s="9">
        <f t="shared" si="12"/>
        <v>-6.8656569499893245E-3</v>
      </c>
      <c r="J119" s="9">
        <f t="shared" si="13"/>
        <v>-2.9703735688334933E-2</v>
      </c>
    </row>
    <row r="120" spans="1:10" x14ac:dyDescent="0.25">
      <c r="A120" s="1">
        <v>114</v>
      </c>
      <c r="B120" s="6">
        <v>2.6074345118971403</v>
      </c>
      <c r="C120" s="8">
        <v>0.62946657470145984</v>
      </c>
      <c r="D120" s="9">
        <f t="shared" si="7"/>
        <v>-8.1432116595849813E-3</v>
      </c>
      <c r="E120" s="9">
        <f t="shared" si="8"/>
        <v>-1.4160669711051324E-2</v>
      </c>
      <c r="F120" s="9">
        <f t="shared" si="9"/>
        <v>-3.4355133938653512E-3</v>
      </c>
      <c r="G120" s="9">
        <f t="shared" si="10"/>
        <v>-1.630587771719187E-3</v>
      </c>
      <c r="H120" s="9">
        <f t="shared" si="11"/>
        <v>-2.7702847218084997E-2</v>
      </c>
      <c r="I120" s="9">
        <f t="shared" si="12"/>
        <v>-6.720978907618312E-3</v>
      </c>
      <c r="J120" s="9">
        <f t="shared" si="13"/>
        <v>-2.9333434989804185E-2</v>
      </c>
    </row>
    <row r="121" spans="1:10" x14ac:dyDescent="0.25">
      <c r="A121" s="1">
        <v>115</v>
      </c>
      <c r="B121" s="6">
        <v>2.6053247195506515</v>
      </c>
      <c r="C121" s="8">
        <v>0.62277516826127111</v>
      </c>
      <c r="D121" s="9">
        <f t="shared" si="7"/>
        <v>-8.0596801618015856E-3</v>
      </c>
      <c r="E121" s="9">
        <f t="shared" si="8"/>
        <v>-1.4004390721982615E-2</v>
      </c>
      <c r="F121" s="9">
        <f t="shared" si="9"/>
        <v>-3.3642226445121876E-3</v>
      </c>
      <c r="G121" s="9">
        <f t="shared" si="10"/>
        <v>-1.5798225468434722E-3</v>
      </c>
      <c r="H121" s="9">
        <f t="shared" si="11"/>
        <v>-2.7375570376116248E-2</v>
      </c>
      <c r="I121" s="9">
        <f t="shared" si="12"/>
        <v>-6.5763357334915661E-3</v>
      </c>
      <c r="J121" s="9">
        <f t="shared" si="13"/>
        <v>-2.8955392922959719E-2</v>
      </c>
    </row>
    <row r="122" spans="1:10" x14ac:dyDescent="0.25">
      <c r="A122" s="1">
        <v>116</v>
      </c>
      <c r="B122" s="6">
        <v>2.6030984673909252</v>
      </c>
      <c r="C122" s="8">
        <v>0.61612160190822296</v>
      </c>
      <c r="D122" s="9">
        <f t="shared" si="7"/>
        <v>-7.9741231647006972E-3</v>
      </c>
      <c r="E122" s="9">
        <f t="shared" si="8"/>
        <v>-1.3844202662185019E-2</v>
      </c>
      <c r="F122" s="9">
        <f t="shared" si="9"/>
        <v>-3.2930384778938121E-3</v>
      </c>
      <c r="G122" s="9">
        <f t="shared" si="10"/>
        <v>-1.5299152342814267E-3</v>
      </c>
      <c r="H122" s="9">
        <f t="shared" si="11"/>
        <v>-2.703992645313848E-2</v>
      </c>
      <c r="I122" s="9">
        <f t="shared" si="12"/>
        <v>-6.4318316579419594E-3</v>
      </c>
      <c r="J122" s="9">
        <f t="shared" si="13"/>
        <v>-2.8569841687419908E-2</v>
      </c>
    </row>
    <row r="123" spans="1:10" x14ac:dyDescent="0.25">
      <c r="A123" s="1">
        <v>117</v>
      </c>
      <c r="B123" s="6">
        <v>2.6007564335559352</v>
      </c>
      <c r="C123" s="8">
        <v>0.60950790238308117</v>
      </c>
      <c r="D123" s="9">
        <f t="shared" si="7"/>
        <v>-7.8865667297717268E-3</v>
      </c>
      <c r="E123" s="9">
        <f t="shared" si="8"/>
        <v>-1.368018297612235E-2</v>
      </c>
      <c r="F123" s="9">
        <f t="shared" si="9"/>
        <v>-3.2220029571901378E-3</v>
      </c>
      <c r="G123" s="9">
        <f t="shared" si="10"/>
        <v>-1.480882581320781E-3</v>
      </c>
      <c r="H123" s="9">
        <f t="shared" si="11"/>
        <v>-2.6696134512253392E-2</v>
      </c>
      <c r="I123" s="9">
        <f t="shared" si="12"/>
        <v>-6.2875685448246467E-3</v>
      </c>
      <c r="J123" s="9">
        <f t="shared" si="13"/>
        <v>-2.8177017093574175E-2</v>
      </c>
    </row>
    <row r="124" spans="1:10" x14ac:dyDescent="0.25">
      <c r="A124" s="1">
        <v>118</v>
      </c>
      <c r="B124" s="6">
        <v>2.5982993314518747</v>
      </c>
      <c r="C124" s="8">
        <v>0.60293608428278933</v>
      </c>
      <c r="D124" s="9">
        <f t="shared" si="7"/>
        <v>-7.79703752755323E-3</v>
      </c>
      <c r="E124" s="9">
        <f t="shared" si="8"/>
        <v>-1.3512410969202618E-2</v>
      </c>
      <c r="F124" s="9">
        <f t="shared" si="9"/>
        <v>-3.1511570880300129E-3</v>
      </c>
      <c r="G124" s="9">
        <f t="shared" si="10"/>
        <v>-1.4327395794347761E-3</v>
      </c>
      <c r="H124" s="9">
        <f t="shared" si="11"/>
        <v>-2.6344418767114131E-2</v>
      </c>
      <c r="I124" s="9">
        <f t="shared" si="12"/>
        <v>-6.1436457803487957E-3</v>
      </c>
      <c r="J124" s="9">
        <f t="shared" si="13"/>
        <v>-2.7777158346548907E-2</v>
      </c>
    </row>
    <row r="125" spans="1:10" x14ac:dyDescent="0.25">
      <c r="A125" s="1">
        <v>119</v>
      </c>
      <c r="B125" s="6">
        <v>2.5957279095358485</v>
      </c>
      <c r="C125" s="8">
        <v>0.59640814944680343</v>
      </c>
      <c r="D125" s="9">
        <f t="shared" si="7"/>
        <v>-7.7055628295079615E-3</v>
      </c>
      <c r="E125" s="9">
        <f t="shared" si="8"/>
        <v>-1.334096774786893E-2</v>
      </c>
      <c r="F125" s="9">
        <f t="shared" si="9"/>
        <v>-3.0805407824038194E-3</v>
      </c>
      <c r="G125" s="9">
        <f t="shared" si="10"/>
        <v>-1.3854994909018202E-3</v>
      </c>
      <c r="H125" s="9">
        <f t="shared" si="11"/>
        <v>-2.5985008336788896E-2</v>
      </c>
      <c r="I125" s="9">
        <f t="shared" si="12"/>
        <v>-6.0001601672152053E-3</v>
      </c>
      <c r="J125" s="9">
        <f t="shared" si="13"/>
        <v>-2.7370507827690717E-2</v>
      </c>
    </row>
    <row r="126" spans="1:10" x14ac:dyDescent="0.25">
      <c r="A126" s="1">
        <v>120</v>
      </c>
      <c r="B126" s="6">
        <v>2.593042951087881</v>
      </c>
      <c r="C126" s="8">
        <v>0.58992608634731192</v>
      </c>
      <c r="D126" s="9">
        <f t="shared" si="7"/>
        <v>-7.6121704997144102E-3</v>
      </c>
      <c r="E126" s="9">
        <f t="shared" si="8"/>
        <v>-1.3165936158339235E-2</v>
      </c>
      <c r="F126" s="9">
        <f t="shared" si="9"/>
        <v>-3.0101928241710674E-3</v>
      </c>
      <c r="G126" s="9">
        <f t="shared" si="10"/>
        <v>-1.339173878106343E-3</v>
      </c>
      <c r="H126" s="9">
        <f t="shared" si="11"/>
        <v>-2.5618136995714913E-2</v>
      </c>
      <c r="I126" s="9">
        <f t="shared" si="12"/>
        <v>-5.8572058242085919E-3</v>
      </c>
      <c r="J126" s="9">
        <f t="shared" si="13"/>
        <v>-2.6957310873821257E-2</v>
      </c>
    </row>
    <row r="127" spans="1:10" x14ac:dyDescent="0.25">
      <c r="A127" s="1">
        <v>121</v>
      </c>
      <c r="B127" s="6">
        <v>2.5902452739723256</v>
      </c>
      <c r="C127" s="8">
        <v>0.58349186948352827</v>
      </c>
      <c r="D127" s="9">
        <f t="shared" si="7"/>
        <v>-7.5168889863810318E-3</v>
      </c>
      <c r="E127" s="9">
        <f t="shared" si="8"/>
        <v>-1.2987400724064516E-2</v>
      </c>
      <c r="F127" s="9">
        <f t="shared" si="9"/>
        <v>-2.9401508362021955E-3</v>
      </c>
      <c r="G127" s="9">
        <f t="shared" si="10"/>
        <v>-1.2937726353852476E-3</v>
      </c>
      <c r="H127" s="9">
        <f t="shared" si="11"/>
        <v>-2.5244042919137812E-2</v>
      </c>
      <c r="I127" s="9">
        <f t="shared" si="12"/>
        <v>-5.7148740913819046E-3</v>
      </c>
      <c r="J127" s="9">
        <f t="shared" si="13"/>
        <v>-2.6537815554523059E-2</v>
      </c>
    </row>
    <row r="128" spans="1:10" x14ac:dyDescent="0.25">
      <c r="A128" s="1">
        <v>122</v>
      </c>
      <c r="B128" s="6">
        <v>2.587335730388733</v>
      </c>
      <c r="C128" s="8">
        <v>0.57710745878023884</v>
      </c>
      <c r="D128" s="9">
        <f t="shared" si="7"/>
        <v>-7.4197473131797365E-3</v>
      </c>
      <c r="E128" s="9">
        <f t="shared" si="8"/>
        <v>-1.2805447581959468E-2</v>
      </c>
      <c r="F128" s="9">
        <f t="shared" si="9"/>
        <v>-2.8704512491877642E-3</v>
      </c>
      <c r="G128" s="9">
        <f t="shared" si="10"/>
        <v>-1.2493040232785589E-3</v>
      </c>
      <c r="H128" s="9">
        <f t="shared" si="11"/>
        <v>-2.486296842440441E-2</v>
      </c>
      <c r="I128" s="9">
        <f t="shared" si="12"/>
        <v>-5.5732534409503667E-3</v>
      </c>
      <c r="J128" s="9">
        <f t="shared" si="13"/>
        <v>-2.6112272447682969E-2</v>
      </c>
    </row>
    <row r="129" spans="1:10" x14ac:dyDescent="0.25">
      <c r="A129" s="1">
        <v>123</v>
      </c>
      <c r="B129" s="6">
        <v>2.5843152066122652</v>
      </c>
      <c r="C129" s="8">
        <v>0.57077479899079087</v>
      </c>
      <c r="D129" s="9">
        <f t="shared" si="7"/>
        <v>-7.3207750704060714E-3</v>
      </c>
      <c r="E129" s="9">
        <f t="shared" si="8"/>
        <v>-1.2620164417479702E-2</v>
      </c>
      <c r="F129" s="9">
        <f t="shared" si="9"/>
        <v>-2.8011292721505298E-3</v>
      </c>
      <c r="G129" s="9">
        <f t="shared" si="10"/>
        <v>-1.2057747050412515E-3</v>
      </c>
      <c r="H129" s="9">
        <f t="shared" si="11"/>
        <v>-2.4475159708518712E-2</v>
      </c>
      <c r="I129" s="9">
        <f t="shared" si="12"/>
        <v>-5.4324293940091447E-3</v>
      </c>
      <c r="J129" s="9">
        <f t="shared" si="13"/>
        <v>-2.5680934413559963E-2</v>
      </c>
    </row>
    <row r="130" spans="1:10" x14ac:dyDescent="0.25">
      <c r="A130" s="1">
        <v>124</v>
      </c>
      <c r="B130" s="6">
        <v>2.5811846227237236</v>
      </c>
      <c r="C130" s="8">
        <v>0.56449581910470226</v>
      </c>
      <c r="D130" s="9">
        <f t="shared" si="7"/>
        <v>-7.2200024059626555E-3</v>
      </c>
      <c r="E130" s="9">
        <f t="shared" si="8"/>
        <v>-1.2431640398601842E-2</v>
      </c>
      <c r="F130" s="9">
        <f t="shared" si="9"/>
        <v>-2.7322188646893902E-3</v>
      </c>
      <c r="G130" s="9">
        <f t="shared" si="10"/>
        <v>-1.1631897852681663E-3</v>
      </c>
      <c r="H130" s="9">
        <f t="shared" si="11"/>
        <v>-2.4080866582338833E-2</v>
      </c>
      <c r="I130" s="9">
        <f t="shared" si="12"/>
        <v>-5.2924844431677838E-3</v>
      </c>
      <c r="J130" s="9">
        <f t="shared" si="13"/>
        <v>-2.5244056367606998E-2</v>
      </c>
    </row>
    <row r="131" spans="1:10" x14ac:dyDescent="0.25">
      <c r="A131" s="1">
        <v>125</v>
      </c>
      <c r="B131" s="6">
        <v>2.5779449323292885</v>
      </c>
      <c r="C131" s="8">
        <v>0.55827243176007191</v>
      </c>
      <c r="D131" s="9">
        <f t="shared" si="7"/>
        <v>-7.1174600161804102E-3</v>
      </c>
      <c r="E131" s="9">
        <f t="shared" si="8"/>
        <v>-1.2239966108794813E-2</v>
      </c>
      <c r="F131" s="9">
        <f t="shared" si="9"/>
        <v>-2.6637527109889484E-3</v>
      </c>
      <c r="G131" s="9">
        <f t="shared" si="10"/>
        <v>-1.1215528504842328E-3</v>
      </c>
      <c r="H131" s="9">
        <f t="shared" si="11"/>
        <v>-2.3680342201856015E-2</v>
      </c>
      <c r="I131" s="9">
        <f t="shared" si="12"/>
        <v>-5.153497981195394E-3</v>
      </c>
      <c r="J131" s="9">
        <f t="shared" si="13"/>
        <v>-2.4801895052340248E-2</v>
      </c>
    </row>
    <row r="132" spans="1:10" x14ac:dyDescent="0.25">
      <c r="A132" s="1">
        <v>126</v>
      </c>
      <c r="B132" s="6">
        <v>2.574597122270037</v>
      </c>
      <c r="C132" s="8">
        <v>0.55210653266097243</v>
      </c>
      <c r="D132" s="9">
        <f t="shared" si="7"/>
        <v>-7.0131791364641538E-3</v>
      </c>
      <c r="E132" s="9">
        <f t="shared" si="8"/>
        <v>-1.2045233479023379E-2</v>
      </c>
      <c r="F132" s="9">
        <f t="shared" si="9"/>
        <v>-2.5957621956154467E-3</v>
      </c>
      <c r="G132" s="9">
        <f t="shared" si="10"/>
        <v>-1.0808660115453085E-3</v>
      </c>
      <c r="H132" s="9">
        <f t="shared" si="11"/>
        <v>-2.3273842796906506E-2</v>
      </c>
      <c r="I132" s="9">
        <f t="shared" si="12"/>
        <v>-5.0155462357370575E-3</v>
      </c>
      <c r="J132" s="9">
        <f t="shared" si="13"/>
        <v>-2.4354708808451815E-2</v>
      </c>
    </row>
    <row r="133" spans="1:10" x14ac:dyDescent="0.25">
      <c r="A133" s="1">
        <v>127</v>
      </c>
      <c r="B133" s="6">
        <v>2.5711422123213441</v>
      </c>
      <c r="C133" s="8">
        <v>0.54600000000000004</v>
      </c>
      <c r="D133" s="9">
        <f t="shared" si="7"/>
        <v>-6.907191531779433E-3</v>
      </c>
      <c r="E133" s="9">
        <f t="shared" si="8"/>
        <v>-1.1847535718877974E-2</v>
      </c>
      <c r="F133" s="9">
        <f t="shared" si="9"/>
        <v>-2.5282773811291814E-3</v>
      </c>
      <c r="G133" s="9">
        <f t="shared" si="10"/>
        <v>-1.041129947698191E-3</v>
      </c>
      <c r="H133" s="9">
        <f t="shared" si="11"/>
        <v>-2.2861627397770038E-2</v>
      </c>
      <c r="I133" s="9">
        <f t="shared" si="12"/>
        <v>-4.878702210171732E-3</v>
      </c>
      <c r="J133" s="9">
        <f t="shared" si="13"/>
        <v>-2.3902757345468231E-2</v>
      </c>
    </row>
    <row r="134" spans="1:10" x14ac:dyDescent="0.25">
      <c r="A134" s="1">
        <v>128</v>
      </c>
      <c r="B134" s="6">
        <v>2.5675812548822492</v>
      </c>
      <c r="C134" s="8">
        <v>0.53995469388615824</v>
      </c>
      <c r="D134" s="9">
        <f t="shared" si="7"/>
        <v>-6.7995294869785949E-3</v>
      </c>
      <c r="E134" s="9">
        <f t="shared" si="8"/>
        <v>-1.1646967246893238E-2</v>
      </c>
      <c r="F134" s="9">
        <f t="shared" si="9"/>
        <v>-2.4613269875339155E-3</v>
      </c>
      <c r="G134" s="9">
        <f t="shared" si="10"/>
        <v>-1.0023439521438262E-3</v>
      </c>
      <c r="H134" s="9">
        <f t="shared" si="11"/>
        <v>-2.244395756004719E-2</v>
      </c>
      <c r="I134" s="9">
        <f t="shared" si="12"/>
        <v>-4.7430356306549437E-3</v>
      </c>
      <c r="J134" s="9">
        <f t="shared" si="13"/>
        <v>-2.3446301512191015E-2</v>
      </c>
    </row>
    <row r="135" spans="1:10" x14ac:dyDescent="0.25">
      <c r="A135" s="1">
        <v>129</v>
      </c>
      <c r="B135" s="6">
        <v>2.5639153346548831</v>
      </c>
      <c r="C135" s="8">
        <v>0.53397245577825159</v>
      </c>
      <c r="D135" s="9">
        <f t="shared" si="7"/>
        <v>-6.6902257969624346E-3</v>
      </c>
      <c r="E135" s="9">
        <f t="shared" si="8"/>
        <v>-1.1443623620115358E-2</v>
      </c>
      <c r="F135" s="9">
        <f t="shared" si="9"/>
        <v>-2.3949383735810572E-3</v>
      </c>
      <c r="G135" s="9">
        <f t="shared" si="10"/>
        <v>-9.6450597894678881E-4</v>
      </c>
      <c r="H135" s="9">
        <f t="shared" si="11"/>
        <v>-2.2021097088202834E-2</v>
      </c>
      <c r="I135" s="9">
        <f t="shared" si="12"/>
        <v>-4.6086128993760187E-3</v>
      </c>
      <c r="J135" s="9">
        <f t="shared" si="13"/>
        <v>-2.2985603067149623E-2</v>
      </c>
    </row>
    <row r="136" spans="1:10" x14ac:dyDescent="0.25">
      <c r="A136" s="1">
        <v>130</v>
      </c>
      <c r="B136" s="6">
        <v>2.5601455683140601</v>
      </c>
      <c r="C136" s="8">
        <v>0.52805510792395904</v>
      </c>
      <c r="D136" s="9">
        <f t="shared" si="7"/>
        <v>-6.5793137566941828E-3</v>
      </c>
      <c r="E136" s="9">
        <f t="shared" si="8"/>
        <v>-1.1237601463014129E-2</v>
      </c>
      <c r="F136" s="9">
        <f t="shared" si="9"/>
        <v>-2.3291375199514541E-3</v>
      </c>
      <c r="G136" s="9">
        <f t="shared" si="10"/>
        <v>-9.276126911367203E-4</v>
      </c>
      <c r="H136" s="9">
        <f t="shared" si="11"/>
        <v>-2.1593311758230541E-2</v>
      </c>
      <c r="I136" s="9">
        <f t="shared" si="12"/>
        <v>-4.4754970540611281E-3</v>
      </c>
      <c r="J136" s="9">
        <f t="shared" si="13"/>
        <v>-2.2520924449367263E-2</v>
      </c>
    </row>
    <row r="137" spans="1:10" x14ac:dyDescent="0.25">
      <c r="A137" s="1">
        <v>131</v>
      </c>
      <c r="B137" s="6">
        <v>2.5562731041671265</v>
      </c>
      <c r="C137" s="8">
        <v>0.52220445280475969</v>
      </c>
      <c r="D137" s="9">
        <f t="shared" ref="D137:D200" si="14">((B136*C137)-(B137*C136))*0.5</f>
        <v>-6.4668271510557318E-3</v>
      </c>
      <c r="E137" s="9">
        <f t="shared" ref="E137:E200" si="15">(B137+B136)*((B136*C137)-(B137*C136))*(1/6)</f>
        <v>-1.1028998395789955E-2</v>
      </c>
      <c r="F137" s="9">
        <f t="shared" ref="F137:F200" si="16">(C137+C136)*((B136*C137)-(B137*C136))*(1/6)</f>
        <v>-2.2639490143254479E-3</v>
      </c>
      <c r="G137" s="9">
        <f t="shared" ref="G137:G200" si="17">(((C136*C136)+(C136*C137)+(C137*C137))*((B136*C137)-(B137*C136)))/12</f>
        <v>-8.916595098433939E-4</v>
      </c>
      <c r="H137" s="9">
        <f t="shared" ref="H137:H200" si="18">(((B136*B136)+(B136*B137)+(B137*B137))*((B136*C137)-(B137*C136)))/12</f>
        <v>-2.1160869039802677E-2</v>
      </c>
      <c r="I137" s="9">
        <f t="shared" ref="I137:I200" si="19">(((B136*C137)+(2*B136*C136)+(2*B137*C137)+(B137*C136))*((B136*C137)-(B137*C136)))/24</f>
        <v>-4.3437477337217095E-3</v>
      </c>
      <c r="J137" s="9">
        <f t="shared" ref="J137:J200" si="20">G137+H137</f>
        <v>-2.205252854964607E-2</v>
      </c>
    </row>
    <row r="138" spans="1:10" x14ac:dyDescent="0.25">
      <c r="A138" s="1">
        <v>132</v>
      </c>
      <c r="B138" s="6">
        <v>2.5522991218041744</v>
      </c>
      <c r="C138" s="8">
        <v>0.51642227258687945</v>
      </c>
      <c r="D138" s="9">
        <f t="shared" si="14"/>
        <v>-6.3528002445566445E-3</v>
      </c>
      <c r="E138" s="9">
        <f t="shared" si="15"/>
        <v>-1.081791296216192E-2</v>
      </c>
      <c r="F138" s="9">
        <f t="shared" si="16"/>
        <v>-2.1993960383570235E-3</v>
      </c>
      <c r="G138" s="9">
        <f t="shared" si="17"/>
        <v>-8.5664066431068468E-4</v>
      </c>
      <c r="H138" s="9">
        <f t="shared" si="18"/>
        <v>-2.0724037818337631E-2</v>
      </c>
      <c r="I138" s="9">
        <f t="shared" si="19"/>
        <v>-4.2134211506497854E-3</v>
      </c>
      <c r="J138" s="9">
        <f t="shared" si="20"/>
        <v>-2.1580678482648316E-2</v>
      </c>
    </row>
    <row r="139" spans="1:10" x14ac:dyDescent="0.25">
      <c r="A139" s="1">
        <v>133</v>
      </c>
      <c r="B139" s="6">
        <v>2.5482248317387288</v>
      </c>
      <c r="C139" s="8">
        <v>0.5107103285784258</v>
      </c>
      <c r="D139" s="9">
        <f t="shared" si="14"/>
        <v>-6.2372677708977253E-3</v>
      </c>
      <c r="E139" s="9">
        <f t="shared" si="15"/>
        <v>-1.0604444556708332E-2</v>
      </c>
      <c r="F139" s="9">
        <f t="shared" si="16"/>
        <v>-2.1355003565622348E-3</v>
      </c>
      <c r="G139" s="9">
        <f t="shared" si="17"/>
        <v>-8.2254924263431206E-4</v>
      </c>
      <c r="H139" s="9">
        <f t="shared" si="18"/>
        <v>-2.0283088117384194E-2</v>
      </c>
      <c r="I139" s="9">
        <f t="shared" si="19"/>
        <v>-4.0845700686428944E-3</v>
      </c>
      <c r="J139" s="9">
        <f t="shared" si="20"/>
        <v>-2.1105637360018505E-2</v>
      </c>
    </row>
    <row r="140" spans="1:10" x14ac:dyDescent="0.25">
      <c r="A140" s="1">
        <v>134</v>
      </c>
      <c r="B140" s="6">
        <v>2.5440514750390117</v>
      </c>
      <c r="C140" s="8">
        <v>0.50507036069287659</v>
      </c>
      <c r="D140" s="9">
        <f t="shared" si="14"/>
        <v>-6.1202649223889294E-3</v>
      </c>
      <c r="E140" s="9">
        <f t="shared" si="15"/>
        <v>-1.0388693351828017E-2</v>
      </c>
      <c r="F140" s="9">
        <f t="shared" si="16"/>
        <v>-2.0722823071290669E-3</v>
      </c>
      <c r="G140" s="9">
        <f t="shared" si="17"/>
        <v>-7.8937724306935855E-4</v>
      </c>
      <c r="H140" s="9">
        <f t="shared" si="18"/>
        <v>-1.9838290821713289E-2</v>
      </c>
      <c r="I140" s="9">
        <f t="shared" si="19"/>
        <v>-3.9572437874277697E-3</v>
      </c>
      <c r="J140" s="9">
        <f t="shared" si="20"/>
        <v>-2.0627668064782646E-2</v>
      </c>
    </row>
    <row r="141" spans="1:10" x14ac:dyDescent="0.25">
      <c r="A141" s="1">
        <v>135</v>
      </c>
      <c r="B141" s="6">
        <v>2.5397803229499019</v>
      </c>
      <c r="C141" s="8">
        <v>0.49950408691908532</v>
      </c>
      <c r="D141" s="9">
        <f t="shared" si="14"/>
        <v>-6.0018273392319355E-3</v>
      </c>
      <c r="E141" s="9">
        <f t="shared" si="15"/>
        <v>-1.0170760224408836E-2</v>
      </c>
      <c r="F141" s="9">
        <f t="shared" si="16"/>
        <v>-2.0097607946570977E-3</v>
      </c>
      <c r="G141" s="9">
        <f t="shared" si="17"/>
        <v>-7.5711562575679246E-4</v>
      </c>
      <c r="H141" s="9">
        <f t="shared" si="18"/>
        <v>-1.9389917401537966E-2</v>
      </c>
      <c r="I141" s="9">
        <f t="shared" si="19"/>
        <v>-3.8314881332465844E-3</v>
      </c>
      <c r="J141" s="9">
        <f t="shared" si="20"/>
        <v>-2.0147033027294758E-2</v>
      </c>
    </row>
    <row r="142" spans="1:10" x14ac:dyDescent="0.25">
      <c r="A142" s="1">
        <v>136</v>
      </c>
      <c r="B142" s="6">
        <v>2.5354126765057021</v>
      </c>
      <c r="C142" s="8">
        <v>0.49401320279796535</v>
      </c>
      <c r="D142" s="9">
        <f t="shared" si="14"/>
        <v>-5.8819910986616097E-3</v>
      </c>
      <c r="E142" s="9">
        <f t="shared" si="15"/>
        <v>-9.9507466822625259E-3</v>
      </c>
      <c r="F142" s="9">
        <f t="shared" si="16"/>
        <v>-1.9479532848273664E-3</v>
      </c>
      <c r="G142" s="9">
        <f t="shared" si="17"/>
        <v>-7.2575436471828422E-4</v>
      </c>
      <c r="H142" s="9">
        <f t="shared" si="18"/>
        <v>-1.8938239638225378E-2</v>
      </c>
      <c r="I142" s="9">
        <f t="shared" si="19"/>
        <v>-3.7073454555469495E-3</v>
      </c>
      <c r="J142" s="9">
        <f t="shared" si="20"/>
        <v>-1.9663994002943663E-2</v>
      </c>
    </row>
    <row r="143" spans="1:10" x14ac:dyDescent="0.25">
      <c r="A143" s="1">
        <v>137</v>
      </c>
      <c r="B143" s="6">
        <v>2.5309498661338292</v>
      </c>
      <c r="C143" s="8">
        <v>0.48859938090601118</v>
      </c>
      <c r="D143" s="9">
        <f t="shared" si="14"/>
        <v>-5.7607927039579065E-3</v>
      </c>
      <c r="E143" s="9">
        <f t="shared" si="15"/>
        <v>-9.7287547904144796E-3</v>
      </c>
      <c r="F143" s="9">
        <f t="shared" si="16"/>
        <v>-1.8868758010063653E-3</v>
      </c>
      <c r="G143" s="9">
        <f t="shared" si="17"/>
        <v>-6.9528249997353238E-4</v>
      </c>
      <c r="H143" s="9">
        <f t="shared" si="18"/>
        <v>-1.8483529351915485E-2</v>
      </c>
      <c r="I143" s="9">
        <f t="shared" si="19"/>
        <v>-3.584854629716389E-3</v>
      </c>
      <c r="J143" s="9">
        <f t="shared" si="20"/>
        <v>-1.9178811851889018E-2</v>
      </c>
    </row>
    <row r="144" spans="1:10" x14ac:dyDescent="0.25">
      <c r="A144" s="1">
        <v>138</v>
      </c>
      <c r="B144" s="6">
        <v>2.5263932512495542</v>
      </c>
      <c r="C144" s="8">
        <v>0.48326427034581604</v>
      </c>
      <c r="D144" s="9">
        <f t="shared" si="14"/>
        <v>-5.6382690733255414E-3</v>
      </c>
      <c r="E144" s="9">
        <f t="shared" si="15"/>
        <v>-9.5048870973128384E-3</v>
      </c>
      <c r="F144" s="9">
        <f t="shared" si="16"/>
        <v>-1.8265429227808058E-3</v>
      </c>
      <c r="G144" s="9">
        <f t="shared" si="17"/>
        <v>-6.6568818963549275E-4</v>
      </c>
      <c r="H144" s="9">
        <f t="shared" si="18"/>
        <v>-1.8026058131409214E-2</v>
      </c>
      <c r="I144" s="9">
        <f t="shared" si="19"/>
        <v>-3.4640510657811597E-3</v>
      </c>
      <c r="J144" s="9">
        <f t="shared" si="20"/>
        <v>-1.8691746321044707E-2</v>
      </c>
    </row>
    <row r="145" spans="1:10" x14ac:dyDescent="0.25">
      <c r="A145" s="1">
        <v>139</v>
      </c>
      <c r="B145" s="6">
        <v>2.5217442198419122</v>
      </c>
      <c r="C145" s="8">
        <v>0.47800949624373895</v>
      </c>
      <c r="D145" s="9">
        <f t="shared" si="14"/>
        <v>-5.5144575286498743E-3</v>
      </c>
      <c r="E145" s="9">
        <f t="shared" si="15"/>
        <v>-9.279246561039959E-3</v>
      </c>
      <c r="F145" s="9">
        <f t="shared" si="16"/>
        <v>-1.7669677864211311E-3</v>
      </c>
      <c r="G145" s="9">
        <f t="shared" si="17"/>
        <v>-6.3695876184372848E-4</v>
      </c>
      <c r="H145" s="9">
        <f t="shared" si="18"/>
        <v>-1.7566097066717974E-2</v>
      </c>
      <c r="I145" s="9">
        <f t="shared" si="19"/>
        <v>-3.3449667229851002E-3</v>
      </c>
      <c r="J145" s="9">
        <f t="shared" si="20"/>
        <v>-1.8203055828561701E-2</v>
      </c>
    </row>
    <row r="146" spans="1:10" x14ac:dyDescent="0.25">
      <c r="A146" s="1">
        <v>140</v>
      </c>
      <c r="B146" s="6">
        <v>2.5170041880509064</v>
      </c>
      <c r="C146" s="8">
        <v>0.47283665925487561</v>
      </c>
      <c r="D146" s="9">
        <f t="shared" si="14"/>
        <v>-5.3893957841262274E-3</v>
      </c>
      <c r="E146" s="9">
        <f t="shared" si="15"/>
        <v>-9.0519364755900986E-3</v>
      </c>
      <c r="F146" s="9">
        <f t="shared" si="16"/>
        <v>-1.7081620872656214E-3</v>
      </c>
      <c r="G146" s="9">
        <f t="shared" si="17"/>
        <v>-6.0908076639851823E-4</v>
      </c>
      <c r="H146" s="9">
        <f t="shared" si="18"/>
        <v>-1.7103916484622995E-2</v>
      </c>
      <c r="I146" s="9">
        <f t="shared" si="19"/>
        <v>-3.2276301301461326E-3</v>
      </c>
      <c r="J146" s="9">
        <f t="shared" si="20"/>
        <v>-1.7712997251021514E-2</v>
      </c>
    </row>
    <row r="147" spans="1:10" x14ac:dyDescent="0.25">
      <c r="A147" s="1">
        <v>141</v>
      </c>
      <c r="B147" s="6">
        <v>2.5121745997361375</v>
      </c>
      <c r="C147" s="8">
        <v>0.46774733507548311</v>
      </c>
      <c r="D147" s="9">
        <f t="shared" si="14"/>
        <v>-5.2631219347739622E-3</v>
      </c>
      <c r="E147" s="9">
        <f t="shared" si="15"/>
        <v>-8.8230603973006392E-3</v>
      </c>
      <c r="F147" s="9">
        <f t="shared" si="16"/>
        <v>-1.6501360840191397E-3</v>
      </c>
      <c r="G147" s="9">
        <f t="shared" si="17"/>
        <v>-5.8204002596419599E-4</v>
      </c>
      <c r="H147" s="9">
        <f t="shared" si="18"/>
        <v>-1.6639785687630422E-2</v>
      </c>
      <c r="I147" s="9">
        <f t="shared" si="19"/>
        <v>-3.1120664116860795E-3</v>
      </c>
      <c r="J147" s="9">
        <f t="shared" si="20"/>
        <v>-1.7221825713594617E-2</v>
      </c>
    </row>
    <row r="148" spans="1:10" x14ac:dyDescent="0.25">
      <c r="A148" s="1">
        <v>142</v>
      </c>
      <c r="B148" s="6">
        <v>2.5072569260369919</v>
      </c>
      <c r="C148" s="8">
        <v>0.4627430739630079</v>
      </c>
      <c r="D148" s="9">
        <f t="shared" si="14"/>
        <v>-5.1356744448307623E-3</v>
      </c>
      <c r="E148" s="9">
        <f t="shared" si="15"/>
        <v>-8.592722071496979E-3</v>
      </c>
      <c r="F148" s="9">
        <f t="shared" si="16"/>
        <v>-1.5928986049530338E-3</v>
      </c>
      <c r="G148" s="9">
        <f t="shared" si="17"/>
        <v>-5.5582168671281429E-4</v>
      </c>
      <c r="H148" s="9">
        <f t="shared" si="18"/>
        <v>-1.6173972696648532E-2</v>
      </c>
      <c r="I148" s="9">
        <f t="shared" si="19"/>
        <v>-2.9982973192093417E-3</v>
      </c>
      <c r="J148" s="9">
        <f t="shared" si="20"/>
        <v>-1.6729794383361345E-2</v>
      </c>
    </row>
    <row r="149" spans="1:10" x14ac:dyDescent="0.25">
      <c r="A149" s="1">
        <v>143</v>
      </c>
      <c r="B149" s="6">
        <v>2.5022526649245167</v>
      </c>
      <c r="C149" s="8">
        <v>0.45782540026386226</v>
      </c>
      <c r="D149" s="9">
        <f t="shared" si="14"/>
        <v>-5.0070921360362286E-3</v>
      </c>
      <c r="E149" s="9">
        <f t="shared" si="15"/>
        <v>-8.3610253594338102E-3</v>
      </c>
      <c r="F149" s="9">
        <f t="shared" si="16"/>
        <v>-1.5364570559947435E-3</v>
      </c>
      <c r="G149" s="9">
        <f t="shared" si="17"/>
        <v>-5.3041026828564753E-4</v>
      </c>
      <c r="H149" s="9">
        <f t="shared" si="18"/>
        <v>-1.5706743997748202E-2</v>
      </c>
      <c r="I149" s="9">
        <f t="shared" si="19"/>
        <v>-2.8863412685043465E-3</v>
      </c>
      <c r="J149" s="9">
        <f t="shared" si="20"/>
        <v>-1.6237154266033851E-2</v>
      </c>
    </row>
    <row r="150" spans="1:10" x14ac:dyDescent="0.25">
      <c r="A150" s="1">
        <v>144</v>
      </c>
      <c r="B150" s="6">
        <v>2.4971633407451241</v>
      </c>
      <c r="C150" s="8">
        <v>0.45299581194909344</v>
      </c>
      <c r="D150" s="9">
        <f t="shared" si="14"/>
        <v>-4.8774141758077816E-3</v>
      </c>
      <c r="E150" s="9">
        <f t="shared" si="15"/>
        <v>-8.1280741656044736E-3</v>
      </c>
      <c r="F150" s="9">
        <f t="shared" si="16"/>
        <v>-1.4808174306912994E-3</v>
      </c>
      <c r="G150" s="9">
        <f t="shared" si="17"/>
        <v>-5.0578971295443418E-4</v>
      </c>
      <c r="H150" s="9">
        <f t="shared" si="18"/>
        <v>-1.52383642933382E-2</v>
      </c>
      <c r="I150" s="9">
        <f t="shared" si="19"/>
        <v>-2.7762133818282617E-3</v>
      </c>
      <c r="J150" s="9">
        <f t="shared" si="20"/>
        <v>-1.5744154006292633E-2</v>
      </c>
    </row>
    <row r="151" spans="1:10" x14ac:dyDescent="0.25">
      <c r="A151" s="1">
        <v>145</v>
      </c>
      <c r="B151" s="6">
        <v>2.4919905037562611</v>
      </c>
      <c r="C151" s="8">
        <v>0.44825578015808748</v>
      </c>
      <c r="D151" s="9">
        <f t="shared" si="14"/>
        <v>-4.7466800653080954E-3</v>
      </c>
      <c r="E151" s="9">
        <f t="shared" si="15"/>
        <v>-7.8939723654833233E-3</v>
      </c>
      <c r="F151" s="9">
        <f t="shared" si="16"/>
        <v>-1.4259843220274459E-3</v>
      </c>
      <c r="G151" s="9">
        <f t="shared" si="17"/>
        <v>-4.8194343386931767E-4</v>
      </c>
      <c r="H151" s="9">
        <f t="shared" si="18"/>
        <v>-1.4769096258065237E-2</v>
      </c>
      <c r="I151" s="9">
        <f t="shared" si="19"/>
        <v>-2.6679255353241876E-3</v>
      </c>
      <c r="J151" s="9">
        <f t="shared" si="20"/>
        <v>-1.5251039691934554E-2</v>
      </c>
    </row>
    <row r="152" spans="1:10" x14ac:dyDescent="0.25">
      <c r="A152" s="1">
        <v>146</v>
      </c>
      <c r="B152" s="6">
        <v>2.4867357296541837</v>
      </c>
      <c r="C152" s="8">
        <v>0.44360674875044565</v>
      </c>
      <c r="D152" s="9">
        <f t="shared" si="14"/>
        <v>-4.6149296274133889E-3</v>
      </c>
      <c r="E152" s="9">
        <f t="shared" si="15"/>
        <v>-7.6588237337820424E-3</v>
      </c>
      <c r="F152" s="9">
        <f t="shared" si="16"/>
        <v>-1.3719609360799397E-3</v>
      </c>
      <c r="G152" s="9">
        <f t="shared" si="17"/>
        <v>-4.5885436228721224E-4</v>
      </c>
      <c r="H152" s="9">
        <f t="shared" si="18"/>
        <v>-1.4299200299769386E-2</v>
      </c>
      <c r="I152" s="9">
        <f t="shared" si="19"/>
        <v>-2.56148641141709E-3</v>
      </c>
      <c r="J152" s="9">
        <f t="shared" si="20"/>
        <v>-1.4758054662056598E-2</v>
      </c>
    </row>
    <row r="153" spans="1:10" x14ac:dyDescent="0.25">
      <c r="A153" s="1">
        <v>147</v>
      </c>
      <c r="B153" s="6">
        <v>2.4814006190939888</v>
      </c>
      <c r="C153" s="8">
        <v>0.43905013386617081</v>
      </c>
      <c r="D153" s="9">
        <f t="shared" si="14"/>
        <v>-4.4822029945840169E-3</v>
      </c>
      <c r="E153" s="9">
        <f t="shared" si="15"/>
        <v>-7.4227318732869212E-3</v>
      </c>
      <c r="F153" s="9">
        <f t="shared" si="16"/>
        <v>-1.3187491074847972E-3</v>
      </c>
      <c r="G153" s="9">
        <f t="shared" si="17"/>
        <v>-4.3650499367940085E-4</v>
      </c>
      <c r="H153" s="9">
        <f t="shared" si="18"/>
        <v>-1.3828934325789711E-2</v>
      </c>
      <c r="I153" s="9">
        <f t="shared" si="19"/>
        <v>-2.4569015560217803E-3</v>
      </c>
      <c r="J153" s="9">
        <f t="shared" si="20"/>
        <v>-1.4265439319469112E-2</v>
      </c>
    </row>
    <row r="154" spans="1:10" x14ac:dyDescent="0.25">
      <c r="A154" s="1">
        <v>148</v>
      </c>
      <c r="B154" s="6">
        <v>2.4759867972020344</v>
      </c>
      <c r="C154" s="8">
        <v>0.43458732349429768</v>
      </c>
      <c r="D154" s="9">
        <f t="shared" si="14"/>
        <v>-4.3485405966374735E-3</v>
      </c>
      <c r="E154" s="9">
        <f t="shared" si="15"/>
        <v>-7.1858001443410036E-3</v>
      </c>
      <c r="F154" s="9">
        <f t="shared" si="16"/>
        <v>-1.2663493166917123E-3</v>
      </c>
      <c r="G154" s="9">
        <f t="shared" si="17"/>
        <v>-4.1487743262326541E-4</v>
      </c>
      <c r="H154" s="9">
        <f t="shared" si="18"/>
        <v>-1.3358553514899056E-2</v>
      </c>
      <c r="I154" s="9">
        <f t="shared" si="19"/>
        <v>-2.3541734403877399E-3</v>
      </c>
      <c r="J154" s="9">
        <f t="shared" si="20"/>
        <v>-1.3773430947522321E-2</v>
      </c>
    </row>
    <row r="155" spans="1:10" x14ac:dyDescent="0.25">
      <c r="A155" s="1">
        <v>149</v>
      </c>
      <c r="B155" s="6">
        <v>2.4704959130809145</v>
      </c>
      <c r="C155" s="8">
        <v>0.43021967705009773</v>
      </c>
      <c r="D155" s="9">
        <f t="shared" si="14"/>
        <v>-4.2139831484353518E-3</v>
      </c>
      <c r="E155" s="9">
        <f t="shared" si="15"/>
        <v>-6.9481315950530569E-3</v>
      </c>
      <c r="F155" s="9">
        <f t="shared" si="16"/>
        <v>-1.2147607089810014E-3</v>
      </c>
      <c r="G155" s="9">
        <f t="shared" si="17"/>
        <v>-3.9395343639056485E-4</v>
      </c>
      <c r="H155" s="9">
        <f t="shared" si="18"/>
        <v>-1.2888310095170434E-2</v>
      </c>
      <c r="I155" s="9">
        <f t="shared" si="19"/>
        <v>-2.253301527404483E-3</v>
      </c>
      <c r="J155" s="9">
        <f t="shared" si="20"/>
        <v>-1.3282263531560999E-2</v>
      </c>
    </row>
    <row r="156" spans="1:10" x14ac:dyDescent="0.25">
      <c r="A156" s="1">
        <v>150</v>
      </c>
      <c r="B156" s="6">
        <v>2.4649296393071234</v>
      </c>
      <c r="C156" s="8">
        <v>0.42594852496098828</v>
      </c>
      <c r="D156" s="9">
        <f t="shared" si="14"/>
        <v>-4.0785716374794889E-3</v>
      </c>
      <c r="E156" s="9">
        <f t="shared" si="15"/>
        <v>-6.7098288922871306E-3</v>
      </c>
      <c r="F156" s="9">
        <f t="shared" si="16"/>
        <v>-1.1639811152114083E-3</v>
      </c>
      <c r="G156" s="9">
        <f t="shared" si="17"/>
        <v>-3.7371445714963887E-4</v>
      </c>
      <c r="H156" s="9">
        <f t="shared" si="18"/>
        <v>-1.2418453128014187E-2</v>
      </c>
      <c r="I156" s="9">
        <f t="shared" si="19"/>
        <v>-2.1542823421751961E-3</v>
      </c>
      <c r="J156" s="9">
        <f t="shared" si="20"/>
        <v>-1.2792167585163826E-2</v>
      </c>
    </row>
    <row r="157" spans="1:10" x14ac:dyDescent="0.25">
      <c r="A157" s="1">
        <v>151</v>
      </c>
      <c r="B157" s="6">
        <v>2.459289671421574</v>
      </c>
      <c r="C157" s="8">
        <v>0.42177516826127109</v>
      </c>
      <c r="D157" s="9">
        <f t="shared" si="14"/>
        <v>-3.9423473114283958E-3</v>
      </c>
      <c r="E157" s="9">
        <f t="shared" si="15"/>
        <v>-6.4709942535116889E-3</v>
      </c>
      <c r="F157" s="9">
        <f t="shared" si="16"/>
        <v>-1.1140070742696414E-3</v>
      </c>
      <c r="G157" s="9">
        <f t="shared" si="17"/>
        <v>-3.5414168270722353E-4</v>
      </c>
      <c r="H157" s="9">
        <f t="shared" si="18"/>
        <v>-1.1949228298661381E-2</v>
      </c>
      <c r="I157" s="9">
        <f t="shared" si="19"/>
        <v>-2.0571095466686575E-3</v>
      </c>
      <c r="J157" s="9">
        <f t="shared" si="20"/>
        <v>-1.2303369981368604E-2</v>
      </c>
    </row>
    <row r="158" spans="1:10" x14ac:dyDescent="0.25">
      <c r="A158" s="1">
        <v>152</v>
      </c>
      <c r="B158" s="6">
        <v>2.4535777274131205</v>
      </c>
      <c r="C158" s="8">
        <v>0.4177008781958253</v>
      </c>
      <c r="D158" s="9">
        <f t="shared" si="14"/>
        <v>-3.805351665530976E-3</v>
      </c>
      <c r="E158" s="9">
        <f t="shared" si="15"/>
        <v>-6.2317293795628118E-3</v>
      </c>
      <c r="F158" s="9">
        <f t="shared" si="16"/>
        <v>-1.0648338571862901E-3</v>
      </c>
      <c r="G158" s="9">
        <f t="shared" si="17"/>
        <v>-3.3521607572111243E-4</v>
      </c>
      <c r="H158" s="9">
        <f t="shared" si="18"/>
        <v>-1.1480877713312172E-2</v>
      </c>
      <c r="I158" s="9">
        <f t="shared" si="19"/>
        <v>-1.9617740182458943E-3</v>
      </c>
      <c r="J158" s="9">
        <f t="shared" si="20"/>
        <v>-1.1816093789033285E-2</v>
      </c>
    </row>
    <row r="159" spans="1:10" x14ac:dyDescent="0.25">
      <c r="A159" s="1">
        <v>153</v>
      </c>
      <c r="B159" s="6">
        <v>2.44779554719524</v>
      </c>
      <c r="C159" s="8">
        <v>0.4137268958328732</v>
      </c>
      <c r="D159" s="9">
        <f t="shared" si="14"/>
        <v>-3.6676264299883021E-3</v>
      </c>
      <c r="E159" s="9">
        <f t="shared" si="15"/>
        <v>-5.9921353883973117E-3</v>
      </c>
      <c r="F159" s="9">
        <f t="shared" si="16"/>
        <v>-1.0164554928846652E-3</v>
      </c>
      <c r="G159" s="9">
        <f t="shared" si="17"/>
        <v>-3.1691841132320181E-4</v>
      </c>
      <c r="H159" s="9">
        <f t="shared" si="18"/>
        <v>-1.1013639703196451E-2</v>
      </c>
      <c r="I159" s="9">
        <f t="shared" si="19"/>
        <v>-1.8682639318599601E-3</v>
      </c>
      <c r="J159" s="9">
        <f t="shared" si="20"/>
        <v>-1.1330558114519653E-2</v>
      </c>
    </row>
    <row r="160" spans="1:10" x14ac:dyDescent="0.25">
      <c r="A160" s="1">
        <v>154</v>
      </c>
      <c r="B160" s="6">
        <v>2.4419448920760409</v>
      </c>
      <c r="C160" s="8">
        <v>0.40985443168593949</v>
      </c>
      <c r="D160" s="9">
        <f t="shared" si="14"/>
        <v>-3.5292135572413397E-3</v>
      </c>
      <c r="E160" s="9">
        <f t="shared" si="15"/>
        <v>-5.7523127498891411E-3</v>
      </c>
      <c r="F160" s="9">
        <f t="shared" si="16"/>
        <v>-9.6886479552340447E-4</v>
      </c>
      <c r="G160" s="9">
        <f t="shared" si="17"/>
        <v>-2.9922931309839783E-4</v>
      </c>
      <c r="H160" s="9">
        <f t="shared" si="18"/>
        <v>-1.0547748635740921E-2</v>
      </c>
      <c r="I160" s="9">
        <f t="shared" si="19"/>
        <v>-1.7765648457155015E-3</v>
      </c>
      <c r="J160" s="9">
        <f t="shared" si="20"/>
        <v>-1.0846977948839319E-2</v>
      </c>
    </row>
    <row r="161" spans="1:10" x14ac:dyDescent="0.25">
      <c r="A161" s="1">
        <v>155</v>
      </c>
      <c r="B161" s="6">
        <v>2.4360275442217483</v>
      </c>
      <c r="C161" s="8">
        <v>0.40608466534511672</v>
      </c>
      <c r="D161" s="9">
        <f t="shared" si="14"/>
        <v>-3.3901552091916143E-3</v>
      </c>
      <c r="E161" s="9">
        <f t="shared" si="15"/>
        <v>-5.5123612217360196E-3</v>
      </c>
      <c r="F161" s="9">
        <f t="shared" si="16"/>
        <v>-9.220533933943124E-4</v>
      </c>
      <c r="G161" s="9">
        <f t="shared" si="17"/>
        <v>-2.8212928737290016E-4</v>
      </c>
      <c r="H161" s="9">
        <f t="shared" si="18"/>
        <v>-1.0083434733050406E-2</v>
      </c>
      <c r="I161" s="9">
        <f t="shared" si="19"/>
        <v>-1.6866597901752734E-3</v>
      </c>
      <c r="J161" s="9">
        <f t="shared" si="20"/>
        <v>-1.0365564020423306E-2</v>
      </c>
    </row>
    <row r="162" spans="1:10" x14ac:dyDescent="0.25">
      <c r="A162" s="1">
        <v>156</v>
      </c>
      <c r="B162" s="6">
        <v>2.4300453061138416</v>
      </c>
      <c r="C162" s="8">
        <v>0.40241874511775083</v>
      </c>
      <c r="D162" s="9">
        <f t="shared" si="14"/>
        <v>-3.2504937443594839E-3</v>
      </c>
      <c r="E162" s="9">
        <f t="shared" si="15"/>
        <v>-5.2723797865377852E-3</v>
      </c>
      <c r="F162" s="9">
        <f t="shared" si="16"/>
        <v>-8.7601175933428631E-4</v>
      </c>
      <c r="G162" s="9">
        <f t="shared" si="17"/>
        <v>-2.6559875577240253E-4</v>
      </c>
      <c r="H162" s="9">
        <f t="shared" si="18"/>
        <v>-9.620923897889511E-3</v>
      </c>
      <c r="I162" s="9">
        <f t="shared" si="19"/>
        <v>-1.5985293596956069E-3</v>
      </c>
      <c r="J162" s="9">
        <f t="shared" si="20"/>
        <v>-9.8865226536619128E-3</v>
      </c>
    </row>
    <row r="163" spans="1:10" x14ac:dyDescent="0.25">
      <c r="A163" s="1">
        <v>157</v>
      </c>
      <c r="B163" s="6">
        <v>2.4239999999999999</v>
      </c>
      <c r="C163" s="8">
        <v>0.39885778767865565</v>
      </c>
      <c r="D163" s="9">
        <f t="shared" si="14"/>
        <v>-3.1102717049797945E-3</v>
      </c>
      <c r="E163" s="9">
        <f t="shared" si="15"/>
        <v>-5.0324665900986212E-3</v>
      </c>
      <c r="F163" s="9">
        <f t="shared" si="16"/>
        <v>-8.3072924260699243E-4</v>
      </c>
      <c r="G163" s="9">
        <f t="shared" si="17"/>
        <v>-2.4961808601764126E-4</v>
      </c>
      <c r="H163" s="9">
        <f t="shared" si="18"/>
        <v>-9.1604375473218359E-3</v>
      </c>
      <c r="I163" s="9">
        <f t="shared" si="19"/>
        <v>-1.5121518075671963E-3</v>
      </c>
      <c r="J163" s="9">
        <f t="shared" si="20"/>
        <v>-9.4100556333394769E-3</v>
      </c>
    </row>
    <row r="164" spans="1:10" x14ac:dyDescent="0.25">
      <c r="A164" s="1">
        <v>158</v>
      </c>
      <c r="B164" s="6">
        <v>2.4178934673390273</v>
      </c>
      <c r="C164" s="8">
        <v>0.39540287772996291</v>
      </c>
      <c r="D164" s="9">
        <f t="shared" si="14"/>
        <v>-2.9695318040441343E-3</v>
      </c>
      <c r="E164" s="9">
        <f t="shared" si="15"/>
        <v>-4.7927188810189224E-3</v>
      </c>
      <c r="F164" s="9">
        <f t="shared" si="16"/>
        <v>-7.861941022107166E-4</v>
      </c>
      <c r="G164" s="9">
        <f t="shared" si="17"/>
        <v>-2.3416762093281414E-4</v>
      </c>
      <c r="H164" s="9">
        <f t="shared" si="18"/>
        <v>-8.7021924541772384E-3</v>
      </c>
      <c r="I164" s="9">
        <f t="shared" si="19"/>
        <v>-1.4275031432395334E-3</v>
      </c>
      <c r="J164" s="9">
        <f t="shared" si="20"/>
        <v>-8.9363600751100527E-3</v>
      </c>
    </row>
    <row r="165" spans="1:10" x14ac:dyDescent="0.25">
      <c r="A165" s="1">
        <v>159</v>
      </c>
      <c r="B165" s="6">
        <v>2.411727568239928</v>
      </c>
      <c r="C165" s="8">
        <v>0.39205506767071135</v>
      </c>
      <c r="D165" s="9">
        <f t="shared" si="14"/>
        <v>-2.8283169122898522E-3</v>
      </c>
      <c r="E165" s="9">
        <f t="shared" si="15"/>
        <v>-4.553232951626263E-3</v>
      </c>
      <c r="F165" s="9">
        <f t="shared" si="16"/>
        <v>-7.4239354156458196E-4</v>
      </c>
      <c r="G165" s="9">
        <f t="shared" si="17"/>
        <v>-2.1922770564891344E-4</v>
      </c>
      <c r="H165" s="9">
        <f t="shared" si="18"/>
        <v>-8.2464005964759616E-3</v>
      </c>
      <c r="I165" s="9">
        <f t="shared" si="19"/>
        <v>-1.3445572320006126E-3</v>
      </c>
      <c r="J165" s="9">
        <f t="shared" si="20"/>
        <v>-8.4656283021248748E-3</v>
      </c>
    </row>
    <row r="166" spans="1:10" x14ac:dyDescent="0.25">
      <c r="A166" s="1">
        <v>160</v>
      </c>
      <c r="B166" s="6">
        <v>2.4055041808952975</v>
      </c>
      <c r="C166" s="8">
        <v>0.38881537727627613</v>
      </c>
      <c r="D166" s="9">
        <f t="shared" si="14"/>
        <v>-2.6866700451406711E-3</v>
      </c>
      <c r="E166" s="9">
        <f t="shared" si="15"/>
        <v>-4.3141040803007366E-3</v>
      </c>
      <c r="F166" s="9">
        <f t="shared" si="16"/>
        <v>-6.9931374452491288E-4</v>
      </c>
      <c r="G166" s="9">
        <f t="shared" si="17"/>
        <v>-2.0477871299166755E-4</v>
      </c>
      <c r="H166" s="9">
        <f t="shared" si="18"/>
        <v>-7.7932690149373077E-3</v>
      </c>
      <c r="I166" s="9">
        <f t="shared" si="19"/>
        <v>-1.263285896784253E-3</v>
      </c>
      <c r="J166" s="9">
        <f t="shared" si="20"/>
        <v>-7.9980477279289752E-3</v>
      </c>
    </row>
    <row r="167" spans="1:10" x14ac:dyDescent="0.25">
      <c r="A167" s="1">
        <v>161</v>
      </c>
      <c r="B167" s="6">
        <v>2.3992252010092092</v>
      </c>
      <c r="C167" s="8">
        <v>0.38568479338773481</v>
      </c>
      <c r="D167" s="9">
        <f t="shared" si="14"/>
        <v>-2.5446343496050572E-3</v>
      </c>
      <c r="E167" s="9">
        <f t="shared" si="15"/>
        <v>-4.075426475250294E-3</v>
      </c>
      <c r="F167" s="9">
        <f t="shared" si="16"/>
        <v>-6.5693991268220698E-4</v>
      </c>
      <c r="G167" s="9">
        <f t="shared" si="17"/>
        <v>-1.9080106705106069E-4</v>
      </c>
      <c r="H167" s="9">
        <f t="shared" si="18"/>
        <v>-7.3429996786894174E-3</v>
      </c>
      <c r="I167" s="9">
        <f t="shared" si="19"/>
        <v>-1.1836590218768648E-3</v>
      </c>
      <c r="J167" s="9">
        <f t="shared" si="20"/>
        <v>-7.5338007457404783E-3</v>
      </c>
    </row>
    <row r="168" spans="1:10" x14ac:dyDescent="0.25">
      <c r="A168" s="1">
        <v>162</v>
      </c>
      <c r="B168" s="6">
        <v>2.3928925412197612</v>
      </c>
      <c r="C168" s="8">
        <v>0.38266426961126671</v>
      </c>
      <c r="D168" s="9">
        <f t="shared" si="14"/>
        <v>-2.4022530911309015E-3</v>
      </c>
      <c r="E168" s="9">
        <f t="shared" si="15"/>
        <v>-3.837293219777594E-3</v>
      </c>
      <c r="F168" s="9">
        <f t="shared" si="16"/>
        <v>-6.1525630388562771E-4</v>
      </c>
      <c r="G168" s="9">
        <f t="shared" si="17"/>
        <v>-1.7727526493592925E-4</v>
      </c>
      <c r="H168" s="9">
        <f t="shared" si="18"/>
        <v>-6.8957893592594592E-3</v>
      </c>
      <c r="I168" s="9">
        <f t="shared" si="19"/>
        <v>-1.1056446582913559E-3</v>
      </c>
      <c r="J168" s="9">
        <f t="shared" si="20"/>
        <v>-7.0730646241953885E-3</v>
      </c>
    </row>
    <row r="169" spans="1:10" x14ac:dyDescent="0.25">
      <c r="A169" s="1">
        <v>163</v>
      </c>
      <c r="B169" s="6">
        <v>2.3865081305164715</v>
      </c>
      <c r="C169" s="8">
        <v>0.37975472602767441</v>
      </c>
      <c r="D169" s="9">
        <f t="shared" si="14"/>
        <v>-2.2595696404295595E-3</v>
      </c>
      <c r="E169" s="9">
        <f t="shared" si="15"/>
        <v>-3.5997962191012781E-3</v>
      </c>
      <c r="F169" s="9">
        <f t="shared" si="16"/>
        <v>-5.7424627194418271E-4</v>
      </c>
      <c r="G169" s="9">
        <f t="shared" si="17"/>
        <v>-1.6418189672523997E-4</v>
      </c>
      <c r="H169" s="9">
        <f t="shared" si="18"/>
        <v>-6.4518295129506716E-3</v>
      </c>
      <c r="I169" s="9">
        <f t="shared" si="19"/>
        <v>-1.0292091305826728E-3</v>
      </c>
      <c r="J169" s="9">
        <f t="shared" si="20"/>
        <v>-6.6160114096759119E-3</v>
      </c>
    </row>
    <row r="170" spans="1:10" x14ac:dyDescent="0.25">
      <c r="A170" s="1">
        <v>164</v>
      </c>
      <c r="B170" s="6">
        <v>2.3800739136526881</v>
      </c>
      <c r="C170" s="8">
        <v>0.37695704891211895</v>
      </c>
      <c r="D170" s="9">
        <f t="shared" si="14"/>
        <v>-2.1166274602620883E-3</v>
      </c>
      <c r="E170" s="9">
        <f t="shared" si="15"/>
        <v>-3.3630261487602132E-3</v>
      </c>
      <c r="F170" s="9">
        <f t="shared" si="16"/>
        <v>-5.3389230744707724E-4</v>
      </c>
      <c r="G170" s="9">
        <f t="shared" si="17"/>
        <v>-1.5150166363300471E-4</v>
      </c>
      <c r="H170" s="9">
        <f t="shared" si="18"/>
        <v>-6.0113061716390338E-3</v>
      </c>
      <c r="I170" s="9">
        <f t="shared" si="19"/>
        <v>-9.543171448705332E-4</v>
      </c>
      <c r="J170" s="9">
        <f t="shared" si="20"/>
        <v>-6.1628078352720383E-3</v>
      </c>
    </row>
    <row r="171" spans="1:10" x14ac:dyDescent="0.25">
      <c r="A171" s="1">
        <v>165</v>
      </c>
      <c r="B171" s="6">
        <v>2.3735918505531965</v>
      </c>
      <c r="C171" s="8">
        <v>0.37427209046415144</v>
      </c>
      <c r="D171" s="9">
        <f t="shared" si="14"/>
        <v>-1.9734700922011683E-3</v>
      </c>
      <c r="E171" s="9">
        <f t="shared" si="15"/>
        <v>-3.1270724046603077E-3</v>
      </c>
      <c r="F171" s="9">
        <f t="shared" si="16"/>
        <v>-4.9417607964969757E-4</v>
      </c>
      <c r="G171" s="9">
        <f t="shared" si="17"/>
        <v>-1.3921539441207555E-4</v>
      </c>
      <c r="H171" s="9">
        <f t="shared" si="18"/>
        <v>-5.5743998420672188E-3</v>
      </c>
      <c r="I171" s="9">
        <f t="shared" si="19"/>
        <v>-8.8093189784558396E-4</v>
      </c>
      <c r="J171" s="9">
        <f t="shared" si="20"/>
        <v>-5.7136152364792945E-3</v>
      </c>
    </row>
    <row r="172" spans="1:10" x14ac:dyDescent="0.25">
      <c r="A172" s="1">
        <v>166</v>
      </c>
      <c r="B172" s="6">
        <v>2.3670639157172104</v>
      </c>
      <c r="C172" s="8">
        <v>0.37170066854812489</v>
      </c>
      <c r="D172" s="9">
        <f t="shared" si="14"/>
        <v>-1.830141143368158E-3</v>
      </c>
      <c r="E172" s="9">
        <f t="shared" si="15"/>
        <v>-2.8920230547989914E-3</v>
      </c>
      <c r="F172" s="9">
        <f t="shared" si="16"/>
        <v>-4.550784793667423E-4</v>
      </c>
      <c r="G172" s="9">
        <f t="shared" si="17"/>
        <v>-1.2730406002756984E-4</v>
      </c>
      <c r="H172" s="9">
        <f t="shared" si="18"/>
        <v>-5.1412854136579427E-3</v>
      </c>
      <c r="I172" s="9">
        <f t="shared" si="19"/>
        <v>-8.0901518653023273E-4</v>
      </c>
      <c r="J172" s="9">
        <f t="shared" si="20"/>
        <v>-5.2685894736855124E-3</v>
      </c>
    </row>
    <row r="173" spans="1:10" x14ac:dyDescent="0.25">
      <c r="A173" s="1">
        <v>167</v>
      </c>
      <c r="B173" s="6">
        <v>2.3604920976169188</v>
      </c>
      <c r="C173" s="8">
        <v>0.36924356644406481</v>
      </c>
      <c r="D173" s="9">
        <f t="shared" si="14"/>
        <v>-1.6866842731492193E-3</v>
      </c>
      <c r="E173" s="9">
        <f t="shared" si="15"/>
        <v>-2.6579647927075655E-3</v>
      </c>
      <c r="F173" s="9">
        <f t="shared" si="16"/>
        <v>-4.1657966281396857E-4</v>
      </c>
      <c r="G173" s="9">
        <f t="shared" si="17"/>
        <v>-1.1574878663739849E-4</v>
      </c>
      <c r="H173" s="9">
        <f t="shared" si="18"/>
        <v>-4.7121320748672356E-3</v>
      </c>
      <c r="I173" s="9">
        <f t="shared" si="19"/>
        <v>-7.3852751856959449E-4</v>
      </c>
      <c r="J173" s="9">
        <f t="shared" si="20"/>
        <v>-4.8278808615046338E-3</v>
      </c>
    </row>
    <row r="174" spans="1:10" x14ac:dyDescent="0.25">
      <c r="A174" s="1">
        <v>168</v>
      </c>
      <c r="B174" s="6">
        <v>2.3538783980917768</v>
      </c>
      <c r="C174" s="8">
        <v>0.36690153260907465</v>
      </c>
      <c r="D174" s="9">
        <f t="shared" si="14"/>
        <v>-1.5431431798964002E-3</v>
      </c>
      <c r="E174" s="9">
        <f t="shared" si="15"/>
        <v>-2.4249828926525617E-3</v>
      </c>
      <c r="F174" s="9">
        <f t="shared" si="16"/>
        <v>-3.7865909633933738E-4</v>
      </c>
      <c r="G174" s="9">
        <f t="shared" si="17"/>
        <v>-1.0453086692367485E-4</v>
      </c>
      <c r="H174" s="9">
        <f t="shared" si="18"/>
        <v>-4.2871032380889561E-3</v>
      </c>
      <c r="I174" s="9">
        <f t="shared" si="19"/>
        <v>-6.6942822283140525E-4</v>
      </c>
      <c r="J174" s="9">
        <f t="shared" si="20"/>
        <v>-4.3916341050126307E-3</v>
      </c>
    </row>
    <row r="175" spans="1:10" x14ac:dyDescent="0.25">
      <c r="A175" s="1">
        <v>169</v>
      </c>
      <c r="B175" s="6">
        <v>2.3472248317387288</v>
      </c>
      <c r="C175" s="8">
        <v>0.36467528044934827</v>
      </c>
      <c r="D175" s="9">
        <f t="shared" si="14"/>
        <v>-1.3995615876177814E-3</v>
      </c>
      <c r="E175" s="9">
        <f t="shared" si="15"/>
        <v>-2.1931611666322205E-3</v>
      </c>
      <c r="F175" s="9">
        <f t="shared" si="16"/>
        <v>-3.4129560198280104E-4</v>
      </c>
      <c r="G175" s="9">
        <f t="shared" si="17"/>
        <v>-9.3631769824591387E-5</v>
      </c>
      <c r="H175" s="9">
        <f t="shared" si="18"/>
        <v>-3.8663564731023729E-3</v>
      </c>
      <c r="I175" s="9">
        <f t="shared" si="19"/>
        <v>-6.0167556009598714E-4</v>
      </c>
      <c r="J175" s="9">
        <f t="shared" si="20"/>
        <v>-3.9599882429269644E-3</v>
      </c>
    </row>
    <row r="176" spans="1:10" x14ac:dyDescent="0.25">
      <c r="A176" s="1">
        <v>170</v>
      </c>
      <c r="B176" s="6">
        <v>2.3405334252985401</v>
      </c>
      <c r="C176" s="8">
        <v>0.36256548810285971</v>
      </c>
      <c r="D176" s="9">
        <f t="shared" si="14"/>
        <v>-1.2559832326569098E-3</v>
      </c>
      <c r="E176" s="9">
        <f t="shared" si="15"/>
        <v>-1.96258192319593E-3</v>
      </c>
      <c r="F176" s="9">
        <f t="shared" si="16"/>
        <v>-3.0446740380203255E-4</v>
      </c>
      <c r="G176" s="9">
        <f t="shared" si="17"/>
        <v>-8.3033148721798321E-5</v>
      </c>
      <c r="H176" s="9">
        <f t="shared" si="18"/>
        <v>-3.450043449029716E-3</v>
      </c>
      <c r="I176" s="9">
        <f t="shared" si="19"/>
        <v>-5.3522683361920326E-4</v>
      </c>
      <c r="J176" s="9">
        <f t="shared" si="20"/>
        <v>-3.5330765977515145E-3</v>
      </c>
    </row>
    <row r="177" spans="1:10" x14ac:dyDescent="0.25">
      <c r="A177" s="1">
        <v>171</v>
      </c>
      <c r="B177" s="6">
        <v>2.3338062170384335</v>
      </c>
      <c r="C177" s="8">
        <v>0.36057279823279575</v>
      </c>
      <c r="D177" s="9">
        <f t="shared" si="14"/>
        <v>-1.1124518503716763E-3</v>
      </c>
      <c r="E177" s="9">
        <f t="shared" si="15"/>
        <v>-1.7333259281278152E-3</v>
      </c>
      <c r="F177" s="9">
        <f t="shared" si="16"/>
        <v>-2.6815217490290099E-4</v>
      </c>
      <c r="G177" s="9">
        <f t="shared" si="17"/>
        <v>-7.2716848144430975E-5</v>
      </c>
      <c r="H177" s="9">
        <f t="shared" si="18"/>
        <v>-3.0383098847842527E-3</v>
      </c>
      <c r="I177" s="9">
        <f t="shared" si="19"/>
        <v>-4.7003849935963908E-4</v>
      </c>
      <c r="J177" s="9">
        <f t="shared" si="20"/>
        <v>-3.1110267329286837E-3</v>
      </c>
    </row>
    <row r="178" spans="1:10" x14ac:dyDescent="0.25">
      <c r="A178" s="1">
        <v>172</v>
      </c>
      <c r="B178" s="6">
        <v>2.3270452561312132</v>
      </c>
      <c r="C178" s="8">
        <v>0.3586978178317945</v>
      </c>
      <c r="D178" s="9">
        <f t="shared" si="14"/>
        <v>-9.6901116181147273E-4</v>
      </c>
      <c r="E178" s="9">
        <f t="shared" si="15"/>
        <v>-1.5054723670156109E-3</v>
      </c>
      <c r="F178" s="9">
        <f t="shared" si="16"/>
        <v>-2.3232708510986745E-4</v>
      </c>
      <c r="G178" s="9">
        <f t="shared" si="17"/>
        <v>-6.2664909055326303E-5</v>
      </c>
      <c r="H178" s="9">
        <f t="shared" si="18"/>
        <v>-2.6312955079442666E-3</v>
      </c>
      <c r="I178" s="9">
        <f t="shared" si="19"/>
        <v>-4.0606627566074012E-4</v>
      </c>
      <c r="J178" s="9">
        <f t="shared" si="20"/>
        <v>-2.6939604169995929E-3</v>
      </c>
    </row>
    <row r="179" spans="1:10" x14ac:dyDescent="0.25">
      <c r="A179" s="1">
        <v>173</v>
      </c>
      <c r="B179" s="6">
        <v>2.3202526020310663</v>
      </c>
      <c r="C179" s="8">
        <v>0.35694111803704937</v>
      </c>
      <c r="D179" s="9">
        <f t="shared" si="14"/>
        <v>-8.2570486039973412E-4</v>
      </c>
      <c r="E179" s="9">
        <f t="shared" si="15"/>
        <v>-1.2790988097366226E-3</v>
      </c>
      <c r="F179" s="9">
        <f t="shared" si="16"/>
        <v>-1.9696884921273266E-4</v>
      </c>
      <c r="G179" s="9">
        <f t="shared" si="17"/>
        <v>-5.2859572790399214E-5</v>
      </c>
      <c r="H179" s="9">
        <f t="shared" si="18"/>
        <v>-2.229134021997843E-3</v>
      </c>
      <c r="I179" s="9">
        <f t="shared" si="19"/>
        <v>-3.4326525218706885E-4</v>
      </c>
      <c r="J179" s="9">
        <f t="shared" si="20"/>
        <v>-2.2819935947882421E-3</v>
      </c>
    </row>
    <row r="180" spans="1:10" x14ac:dyDescent="0.25">
      <c r="A180" s="1">
        <v>174</v>
      </c>
      <c r="B180" s="6">
        <v>2.3134303238462337</v>
      </c>
      <c r="C180" s="8">
        <v>0.3553032339563354</v>
      </c>
      <c r="D180" s="9">
        <f t="shared" si="14"/>
        <v>-6.8257659862397402E-4</v>
      </c>
      <c r="E180" s="9">
        <f t="shared" si="15"/>
        <v>-1.0542811768824371E-3</v>
      </c>
      <c r="F180" s="9">
        <f t="shared" si="16"/>
        <v>-1.6205377572426033E-4</v>
      </c>
      <c r="G180" s="9">
        <f t="shared" si="17"/>
        <v>-4.3283283726379636E-5</v>
      </c>
      <c r="H180" s="9">
        <f t="shared" si="18"/>
        <v>-1.8319530818764909E-3</v>
      </c>
      <c r="I180" s="9">
        <f t="shared" si="19"/>
        <v>-2.8158999791695128E-4</v>
      </c>
      <c r="J180" s="9">
        <f t="shared" si="20"/>
        <v>-1.8752363656028706E-3</v>
      </c>
    </row>
    <row r="181" spans="1:10" x14ac:dyDescent="0.25">
      <c r="A181" s="1">
        <v>175</v>
      </c>
      <c r="B181" s="6">
        <v>2.3065804997087391</v>
      </c>
      <c r="C181" s="8">
        <v>0.35378466450501012</v>
      </c>
      <c r="D181" s="9">
        <f t="shared" si="14"/>
        <v>-5.3966997473925415E-4</v>
      </c>
      <c r="E181" s="9">
        <f t="shared" si="15"/>
        <v>-8.3109370814766419E-4</v>
      </c>
      <c r="F181" s="9">
        <f t="shared" si="16"/>
        <v>-1.2755781608351504E-4</v>
      </c>
      <c r="G181" s="9">
        <f t="shared" si="17"/>
        <v>-3.3918690756602792E-5</v>
      </c>
      <c r="H181" s="9">
        <f t="shared" si="18"/>
        <v>-1.4398742776933328E-3</v>
      </c>
      <c r="I181" s="9">
        <f t="shared" si="19"/>
        <v>-2.209946680010481E-4</v>
      </c>
      <c r="J181" s="9">
        <f t="shared" si="20"/>
        <v>-1.4737929684499355E-3</v>
      </c>
    </row>
    <row r="182" spans="1:10" x14ac:dyDescent="0.25">
      <c r="A182" s="1">
        <v>176</v>
      </c>
      <c r="B182" s="6">
        <v>2.2997052161413709</v>
      </c>
      <c r="C182" s="8">
        <v>0.35238587225403906</v>
      </c>
      <c r="D182" s="9">
        <f t="shared" si="14"/>
        <v>-3.9702851948769657E-4</v>
      </c>
      <c r="E182" s="9">
        <f t="shared" si="15"/>
        <v>-6.0960893270043119E-4</v>
      </c>
      <c r="F182" s="9">
        <f t="shared" si="16"/>
        <v>-9.3456614238425769E-5</v>
      </c>
      <c r="G182" s="9">
        <f t="shared" si="17"/>
        <v>-2.4748647658239157E-5</v>
      </c>
      <c r="H182" s="9">
        <f t="shared" si="18"/>
        <v>-1.0530131265801179E-3</v>
      </c>
      <c r="I182" s="9">
        <f t="shared" si="19"/>
        <v>-1.6143310930099656E-4</v>
      </c>
      <c r="J182" s="9">
        <f t="shared" si="20"/>
        <v>-1.077761774238357E-3</v>
      </c>
    </row>
    <row r="183" spans="1:10" x14ac:dyDescent="0.25">
      <c r="A183" s="1">
        <v>177</v>
      </c>
      <c r="B183" s="6">
        <v>2.2928065674221059</v>
      </c>
      <c r="C183" s="8">
        <v>0.35110728328909235</v>
      </c>
      <c r="D183" s="9">
        <f t="shared" si="14"/>
        <v>-2.5469568283814636E-4</v>
      </c>
      <c r="E183" s="9">
        <f t="shared" si="15"/>
        <v>-3.8989764155231106E-4</v>
      </c>
      <c r="F183" s="9">
        <f t="shared" si="16"/>
        <v>-5.9725556541006722E-5</v>
      </c>
      <c r="G183" s="9">
        <f t="shared" si="17"/>
        <v>-1.5756212438013008E-5</v>
      </c>
      <c r="H183" s="9">
        <f t="shared" si="18"/>
        <v>-6.7147907250940907E-4</v>
      </c>
      <c r="I183" s="9">
        <f t="shared" si="19"/>
        <v>-1.0285896442927549E-4</v>
      </c>
      <c r="J183" s="9">
        <f t="shared" si="20"/>
        <v>-6.8723528494742212E-4</v>
      </c>
    </row>
    <row r="184" spans="1:10" x14ac:dyDescent="0.25">
      <c r="A184" s="1">
        <v>178</v>
      </c>
      <c r="B184" s="6">
        <v>2.2858866549461725</v>
      </c>
      <c r="C184" s="8">
        <v>0.34994928708075457</v>
      </c>
      <c r="D184" s="9">
        <f t="shared" si="14"/>
        <v>-1.1271482075175809E-4</v>
      </c>
      <c r="E184" s="9">
        <f t="shared" si="15"/>
        <v>-1.7202886194551004E-4</v>
      </c>
      <c r="F184" s="9">
        <f t="shared" si="16"/>
        <v>-2.6339821888693194E-5</v>
      </c>
      <c r="G184" s="9">
        <f t="shared" si="17"/>
        <v>-6.9246457467702489E-6</v>
      </c>
      <c r="H184" s="9">
        <f t="shared" si="18"/>
        <v>-2.9537549398104889E-4</v>
      </c>
      <c r="I184" s="9">
        <f t="shared" si="19"/>
        <v>-4.5225774118807462E-5</v>
      </c>
      <c r="J184" s="9">
        <f t="shared" si="20"/>
        <v>-3.0230013972781913E-4</v>
      </c>
    </row>
    <row r="185" spans="1:10" x14ac:dyDescent="0.25">
      <c r="A185" s="1">
        <v>179</v>
      </c>
      <c r="B185" s="6">
        <v>2.2789475865859461</v>
      </c>
      <c r="C185" s="8">
        <v>0.34891223636588869</v>
      </c>
      <c r="D185" s="9">
        <f t="shared" si="14"/>
        <v>2.8870818025772405E-5</v>
      </c>
      <c r="E185" s="9">
        <f t="shared" si="15"/>
        <v>4.393016623502952E-5</v>
      </c>
      <c r="F185" s="9">
        <f t="shared" si="16"/>
        <v>6.7255679562140374E-6</v>
      </c>
      <c r="G185" s="9">
        <f t="shared" si="17"/>
        <v>1.7625915442138545E-6</v>
      </c>
      <c r="H185" s="9">
        <f t="shared" si="18"/>
        <v>7.5200280572582134E-5</v>
      </c>
      <c r="I185" s="9">
        <f t="shared" si="19"/>
        <v>1.1512922244236941E-5</v>
      </c>
      <c r="J185" s="9">
        <f t="shared" si="20"/>
        <v>7.6962872116795989E-5</v>
      </c>
    </row>
    <row r="186" spans="1:10" x14ac:dyDescent="0.25">
      <c r="A186" s="1">
        <v>180</v>
      </c>
      <c r="B186" s="6">
        <v>2.2719914760488691</v>
      </c>
      <c r="C186" s="8">
        <v>0.34799644704018856</v>
      </c>
      <c r="D186" s="9">
        <f t="shared" si="14"/>
        <v>1.7001810513722626E-4</v>
      </c>
      <c r="E186" s="9">
        <f t="shared" si="15"/>
        <v>2.5791401200805193E-4</v>
      </c>
      <c r="F186" s="9">
        <f t="shared" si="16"/>
        <v>3.9495697935460118E-5</v>
      </c>
      <c r="G186" s="9">
        <f t="shared" si="17"/>
        <v>1.0321841509364588E-5</v>
      </c>
      <c r="H186" s="9">
        <f t="shared" si="18"/>
        <v>4.4015694979922438E-4</v>
      </c>
      <c r="I186" s="9">
        <f t="shared" si="19"/>
        <v>6.74034880806806E-5</v>
      </c>
      <c r="J186" s="9">
        <f t="shared" si="20"/>
        <v>4.5047879130858895E-4</v>
      </c>
    </row>
    <row r="187" spans="1:10" x14ac:dyDescent="0.25">
      <c r="A187" s="1">
        <v>181</v>
      </c>
      <c r="B187" s="6">
        <v>2.2650204422335967</v>
      </c>
      <c r="C187" s="8">
        <v>0.34720219806195413</v>
      </c>
      <c r="D187" s="9">
        <f t="shared" si="14"/>
        <v>3.1068404575135267E-4</v>
      </c>
      <c r="E187" s="9">
        <f t="shared" si="15"/>
        <v>4.6985907279803392E-4</v>
      </c>
      <c r="F187" s="9">
        <f t="shared" si="16"/>
        <v>7.1995709220397489E-5</v>
      </c>
      <c r="G187" s="9">
        <f t="shared" si="17"/>
        <v>1.8769252979914889E-5</v>
      </c>
      <c r="H187" s="9">
        <f t="shared" si="18"/>
        <v>7.9940920902369739E-4</v>
      </c>
      <c r="I187" s="9">
        <f t="shared" si="19"/>
        <v>1.2249209322329048E-4</v>
      </c>
      <c r="J187" s="9">
        <f t="shared" si="20"/>
        <v>8.1817846200361226E-4</v>
      </c>
    </row>
    <row r="188" spans="1:10" x14ac:dyDescent="0.25">
      <c r="A188" s="1">
        <v>182</v>
      </c>
      <c r="B188" s="6">
        <v>2.2580366085845585</v>
      </c>
      <c r="C188" s="8">
        <v>0.34652973136711829</v>
      </c>
      <c r="D188" s="9">
        <f t="shared" si="14"/>
        <v>4.5082579166033643E-4</v>
      </c>
      <c r="E188" s="9">
        <f t="shared" si="15"/>
        <v>6.7970359188665366E-4</v>
      </c>
      <c r="F188" s="9">
        <f t="shared" si="16"/>
        <v>1.0425074876163807E-4</v>
      </c>
      <c r="G188" s="9">
        <f t="shared" si="17"/>
        <v>2.7120785900588227E-5</v>
      </c>
      <c r="H188" s="9">
        <f t="shared" si="18"/>
        <v>1.1528777125954543E-3</v>
      </c>
      <c r="I188" s="9">
        <f t="shared" si="19"/>
        <v>1.7682461980878439E-4</v>
      </c>
      <c r="J188" s="9">
        <f t="shared" si="20"/>
        <v>1.1799984984960424E-3</v>
      </c>
    </row>
    <row r="189" spans="1:10" x14ac:dyDescent="0.25">
      <c r="A189" s="1">
        <v>183</v>
      </c>
      <c r="B189" s="6">
        <v>2.2510421024451381</v>
      </c>
      <c r="C189" s="8">
        <v>0.34597925179555067</v>
      </c>
      <c r="D189" s="9">
        <f t="shared" si="14"/>
        <v>5.9040065433063615E-4</v>
      </c>
      <c r="E189" s="9">
        <f t="shared" si="15"/>
        <v>8.873876738067579E-4</v>
      </c>
      <c r="F189" s="9">
        <f t="shared" si="16"/>
        <v>1.3628591892969442E-4</v>
      </c>
      <c r="G189" s="9">
        <f t="shared" si="17"/>
        <v>3.5392216131013358E-5</v>
      </c>
      <c r="H189" s="9">
        <f t="shared" si="18"/>
        <v>1.5004890291570724E-3</v>
      </c>
      <c r="I189" s="9">
        <f t="shared" si="19"/>
        <v>2.3044657059041707E-4</v>
      </c>
      <c r="J189" s="9">
        <f t="shared" si="20"/>
        <v>1.5358812452880859E-3</v>
      </c>
    </row>
    <row r="190" spans="1:10" x14ac:dyDescent="0.25">
      <c r="A190" s="1">
        <v>184</v>
      </c>
      <c r="B190" s="6">
        <v>2.2440390544096633</v>
      </c>
      <c r="C190" s="8">
        <v>0.3455509270286613</v>
      </c>
      <c r="D190" s="9">
        <f t="shared" si="14"/>
        <v>7.2936611790697103E-4</v>
      </c>
      <c r="E190" s="9">
        <f t="shared" si="15"/>
        <v>1.0928532976839877E-3</v>
      </c>
      <c r="F190" s="9">
        <f t="shared" si="16"/>
        <v>1.6812622731484297E-4</v>
      </c>
      <c r="G190" s="9">
        <f t="shared" si="17"/>
        <v>4.3599140590487718E-5</v>
      </c>
      <c r="H190" s="9">
        <f t="shared" si="18"/>
        <v>1.8421755900293222E-3</v>
      </c>
      <c r="I190" s="9">
        <f t="shared" si="19"/>
        <v>2.8340297979898206E-4</v>
      </c>
      <c r="J190" s="9">
        <f t="shared" si="20"/>
        <v>1.8857747306198099E-3</v>
      </c>
    </row>
    <row r="191" spans="1:10" x14ac:dyDescent="0.25">
      <c r="A191" s="1">
        <v>185</v>
      </c>
      <c r="B191" s="6">
        <v>2.2370295976744052</v>
      </c>
      <c r="C191" s="8">
        <v>0.3452448875383235</v>
      </c>
      <c r="D191" s="9">
        <f t="shared" si="14"/>
        <v>8.6767985216307242E-4</v>
      </c>
      <c r="E191" s="9">
        <f t="shared" si="15"/>
        <v>1.2960443285242942E-3</v>
      </c>
      <c r="F191" s="9">
        <f t="shared" si="16"/>
        <v>1.9979653675278352E-4</v>
      </c>
      <c r="G191" s="9">
        <f t="shared" si="17"/>
        <v>5.175698264380235E-5</v>
      </c>
      <c r="H191" s="9">
        <f t="shared" si="18"/>
        <v>2.1778756309008443E-3</v>
      </c>
      <c r="I191" s="9">
        <f t="shared" si="19"/>
        <v>3.3573832666925109E-4</v>
      </c>
      <c r="J191" s="9">
        <f t="shared" si="20"/>
        <v>2.2296326135446466E-3</v>
      </c>
    </row>
    <row r="192" spans="1:10" x14ac:dyDescent="0.25">
      <c r="A192" s="1">
        <v>186</v>
      </c>
      <c r="B192" s="6">
        <v>2.2300158673877877</v>
      </c>
      <c r="C192" s="8">
        <v>0.34506122654713067</v>
      </c>
      <c r="D192" s="9">
        <f t="shared" si="14"/>
        <v>1.0052997253954254E-3</v>
      </c>
      <c r="E192" s="9">
        <f t="shared" si="15"/>
        <v>1.4969065264519676E-3</v>
      </c>
      <c r="F192" s="9">
        <f t="shared" si="16"/>
        <v>2.3132151564296343E-4</v>
      </c>
      <c r="G192" s="9">
        <f t="shared" si="17"/>
        <v>5.9880997625866326E-5</v>
      </c>
      <c r="H192" s="9">
        <f t="shared" si="18"/>
        <v>2.5075331270250903E-3</v>
      </c>
      <c r="I192" s="9">
        <f t="shared" si="19"/>
        <v>3.8749645174139194E-4</v>
      </c>
      <c r="J192" s="9">
        <f t="shared" si="20"/>
        <v>2.5674141246509567E-3</v>
      </c>
    </row>
    <row r="193" spans="1:10" x14ac:dyDescent="0.25">
      <c r="A193" s="1">
        <v>187</v>
      </c>
      <c r="B193" s="6">
        <v>2.2229999999999999</v>
      </c>
      <c r="C193" s="8">
        <v>0.34499999999999997</v>
      </c>
      <c r="D193" s="9">
        <f t="shared" si="14"/>
        <v>1.1421838172576138E-3</v>
      </c>
      <c r="E193" s="9">
        <f t="shared" si="15"/>
        <v>1.6953875539072356E-3</v>
      </c>
      <c r="F193" s="9">
        <f t="shared" si="16"/>
        <v>2.6272558862635751E-4</v>
      </c>
      <c r="G193" s="9">
        <f t="shared" si="17"/>
        <v>6.7986278403211816E-5</v>
      </c>
      <c r="H193" s="9">
        <f t="shared" si="18"/>
        <v>2.8310977221378936E-3</v>
      </c>
      <c r="I193" s="9">
        <f t="shared" si="19"/>
        <v>4.3872047603879738E-4</v>
      </c>
      <c r="J193" s="9">
        <f t="shared" si="20"/>
        <v>2.8990840005411055E-3</v>
      </c>
    </row>
    <row r="194" spans="1:10" x14ac:dyDescent="0.25">
      <c r="A194" s="1">
        <v>188</v>
      </c>
      <c r="B194" s="6">
        <v>0</v>
      </c>
      <c r="C194" s="8">
        <v>0.34499999999999997</v>
      </c>
      <c r="D194" s="9">
        <f t="shared" si="14"/>
        <v>0.38346749999999996</v>
      </c>
      <c r="E194" s="9">
        <f t="shared" si="15"/>
        <v>0.28414941749999995</v>
      </c>
      <c r="F194" s="9">
        <f t="shared" si="16"/>
        <v>8.8197524999999971E-2</v>
      </c>
      <c r="G194" s="9">
        <f t="shared" si="17"/>
        <v>2.2821109593749989E-2</v>
      </c>
      <c r="H194" s="9">
        <f t="shared" si="18"/>
        <v>0.31583207755124992</v>
      </c>
      <c r="I194" s="9">
        <f t="shared" si="19"/>
        <v>7.3523661778124985E-2</v>
      </c>
      <c r="J194" s="9">
        <f t="shared" si="20"/>
        <v>0.33865318714499992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36F83-3C2A-4CBC-B3EA-60C413257FAF}">
  <sheetPr codeName="Sheet3"/>
  <dimension ref="A1:AD550"/>
  <sheetViews>
    <sheetView zoomScale="90" zoomScaleNormal="90" workbookViewId="0">
      <selection activeCell="C14" sqref="C14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5AC1-E093-44F1-B4CA-D22F311E15BF}">
  <sheetPr codeName="Sheet5"/>
  <dimension ref="A1:AD550"/>
  <sheetViews>
    <sheetView zoomScale="90" zoomScaleNormal="90" workbookViewId="0">
      <selection activeCell="C20" sqref="C2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AAF1-32CC-4EE6-AA43-5E179DEF3D0E}">
  <sheetPr codeName="Sheet6"/>
  <dimension ref="A1:AD550"/>
  <sheetViews>
    <sheetView zoomScale="90" zoomScaleNormal="90" workbookViewId="0">
      <selection activeCell="C19" sqref="C19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10</v>
      </c>
      <c r="E5" s="20">
        <f>SUM(E8:E506)/D5</f>
        <v>7.0000000000000027</v>
      </c>
      <c r="F5" s="20">
        <f>SUM(F8:F506)/D5</f>
        <v>4.3843749999999968</v>
      </c>
      <c r="G5" s="20">
        <f>SUM(G8:G506)</f>
        <v>376.2083333333336</v>
      </c>
      <c r="H5" s="20">
        <f>SUM(H8:H506)</f>
        <v>848.41145833333269</v>
      </c>
      <c r="I5" s="20">
        <f>SUM(I8:I506)</f>
        <v>306.90625</v>
      </c>
      <c r="J5" s="20">
        <f>SUM(J8:J506)</f>
        <v>1224.6197916666661</v>
      </c>
      <c r="K5" s="20">
        <f>SQRT(G5/D5)</f>
        <v>6.1335824224781845</v>
      </c>
      <c r="L5" s="20">
        <f>SQRT(H5/D5)</f>
        <v>9.2109253516317935</v>
      </c>
      <c r="M5" s="21">
        <f>SQRT(J5/D5)</f>
        <v>11.066254071123915</v>
      </c>
      <c r="N5" s="30">
        <f>G5-(D5*F5*F5)</f>
        <v>183.98089192708386</v>
      </c>
      <c r="O5" s="31">
        <f>H5-(D5*E5*E5)</f>
        <v>358.41145833333229</v>
      </c>
      <c r="P5" s="31">
        <f>I5-(D5*E5*F5)</f>
        <v>0</v>
      </c>
      <c r="Q5" s="31">
        <f>N5+O5</f>
        <v>542.39235026041615</v>
      </c>
      <c r="R5" s="31">
        <f>SQRT(N5/D5)</f>
        <v>4.2892993824992427</v>
      </c>
      <c r="S5" s="31">
        <f>SQRT(O5/D5)</f>
        <v>5.9867475170858198</v>
      </c>
      <c r="T5" s="32">
        <f>SQRT(Q5/D5)</f>
        <v>7.3647291210228234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14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6.1257422745431001E-17</v>
      </c>
      <c r="AA8">
        <f>SIN(RADIANS(V9))</f>
        <v>1</v>
      </c>
      <c r="AC8">
        <f>COS(RADIANS(W9))</f>
        <v>-1</v>
      </c>
      <c r="AD8">
        <f>SIN(RADIANS(W9))</f>
        <v>1.22514845490862E-16</v>
      </c>
    </row>
    <row r="9" spans="1:30" ht="16.5" thickBot="1" x14ac:dyDescent="0.3">
      <c r="A9" s="1">
        <v>3</v>
      </c>
      <c r="B9" s="6">
        <v>14</v>
      </c>
      <c r="C9" s="8">
        <v>12</v>
      </c>
      <c r="D9" s="9">
        <f t="shared" ref="D9:D72" si="0">((B8*C9)-(B9*C8))*0.5</f>
        <v>84</v>
      </c>
      <c r="E9" s="9">
        <f t="shared" ref="E9:E72" si="1">(B9+B8)*((B8*C9)-(B9*C8))*(1/6)</f>
        <v>784</v>
      </c>
      <c r="F9" s="9">
        <f t="shared" ref="F9:F72" si="2">(C9+C8)*((B8*C9)-(B9*C8))*(1/6)</f>
        <v>336</v>
      </c>
      <c r="G9" s="9">
        <f t="shared" ref="G9:G72" si="3">(((C8*C8)+(C8*C9)+(C9*C9))*((B8*C9)-(B9*C8)))/12</f>
        <v>2016</v>
      </c>
      <c r="H9" s="9">
        <f t="shared" ref="H9:H72" si="4">(((B8*B8)+(B8*B9)+(B9*B9))*((B8*C9)-(B9*C8)))/12</f>
        <v>8232</v>
      </c>
      <c r="I9" s="9">
        <f t="shared" ref="I9:I72" si="5">(((B8*C9)+(2*B8*C8)+(2*B9*C9)+(B9*C8))*((B8*C9)-(B9*C8)))/24</f>
        <v>3528</v>
      </c>
      <c r="J9" s="9">
        <f t="shared" ref="J9:J72" si="6">G9+H9</f>
        <v>10248</v>
      </c>
      <c r="N9" s="44">
        <f>ATAN2(H1+(N5-O5),-1*2*P5)</f>
        <v>3.1415926535897931</v>
      </c>
      <c r="O9" s="45">
        <f>(N5+O5)/2</f>
        <v>271.19617513020808</v>
      </c>
      <c r="P9" s="45">
        <f>(N5-O5)/2</f>
        <v>-87.215283203124216</v>
      </c>
      <c r="Q9" s="45">
        <f>O9+SQRT((P9*P9)+(P5*P5))</f>
        <v>358.41145833333229</v>
      </c>
      <c r="R9" s="45">
        <f>O9-SQRT((P9*P9)+(P5*P5))</f>
        <v>183.98089192708386</v>
      </c>
      <c r="S9" s="37">
        <f>O9+(P9*COS(N9))-(P5*SIN(N9))</f>
        <v>358.41145833333229</v>
      </c>
      <c r="T9" s="37">
        <f>O9-(P9*COS(N9))+(P5*SIN(N9))</f>
        <v>183.98089192708386</v>
      </c>
      <c r="U9" s="37">
        <f>(P9*SIN(N9))+(P5*COS(N9))</f>
        <v>-1.0685166946072535E-14</v>
      </c>
      <c r="V9" s="37">
        <f>IF(AND((Q9-H1)&lt;=S9,(Q9+H1)&gt;=S9),DEGREES(N9/2),DEGREES(N9/2)+90)</f>
        <v>90</v>
      </c>
      <c r="W9" s="38">
        <f>IF(AND((Q9-H1)&lt;=S9,(Q9+H1)&gt;=S9),DEGREES(N9/2)+90,DEGREES(N9/2))</f>
        <v>180</v>
      </c>
      <c r="Z9">
        <f>-1*AA8</f>
        <v>-1</v>
      </c>
      <c r="AA9">
        <f>Z8</f>
        <v>6.1257422745431001E-17</v>
      </c>
      <c r="AC9">
        <f>-1*AD8</f>
        <v>-1.22514845490862E-16</v>
      </c>
      <c r="AD9">
        <f>AC8</f>
        <v>-1</v>
      </c>
    </row>
    <row r="10" spans="1:30" x14ac:dyDescent="0.25">
      <c r="A10" s="1">
        <v>4</v>
      </c>
      <c r="B10" s="6">
        <v>12.5</v>
      </c>
      <c r="C10" s="8">
        <v>12</v>
      </c>
      <c r="D10" s="9">
        <f t="shared" si="0"/>
        <v>9</v>
      </c>
      <c r="E10" s="9">
        <f t="shared" si="1"/>
        <v>79.5</v>
      </c>
      <c r="F10" s="9">
        <f t="shared" si="2"/>
        <v>72</v>
      </c>
      <c r="G10" s="9">
        <f t="shared" si="3"/>
        <v>648</v>
      </c>
      <c r="H10" s="9">
        <f t="shared" si="4"/>
        <v>790.875</v>
      </c>
      <c r="I10" s="9">
        <f t="shared" si="5"/>
        <v>715.5</v>
      </c>
      <c r="J10" s="9">
        <f t="shared" si="6"/>
        <v>1438.875</v>
      </c>
    </row>
    <row r="11" spans="1:30" x14ac:dyDescent="0.25">
      <c r="A11" s="1">
        <v>5</v>
      </c>
      <c r="B11" s="6">
        <v>12.5</v>
      </c>
      <c r="C11" s="8">
        <v>11.75</v>
      </c>
      <c r="D11" s="9">
        <f t="shared" si="0"/>
        <v>-1.5625</v>
      </c>
      <c r="E11" s="9">
        <f t="shared" si="1"/>
        <v>-13.020833333333332</v>
      </c>
      <c r="F11" s="9">
        <f t="shared" si="2"/>
        <v>-12.369791666666666</v>
      </c>
      <c r="G11" s="9">
        <f t="shared" si="3"/>
        <v>-110.17252604166667</v>
      </c>
      <c r="H11" s="9">
        <f t="shared" si="4"/>
        <v>-122.0703125</v>
      </c>
      <c r="I11" s="9">
        <f t="shared" si="5"/>
        <v>-115.966796875</v>
      </c>
      <c r="J11" s="9">
        <f t="shared" si="6"/>
        <v>-232.24283854166669</v>
      </c>
    </row>
    <row r="12" spans="1:30" x14ac:dyDescent="0.25">
      <c r="A12" s="1">
        <v>6</v>
      </c>
      <c r="B12" s="6">
        <v>13.75</v>
      </c>
      <c r="C12" s="8">
        <v>11.75</v>
      </c>
      <c r="D12" s="9">
        <f t="shared" si="0"/>
        <v>-7.34375</v>
      </c>
      <c r="E12" s="9">
        <f t="shared" si="1"/>
        <v>-64.2578125</v>
      </c>
      <c r="F12" s="9">
        <f t="shared" si="2"/>
        <v>-57.526041666666664</v>
      </c>
      <c r="G12" s="9">
        <f t="shared" si="3"/>
        <v>-506.9482421875</v>
      </c>
      <c r="H12" s="9">
        <f t="shared" si="4"/>
        <v>-633.01595052083337</v>
      </c>
      <c r="I12" s="9">
        <f t="shared" si="5"/>
        <v>-566.27197265625</v>
      </c>
      <c r="J12" s="9">
        <f t="shared" si="6"/>
        <v>-1139.9641927083335</v>
      </c>
    </row>
    <row r="13" spans="1:30" x14ac:dyDescent="0.25">
      <c r="A13" s="1">
        <v>7</v>
      </c>
      <c r="B13" s="6">
        <v>13.75</v>
      </c>
      <c r="C13" s="8">
        <v>0.25</v>
      </c>
      <c r="D13" s="9">
        <f t="shared" si="0"/>
        <v>-79.0625</v>
      </c>
      <c r="E13" s="9">
        <f t="shared" si="1"/>
        <v>-724.73958333333326</v>
      </c>
      <c r="F13" s="9">
        <f t="shared" si="2"/>
        <v>-316.25</v>
      </c>
      <c r="G13" s="9">
        <f t="shared" si="3"/>
        <v>-1858.7923177083333</v>
      </c>
      <c r="H13" s="9">
        <f t="shared" si="4"/>
        <v>-7473.876953125</v>
      </c>
      <c r="I13" s="9">
        <f t="shared" si="5"/>
        <v>-3261.328125</v>
      </c>
      <c r="J13" s="9">
        <f t="shared" si="6"/>
        <v>-9332.6692708333339</v>
      </c>
      <c r="V13" s="1" t="s">
        <v>30</v>
      </c>
    </row>
    <row r="14" spans="1:30" x14ac:dyDescent="0.25">
      <c r="A14" s="1">
        <v>8</v>
      </c>
      <c r="B14" s="6">
        <v>0.25</v>
      </c>
      <c r="C14" s="8">
        <v>0.25</v>
      </c>
      <c r="D14" s="9">
        <f t="shared" si="0"/>
        <v>1.6875</v>
      </c>
      <c r="E14" s="9">
        <f t="shared" si="1"/>
        <v>7.875</v>
      </c>
      <c r="F14" s="9">
        <f t="shared" si="2"/>
        <v>0.28125</v>
      </c>
      <c r="G14" s="9">
        <f t="shared" si="3"/>
        <v>5.2734375E-2</v>
      </c>
      <c r="H14" s="9">
        <f t="shared" si="4"/>
        <v>54.158203125</v>
      </c>
      <c r="I14" s="9">
        <f t="shared" si="5"/>
        <v>1.4765625</v>
      </c>
      <c r="J14" s="9">
        <f t="shared" si="6"/>
        <v>54.2109375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0.25</v>
      </c>
      <c r="C15" s="8">
        <v>11.75</v>
      </c>
      <c r="D15" s="9">
        <f t="shared" si="0"/>
        <v>1.4375</v>
      </c>
      <c r="E15" s="9">
        <f t="shared" si="1"/>
        <v>0.23958333333333331</v>
      </c>
      <c r="F15" s="9">
        <f t="shared" si="2"/>
        <v>5.75</v>
      </c>
      <c r="G15" s="9">
        <f t="shared" si="3"/>
        <v>33.796223958333336</v>
      </c>
      <c r="H15" s="9">
        <f t="shared" si="4"/>
        <v>4.4921875E-2</v>
      </c>
      <c r="I15" s="9">
        <f t="shared" si="5"/>
        <v>1.078125</v>
      </c>
      <c r="J15" s="9">
        <f t="shared" si="6"/>
        <v>33.841145833333336</v>
      </c>
      <c r="V15" s="7">
        <f>E5</f>
        <v>7.0000000000000027</v>
      </c>
      <c r="W15" s="9">
        <f>MIN(C7:C506)-1</f>
        <v>-1</v>
      </c>
    </row>
    <row r="16" spans="1:30" x14ac:dyDescent="0.25">
      <c r="A16" s="1">
        <v>10</v>
      </c>
      <c r="B16" s="6">
        <v>1.5</v>
      </c>
      <c r="C16" s="8">
        <v>11.75</v>
      </c>
      <c r="D16" s="9">
        <f t="shared" si="0"/>
        <v>-7.34375</v>
      </c>
      <c r="E16" s="9">
        <f t="shared" si="1"/>
        <v>-4.2838541666666661</v>
      </c>
      <c r="F16" s="9">
        <f t="shared" si="2"/>
        <v>-57.526041666666664</v>
      </c>
      <c r="G16" s="9">
        <f t="shared" si="3"/>
        <v>-506.9482421875</v>
      </c>
      <c r="H16" s="9">
        <f t="shared" si="4"/>
        <v>-3.2893880208333335</v>
      </c>
      <c r="I16" s="9">
        <f t="shared" si="5"/>
        <v>-37.75146484375</v>
      </c>
      <c r="J16" s="9">
        <f t="shared" si="6"/>
        <v>-510.23763020833331</v>
      </c>
      <c r="V16" s="7">
        <f>V15</f>
        <v>7.0000000000000027</v>
      </c>
      <c r="W16" s="9">
        <f>MAX(C7:C506)+1</f>
        <v>13</v>
      </c>
    </row>
    <row r="17" spans="1:23" x14ac:dyDescent="0.25">
      <c r="A17" s="1">
        <v>11</v>
      </c>
      <c r="B17" s="6">
        <v>1.5</v>
      </c>
      <c r="C17" s="8">
        <v>12</v>
      </c>
      <c r="D17" s="9">
        <f t="shared" si="0"/>
        <v>0.1875</v>
      </c>
      <c r="E17" s="9">
        <f t="shared" si="1"/>
        <v>0.1875</v>
      </c>
      <c r="F17" s="9">
        <f t="shared" si="2"/>
        <v>1.484375</v>
      </c>
      <c r="G17" s="9">
        <f t="shared" si="3"/>
        <v>13.220703125</v>
      </c>
      <c r="H17" s="9">
        <f t="shared" si="4"/>
        <v>0.2109375</v>
      </c>
      <c r="I17" s="9">
        <f t="shared" si="5"/>
        <v>1.669921875</v>
      </c>
      <c r="J17" s="9">
        <f t="shared" si="6"/>
        <v>13.431640625</v>
      </c>
    </row>
    <row r="18" spans="1:23" x14ac:dyDescent="0.25">
      <c r="A18" s="1">
        <v>12</v>
      </c>
      <c r="B18" s="6">
        <v>0</v>
      </c>
      <c r="C18" s="8">
        <v>12</v>
      </c>
      <c r="D18" s="9">
        <f t="shared" si="0"/>
        <v>9</v>
      </c>
      <c r="E18" s="9">
        <f t="shared" si="1"/>
        <v>4.5</v>
      </c>
      <c r="F18" s="9">
        <f t="shared" si="2"/>
        <v>72</v>
      </c>
      <c r="G18" s="9">
        <f t="shared" si="3"/>
        <v>648</v>
      </c>
      <c r="H18" s="9">
        <f t="shared" si="4"/>
        <v>3.375</v>
      </c>
      <c r="I18" s="9">
        <f t="shared" si="5"/>
        <v>40.5</v>
      </c>
      <c r="J18" s="9">
        <f t="shared" si="6"/>
        <v>651.375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4.3843749999999968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15</v>
      </c>
      <c r="W21" s="7">
        <f>W20</f>
        <v>4.3843749999999968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7.0000000000000018</v>
      </c>
      <c r="W25" s="1">
        <f>(SIN(RADIANS(V9))*(V20-E5))+(COS(RADIANS(V9))*(W20-F5))+F5</f>
        <v>-3.6156250000000068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7.0000000000000036</v>
      </c>
      <c r="W26" s="1">
        <f>(SIN(RADIANS(V9))*(V21-E5))+(COS(RADIANS(V9))*(W21-F5))+F5</f>
        <v>12.384374999999995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12.384374999999999</v>
      </c>
      <c r="W30" s="9">
        <f>(SIN(RADIANS(V9))*(V15-E5))+(COS(RADIANS(V9))*(W15-F5))+F5</f>
        <v>4.3843749999999968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-1.6156250000000005</v>
      </c>
      <c r="W31" s="9">
        <f>(SIN(RADIANS(V9))*(V16-E5))+(COS(RADIANS(V9))*(W16-F5))+F5</f>
        <v>4.3843749999999977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3B61-C1E3-4D7E-935B-CD8395B2C0D2}">
  <sheetPr codeName="Sheet7"/>
  <dimension ref="A1:AD550"/>
  <sheetViews>
    <sheetView zoomScale="90" zoomScaleNormal="90" workbookViewId="0">
      <selection activeCell="K10" sqref="K1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34.96381543172614</v>
      </c>
      <c r="E5" s="20">
        <f>SUM(E8:E506)/D5</f>
        <v>4.8379999999999779</v>
      </c>
      <c r="F5" s="20">
        <f>SUM(F8:F506)/D5</f>
        <v>10.000000000000032</v>
      </c>
      <c r="G5" s="20">
        <f>SUM(G8:G506)</f>
        <v>5373.5951446342797</v>
      </c>
      <c r="H5" s="20">
        <f>SUM(H8:H506)</f>
        <v>1669.7257802188903</v>
      </c>
      <c r="I5" s="20">
        <f>SUM(I8:I506)</f>
        <v>1691.5493905868971</v>
      </c>
      <c r="J5" s="20">
        <f>SUM(J8:J506)</f>
        <v>7043.320924853143</v>
      </c>
      <c r="K5" s="20">
        <f>SQRT(G5/D5)</f>
        <v>12.397184424013339</v>
      </c>
      <c r="L5" s="20">
        <f>SQRT(H5/D5)</f>
        <v>6.9105588032387733</v>
      </c>
      <c r="M5" s="21">
        <f>SQRT(J5/D5)</f>
        <v>14.193167532866617</v>
      </c>
      <c r="N5" s="30">
        <f>G5-(D5*F5*F5)</f>
        <v>1877.2136014616435</v>
      </c>
      <c r="O5" s="31">
        <f>H5-(D5*E5*E5)</f>
        <v>851.35418505295036</v>
      </c>
      <c r="P5" s="31">
        <f>I5-(D5*E5*F5)</f>
        <v>-1.1368683772161603E-11</v>
      </c>
      <c r="Q5" s="31">
        <f>N5+O5</f>
        <v>2728.567786514594</v>
      </c>
      <c r="R5" s="31">
        <f>SQRT(N5/D5)</f>
        <v>7.3273584355481276</v>
      </c>
      <c r="S5" s="31">
        <f>SQRT(O5/D5)</f>
        <v>4.9345292554630911</v>
      </c>
      <c r="T5" s="32">
        <f>SQRT(Q5/D5)</f>
        <v>8.8340115811571938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9.6760000000000002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1.1082106953758687E-14</v>
      </c>
      <c r="AC8">
        <f>COS(RADIANS(W9))</f>
        <v>-1.1040972823506134E-14</v>
      </c>
      <c r="AD8">
        <f>SIN(RADIANS(W9))</f>
        <v>1</v>
      </c>
    </row>
    <row r="9" spans="1:30" ht="16.5" thickBot="1" x14ac:dyDescent="0.3">
      <c r="A9" s="1">
        <v>3</v>
      </c>
      <c r="B9" s="6">
        <v>9.7165532151683074</v>
      </c>
      <c r="C9" s="8">
        <v>7.0785900381076239E-4</v>
      </c>
      <c r="D9" s="9">
        <f t="shared" ref="D9:D72" si="0">((B8*C9)-(B9*C8))*0.5</f>
        <v>3.4246218604364687E-3</v>
      </c>
      <c r="E9" s="9">
        <f t="shared" ref="E9:E72" si="1">(B9+B8)*((B8*C9)-(B9*C8))*(1/6)</f>
        <v>2.2137387223447633E-2</v>
      </c>
      <c r="F9" s="9">
        <f t="shared" ref="F9:F72" si="2">(C9+C8)*((B8*C9)-(B9*C8))*(1/6)</f>
        <v>8.0804980618570623E-7</v>
      </c>
      <c r="G9" s="9">
        <f t="shared" ref="G9:G72" si="3">(((C8*C8)+(C8*C9)+(C9*C9))*((B8*C9)-(B9*C8)))/12</f>
        <v>2.8599266541804679E-10</v>
      </c>
      <c r="H9" s="9">
        <f t="shared" ref="H9:H72" si="4">(((B8*B8)+(B8*B9)+(B9*B9))*((B8*C9)-(B9*C8)))/12</f>
        <v>0.16098790708278124</v>
      </c>
      <c r="I9" s="9">
        <f t="shared" ref="I9:I72" si="5">(((B8*C9)+(2*B8*C8)+(2*B9*C9)+(B9*C8))*((B8*C9)-(B9*C8)))/24</f>
        <v>5.8804019523181489E-6</v>
      </c>
      <c r="J9" s="9">
        <f t="shared" ref="J9:J72" si="6">G9+H9</f>
        <v>0.16098790736877391</v>
      </c>
      <c r="N9" s="44">
        <f>ATAN2(H1+(N5-O5),-1*2*P5)</f>
        <v>2.216421390751737E-14</v>
      </c>
      <c r="O9" s="45">
        <f>(N5+O5)/2</f>
        <v>1364.283893257297</v>
      </c>
      <c r="P9" s="45">
        <f>(N5-O5)/2</f>
        <v>512.92970820434653</v>
      </c>
      <c r="Q9" s="45">
        <f>O9+SQRT((P9*P9)+(P5*P5))</f>
        <v>1877.2136014616435</v>
      </c>
      <c r="R9" s="45">
        <f>O9-SQRT((P9*P9)+(P5*P5))</f>
        <v>851.35418505295047</v>
      </c>
      <c r="S9" s="37">
        <f>O9+(P9*COS(N9))-(P5*SIN(N9))</f>
        <v>1877.2136014616435</v>
      </c>
      <c r="T9" s="37">
        <f>O9-(P9*COS(N9))+(P5*SIN(N9))</f>
        <v>851.35418505295047</v>
      </c>
      <c r="U9" s="37">
        <f>(P9*SIN(N9))+(P5*COS(N9))</f>
        <v>0</v>
      </c>
      <c r="V9" s="37">
        <f>IF(AND((Q9-H1)&lt;=S9,(Q9+H1)&gt;=S9),DEGREES(N9/2),DEGREES(N9/2)+90)</f>
        <v>6.3495795656295406E-13</v>
      </c>
      <c r="W9" s="38">
        <f>IF(AND((Q9-H1)&lt;=S9,(Q9+H1)&gt;=S9),DEGREES(N9/2)+90,DEGREES(N9/2))</f>
        <v>90.000000000000639</v>
      </c>
      <c r="Z9">
        <f>-1*AA8</f>
        <v>-1.1082106953758687E-14</v>
      </c>
      <c r="AA9">
        <f>Z8</f>
        <v>1</v>
      </c>
      <c r="AC9">
        <f>-1*AD8</f>
        <v>-1</v>
      </c>
      <c r="AD9">
        <f>AC8</f>
        <v>-1.1040972823506134E-14</v>
      </c>
    </row>
    <row r="10" spans="1:30" x14ac:dyDescent="0.25">
      <c r="A10" s="1">
        <v>4</v>
      </c>
      <c r="B10" s="6">
        <v>9.7570570224906739</v>
      </c>
      <c r="C10" s="8">
        <v>2.8305735980842517E-3</v>
      </c>
      <c r="D10" s="9">
        <f t="shared" si="0"/>
        <v>1.0298399165585503E-2</v>
      </c>
      <c r="E10" s="9">
        <f t="shared" si="1"/>
        <v>6.6849003807481516E-2</v>
      </c>
      <c r="F10" s="9">
        <f t="shared" si="2"/>
        <v>1.214673045161205E-5</v>
      </c>
      <c r="G10" s="9">
        <f t="shared" si="3"/>
        <v>1.8051134073432241E-8</v>
      </c>
      <c r="H10" s="9">
        <f t="shared" si="4"/>
        <v>0.48817249580955924</v>
      </c>
      <c r="I10" s="9">
        <f t="shared" si="5"/>
        <v>8.8739653595372382E-5</v>
      </c>
      <c r="J10" s="9">
        <f t="shared" si="6"/>
        <v>0.48817251386069332</v>
      </c>
    </row>
    <row r="11" spans="1:30" x14ac:dyDescent="0.25">
      <c r="A11" s="1">
        <v>5</v>
      </c>
      <c r="B11" s="6">
        <v>9.7974620743170124</v>
      </c>
      <c r="C11" s="8">
        <v>6.3655575820662502E-3</v>
      </c>
      <c r="D11" s="9">
        <f t="shared" si="0"/>
        <v>1.7188335416187379E-2</v>
      </c>
      <c r="E11" s="9">
        <f t="shared" si="1"/>
        <v>0.11203654437939066</v>
      </c>
      <c r="F11" s="9">
        <f t="shared" si="2"/>
        <v>5.268872908522864E-5</v>
      </c>
      <c r="G11" s="9">
        <f t="shared" si="3"/>
        <v>1.9064914749575349E-7</v>
      </c>
      <c r="H11" s="9">
        <f t="shared" si="4"/>
        <v>0.82155894919142769</v>
      </c>
      <c r="I11" s="9">
        <f t="shared" si="5"/>
        <v>3.8646582760485743E-4</v>
      </c>
      <c r="J11" s="9">
        <f t="shared" si="6"/>
        <v>0.82155913984057516</v>
      </c>
    </row>
    <row r="12" spans="1:30" x14ac:dyDescent="0.25">
      <c r="A12" s="1">
        <v>6</v>
      </c>
      <c r="B12" s="6">
        <v>9.8377191433155957</v>
      </c>
      <c r="C12" s="8">
        <v>1.1308504122295338E-2</v>
      </c>
      <c r="D12" s="9">
        <f t="shared" si="0"/>
        <v>2.4086036286237636E-2</v>
      </c>
      <c r="E12" s="9">
        <f t="shared" si="1"/>
        <v>0.15764456243158353</v>
      </c>
      <c r="F12" s="9">
        <f t="shared" si="2"/>
        <v>1.4189936384548539E-4</v>
      </c>
      <c r="G12" s="9">
        <f t="shared" si="3"/>
        <v>9.6499710017736885E-7</v>
      </c>
      <c r="H12" s="9">
        <f t="shared" si="4"/>
        <v>1.1607689581857707</v>
      </c>
      <c r="I12" s="9">
        <f t="shared" si="5"/>
        <v>1.0450320982978844E-3</v>
      </c>
      <c r="J12" s="9">
        <f t="shared" si="6"/>
        <v>1.160769923182871</v>
      </c>
    </row>
    <row r="13" spans="1:30" x14ac:dyDescent="0.25">
      <c r="A13" s="1">
        <v>7</v>
      </c>
      <c r="B13" s="6">
        <v>9.8777791824489736</v>
      </c>
      <c r="C13" s="8">
        <v>1.7653390999814222E-2</v>
      </c>
      <c r="D13" s="9">
        <f t="shared" si="0"/>
        <v>3.0983097989730167E-2</v>
      </c>
      <c r="E13" s="9">
        <f t="shared" si="1"/>
        <v>0.20361573884784159</v>
      </c>
      <c r="F13" s="9">
        <f t="shared" si="2"/>
        <v>2.991097448455362E-4</v>
      </c>
      <c r="G13" s="9">
        <f t="shared" si="3"/>
        <v>3.3005154325795498E-6</v>
      </c>
      <c r="H13" s="9">
        <f t="shared" si="4"/>
        <v>1.5053967311279066</v>
      </c>
      <c r="I13" s="9">
        <f t="shared" si="5"/>
        <v>2.2117397598467019E-3</v>
      </c>
      <c r="J13" s="9">
        <f t="shared" si="6"/>
        <v>1.5054000316433391</v>
      </c>
      <c r="V13" s="1" t="s">
        <v>30</v>
      </c>
    </row>
    <row r="14" spans="1:30" x14ac:dyDescent="0.25">
      <c r="A14" s="1">
        <v>8</v>
      </c>
      <c r="B14" s="6">
        <v>9.9175933847302371</v>
      </c>
      <c r="C14" s="8">
        <v>2.5392487947317965E-2</v>
      </c>
      <c r="D14" s="9">
        <f t="shared" si="0"/>
        <v>3.7871117519395023E-2</v>
      </c>
      <c r="E14" s="9">
        <f t="shared" si="1"/>
        <v>0.24989096027728408</v>
      </c>
      <c r="F14" s="9">
        <f t="shared" si="2"/>
        <v>5.4339851344416506E-4</v>
      </c>
      <c r="G14" s="9">
        <f t="shared" si="3"/>
        <v>8.8661599186996386E-6</v>
      </c>
      <c r="H14" s="9">
        <f t="shared" si="4"/>
        <v>1.8550092487882148</v>
      </c>
      <c r="I14" s="9">
        <f t="shared" si="5"/>
        <v>4.0342772212324483E-3</v>
      </c>
      <c r="J14" s="9">
        <f t="shared" si="6"/>
        <v>1.8550181149481335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9.9571132426868143</v>
      </c>
      <c r="C15" s="8">
        <v>3.4516366067292026E-2</v>
      </c>
      <c r="D15" s="9">
        <f t="shared" si="0"/>
        <v>4.4741702884448814E-2</v>
      </c>
      <c r="E15" s="9">
        <f t="shared" si="1"/>
        <v>0.29640940627982648</v>
      </c>
      <c r="F15" s="9">
        <f t="shared" si="2"/>
        <v>8.9347471548983286E-4</v>
      </c>
      <c r="G15" s="9">
        <f t="shared" si="3"/>
        <v>2.0227831104969369E-5</v>
      </c>
      <c r="H15" s="9">
        <f t="shared" si="4"/>
        <v>2.2091466583839656</v>
      </c>
      <c r="I15" s="9">
        <f t="shared" si="5"/>
        <v>6.6597526398161772E-3</v>
      </c>
      <c r="J15" s="9">
        <f t="shared" si="6"/>
        <v>2.2091668862150704</v>
      </c>
      <c r="V15" s="7">
        <f>E5</f>
        <v>4.8379999999999779</v>
      </c>
      <c r="W15" s="9">
        <f>MIN(C7:C506)-1</f>
        <v>-1</v>
      </c>
    </row>
    <row r="16" spans="1:30" x14ac:dyDescent="0.25">
      <c r="A16" s="1">
        <v>10</v>
      </c>
      <c r="B16" s="6">
        <v>9.996290607459354</v>
      </c>
      <c r="C16" s="8">
        <v>4.5013909319673528E-2</v>
      </c>
      <c r="D16" s="9">
        <f t="shared" si="0"/>
        <v>5.1586483334962352E-2</v>
      </c>
      <c r="E16" s="9">
        <f t="shared" si="1"/>
        <v>0.34310864506377958</v>
      </c>
      <c r="F16" s="9">
        <f t="shared" si="2"/>
        <v>1.3675624086248884E-3</v>
      </c>
      <c r="G16" s="9">
        <f t="shared" si="3"/>
        <v>4.1022845140244051E-5</v>
      </c>
      <c r="H16" s="9">
        <f t="shared" si="4"/>
        <v>2.5673228088850508</v>
      </c>
      <c r="I16" s="9">
        <f t="shared" si="5"/>
        <v>1.0233705876540997E-2</v>
      </c>
      <c r="J16" s="9">
        <f t="shared" si="6"/>
        <v>2.5673638317301912</v>
      </c>
      <c r="V16" s="7">
        <f>V15</f>
        <v>4.8379999999999779</v>
      </c>
      <c r="W16" s="9">
        <f>MAX(C7:C506)+1</f>
        <v>21</v>
      </c>
    </row>
    <row r="17" spans="1:23" x14ac:dyDescent="0.25">
      <c r="A17" s="1">
        <v>11</v>
      </c>
      <c r="B17" s="6">
        <v>10.035077747463689</v>
      </c>
      <c r="C17" s="8">
        <v>5.6872328065031397E-2</v>
      </c>
      <c r="D17" s="9">
        <f t="shared" si="0"/>
        <v>5.8397119560308075E-2</v>
      </c>
      <c r="E17" s="9">
        <f t="shared" si="1"/>
        <v>0.38992473759300417</v>
      </c>
      <c r="F17" s="9">
        <f t="shared" si="2"/>
        <v>1.9832875953681812E-3</v>
      </c>
      <c r="G17" s="9">
        <f t="shared" si="3"/>
        <v>7.6118305083213933E-5</v>
      </c>
      <c r="H17" s="9">
        <f t="shared" si="4"/>
        <v>2.9290259291621812</v>
      </c>
      <c r="I17" s="9">
        <f t="shared" si="5"/>
        <v>1.4899105807771066E-2</v>
      </c>
      <c r="J17" s="9">
        <f t="shared" si="6"/>
        <v>2.9291020474672642</v>
      </c>
    </row>
    <row r="18" spans="1:23" x14ac:dyDescent="0.25">
      <c r="A18" s="1">
        <v>12</v>
      </c>
      <c r="B18" s="6">
        <v>10.073427406544427</v>
      </c>
      <c r="C18" s="8">
        <v>7.0077174646774543E-2</v>
      </c>
      <c r="D18" s="9">
        <f t="shared" si="0"/>
        <v>6.516531384935037E-2</v>
      </c>
      <c r="E18" s="9">
        <f t="shared" si="1"/>
        <v>0.43679234980073939</v>
      </c>
      <c r="F18" s="9">
        <f t="shared" si="2"/>
        <v>2.757568062411263E-3</v>
      </c>
      <c r="G18" s="9">
        <f t="shared" si="3"/>
        <v>1.3175040798564804E-4</v>
      </c>
      <c r="H18" s="9">
        <f t="shared" si="4"/>
        <v>3.2937194497160287</v>
      </c>
      <c r="I18" s="9">
        <f t="shared" si="5"/>
        <v>2.0795339340149373E-2</v>
      </c>
      <c r="J18" s="9">
        <f t="shared" si="6"/>
        <v>3.2938512001240143</v>
      </c>
      <c r="V18" s="1" t="s">
        <v>31</v>
      </c>
    </row>
    <row r="19" spans="1:23" x14ac:dyDescent="0.25">
      <c r="A19" s="1">
        <v>13</v>
      </c>
      <c r="B19" s="6">
        <v>10.111292861549289</v>
      </c>
      <c r="C19" s="8">
        <v>8.4612360993393088E-2</v>
      </c>
      <c r="D19" s="9">
        <f t="shared" si="0"/>
        <v>7.1882820199901165E-2</v>
      </c>
      <c r="E19" s="9">
        <f t="shared" si="1"/>
        <v>0.48364487260556049</v>
      </c>
      <c r="F19" s="9">
        <f t="shared" si="2"/>
        <v>3.7065066924094579E-3</v>
      </c>
      <c r="G19" s="9">
        <f t="shared" si="3"/>
        <v>2.15641958055357E-4</v>
      </c>
      <c r="H19" s="9">
        <f t="shared" si="4"/>
        <v>3.6608429678679646</v>
      </c>
      <c r="I19" s="9">
        <f t="shared" si="5"/>
        <v>2.8057198741389285E-2</v>
      </c>
      <c r="J19" s="9">
        <f t="shared" si="6"/>
        <v>3.66105860982602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10.14862797925408</v>
      </c>
      <c r="C20" s="8">
        <v>0.10046017821929754</v>
      </c>
      <c r="D20" s="9">
        <f t="shared" si="0"/>
        <v>7.8541454365228469E-2</v>
      </c>
      <c r="E20" s="9">
        <f t="shared" si="1"/>
        <v>0.53041454938703292</v>
      </c>
      <c r="F20" s="9">
        <f t="shared" si="2"/>
        <v>4.8452887976101651E-3</v>
      </c>
      <c r="G20" s="9">
        <f t="shared" si="3"/>
        <v>3.3709562730139798E-4</v>
      </c>
      <c r="H20" s="9">
        <f t="shared" si="4"/>
        <v>4.0298133554301412</v>
      </c>
      <c r="I20" s="9">
        <f t="shared" si="5"/>
        <v>3.6813874117957536E-2</v>
      </c>
      <c r="J20" s="9">
        <f t="shared" si="6"/>
        <v>4.0301504510574429</v>
      </c>
      <c r="V20" s="9">
        <f>MIN(B7:B506)-1</f>
        <v>-2.1619999999999999</v>
      </c>
      <c r="W20" s="7">
        <f>F5</f>
        <v>10.000000000000032</v>
      </c>
    </row>
    <row r="21" spans="1:23" x14ac:dyDescent="0.25">
      <c r="A21" s="1">
        <v>15</v>
      </c>
      <c r="B21" s="6">
        <v>10.185387272568908</v>
      </c>
      <c r="C21" s="8">
        <v>0.1176013182003679</v>
      </c>
      <c r="D21" s="9">
        <f t="shared" si="0"/>
        <v>8.5133103825289158E-2</v>
      </c>
      <c r="E21" s="9">
        <f t="shared" si="1"/>
        <v>0.57703261053948662</v>
      </c>
      <c r="F21" s="9">
        <f t="shared" si="2"/>
        <v>6.188084004997766E-3</v>
      </c>
      <c r="G21" s="9">
        <f t="shared" si="3"/>
        <v>5.0706080912838413E-4</v>
      </c>
      <c r="H21" s="9">
        <f t="shared" si="4"/>
        <v>4.4000260069715909</v>
      </c>
      <c r="I21" s="9">
        <f t="shared" si="5"/>
        <v>4.7187958036634926E-2</v>
      </c>
      <c r="J21" s="9">
        <f t="shared" si="6"/>
        <v>4.4005330677807191</v>
      </c>
      <c r="V21" s="9">
        <f>MAX(B7:B506)+1</f>
        <v>11.838000000000001</v>
      </c>
      <c r="W21" s="7">
        <f>W20</f>
        <v>10.000000000000032</v>
      </c>
    </row>
    <row r="22" spans="1:23" x14ac:dyDescent="0.25">
      <c r="A22" s="1">
        <v>16</v>
      </c>
      <c r="B22" s="6">
        <v>10.221525955957205</v>
      </c>
      <c r="C22" s="8">
        <v>0.13601489709792669</v>
      </c>
      <c r="D22" s="9">
        <f t="shared" si="0"/>
        <v>9.1649737670574716E-2</v>
      </c>
      <c r="E22" s="9">
        <f t="shared" si="1"/>
        <v>0.62342941468686641</v>
      </c>
      <c r="F22" s="9">
        <f t="shared" si="2"/>
        <v>7.7479532003642323E-3</v>
      </c>
      <c r="G22" s="9">
        <f t="shared" si="3"/>
        <v>7.3817224385979915E-4</v>
      </c>
      <c r="H22" s="9">
        <f t="shared" si="4"/>
        <v>4.7708562258998084</v>
      </c>
      <c r="I22" s="9">
        <f t="shared" si="5"/>
        <v>5.9294469398207809E-2</v>
      </c>
      <c r="J22" s="9">
        <f t="shared" si="6"/>
        <v>4.7715943981436686</v>
      </c>
    </row>
    <row r="23" spans="1:23" x14ac:dyDescent="0.25">
      <c r="A23" s="1">
        <v>17</v>
      </c>
      <c r="B23" s="6">
        <v>10.257</v>
      </c>
      <c r="C23" s="8">
        <v>0.15567848080248226</v>
      </c>
      <c r="D23" s="9">
        <f t="shared" si="0"/>
        <v>9.8083416386561928E-2</v>
      </c>
      <c r="E23" s="9">
        <f t="shared" si="1"/>
        <v>0.66953459610705546</v>
      </c>
      <c r="F23" s="9">
        <f t="shared" si="2"/>
        <v>9.5367610139361902E-3</v>
      </c>
      <c r="G23" s="9">
        <f t="shared" si="3"/>
        <v>1.0447589542628445E-3</v>
      </c>
      <c r="H23" s="9">
        <f t="shared" si="4"/>
        <v>5.1416607446684681</v>
      </c>
      <c r="I23" s="9">
        <f t="shared" si="5"/>
        <v>7.3239903725561759E-2</v>
      </c>
      <c r="J23" s="9">
        <f t="shared" si="6"/>
        <v>5.1427055036227314</v>
      </c>
      <c r="V23" s="1" t="s">
        <v>32</v>
      </c>
    </row>
    <row r="24" spans="1:23" x14ac:dyDescent="0.25">
      <c r="A24" s="1">
        <v>18</v>
      </c>
      <c r="B24" s="6">
        <v>10.291766185038984</v>
      </c>
      <c r="C24" s="8">
        <v>0.17656811226623281</v>
      </c>
      <c r="D24" s="9">
        <f t="shared" si="0"/>
        <v>0.10442630152676113</v>
      </c>
      <c r="E24" s="9">
        <f t="shared" si="1"/>
        <v>0.71527721788059806</v>
      </c>
      <c r="F24" s="9">
        <f t="shared" si="2"/>
        <v>1.1565094303010915E-2</v>
      </c>
      <c r="G24" s="9">
        <f t="shared" si="3"/>
        <v>1.4428224096407725E-3</v>
      </c>
      <c r="H24" s="9">
        <f t="shared" si="4"/>
        <v>5.5117793745083512</v>
      </c>
      <c r="I24" s="9">
        <f t="shared" si="5"/>
        <v>8.9121317023233795E-2</v>
      </c>
      <c r="J24" s="9">
        <f t="shared" si="6"/>
        <v>5.513222196917992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10.325782153833009</v>
      </c>
      <c r="C25" s="8">
        <v>0.1986583406910416</v>
      </c>
      <c r="D25" s="9">
        <f t="shared" si="0"/>
        <v>0.11067066526268288</v>
      </c>
      <c r="E25" s="9">
        <f t="shared" si="1"/>
        <v>0.76058593024949517</v>
      </c>
      <c r="F25" s="9">
        <f t="shared" si="2"/>
        <v>1.3842187057646112E-2</v>
      </c>
      <c r="G25" s="9">
        <f t="shared" si="3"/>
        <v>1.9499832345179846E-3</v>
      </c>
      <c r="H25" s="9">
        <f t="shared" si="4"/>
        <v>5.8805367791898382</v>
      </c>
      <c r="I25" s="9">
        <f t="shared" si="5"/>
        <v>0.10702545029997777</v>
      </c>
      <c r="J25" s="9">
        <f t="shared" si="6"/>
        <v>5.8824867624243558</v>
      </c>
      <c r="V25" s="9">
        <f>(COS(RADIANS(V9))*(V20-E5))-(SIN(RADIANS(V9))*(W20-F5))+E5</f>
        <v>-2.1619999999999999</v>
      </c>
      <c r="W25" s="1">
        <f>(SIN(RADIANS(V9))*(V20-E5))+(COS(RADIANS(V9))*(W20-F5))+F5</f>
        <v>9.9999999999999538</v>
      </c>
    </row>
    <row r="26" spans="1:23" x14ac:dyDescent="0.25">
      <c r="A26" s="1">
        <v>20</v>
      </c>
      <c r="B26" s="6">
        <v>10.359006463163853</v>
      </c>
      <c r="C26" s="8">
        <v>0.22192225253631093</v>
      </c>
      <c r="D26" s="9">
        <f t="shared" si="0"/>
        <v>0.11680889979897757</v>
      </c>
      <c r="E26" s="9">
        <f t="shared" si="1"/>
        <v>0.80538913364193943</v>
      </c>
      <c r="F26" s="9">
        <f t="shared" si="2"/>
        <v>1.6375852123896119E-2</v>
      </c>
      <c r="G26" s="9">
        <f t="shared" si="3"/>
        <v>2.5853961877133629E-3</v>
      </c>
      <c r="H26" s="9">
        <f t="shared" si="4"/>
        <v>6.2472443664310164</v>
      </c>
      <c r="I26" s="9">
        <f t="shared" si="5"/>
        <v>0.12702790171889702</v>
      </c>
      <c r="J26" s="9">
        <f t="shared" si="6"/>
        <v>6.24982976261873</v>
      </c>
      <c r="V26" s="9">
        <f>(COS(RADIANS(V9))*(V21-E5))-(SIN(RADIANS(V9))*(W21-F5))+E5</f>
        <v>11.838000000000001</v>
      </c>
      <c r="W26" s="1">
        <f>(SIN(RADIANS(V9))*(V21-E5))+(COS(RADIANS(V9))*(W21-F5))+F5</f>
        <v>10.00000000000011</v>
      </c>
    </row>
    <row r="27" spans="1:23" x14ac:dyDescent="0.25">
      <c r="A27" s="1">
        <v>21</v>
      </c>
      <c r="B27" s="6">
        <v>10.391398634328414</v>
      </c>
      <c r="C27" s="8">
        <v>0.24633150430898931</v>
      </c>
      <c r="D27" s="9">
        <f t="shared" si="0"/>
        <v>0.12283352664239411</v>
      </c>
      <c r="E27" s="9">
        <f t="shared" si="1"/>
        <v>0.84961514579442898</v>
      </c>
      <c r="F27" s="9">
        <f t="shared" si="2"/>
        <v>1.9172420105619439E-2</v>
      </c>
      <c r="G27" s="9">
        <f t="shared" si="3"/>
        <v>3.3696335548779031E-3</v>
      </c>
      <c r="H27" s="9">
        <f t="shared" si="4"/>
        <v>6.611202289717089</v>
      </c>
      <c r="I27" s="9">
        <f t="shared" si="5"/>
        <v>0.14919235315159446</v>
      </c>
      <c r="J27" s="9">
        <f t="shared" si="6"/>
        <v>6.6145719232719671</v>
      </c>
    </row>
    <row r="28" spans="1:23" x14ac:dyDescent="0.25">
      <c r="A28" s="1">
        <v>22</v>
      </c>
      <c r="B28" s="6">
        <v>10.422919202455759</v>
      </c>
      <c r="C28" s="8">
        <v>0.2718563570957474</v>
      </c>
      <c r="D28" s="9">
        <f t="shared" si="0"/>
        <v>0.12873720571313441</v>
      </c>
      <c r="E28" s="9">
        <f t="shared" si="1"/>
        <v>0.89319237237754889</v>
      </c>
      <c r="F28" s="9">
        <f t="shared" si="2"/>
        <v>2.2236685770570256E-2</v>
      </c>
      <c r="G28" s="9">
        <f t="shared" si="3"/>
        <v>4.3245375174397411E-3</v>
      </c>
      <c r="H28" s="9">
        <f t="shared" si="4"/>
        <v>6.9717015524534069</v>
      </c>
      <c r="I28" s="9">
        <f t="shared" si="5"/>
        <v>0.17356985766329139</v>
      </c>
      <c r="J28" s="9">
        <f t="shared" si="6"/>
        <v>6.9760260899708468</v>
      </c>
      <c r="V28" s="1" t="s">
        <v>35</v>
      </c>
    </row>
    <row r="29" spans="1:23" x14ac:dyDescent="0.25">
      <c r="A29" s="1">
        <v>23</v>
      </c>
      <c r="B29" s="6">
        <v>10.453529764588993</v>
      </c>
      <c r="C29" s="8">
        <v>0.29846571279526746</v>
      </c>
      <c r="D29" s="9">
        <f t="shared" si="0"/>
        <v>0.13451274428765481</v>
      </c>
      <c r="E29" s="9">
        <f t="shared" si="1"/>
        <v>0.93604948051278858</v>
      </c>
      <c r="F29" s="9">
        <f t="shared" si="2"/>
        <v>2.5571862249618691E-2</v>
      </c>
      <c r="G29" s="9">
        <f t="shared" si="3"/>
        <v>5.4730424784071403E-3</v>
      </c>
      <c r="H29" s="9">
        <f t="shared" si="4"/>
        <v>7.3280262055959779</v>
      </c>
      <c r="I29" s="9">
        <f t="shared" si="5"/>
        <v>0.20019819414689266</v>
      </c>
      <c r="J29" s="9">
        <f t="shared" si="6"/>
        <v>7.3334992480743848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10.483193026473355</v>
      </c>
      <c r="C30" s="8">
        <v>0.32612715200648734</v>
      </c>
      <c r="D30" s="9">
        <f t="shared" si="0"/>
        <v>0.14015310576185369</v>
      </c>
      <c r="E30" s="9">
        <f t="shared" si="1"/>
        <v>0.9781155745474579</v>
      </c>
      <c r="F30" s="9">
        <f t="shared" si="2"/>
        <v>2.9179543279553175E-2</v>
      </c>
      <c r="G30" s="9">
        <f t="shared" si="3"/>
        <v>6.8389687356504997E-3</v>
      </c>
      <c r="H30" s="9">
        <f t="shared" si="4"/>
        <v>7.679455629136716</v>
      </c>
      <c r="I30" s="9">
        <f t="shared" si="5"/>
        <v>0.22910129495600426</v>
      </c>
      <c r="J30" s="9">
        <f t="shared" si="6"/>
        <v>7.6862945978723669</v>
      </c>
      <c r="V30" s="1">
        <f>(COS(RADIANS(V9))*(V15-E5))-(SIN(RADIANS(V9))*(W15-F5))+E5</f>
        <v>4.8380000000000996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10.511872847993512</v>
      </c>
      <c r="C31" s="8">
        <v>0.35480697352664481</v>
      </c>
      <c r="D31" s="9">
        <f t="shared" si="0"/>
        <v>0.145651418224096</v>
      </c>
      <c r="E31" s="9">
        <f t="shared" si="1"/>
        <v>1.0193203734414731</v>
      </c>
      <c r="F31" s="9">
        <f t="shared" si="2"/>
        <v>3.3059673700361766E-2</v>
      </c>
      <c r="G31" s="9">
        <f t="shared" si="3"/>
        <v>8.4467892912538072E-3</v>
      </c>
      <c r="H31" s="9">
        <f t="shared" si="4"/>
        <v>8.0252668871368762</v>
      </c>
      <c r="I31" s="9">
        <f t="shared" si="5"/>
        <v>0.26028875196346962</v>
      </c>
      <c r="J31" s="9">
        <f t="shared" si="6"/>
        <v>8.0337136764281301</v>
      </c>
      <c r="V31" s="1">
        <f>(COS(RADIANS(V9))*(V16-E5))-(SIN(RADIANS(V9))*(W16-F5))+E5</f>
        <v>4.8379999999998562</v>
      </c>
      <c r="W31" s="9">
        <f>(SIN(RADIANS(V9))*(V16-E5))+(COS(RADIANS(V9))*(W16-F5))+F5</f>
        <v>21</v>
      </c>
    </row>
    <row r="32" spans="1:23" x14ac:dyDescent="0.25">
      <c r="A32" s="1">
        <v>26</v>
      </c>
      <c r="B32" s="6">
        <v>10.539534287204733</v>
      </c>
      <c r="C32" s="8">
        <v>0.38447023541100678</v>
      </c>
      <c r="D32" s="9">
        <f t="shared" si="0"/>
        <v>0.15100098282761043</v>
      </c>
      <c r="E32" s="9">
        <f t="shared" si="1"/>
        <v>1.0595943891063686</v>
      </c>
      <c r="F32" s="9">
        <f t="shared" si="2"/>
        <v>3.7210528377212698E-2</v>
      </c>
      <c r="G32" s="9">
        <f t="shared" si="3"/>
        <v>1.0321371966498225E-2</v>
      </c>
      <c r="H32" s="9">
        <f t="shared" si="4"/>
        <v>8.3647371453516097</v>
      </c>
      <c r="I32" s="9">
        <f t="shared" si="5"/>
        <v>0.29375540599471822</v>
      </c>
      <c r="J32" s="9">
        <f t="shared" si="6"/>
        <v>8.3750585173181076</v>
      </c>
    </row>
    <row r="33" spans="1:10" x14ac:dyDescent="0.25">
      <c r="A33" s="1">
        <v>27</v>
      </c>
      <c r="B33" s="6">
        <v>10.566143642904253</v>
      </c>
      <c r="C33" s="8">
        <v>0.41508079754424099</v>
      </c>
      <c r="D33" s="9">
        <f t="shared" si="0"/>
        <v>0.15619528195195143</v>
      </c>
      <c r="E33" s="9">
        <f t="shared" si="1"/>
        <v>1.0988691050268171</v>
      </c>
      <c r="F33" s="9">
        <f t="shared" si="2"/>
        <v>4.1628699675806305E-2</v>
      </c>
      <c r="G33" s="9">
        <f t="shared" si="3"/>
        <v>1.248769935141813E-2</v>
      </c>
      <c r="H33" s="9">
        <f t="shared" si="4"/>
        <v>8.6971461399032233</v>
      </c>
      <c r="I33" s="9">
        <f t="shared" si="5"/>
        <v>0.32948102405783758</v>
      </c>
      <c r="J33" s="9">
        <f t="shared" si="6"/>
        <v>8.7096338392546411</v>
      </c>
    </row>
    <row r="34" spans="1:10" x14ac:dyDescent="0.25">
      <c r="A34" s="1">
        <v>28</v>
      </c>
      <c r="B34" s="6">
        <v>10.59166849569101</v>
      </c>
      <c r="C34" s="8">
        <v>0.44660136567158515</v>
      </c>
      <c r="D34" s="9">
        <f t="shared" si="0"/>
        <v>0.16122798714377051</v>
      </c>
      <c r="E34" s="9">
        <f t="shared" si="1"/>
        <v>1.1370771544905827</v>
      </c>
      <c r="F34" s="9">
        <f t="shared" si="2"/>
        <v>4.6309093577659194E-2</v>
      </c>
      <c r="G34" s="9">
        <f t="shared" si="3"/>
        <v>1.4970569451310152E-2</v>
      </c>
      <c r="H34" s="9">
        <f t="shared" si="4"/>
        <v>9.0217786849648078</v>
      </c>
      <c r="I34" s="9">
        <f t="shared" si="5"/>
        <v>0.36743006821946578</v>
      </c>
      <c r="J34" s="9">
        <f t="shared" si="6"/>
        <v>9.0367492544161188</v>
      </c>
    </row>
    <row r="35" spans="1:10" x14ac:dyDescent="0.25">
      <c r="A35" s="1">
        <v>29</v>
      </c>
      <c r="B35" s="6">
        <v>10.616077747463688</v>
      </c>
      <c r="C35" s="8">
        <v>0.47899353683614587</v>
      </c>
      <c r="D35" s="9">
        <f t="shared" si="0"/>
        <v>0.16609296682700458</v>
      </c>
      <c r="E35" s="9">
        <f t="shared" si="1"/>
        <v>1.174152497746608</v>
      </c>
      <c r="F35" s="9">
        <f t="shared" si="2"/>
        <v>5.1244934479153695E-2</v>
      </c>
      <c r="G35" s="9">
        <f t="shared" si="3"/>
        <v>1.7794280195911765E-2</v>
      </c>
      <c r="H35" s="9">
        <f t="shared" si="4"/>
        <v>9.3379272069541113</v>
      </c>
      <c r="I35" s="9">
        <f t="shared" si="5"/>
        <v>0.40755155935969078</v>
      </c>
      <c r="J35" s="9">
        <f t="shared" si="6"/>
        <v>9.3557214871500225</v>
      </c>
    </row>
    <row r="36" spans="1:10" x14ac:dyDescent="0.25">
      <c r="A36" s="1">
        <v>30</v>
      </c>
      <c r="B36" s="6">
        <v>10.639341659308959</v>
      </c>
      <c r="C36" s="8">
        <v>0.5122178461669924</v>
      </c>
      <c r="D36" s="9">
        <f t="shared" si="0"/>
        <v>0.17078429377331927</v>
      </c>
      <c r="E36" s="9">
        <f t="shared" si="1"/>
        <v>1.2100305974137904</v>
      </c>
      <c r="F36" s="9">
        <f t="shared" si="2"/>
        <v>5.6427778675422015E-2</v>
      </c>
      <c r="G36" s="9">
        <f t="shared" si="3"/>
        <v>2.0982301246521635E-2</v>
      </c>
      <c r="H36" s="9">
        <f t="shared" si="4"/>
        <v>9.6448942924007657</v>
      </c>
      <c r="I36" s="9">
        <f t="shared" si="5"/>
        <v>0.44977903838785244</v>
      </c>
      <c r="J36" s="9">
        <f t="shared" si="6"/>
        <v>9.6658765936472868</v>
      </c>
    </row>
    <row r="37" spans="1:10" x14ac:dyDescent="0.25">
      <c r="A37" s="1">
        <v>31</v>
      </c>
      <c r="B37" s="6">
        <v>10.661431887733768</v>
      </c>
      <c r="C37" s="8">
        <v>0.54623381496101575</v>
      </c>
      <c r="D37" s="9">
        <f t="shared" si="0"/>
        <v>0.17529625232345714</v>
      </c>
      <c r="E37" s="9">
        <f t="shared" si="1"/>
        <v>1.2446485914624077</v>
      </c>
      <c r="F37" s="9">
        <f t="shared" si="2"/>
        <v>6.1847536487092548E-2</v>
      </c>
      <c r="G37" s="9">
        <f t="shared" si="3"/>
        <v>2.4556936768569727E-2</v>
      </c>
      <c r="H37" s="9">
        <f t="shared" si="4"/>
        <v>9.9419952363427608</v>
      </c>
      <c r="I37" s="9">
        <f t="shared" si="5"/>
        <v>0.4940306268161414</v>
      </c>
      <c r="J37" s="9">
        <f t="shared" si="6"/>
        <v>9.9665521731113298</v>
      </c>
    </row>
    <row r="38" spans="1:10" x14ac:dyDescent="0.25">
      <c r="A38" s="1">
        <v>32</v>
      </c>
      <c r="B38" s="6">
        <v>10.682321519197517</v>
      </c>
      <c r="C38" s="8">
        <v>0.58099999999999941</v>
      </c>
      <c r="D38" s="9">
        <f t="shared" si="0"/>
        <v>0.17962334535094993</v>
      </c>
      <c r="E38" s="9">
        <f t="shared" si="1"/>
        <v>1.2779454630995772</v>
      </c>
      <c r="F38" s="9">
        <f t="shared" si="2"/>
        <v>6.7492502945337055E-2</v>
      </c>
      <c r="G38" s="9">
        <f t="shared" si="3"/>
        <v>2.8538983029218177E-2</v>
      </c>
      <c r="H38" s="9">
        <f t="shared" si="4"/>
        <v>10.228560577940792</v>
      </c>
      <c r="I38" s="9">
        <f t="shared" si="5"/>
        <v>0.54020918787887273</v>
      </c>
      <c r="J38" s="9">
        <f t="shared" si="6"/>
        <v>10.25709956097001</v>
      </c>
    </row>
    <row r="39" spans="1:10" x14ac:dyDescent="0.25">
      <c r="A39" s="1">
        <v>33</v>
      </c>
      <c r="B39" s="6">
        <v>10.701985102902073</v>
      </c>
      <c r="C39" s="8">
        <v>0.61647404404279482</v>
      </c>
      <c r="D39" s="9">
        <f t="shared" si="0"/>
        <v>0.18376030095948348</v>
      </c>
      <c r="E39" s="9">
        <f t="shared" si="1"/>
        <v>1.309862206895632</v>
      </c>
      <c r="F39" s="9">
        <f t="shared" si="2"/>
        <v>7.3349396908157879E-2</v>
      </c>
      <c r="G39" s="9">
        <f t="shared" si="3"/>
        <v>3.2947384828733432E-2</v>
      </c>
      <c r="H39" s="9">
        <f t="shared" si="4"/>
        <v>10.503938609863562</v>
      </c>
      <c r="I39" s="9">
        <f t="shared" si="5"/>
        <v>0.58820258865364194</v>
      </c>
      <c r="J39" s="9">
        <f t="shared" si="6"/>
        <v>10.536885994692296</v>
      </c>
    </row>
    <row r="40" spans="1:10" x14ac:dyDescent="0.25">
      <c r="A40" s="1">
        <v>34</v>
      </c>
      <c r="B40" s="6">
        <v>10.720398681799631</v>
      </c>
      <c r="C40" s="8">
        <v>0.65261272743109155</v>
      </c>
      <c r="D40" s="9">
        <f t="shared" si="0"/>
        <v>0.18770207890588386</v>
      </c>
      <c r="E40" s="9">
        <f t="shared" si="1"/>
        <v>1.3403419905027354</v>
      </c>
      <c r="F40" s="9">
        <f t="shared" si="2"/>
        <v>7.94034084392016E-2</v>
      </c>
      <c r="G40" s="9">
        <f t="shared" si="3"/>
        <v>3.7798894878710458E-2</v>
      </c>
      <c r="H40" s="9">
        <f t="shared" si="4"/>
        <v>10.767497847997971</v>
      </c>
      <c r="I40" s="9">
        <f t="shared" si="5"/>
        <v>0.63788406289675925</v>
      </c>
      <c r="J40" s="9">
        <f t="shared" si="6"/>
        <v>10.805296742876681</v>
      </c>
    </row>
    <row r="41" spans="1:10" x14ac:dyDescent="0.25">
      <c r="A41" s="1">
        <v>35</v>
      </c>
      <c r="B41" s="6">
        <v>10.737539821780702</v>
      </c>
      <c r="C41" s="8">
        <v>0.68937202074592019</v>
      </c>
      <c r="D41" s="9">
        <f t="shared" si="0"/>
        <v>0.19144387674092522</v>
      </c>
      <c r="E41" s="9">
        <f t="shared" si="1"/>
        <v>1.369330311331262</v>
      </c>
      <c r="F41" s="9">
        <f t="shared" si="2"/>
        <v>8.5638254239400469E-2</v>
      </c>
      <c r="G41" s="9">
        <f t="shared" si="3"/>
        <v>4.3107740298030661E-2</v>
      </c>
      <c r="H41" s="9">
        <f t="shared" si="4"/>
        <v>11.018629448104157</v>
      </c>
      <c r="I41" s="9">
        <f t="shared" si="5"/>
        <v>0.68911267355271155</v>
      </c>
      <c r="J41" s="9">
        <f t="shared" si="6"/>
        <v>11.061737188402187</v>
      </c>
    </row>
    <row r="42" spans="1:10" x14ac:dyDescent="0.25">
      <c r="A42" s="1">
        <v>36</v>
      </c>
      <c r="B42" s="6">
        <v>10.753387639006608</v>
      </c>
      <c r="C42" s="8">
        <v>0.72670713845070978</v>
      </c>
      <c r="D42" s="9">
        <f t="shared" si="0"/>
        <v>0.19498113566030684</v>
      </c>
      <c r="E42" s="9">
        <f t="shared" si="1"/>
        <v>1.3967751475658612</v>
      </c>
      <c r="F42" s="9">
        <f t="shared" si="2"/>
        <v>9.2036240881683787E-2</v>
      </c>
      <c r="G42" s="9">
        <f t="shared" si="3"/>
        <v>4.8885300407612686E-2</v>
      </c>
      <c r="H42" s="9">
        <f t="shared" si="4"/>
        <v>11.256749556186397</v>
      </c>
      <c r="I42" s="9">
        <f t="shared" si="5"/>
        <v>0.74173387314284822</v>
      </c>
      <c r="J42" s="9">
        <f t="shared" si="6"/>
        <v>11.305634856594009</v>
      </c>
    </row>
    <row r="43" spans="1:10" x14ac:dyDescent="0.25">
      <c r="A43" s="1">
        <v>37</v>
      </c>
      <c r="B43" s="6">
        <v>10.767922825353226</v>
      </c>
      <c r="C43" s="8">
        <v>0.76457259345557305</v>
      </c>
      <c r="D43" s="9">
        <f t="shared" si="0"/>
        <v>0.19830954605892925</v>
      </c>
      <c r="E43" s="9">
        <f t="shared" si="1"/>
        <v>1.4226271029268276</v>
      </c>
      <c r="F43" s="9">
        <f t="shared" si="2"/>
        <v>9.8578335560405544E-2</v>
      </c>
      <c r="G43" s="9">
        <f t="shared" si="3"/>
        <v>5.5139799967194029E-2</v>
      </c>
      <c r="H43" s="9">
        <f t="shared" si="4"/>
        <v>11.48130157962887</v>
      </c>
      <c r="I43" s="9">
        <f t="shared" si="5"/>
        <v>0.79558015949135086</v>
      </c>
      <c r="J43" s="9">
        <f t="shared" si="6"/>
        <v>11.536441379596063</v>
      </c>
    </row>
    <row r="44" spans="1:10" x14ac:dyDescent="0.25">
      <c r="A44" s="1">
        <v>38</v>
      </c>
      <c r="B44" s="6">
        <v>10.781127671934968</v>
      </c>
      <c r="C44" s="8">
        <v>0.80292225253631089</v>
      </c>
      <c r="D44" s="9">
        <f t="shared" si="0"/>
        <v>0.20142505278140366</v>
      </c>
      <c r="E44" s="9">
        <f t="shared" si="1"/>
        <v>1.4468395446018021</v>
      </c>
      <c r="F44" s="9">
        <f t="shared" si="2"/>
        <v>0.10524424402949781</v>
      </c>
      <c r="G44" s="9">
        <f t="shared" si="3"/>
        <v>6.1876021911216571E-2</v>
      </c>
      <c r="H44" s="9">
        <f t="shared" si="4"/>
        <v>11.691758366456561</v>
      </c>
      <c r="I44" s="9">
        <f t="shared" si="5"/>
        <v>0.85047182350778028</v>
      </c>
      <c r="J44" s="9">
        <f t="shared" si="6"/>
        <v>11.753634388367777</v>
      </c>
    </row>
    <row r="45" spans="1:10" x14ac:dyDescent="0.25">
      <c r="A45" s="1">
        <v>39</v>
      </c>
      <c r="B45" s="6">
        <v>10.792986090680326</v>
      </c>
      <c r="C45" s="8">
        <v>0.84170939254064714</v>
      </c>
      <c r="D45" s="9">
        <f t="shared" si="0"/>
        <v>0.2043238600627113</v>
      </c>
      <c r="E45" s="9">
        <f t="shared" si="1"/>
        <v>1.4693687338032071</v>
      </c>
      <c r="F45" s="9">
        <f t="shared" si="2"/>
        <v>0.11201249536780368</v>
      </c>
      <c r="G45" s="9">
        <f t="shared" si="3"/>
        <v>6.9095043507372986E-2</v>
      </c>
      <c r="H45" s="9">
        <f t="shared" si="4"/>
        <v>11.887624280548032</v>
      </c>
      <c r="I45" s="9">
        <f t="shared" si="5"/>
        <v>0.90621778502923878</v>
      </c>
      <c r="J45" s="9">
        <f t="shared" si="6"/>
        <v>11.956719324055404</v>
      </c>
    </row>
    <row r="46" spans="1:10" x14ac:dyDescent="0.25">
      <c r="A46" s="1">
        <v>40</v>
      </c>
      <c r="B46" s="6">
        <v>10.803483633932707</v>
      </c>
      <c r="C46" s="8">
        <v>0.88088675731318589</v>
      </c>
      <c r="D46" s="9">
        <f t="shared" si="0"/>
        <v>0.20700243615269454</v>
      </c>
      <c r="E46" s="9">
        <f t="shared" si="1"/>
        <v>1.4901739484309364</v>
      </c>
      <c r="F46" s="9">
        <f t="shared" si="2"/>
        <v>0.11886053317566517</v>
      </c>
      <c r="G46" s="9">
        <f t="shared" si="3"/>
        <v>7.6793999681017369E-2</v>
      </c>
      <c r="H46" s="9">
        <f t="shared" si="4"/>
        <v>12.068437161108429</v>
      </c>
      <c r="I46" s="9">
        <f t="shared" si="5"/>
        <v>0.96261651202905252</v>
      </c>
      <c r="J46" s="9">
        <f t="shared" si="6"/>
        <v>12.145231160789447</v>
      </c>
    </row>
    <row r="47" spans="1:10" x14ac:dyDescent="0.25">
      <c r="A47" s="1">
        <v>41</v>
      </c>
      <c r="B47" s="6">
        <v>10.812607512052683</v>
      </c>
      <c r="C47" s="8">
        <v>0.92040661526976297</v>
      </c>
      <c r="D47" s="9">
        <f t="shared" si="0"/>
        <v>0.20945751761900055</v>
      </c>
      <c r="E47" s="9">
        <f t="shared" si="1"/>
        <v>1.5092175973547186</v>
      </c>
      <c r="F47" s="9">
        <f t="shared" si="2"/>
        <v>0.12576481277492729</v>
      </c>
      <c r="G47" s="9">
        <f t="shared" si="3"/>
        <v>8.496587702364311E-2</v>
      </c>
      <c r="H47" s="9">
        <f t="shared" si="4"/>
        <v>12.233770155342709</v>
      </c>
      <c r="I47" s="9">
        <f t="shared" si="5"/>
        <v>1.019457017838227</v>
      </c>
      <c r="J47" s="9">
        <f t="shared" si="6"/>
        <v>12.318736032366353</v>
      </c>
    </row>
    <row r="48" spans="1:10" x14ac:dyDescent="0.25">
      <c r="A48" s="1">
        <v>42</v>
      </c>
      <c r="B48" s="6">
        <v>10.820346609000186</v>
      </c>
      <c r="C48" s="8">
        <v>0.96022081755102684</v>
      </c>
      <c r="D48" s="9">
        <f t="shared" si="0"/>
        <v>0.21168611332304188</v>
      </c>
      <c r="E48" s="9">
        <f t="shared" si="1"/>
        <v>1.5264653258604544</v>
      </c>
      <c r="F48" s="9">
        <f t="shared" si="2"/>
        <v>0.13270090395417433</v>
      </c>
      <c r="G48" s="9">
        <f t="shared" si="3"/>
        <v>9.3599341735506991E-2</v>
      </c>
      <c r="H48" s="9">
        <f t="shared" si="4"/>
        <v>12.383233413920957</v>
      </c>
      <c r="I48" s="9">
        <f t="shared" si="5"/>
        <v>1.0765199303981401</v>
      </c>
      <c r="J48" s="9">
        <f t="shared" si="6"/>
        <v>12.476832755656464</v>
      </c>
    </row>
    <row r="49" spans="1:10" x14ac:dyDescent="0.25">
      <c r="A49" s="1">
        <v>43</v>
      </c>
      <c r="B49" s="6">
        <v>10.826691495877705</v>
      </c>
      <c r="C49" s="8">
        <v>1.0002808566844035</v>
      </c>
      <c r="D49" s="9">
        <f t="shared" si="0"/>
        <v>0.2136855080642226</v>
      </c>
      <c r="E49" s="9">
        <f t="shared" si="1"/>
        <v>1.5418861118421394</v>
      </c>
      <c r="F49" s="9">
        <f t="shared" si="2"/>
        <v>0.13964359877325233</v>
      </c>
      <c r="G49" s="9">
        <f t="shared" si="3"/>
        <v>0.10267860444431619</v>
      </c>
      <c r="H49" s="9">
        <f t="shared" si="4"/>
        <v>12.516475639596782</v>
      </c>
      <c r="I49" s="9">
        <f t="shared" si="5"/>
        <v>1.1335786269807737</v>
      </c>
      <c r="J49" s="9">
        <f t="shared" si="6"/>
        <v>12.619154244041098</v>
      </c>
    </row>
    <row r="50" spans="1:10" x14ac:dyDescent="0.25">
      <c r="A50" s="1">
        <v>44</v>
      </c>
      <c r="B50" s="6">
        <v>10.831634442417933</v>
      </c>
      <c r="C50" s="8">
        <v>1.0405379256829868</v>
      </c>
      <c r="D50" s="9">
        <f t="shared" si="0"/>
        <v>0.21545326588806013</v>
      </c>
      <c r="E50" s="9">
        <f t="shared" si="1"/>
        <v>1.5554523523579598</v>
      </c>
      <c r="F50" s="9">
        <f t="shared" si="2"/>
        <v>0.14656702391558279</v>
      </c>
      <c r="G50" s="9">
        <f t="shared" si="3"/>
        <v>0.11218332449647779</v>
      </c>
      <c r="H50" s="9">
        <f t="shared" si="4"/>
        <v>12.633185480159405</v>
      </c>
      <c r="I50" s="9">
        <f t="shared" si="5"/>
        <v>1.1904004272774074</v>
      </c>
      <c r="J50" s="9">
        <f t="shared" si="6"/>
        <v>12.745368804655882</v>
      </c>
    </row>
    <row r="51" spans="1:10" x14ac:dyDescent="0.25">
      <c r="A51" s="1">
        <v>45</v>
      </c>
      <c r="B51" s="6">
        <v>10.835169426401915</v>
      </c>
      <c r="C51" s="8">
        <v>1.080942977509326</v>
      </c>
      <c r="D51" s="9">
        <f t="shared" si="0"/>
        <v>0.21698723305392065</v>
      </c>
      <c r="E51" s="9">
        <f t="shared" si="1"/>
        <v>1.567139940205734</v>
      </c>
      <c r="F51" s="9">
        <f t="shared" si="2"/>
        <v>0.15344475705347749</v>
      </c>
      <c r="G51" s="9">
        <f t="shared" si="3"/>
        <v>0.12208855593811491</v>
      </c>
      <c r="H51" s="9">
        <f t="shared" si="4"/>
        <v>12.733092757765917</v>
      </c>
      <c r="I51" s="9">
        <f t="shared" si="5"/>
        <v>1.246747837272373</v>
      </c>
      <c r="J51" s="9">
        <f t="shared" si="6"/>
        <v>12.855181313704032</v>
      </c>
    </row>
    <row r="52" spans="1:10" x14ac:dyDescent="0.25">
      <c r="A52" s="1">
        <v>46</v>
      </c>
      <c r="B52" s="6">
        <v>10.837292140996189</v>
      </c>
      <c r="C52" s="8">
        <v>1.121446784831694</v>
      </c>
      <c r="D52" s="9">
        <f t="shared" si="0"/>
        <v>0.21828554065912975</v>
      </c>
      <c r="E52" s="9">
        <f t="shared" si="1"/>
        <v>1.5769283302179018</v>
      </c>
      <c r="F52" s="9">
        <f t="shared" si="2"/>
        <v>0.1602499466715806</v>
      </c>
      <c r="G52" s="9">
        <f t="shared" si="3"/>
        <v>0.13236473699440165</v>
      </c>
      <c r="H52" s="9">
        <f t="shared" si="4"/>
        <v>12.815969527678135</v>
      </c>
      <c r="I52" s="9">
        <f t="shared" si="5"/>
        <v>1.3023798358965024</v>
      </c>
      <c r="J52" s="9">
        <f t="shared" si="6"/>
        <v>12.948334264672537</v>
      </c>
    </row>
    <row r="53" spans="1:10" x14ac:dyDescent="0.25">
      <c r="A53" s="1">
        <v>47</v>
      </c>
      <c r="B53" s="6">
        <v>10.838000000000001</v>
      </c>
      <c r="C53" s="8">
        <v>1.1619999999999997</v>
      </c>
      <c r="D53" s="9">
        <f t="shared" si="0"/>
        <v>0.21934660691583385</v>
      </c>
      <c r="E53" s="9">
        <f t="shared" si="1"/>
        <v>1.5848005950123181</v>
      </c>
      <c r="F53" s="9">
        <f t="shared" si="2"/>
        <v>0.16695543477523403</v>
      </c>
      <c r="G53" s="9">
        <f t="shared" si="3"/>
        <v>0.14297772442084242</v>
      </c>
      <c r="H53" s="9">
        <f t="shared" si="4"/>
        <v>12.881630960373165</v>
      </c>
      <c r="I53" s="9">
        <f t="shared" si="5"/>
        <v>1.3570531960865286</v>
      </c>
      <c r="J53" s="9">
        <f t="shared" si="6"/>
        <v>13.024608684794007</v>
      </c>
    </row>
    <row r="54" spans="1:10" x14ac:dyDescent="0.25">
      <c r="A54" s="1">
        <v>48</v>
      </c>
      <c r="B54" s="6">
        <v>10.838000000000001</v>
      </c>
      <c r="C54" s="8">
        <v>18.838000000000001</v>
      </c>
      <c r="D54" s="9">
        <f t="shared" si="0"/>
        <v>95.786244000000025</v>
      </c>
      <c r="E54" s="9">
        <f t="shared" si="1"/>
        <v>692.0875416480003</v>
      </c>
      <c r="F54" s="9">
        <f t="shared" si="2"/>
        <v>638.57496000000015</v>
      </c>
      <c r="G54" s="9">
        <f t="shared" si="3"/>
        <v>6036.2933484472587</v>
      </c>
      <c r="H54" s="9">
        <f t="shared" si="4"/>
        <v>5625.63358228577</v>
      </c>
      <c r="I54" s="9">
        <f t="shared" si="5"/>
        <v>5190.6565623600018</v>
      </c>
      <c r="J54" s="9">
        <f t="shared" si="6"/>
        <v>11661.926930733029</v>
      </c>
    </row>
    <row r="55" spans="1:10" x14ac:dyDescent="0.25">
      <c r="A55" s="1">
        <v>49</v>
      </c>
      <c r="B55" s="6">
        <v>10.837292140996189</v>
      </c>
      <c r="C55" s="8">
        <v>18.878553215168306</v>
      </c>
      <c r="D55" s="9">
        <f t="shared" si="0"/>
        <v>0.22642519695395436</v>
      </c>
      <c r="E55" s="9">
        <f t="shared" si="1"/>
        <v>1.6359440973531871</v>
      </c>
      <c r="F55" s="9">
        <f t="shared" si="2"/>
        <v>2.8466593300562608</v>
      </c>
      <c r="G55" s="9">
        <f t="shared" si="3"/>
        <v>40.262332305760886</v>
      </c>
      <c r="H55" s="9">
        <f t="shared" si="4"/>
        <v>13.297337343402974</v>
      </c>
      <c r="I55" s="9">
        <f t="shared" si="5"/>
        <v>23.138314456000227</v>
      </c>
      <c r="J55" s="9">
        <f t="shared" si="6"/>
        <v>53.559669649163858</v>
      </c>
    </row>
    <row r="56" spans="1:10" x14ac:dyDescent="0.25">
      <c r="A56" s="1">
        <v>50</v>
      </c>
      <c r="B56" s="6">
        <v>10.835169426401915</v>
      </c>
      <c r="C56" s="8">
        <v>18.919057022490673</v>
      </c>
      <c r="D56" s="9">
        <f t="shared" si="0"/>
        <v>0.23951268660185576</v>
      </c>
      <c r="E56" s="9">
        <f t="shared" si="1"/>
        <v>1.7302764984276617</v>
      </c>
      <c r="F56" s="9">
        <f t="shared" si="2"/>
        <v>3.0176690583838366</v>
      </c>
      <c r="G56" s="9">
        <f t="shared" si="3"/>
        <v>42.772770957911355</v>
      </c>
      <c r="H56" s="9">
        <f t="shared" si="4"/>
        <v>14.062256637397306</v>
      </c>
      <c r="I56" s="9">
        <f t="shared" si="5"/>
        <v>24.525117901071827</v>
      </c>
      <c r="J56" s="9">
        <f t="shared" si="6"/>
        <v>56.835027595308659</v>
      </c>
    </row>
    <row r="57" spans="1:10" x14ac:dyDescent="0.25">
      <c r="A57" s="1">
        <v>51</v>
      </c>
      <c r="B57" s="6">
        <v>10.831634442417933</v>
      </c>
      <c r="C57" s="8">
        <v>18.959462074317013</v>
      </c>
      <c r="D57" s="9">
        <f t="shared" si="0"/>
        <v>0.25233707289375218</v>
      </c>
      <c r="E57" s="9">
        <f t="shared" si="1"/>
        <v>1.8224459557403416</v>
      </c>
      <c r="F57" s="9">
        <f t="shared" si="2"/>
        <v>3.1860515448128481</v>
      </c>
      <c r="G57" s="9">
        <f t="shared" si="3"/>
        <v>45.256110021247842</v>
      </c>
      <c r="H57" s="9">
        <f t="shared" si="4"/>
        <v>14.8074672880909</v>
      </c>
      <c r="I57" s="9">
        <f t="shared" si="5"/>
        <v>25.886831224795188</v>
      </c>
      <c r="J57" s="9">
        <f t="shared" si="6"/>
        <v>60.06357730933874</v>
      </c>
    </row>
    <row r="58" spans="1:10" x14ac:dyDescent="0.25">
      <c r="A58" s="1">
        <v>52</v>
      </c>
      <c r="B58" s="6">
        <v>10.826691495877705</v>
      </c>
      <c r="C58" s="8">
        <v>18.999719143315598</v>
      </c>
      <c r="D58" s="9">
        <f t="shared" si="0"/>
        <v>0.26488273129034212</v>
      </c>
      <c r="E58" s="9">
        <f t="shared" si="1"/>
        <v>1.9123055099040702</v>
      </c>
      <c r="F58" s="9">
        <f t="shared" si="2"/>
        <v>3.3515771994905266</v>
      </c>
      <c r="G58" s="9">
        <f t="shared" si="3"/>
        <v>47.70869024168519</v>
      </c>
      <c r="H58" s="9">
        <f t="shared" si="4"/>
        <v>15.531501279821443</v>
      </c>
      <c r="I58" s="9">
        <f t="shared" si="5"/>
        <v>27.221079576529394</v>
      </c>
      <c r="J58" s="9">
        <f t="shared" si="6"/>
        <v>63.240191521506631</v>
      </c>
    </row>
    <row r="59" spans="1:10" x14ac:dyDescent="0.25">
      <c r="A59" s="1">
        <v>53</v>
      </c>
      <c r="B59" s="6">
        <v>10.820346609000186</v>
      </c>
      <c r="C59" s="8">
        <v>19.039779182448974</v>
      </c>
      <c r="D59" s="9">
        <f t="shared" si="0"/>
        <v>0.27713437683941322</v>
      </c>
      <c r="E59" s="9">
        <f t="shared" si="1"/>
        <v>1.999712805204789</v>
      </c>
      <c r="F59" s="9">
        <f t="shared" si="2"/>
        <v>3.5140175545982224</v>
      </c>
      <c r="G59" s="9">
        <f t="shared" si="3"/>
        <v>50.126817862947171</v>
      </c>
      <c r="H59" s="9">
        <f t="shared" si="4"/>
        <v>16.232947699770204</v>
      </c>
      <c r="I59" s="9">
        <f t="shared" si="5"/>
        <v>28.525524029556461</v>
      </c>
      <c r="J59" s="9">
        <f t="shared" si="6"/>
        <v>66.359765562717371</v>
      </c>
    </row>
    <row r="60" spans="1:10" x14ac:dyDescent="0.25">
      <c r="A60" s="1">
        <v>54</v>
      </c>
      <c r="B60" s="6">
        <v>10.812607512052683</v>
      </c>
      <c r="C60" s="8">
        <v>19.079593384730238</v>
      </c>
      <c r="D60" s="9">
        <f t="shared" si="0"/>
        <v>0.28907708279807309</v>
      </c>
      <c r="E60" s="9">
        <f t="shared" si="1"/>
        <v>2.0845304232061723</v>
      </c>
      <c r="F60" s="9">
        <f t="shared" si="2"/>
        <v>3.6731456732710202</v>
      </c>
      <c r="G60" s="9">
        <f t="shared" si="3"/>
        <v>52.506772248041074</v>
      </c>
      <c r="H60" s="9">
        <f t="shared" si="4"/>
        <v>16.910457349845657</v>
      </c>
      <c r="I60" s="9">
        <f t="shared" si="5"/>
        <v>29.797868224841068</v>
      </c>
      <c r="J60" s="9">
        <f t="shared" si="6"/>
        <v>69.417229597886731</v>
      </c>
    </row>
    <row r="61" spans="1:10" x14ac:dyDescent="0.25">
      <c r="A61" s="1">
        <v>55</v>
      </c>
      <c r="B61" s="6">
        <v>10.803483633932707</v>
      </c>
      <c r="C61" s="8">
        <v>19.119113242686815</v>
      </c>
      <c r="D61" s="9">
        <f t="shared" si="0"/>
        <v>0.30069629881876381</v>
      </c>
      <c r="E61" s="9">
        <f t="shared" si="1"/>
        <v>2.1666262008422859</v>
      </c>
      <c r="F61" s="9">
        <f t="shared" si="2"/>
        <v>3.8287365675093636</v>
      </c>
      <c r="G61" s="9">
        <f t="shared" si="3"/>
        <v>54.844813904034602</v>
      </c>
      <c r="H61" s="9">
        <f t="shared" si="4"/>
        <v>17.562747081737133</v>
      </c>
      <c r="I61" s="9">
        <f t="shared" si="5"/>
        <v>31.035864963827887</v>
      </c>
      <c r="J61" s="9">
        <f t="shared" si="6"/>
        <v>72.407560985771738</v>
      </c>
    </row>
    <row r="62" spans="1:10" x14ac:dyDescent="0.25">
      <c r="A62" s="1">
        <v>56</v>
      </c>
      <c r="B62" s="6">
        <v>10.792986090680326</v>
      </c>
      <c r="C62" s="8">
        <v>19.158290607459353</v>
      </c>
      <c r="D62" s="9">
        <f t="shared" si="0"/>
        <v>0.31197786867649313</v>
      </c>
      <c r="E62" s="9">
        <f t="shared" si="1"/>
        <v>2.2458735318737282</v>
      </c>
      <c r="F62" s="9">
        <f t="shared" si="2"/>
        <v>3.9805676238793315</v>
      </c>
      <c r="G62" s="9">
        <f t="shared" si="3"/>
        <v>57.13719288635869</v>
      </c>
      <c r="H62" s="9">
        <f t="shared" si="4"/>
        <v>18.188603833635536</v>
      </c>
      <c r="I62" s="9">
        <f t="shared" si="5"/>
        <v>32.237322719876992</v>
      </c>
      <c r="J62" s="9">
        <f t="shared" si="6"/>
        <v>75.32579671999423</v>
      </c>
    </row>
    <row r="63" spans="1:10" x14ac:dyDescent="0.25">
      <c r="A63" s="1">
        <v>57</v>
      </c>
      <c r="B63" s="6">
        <v>10.781127671934968</v>
      </c>
      <c r="C63" s="8">
        <v>19.197077747463691</v>
      </c>
      <c r="D63" s="9">
        <f t="shared" si="0"/>
        <v>0.32290804751630731</v>
      </c>
      <c r="E63" s="9">
        <f t="shared" si="1"/>
        <v>2.322151650660266</v>
      </c>
      <c r="F63" s="9">
        <f t="shared" si="2"/>
        <v>4.1284190357523194</v>
      </c>
      <c r="G63" s="9">
        <f t="shared" si="3"/>
        <v>59.380157556429616</v>
      </c>
      <c r="H63" s="9">
        <f t="shared" si="4"/>
        <v>18.786888349021311</v>
      </c>
      <c r="I63" s="9">
        <f t="shared" si="5"/>
        <v>33.400112037946165</v>
      </c>
      <c r="J63" s="9">
        <f t="shared" si="6"/>
        <v>78.167045905450919</v>
      </c>
    </row>
    <row r="64" spans="1:10" x14ac:dyDescent="0.25">
      <c r="A64" s="1">
        <v>58</v>
      </c>
      <c r="B64" s="6">
        <v>10.767922825353226</v>
      </c>
      <c r="C64" s="8">
        <v>19.235427406544428</v>
      </c>
      <c r="D64" s="9">
        <f t="shared" si="0"/>
        <v>0.33347351859880803</v>
      </c>
      <c r="E64" s="9">
        <f t="shared" si="1"/>
        <v>2.3953458972646957</v>
      </c>
      <c r="F64" s="9">
        <f t="shared" si="2"/>
        <v>4.2720742407579699</v>
      </c>
      <c r="G64" s="9">
        <f t="shared" si="3"/>
        <v>61.569963663517143</v>
      </c>
      <c r="H64" s="9">
        <f t="shared" si="4"/>
        <v>19.356538559781786</v>
      </c>
      <c r="I64" s="9">
        <f t="shared" si="5"/>
        <v>34.522171792036403</v>
      </c>
      <c r="J64" s="9">
        <f t="shared" si="6"/>
        <v>80.926502223298925</v>
      </c>
    </row>
    <row r="65" spans="1:10" x14ac:dyDescent="0.25">
      <c r="A65" s="1">
        <v>59</v>
      </c>
      <c r="B65" s="6">
        <v>10.753387639006608</v>
      </c>
      <c r="C65" s="8">
        <v>19.27329286154929</v>
      </c>
      <c r="D65" s="9">
        <f t="shared" si="0"/>
        <v>0.34366140952511159</v>
      </c>
      <c r="E65" s="9">
        <f t="shared" si="1"/>
        <v>2.4653479630031447</v>
      </c>
      <c r="F65" s="9">
        <f t="shared" si="2"/>
        <v>4.4113203621137735</v>
      </c>
      <c r="G65" s="9">
        <f t="shared" si="3"/>
        <v>63.702883719895048</v>
      </c>
      <c r="H65" s="9">
        <f t="shared" si="4"/>
        <v>19.896572618171678</v>
      </c>
      <c r="I65" s="9">
        <f t="shared" si="5"/>
        <v>35.601515270515073</v>
      </c>
      <c r="J65" s="9">
        <f t="shared" si="6"/>
        <v>83.59945633806673</v>
      </c>
    </row>
    <row r="66" spans="1:10" x14ac:dyDescent="0.25">
      <c r="A66" s="1">
        <v>60</v>
      </c>
      <c r="B66" s="6">
        <v>10.737539821780702</v>
      </c>
      <c r="C66" s="8">
        <v>19.310627979254082</v>
      </c>
      <c r="D66" s="9">
        <f t="shared" si="0"/>
        <v>0.35345930791937974</v>
      </c>
      <c r="E66" s="9">
        <f t="shared" si="1"/>
        <v>2.5320561156118253</v>
      </c>
      <c r="F66" s="9">
        <f t="shared" si="2"/>
        <v>4.5459486524021635</v>
      </c>
      <c r="G66" s="9">
        <f t="shared" si="3"/>
        <v>65.775216635274958</v>
      </c>
      <c r="H66" s="9">
        <f t="shared" si="4"/>
        <v>20.406091564074377</v>
      </c>
      <c r="I66" s="9">
        <f t="shared" si="5"/>
        <v>36.636236059512591</v>
      </c>
      <c r="J66" s="9">
        <f t="shared" si="6"/>
        <v>86.181308199349331</v>
      </c>
    </row>
    <row r="67" spans="1:10" x14ac:dyDescent="0.25">
      <c r="A67" s="1">
        <v>61</v>
      </c>
      <c r="B67" s="6">
        <v>10.720398681799633</v>
      </c>
      <c r="C67" s="8">
        <v>19.347387272568909</v>
      </c>
      <c r="D67" s="9">
        <f t="shared" si="0"/>
        <v>0.3628552765515991</v>
      </c>
      <c r="E67" s="9">
        <f t="shared" si="1"/>
        <v>2.5953754033146166</v>
      </c>
      <c r="F67" s="9">
        <f t="shared" si="2"/>
        <v>4.6757549383787218</v>
      </c>
      <c r="G67" s="9">
        <f t="shared" si="3"/>
        <v>67.783297575053922</v>
      </c>
      <c r="H67" s="9">
        <f t="shared" si="4"/>
        <v>20.884281616497031</v>
      </c>
      <c r="I67" s="9">
        <f t="shared" si="5"/>
        <v>37.624513695673173</v>
      </c>
      <c r="J67" s="9">
        <f t="shared" si="6"/>
        <v>88.667579191550956</v>
      </c>
    </row>
    <row r="68" spans="1:10" x14ac:dyDescent="0.25">
      <c r="A68" s="1">
        <v>62</v>
      </c>
      <c r="B68" s="6">
        <v>10.701985102902073</v>
      </c>
      <c r="C68" s="8">
        <v>19.383525955957207</v>
      </c>
      <c r="D68" s="9">
        <f t="shared" si="0"/>
        <v>0.37183786788149575</v>
      </c>
      <c r="E68" s="9">
        <f t="shared" si="1"/>
        <v>2.6552178371475366</v>
      </c>
      <c r="F68" s="9">
        <f t="shared" si="2"/>
        <v>4.8005400653327897</v>
      </c>
      <c r="G68" s="9">
        <f t="shared" si="3"/>
        <v>69.723508004421333</v>
      </c>
      <c r="H68" s="9">
        <f t="shared" si="4"/>
        <v>21.330416080397789</v>
      </c>
      <c r="I68" s="9">
        <f t="shared" si="5"/>
        <v>38.56461906016019</v>
      </c>
      <c r="J68" s="9">
        <f t="shared" si="6"/>
        <v>91.05392408481913</v>
      </c>
    </row>
    <row r="69" spans="1:10" x14ac:dyDescent="0.25">
      <c r="A69" s="1">
        <v>63</v>
      </c>
      <c r="B69" s="6">
        <v>10.682321519197519</v>
      </c>
      <c r="C69" s="8">
        <v>19.419</v>
      </c>
      <c r="D69" s="9">
        <f t="shared" si="0"/>
        <v>0.38039613800502536</v>
      </c>
      <c r="E69" s="9">
        <f t="shared" si="1"/>
        <v>2.711502550987325</v>
      </c>
      <c r="F69" s="9">
        <f t="shared" si="2"/>
        <v>4.9201103394952916</v>
      </c>
      <c r="G69" s="9">
        <f t="shared" si="3"/>
        <v>71.592285878475963</v>
      </c>
      <c r="H69" s="9">
        <f t="shared" si="4"/>
        <v>21.743856862288002</v>
      </c>
      <c r="I69" s="9">
        <f t="shared" si="5"/>
        <v>39.454919486868612</v>
      </c>
      <c r="J69" s="9">
        <f t="shared" si="6"/>
        <v>93.336142740763961</v>
      </c>
    </row>
    <row r="70" spans="1:10" x14ac:dyDescent="0.25">
      <c r="A70" s="1">
        <v>64</v>
      </c>
      <c r="B70" s="6">
        <v>10.661431887733768</v>
      </c>
      <c r="C70" s="8">
        <v>19.453766185038987</v>
      </c>
      <c r="D70" s="9">
        <f t="shared" si="0"/>
        <v>0.38851965998847504</v>
      </c>
      <c r="E70" s="9">
        <f t="shared" si="1"/>
        <v>2.7641559388462658</v>
      </c>
      <c r="F70" s="9">
        <f t="shared" si="2"/>
        <v>5.0342779670076112</v>
      </c>
      <c r="G70" s="9">
        <f t="shared" si="3"/>
        <v>73.386135937363619</v>
      </c>
      <c r="H70" s="9">
        <f t="shared" si="4"/>
        <v>22.124055590595095</v>
      </c>
      <c r="I70" s="9">
        <f t="shared" si="5"/>
        <v>40.293883559347186</v>
      </c>
      <c r="J70" s="9">
        <f t="shared" si="6"/>
        <v>95.51019152795871</v>
      </c>
    </row>
    <row r="71" spans="1:10" x14ac:dyDescent="0.25">
      <c r="A71" s="1">
        <v>65</v>
      </c>
      <c r="B71" s="6">
        <v>10.639341659308958</v>
      </c>
      <c r="C71" s="8">
        <v>19.48778215383301</v>
      </c>
      <c r="D71" s="9">
        <f t="shared" si="0"/>
        <v>0.39619853657156057</v>
      </c>
      <c r="E71" s="9">
        <f t="shared" si="1"/>
        <v>2.8131117690601788</v>
      </c>
      <c r="F71" s="9">
        <f t="shared" si="2"/>
        <v>5.1428614878972567</v>
      </c>
      <c r="G71" s="9">
        <f t="shared" si="3"/>
        <v>75.101640063145851</v>
      </c>
      <c r="H71" s="9">
        <f t="shared" si="4"/>
        <v>22.470554338903753</v>
      </c>
      <c r="I71" s="9">
        <f t="shared" si="5"/>
        <v>41.080085571910388</v>
      </c>
      <c r="J71" s="9">
        <f t="shared" si="6"/>
        <v>97.572194402049604</v>
      </c>
    </row>
    <row r="72" spans="1:10" x14ac:dyDescent="0.25">
      <c r="A72" s="1">
        <v>66</v>
      </c>
      <c r="B72" s="6">
        <v>10.61607774746369</v>
      </c>
      <c r="C72" s="8">
        <v>19.521006463163854</v>
      </c>
      <c r="D72" s="9">
        <f t="shared" si="0"/>
        <v>0.40342341222597611</v>
      </c>
      <c r="E72" s="9">
        <f t="shared" si="1"/>
        <v>2.8583112751248176</v>
      </c>
      <c r="F72" s="9">
        <f t="shared" si="2"/>
        <v>5.2456862035568967</v>
      </c>
      <c r="G72" s="9">
        <f t="shared" si="3"/>
        <v>76.735467654653007</v>
      </c>
      <c r="H72" s="9">
        <f t="shared" si="4"/>
        <v>22.782985952816144</v>
      </c>
      <c r="I72" s="9">
        <f t="shared" si="5"/>
        <v>41.812209632470612</v>
      </c>
      <c r="J72" s="9">
        <f t="shared" si="6"/>
        <v>99.518453607469155</v>
      </c>
    </row>
    <row r="73" spans="1:10" x14ac:dyDescent="0.25">
      <c r="A73" s="1">
        <v>67</v>
      </c>
      <c r="B73" s="6">
        <v>10.59166849569101</v>
      </c>
      <c r="C73" s="8">
        <v>19.553398634328417</v>
      </c>
      <c r="D73" s="9">
        <f t="shared" ref="D73:D136" si="7">((B72*C73)-(B73*C72))*0.5</f>
        <v>0.41018548455382131</v>
      </c>
      <c r="E73" s="9">
        <f t="shared" ref="E73:E136" si="8">(B73+B72)*((B72*C73)-(B73*C72))*(1/6)</f>
        <v>2.8997032230142983</v>
      </c>
      <c r="F73" s="9">
        <f t="shared" ref="F73:F136" si="9">(C73+C72)*((B72*C73)-(B73*C72))*(1/6)</f>
        <v>5.3425845961890577</v>
      </c>
      <c r="G73" s="9">
        <f t="shared" ref="G73:G136" si="10">(((C72*C72)+(C72*C73)+(C73*C73))*((B72*C73)-(B73*C72)))/12</f>
        <v>78.284385975011233</v>
      </c>
      <c r="H73" s="9">
        <f t="shared" ref="H73:H136" si="11">(((B72*B72)+(B72*B73)+(B73*B73))*((B72*C73)-(B73*C72)))/12</f>
        <v>23.061073983356831</v>
      </c>
      <c r="I73" s="9">
        <f t="shared" ref="I73:I136" si="12">(((B72*C73)+(2*B72*C72)+(2*B73*C73)+(B73*C72))*((B72*C73)-(B73*C72)))/24</f>
        <v>42.489053386094746</v>
      </c>
      <c r="J73" s="9">
        <f t="shared" ref="J73:J136" si="13">G73+H73</f>
        <v>101.34545995836807</v>
      </c>
    </row>
    <row r="74" spans="1:10" x14ac:dyDescent="0.25">
      <c r="A74" s="1">
        <v>68</v>
      </c>
      <c r="B74" s="6">
        <v>10.566143642904253</v>
      </c>
      <c r="C74" s="8">
        <v>19.584919202455758</v>
      </c>
      <c r="D74" s="9">
        <f t="shared" si="7"/>
        <v>0.41647651501132543</v>
      </c>
      <c r="E74" s="9">
        <f t="shared" si="8"/>
        <v>2.9372439549154912</v>
      </c>
      <c r="F74" s="9">
        <f t="shared" si="9"/>
        <v>5.4333967386898232</v>
      </c>
      <c r="G74" s="9">
        <f t="shared" si="10"/>
        <v>79.745270425765227</v>
      </c>
      <c r="H74" s="9">
        <f t="shared" si="11"/>
        <v>23.30463223216378</v>
      </c>
      <c r="I74" s="9">
        <f t="shared" si="12"/>
        <v>43.109531340226873</v>
      </c>
      <c r="J74" s="9">
        <f t="shared" si="13"/>
        <v>103.04990265792901</v>
      </c>
    </row>
    <row r="75" spans="1:10" x14ac:dyDescent="0.25">
      <c r="A75" s="1">
        <v>69</v>
      </c>
      <c r="B75" s="6">
        <v>10.539534287204733</v>
      </c>
      <c r="C75" s="8">
        <v>19.615529764588995</v>
      </c>
      <c r="D75" s="9">
        <f t="shared" si="7"/>
        <v>0.42228883894718194</v>
      </c>
      <c r="E75" s="9">
        <f t="shared" si="8"/>
        <v>2.9708974094329617</v>
      </c>
      <c r="F75" s="9">
        <f t="shared" si="9"/>
        <v>5.5179706935005282</v>
      </c>
      <c r="G75" s="9">
        <f t="shared" si="10"/>
        <v>81.115114701555697</v>
      </c>
      <c r="H75" s="9">
        <f t="shared" si="11"/>
        <v>23.51356391612066</v>
      </c>
      <c r="I75" s="9">
        <f t="shared" si="12"/>
        <v>43.672677774892399</v>
      </c>
      <c r="J75" s="9">
        <f t="shared" si="13"/>
        <v>104.62867861767636</v>
      </c>
    </row>
    <row r="76" spans="1:10" x14ac:dyDescent="0.25">
      <c r="A76" s="1">
        <v>70</v>
      </c>
      <c r="B76" s="6">
        <v>10.511872847993512</v>
      </c>
      <c r="C76" s="8">
        <v>19.645193026473354</v>
      </c>
      <c r="D76" s="9">
        <f t="shared" si="7"/>
        <v>0.42761537493980484</v>
      </c>
      <c r="E76" s="9">
        <f t="shared" si="8"/>
        <v>3.0006351183760938</v>
      </c>
      <c r="F76" s="9">
        <f t="shared" si="9"/>
        <v>5.5961628989026231</v>
      </c>
      <c r="G76" s="9">
        <f t="shared" si="10"/>
        <v>82.391040777902333</v>
      </c>
      <c r="H76" s="9">
        <f t="shared" si="11"/>
        <v>23.687860460921513</v>
      </c>
      <c r="I76" s="9">
        <f t="shared" si="12"/>
        <v>44.177649222775187</v>
      </c>
      <c r="J76" s="9">
        <f t="shared" si="13"/>
        <v>106.07890123882385</v>
      </c>
    </row>
    <row r="77" spans="1:10" x14ac:dyDescent="0.25">
      <c r="A77" s="1">
        <v>71</v>
      </c>
      <c r="B77" s="6">
        <v>10.483193026473355</v>
      </c>
      <c r="C77" s="8">
        <v>19.673872847993515</v>
      </c>
      <c r="D77" s="9">
        <f t="shared" si="7"/>
        <v>0.43244963342567644</v>
      </c>
      <c r="E77" s="9">
        <f t="shared" si="8"/>
        <v>3.0264361803870417</v>
      </c>
      <c r="F77" s="9">
        <f t="shared" si="9"/>
        <v>5.6678385413510739</v>
      </c>
      <c r="G77" s="9">
        <f t="shared" si="10"/>
        <v>83.570308685948234</v>
      </c>
      <c r="H77" s="9">
        <f t="shared" si="11"/>
        <v>23.827599935524773</v>
      </c>
      <c r="I77" s="9">
        <f t="shared" si="12"/>
        <v>44.623726507076668</v>
      </c>
      <c r="J77" s="9">
        <f t="shared" si="13"/>
        <v>107.39790862147301</v>
      </c>
    </row>
    <row r="78" spans="1:10" x14ac:dyDescent="0.25">
      <c r="A78" s="1">
        <v>72</v>
      </c>
      <c r="B78" s="6">
        <v>10.453529764588993</v>
      </c>
      <c r="C78" s="8">
        <v>19.701534287204733</v>
      </c>
      <c r="D78" s="9">
        <f t="shared" si="7"/>
        <v>0.43678572460547116</v>
      </c>
      <c r="E78" s="9">
        <f t="shared" si="8"/>
        <v>3.0482872117193498</v>
      </c>
      <c r="F78" s="9">
        <f t="shared" si="9"/>
        <v>5.7328719123943346</v>
      </c>
      <c r="G78" s="9">
        <f t="shared" si="10"/>
        <v>84.650326027045949</v>
      </c>
      <c r="H78" s="9">
        <f t="shared" si="11"/>
        <v>23.932945141063001</v>
      </c>
      <c r="I78" s="9">
        <f t="shared" si="12"/>
        <v>45.010316326794445</v>
      </c>
      <c r="J78" s="9">
        <f t="shared" si="13"/>
        <v>108.58327116810895</v>
      </c>
    </row>
    <row r="79" spans="1:10" x14ac:dyDescent="0.25">
      <c r="A79" s="1">
        <v>73</v>
      </c>
      <c r="B79" s="6">
        <v>10.422919202455759</v>
      </c>
      <c r="C79" s="8">
        <v>19.728143642904254</v>
      </c>
      <c r="D79" s="9">
        <f t="shared" si="7"/>
        <v>0.44061836561998291</v>
      </c>
      <c r="E79" s="9">
        <f t="shared" si="8"/>
        <v>3.0661822746027463</v>
      </c>
      <c r="F79" s="9">
        <f t="shared" si="9"/>
        <v>5.791146748828977</v>
      </c>
      <c r="G79" s="9">
        <f t="shared" si="10"/>
        <v>85.628657181424771</v>
      </c>
      <c r="H79" s="9">
        <f t="shared" si="11"/>
        <v>24.004141369870485</v>
      </c>
      <c r="I79" s="9">
        <f t="shared" si="12"/>
        <v>45.336952381985576</v>
      </c>
      <c r="J79" s="9">
        <f t="shared" si="13"/>
        <v>109.63279855129525</v>
      </c>
    </row>
    <row r="80" spans="1:10" x14ac:dyDescent="0.25">
      <c r="A80" s="1">
        <v>74</v>
      </c>
      <c r="B80" s="6">
        <v>10.391398634328414</v>
      </c>
      <c r="C80" s="8">
        <v>19.753668495691013</v>
      </c>
      <c r="D80" s="9">
        <f t="shared" si="7"/>
        <v>0.44394288698659068</v>
      </c>
      <c r="E80" s="9">
        <f t="shared" si="8"/>
        <v>3.0801227837061518</v>
      </c>
      <c r="F80" s="9">
        <f t="shared" si="9"/>
        <v>5.842556554756734</v>
      </c>
      <c r="G80" s="9">
        <f t="shared" si="10"/>
        <v>86.503032165543516</v>
      </c>
      <c r="H80" s="9">
        <f t="shared" si="11"/>
        <v>24.041513851883227</v>
      </c>
      <c r="I80" s="9">
        <f t="shared" si="12"/>
        <v>45.603296033879197</v>
      </c>
      <c r="J80" s="9">
        <f t="shared" si="13"/>
        <v>110.54454601742674</v>
      </c>
    </row>
    <row r="81" spans="1:10" x14ac:dyDescent="0.25">
      <c r="A81" s="1">
        <v>75</v>
      </c>
      <c r="B81" s="6">
        <v>10.359006463163855</v>
      </c>
      <c r="C81" s="8">
        <v>19.778077747463691</v>
      </c>
      <c r="D81" s="9">
        <f t="shared" si="7"/>
        <v>0.44675523828799157</v>
      </c>
      <c r="E81" s="9">
        <f t="shared" si="8"/>
        <v>3.0901173913008382</v>
      </c>
      <c r="F81" s="9">
        <f t="shared" si="9"/>
        <v>5.8870049042669983</v>
      </c>
      <c r="G81" s="9">
        <f t="shared" si="10"/>
        <v>87.271355093798036</v>
      </c>
      <c r="H81" s="9">
        <f t="shared" si="11"/>
        <v>24.045464907243726</v>
      </c>
      <c r="I81" s="9">
        <f t="shared" si="12"/>
        <v>45.809136497283703</v>
      </c>
      <c r="J81" s="9">
        <f t="shared" si="13"/>
        <v>111.31682000104176</v>
      </c>
    </row>
    <row r="82" spans="1:10" x14ac:dyDescent="0.25">
      <c r="A82" s="1">
        <v>76</v>
      </c>
      <c r="B82" s="6">
        <v>10.325782153833007</v>
      </c>
      <c r="C82" s="8">
        <v>19.80134165930896</v>
      </c>
      <c r="D82" s="9">
        <f t="shared" si="7"/>
        <v>0.44905199310746013</v>
      </c>
      <c r="E82" s="9">
        <f t="shared" si="8"/>
        <v>3.0961818518229816</v>
      </c>
      <c r="F82" s="9">
        <f t="shared" si="9"/>
        <v>5.924405723549115</v>
      </c>
      <c r="G82" s="9">
        <f t="shared" si="10"/>
        <v>87.931712201890022</v>
      </c>
      <c r="H82" s="9">
        <f t="shared" si="11"/>
        <v>24.016470825451218</v>
      </c>
      <c r="I82" s="9">
        <f t="shared" si="12"/>
        <v>45.954390565494464</v>
      </c>
      <c r="J82" s="9">
        <f t="shared" si="13"/>
        <v>111.94818302734124</v>
      </c>
    </row>
    <row r="83" spans="1:10" x14ac:dyDescent="0.25">
      <c r="A83" s="1">
        <v>77</v>
      </c>
      <c r="B83" s="6">
        <v>10.291766185038984</v>
      </c>
      <c r="C83" s="8">
        <v>19.823431887733769</v>
      </c>
      <c r="D83" s="9">
        <f t="shared" si="7"/>
        <v>0.45083035320291742</v>
      </c>
      <c r="E83" s="9">
        <f t="shared" si="8"/>
        <v>3.098338866597294</v>
      </c>
      <c r="F83" s="9">
        <f t="shared" si="9"/>
        <v>5.9546835512662968</v>
      </c>
      <c r="G83" s="9">
        <f t="shared" si="10"/>
        <v>88.482379390184391</v>
      </c>
      <c r="H83" s="9">
        <f t="shared" si="11"/>
        <v>23.955078492501258</v>
      </c>
      <c r="I83" s="9">
        <f t="shared" si="12"/>
        <v>46.039101870212107</v>
      </c>
      <c r="J83" s="9">
        <f t="shared" si="13"/>
        <v>112.43745788268565</v>
      </c>
    </row>
    <row r="84" spans="1:10" x14ac:dyDescent="0.25">
      <c r="A84" s="1">
        <v>78</v>
      </c>
      <c r="B84" s="6">
        <v>10.257</v>
      </c>
      <c r="C84" s="8">
        <v>19.844321519197518</v>
      </c>
      <c r="D84" s="9">
        <f t="shared" si="7"/>
        <v>0.45208815191659824</v>
      </c>
      <c r="E84" s="9">
        <f t="shared" si="8"/>
        <v>3.096617909586854</v>
      </c>
      <c r="F84" s="9">
        <f t="shared" si="9"/>
        <v>5.9777737761409684</v>
      </c>
      <c r="G84" s="9">
        <f t="shared" si="10"/>
        <v>88.921829247923384</v>
      </c>
      <c r="H84" s="9">
        <f t="shared" si="11"/>
        <v>23.861901788745556</v>
      </c>
      <c r="I84" s="9">
        <f t="shared" si="12"/>
        <v>46.063439681938426</v>
      </c>
      <c r="J84" s="9">
        <f t="shared" si="13"/>
        <v>112.78373103666894</v>
      </c>
    </row>
    <row r="85" spans="1:10" x14ac:dyDescent="0.25">
      <c r="A85" s="1">
        <v>79</v>
      </c>
      <c r="B85" s="6">
        <v>10.221525955957205</v>
      </c>
      <c r="C85" s="8">
        <v>19.863985102902074</v>
      </c>
      <c r="D85" s="9">
        <f t="shared" si="7"/>
        <v>0.45282385681451842</v>
      </c>
      <c r="E85" s="9">
        <f t="shared" si="8"/>
        <v>3.0910550350842545</v>
      </c>
      <c r="F85" s="9">
        <f t="shared" si="9"/>
        <v>5.9936228507308726</v>
      </c>
      <c r="G85" s="9">
        <f t="shared" si="10"/>
        <v>89.248737520570671</v>
      </c>
      <c r="H85" s="9">
        <f t="shared" si="11"/>
        <v>23.737617780935825</v>
      </c>
      <c r="I85" s="9">
        <f t="shared" si="12"/>
        <v>46.027697258514401</v>
      </c>
      <c r="J85" s="9">
        <f t="shared" si="13"/>
        <v>112.98635530150649</v>
      </c>
    </row>
    <row r="86" spans="1:10" x14ac:dyDescent="0.25">
      <c r="A86" s="1">
        <v>80</v>
      </c>
      <c r="B86" s="6">
        <v>10.185387272568908</v>
      </c>
      <c r="C86" s="8">
        <v>19.882398681799632</v>
      </c>
      <c r="D86" s="9">
        <f t="shared" si="7"/>
        <v>0.4530365715535396</v>
      </c>
      <c r="E86" s="9">
        <f t="shared" si="8"/>
        <v>3.081692668347348</v>
      </c>
      <c r="F86" s="9">
        <f t="shared" si="9"/>
        <v>6.0021884804908199</v>
      </c>
      <c r="G86" s="9">
        <f t="shared" si="10"/>
        <v>89.46198898541094</v>
      </c>
      <c r="H86" s="9">
        <f t="shared" si="11"/>
        <v>23.582962732804898</v>
      </c>
      <c r="I86" s="9">
        <f t="shared" si="12"/>
        <v>45.932289752247037</v>
      </c>
      <c r="J86" s="9">
        <f t="shared" si="13"/>
        <v>113.04495171821584</v>
      </c>
    </row>
    <row r="87" spans="1:10" x14ac:dyDescent="0.25">
      <c r="A87" s="1">
        <v>81</v>
      </c>
      <c r="B87" s="6">
        <v>10.14862797925408</v>
      </c>
      <c r="C87" s="8">
        <v>19.899539821780703</v>
      </c>
      <c r="D87" s="9">
        <f t="shared" si="7"/>
        <v>0.45272603697357283</v>
      </c>
      <c r="E87" s="9">
        <f t="shared" si="8"/>
        <v>3.0685793802393357</v>
      </c>
      <c r="F87" s="9">
        <f t="shared" si="9"/>
        <v>6.003439787284103</v>
      </c>
      <c r="G87" s="9">
        <f t="shared" si="10"/>
        <v>89.560682702854976</v>
      </c>
      <c r="H87" s="9">
        <f t="shared" si="11"/>
        <v>23.398727959042983</v>
      </c>
      <c r="I87" s="9">
        <f t="shared" si="12"/>
        <v>45.777751688390474</v>
      </c>
      <c r="J87" s="9">
        <f t="shared" si="13"/>
        <v>112.95941066189796</v>
      </c>
    </row>
    <row r="88" spans="1:10" x14ac:dyDescent="0.25">
      <c r="A88" s="1">
        <v>82</v>
      </c>
      <c r="B88" s="6">
        <v>10.111292861549289</v>
      </c>
      <c r="C88" s="8">
        <v>19.915387639006607</v>
      </c>
      <c r="D88" s="9">
        <f t="shared" si="7"/>
        <v>0.45189263141313063</v>
      </c>
      <c r="E88" s="9">
        <f t="shared" si="8"/>
        <v>3.0517696469907865</v>
      </c>
      <c r="F88" s="9">
        <f t="shared" si="9"/>
        <v>5.997357446592698</v>
      </c>
      <c r="G88" s="9">
        <f t="shared" si="10"/>
        <v>89.544136613618264</v>
      </c>
      <c r="H88" s="9">
        <f t="shared" si="11"/>
        <v>23.185755547904758</v>
      </c>
      <c r="I88" s="9">
        <f t="shared" si="12"/>
        <v>45.564734030077041</v>
      </c>
      <c r="J88" s="9">
        <f t="shared" si="13"/>
        <v>112.72989216152303</v>
      </c>
    </row>
    <row r="89" spans="1:10" x14ac:dyDescent="0.25">
      <c r="A89" s="1">
        <v>83</v>
      </c>
      <c r="B89" s="6">
        <v>10.073427406544427</v>
      </c>
      <c r="C89" s="8">
        <v>19.929922825353227</v>
      </c>
      <c r="D89" s="9">
        <f t="shared" si="7"/>
        <v>0.4505373702485258</v>
      </c>
      <c r="E89" s="9">
        <f t="shared" si="8"/>
        <v>3.0313235962630203</v>
      </c>
      <c r="F89" s="9">
        <f t="shared" si="9"/>
        <v>5.9839337977829148</v>
      </c>
      <c r="G89" s="9">
        <f t="shared" si="10"/>
        <v>89.41189145513728</v>
      </c>
      <c r="H89" s="9">
        <f t="shared" si="11"/>
        <v>22.944933977956381</v>
      </c>
      <c r="I89" s="9">
        <f t="shared" si="12"/>
        <v>45.294000847164568</v>
      </c>
      <c r="J89" s="9">
        <f t="shared" si="13"/>
        <v>112.35682543309366</v>
      </c>
    </row>
    <row r="90" spans="1:10" x14ac:dyDescent="0.25">
      <c r="A90" s="1">
        <v>84</v>
      </c>
      <c r="B90" s="6">
        <v>10.035077747463689</v>
      </c>
      <c r="C90" s="8">
        <v>19.94312767193497</v>
      </c>
      <c r="D90" s="9">
        <f t="shared" si="7"/>
        <v>0.44866190465673128</v>
      </c>
      <c r="E90" s="9">
        <f t="shared" si="8"/>
        <v>3.007306740732326</v>
      </c>
      <c r="F90" s="9">
        <f t="shared" si="9"/>
        <v>5.9631729268624492</v>
      </c>
      <c r="G90" s="9">
        <f t="shared" si="10"/>
        <v>89.163713973495888</v>
      </c>
      <c r="H90" s="9">
        <f t="shared" si="11"/>
        <v>22.677193654446679</v>
      </c>
      <c r="I90" s="9">
        <f t="shared" si="12"/>
        <v>44.966425608479007</v>
      </c>
      <c r="J90" s="9">
        <f t="shared" si="13"/>
        <v>111.84090762794257</v>
      </c>
    </row>
    <row r="91" spans="1:10" x14ac:dyDescent="0.25">
      <c r="A91" s="1">
        <v>85</v>
      </c>
      <c r="B91" s="6">
        <v>9.996290607459354</v>
      </c>
      <c r="C91" s="8">
        <v>19.954986090680329</v>
      </c>
      <c r="D91" s="9">
        <f t="shared" si="7"/>
        <v>0.44626851960366309</v>
      </c>
      <c r="E91" s="9">
        <f t="shared" si="8"/>
        <v>2.9797897004623897</v>
      </c>
      <c r="F91" s="9">
        <f t="shared" si="9"/>
        <v>5.935090721273621</v>
      </c>
      <c r="G91" s="9">
        <f t="shared" si="10"/>
        <v>88.799599410607144</v>
      </c>
      <c r="H91" s="9">
        <f t="shared" si="11"/>
        <v>22.383502390696588</v>
      </c>
      <c r="I91" s="9">
        <f t="shared" si="12"/>
        <v>44.582987119016799</v>
      </c>
      <c r="J91" s="9">
        <f t="shared" si="13"/>
        <v>111.18310180130374</v>
      </c>
    </row>
    <row r="92" spans="1:10" x14ac:dyDescent="0.25">
      <c r="A92" s="1">
        <v>86</v>
      </c>
      <c r="B92" s="6">
        <v>9.9571132426868143</v>
      </c>
      <c r="C92" s="8">
        <v>19.96548363393271</v>
      </c>
      <c r="D92" s="9">
        <f t="shared" si="7"/>
        <v>0.44336013106035921</v>
      </c>
      <c r="E92" s="9">
        <f t="shared" si="8"/>
        <v>2.9488479153670264</v>
      </c>
      <c r="F92" s="9">
        <f t="shared" si="9"/>
        <v>5.8997148963651798</v>
      </c>
      <c r="G92" s="9">
        <f t="shared" si="10"/>
        <v>88.319773249805635</v>
      </c>
      <c r="H92" s="9">
        <f t="shared" si="11"/>
        <v>22.06486085959045</v>
      </c>
      <c r="I92" s="9">
        <f t="shared" si="12"/>
        <v>44.144765125503973</v>
      </c>
      <c r="J92" s="9">
        <f t="shared" si="13"/>
        <v>110.38463410939609</v>
      </c>
    </row>
    <row r="93" spans="1:10" x14ac:dyDescent="0.25">
      <c r="A93" s="1">
        <v>87</v>
      </c>
      <c r="B93" s="6">
        <v>9.9175933847302371</v>
      </c>
      <c r="C93" s="8">
        <v>19.974607512052682</v>
      </c>
      <c r="D93" s="9">
        <f t="shared" si="7"/>
        <v>0.439940282450209</v>
      </c>
      <c r="E93" s="9">
        <f t="shared" si="8"/>
        <v>2.9145613490936322</v>
      </c>
      <c r="F93" s="9">
        <f t="shared" si="9"/>
        <v>5.8570849932839675</v>
      </c>
      <c r="G93" s="9">
        <f t="shared" si="10"/>
        <v>87.724692206533334</v>
      </c>
      <c r="H93" s="9">
        <f t="shared" si="11"/>
        <v>21.722298039782135</v>
      </c>
      <c r="I93" s="9">
        <f t="shared" si="12"/>
        <v>43.652935615379306</v>
      </c>
      <c r="J93" s="9">
        <f t="shared" si="13"/>
        <v>109.44699024631547</v>
      </c>
    </row>
    <row r="94" spans="1:10" x14ac:dyDescent="0.25">
      <c r="A94" s="1">
        <v>88</v>
      </c>
      <c r="B94" s="6">
        <v>9.8777791824489736</v>
      </c>
      <c r="C94" s="8">
        <v>19.982346609000185</v>
      </c>
      <c r="D94" s="9">
        <f t="shared" si="7"/>
        <v>0.43601314033202243</v>
      </c>
      <c r="E94" s="9">
        <f t="shared" si="8"/>
        <v>2.8770141856860585</v>
      </c>
      <c r="F94" s="9">
        <f t="shared" si="9"/>
        <v>5.8072523481409348</v>
      </c>
      <c r="G94" s="9">
        <f t="shared" si="10"/>
        <v>87.015044454616714</v>
      </c>
      <c r="H94" s="9">
        <f t="shared" si="11"/>
        <v>21.356866680653894</v>
      </c>
      <c r="I94" s="9">
        <f t="shared" si="12"/>
        <v>43.108765835863032</v>
      </c>
      <c r="J94" s="9">
        <f t="shared" si="13"/>
        <v>108.37191113527061</v>
      </c>
    </row>
    <row r="95" spans="1:10" x14ac:dyDescent="0.25">
      <c r="A95" s="1">
        <v>89</v>
      </c>
      <c r="B95" s="6">
        <v>9.8377191433155957</v>
      </c>
      <c r="C95" s="8">
        <v>19.988691495877706</v>
      </c>
      <c r="D95" s="9">
        <f t="shared" si="7"/>
        <v>0.43158348932351487</v>
      </c>
      <c r="E95" s="9">
        <f t="shared" si="8"/>
        <v>2.8362945203951293</v>
      </c>
      <c r="F95" s="9">
        <f t="shared" si="9"/>
        <v>5.750280032395457</v>
      </c>
      <c r="G95" s="9">
        <f t="shared" si="10"/>
        <v>86.191749082161948</v>
      </c>
      <c r="H95" s="9">
        <f t="shared" si="11"/>
        <v>20.969638809254963</v>
      </c>
      <c r="I95" s="9">
        <f t="shared" si="12"/>
        <v>42.513609060999421</v>
      </c>
      <c r="J95" s="9">
        <f t="shared" si="13"/>
        <v>107.16138789141691</v>
      </c>
    </row>
    <row r="96" spans="1:10" x14ac:dyDescent="0.25">
      <c r="A96" s="1">
        <v>90</v>
      </c>
      <c r="B96" s="6">
        <v>9.7974620743170142</v>
      </c>
      <c r="C96" s="8">
        <v>19.993634442417935</v>
      </c>
      <c r="D96" s="9">
        <f t="shared" si="7"/>
        <v>0.42665672627205709</v>
      </c>
      <c r="E96" s="9">
        <f t="shared" si="8"/>
        <v>2.7924940460245709</v>
      </c>
      <c r="F96" s="9">
        <f t="shared" si="9"/>
        <v>5.6862427645251907</v>
      </c>
      <c r="G96" s="9">
        <f t="shared" si="10"/>
        <v>85.255954775169911</v>
      </c>
      <c r="H96" s="9">
        <f t="shared" si="11"/>
        <v>20.561701301626993</v>
      </c>
      <c r="I96" s="9">
        <f t="shared" si="12"/>
        <v>41.868899135847506</v>
      </c>
      <c r="J96" s="9">
        <f t="shared" si="13"/>
        <v>105.81765607679691</v>
      </c>
    </row>
    <row r="97" spans="1:10" x14ac:dyDescent="0.25">
      <c r="A97" s="1">
        <v>91</v>
      </c>
      <c r="B97" s="6">
        <v>9.7570570224906739</v>
      </c>
      <c r="C97" s="8">
        <v>19.997169426401918</v>
      </c>
      <c r="D97" s="9">
        <f t="shared" si="7"/>
        <v>0.42123885367959701</v>
      </c>
      <c r="E97" s="9">
        <f t="shared" si="8"/>
        <v>2.7457077361983533</v>
      </c>
      <c r="F97" s="9">
        <f t="shared" si="9"/>
        <v>5.6152267931424227</v>
      </c>
      <c r="G97" s="9">
        <f t="shared" si="10"/>
        <v>84.209037730639835</v>
      </c>
      <c r="H97" s="9">
        <f t="shared" si="11"/>
        <v>20.134151539868849</v>
      </c>
      <c r="I97" s="9">
        <f t="shared" si="12"/>
        <v>41.176144827859652</v>
      </c>
      <c r="J97" s="9">
        <f t="shared" si="13"/>
        <v>104.34318927050869</v>
      </c>
    </row>
    <row r="98" spans="1:10" x14ac:dyDescent="0.25">
      <c r="A98" s="1">
        <v>92</v>
      </c>
      <c r="B98" s="6">
        <v>9.7165532151683056</v>
      </c>
      <c r="C98" s="8">
        <v>19.999292140996189</v>
      </c>
      <c r="D98" s="9">
        <f t="shared" si="7"/>
        <v>0.41533647238927074</v>
      </c>
      <c r="E98" s="9">
        <f t="shared" si="8"/>
        <v>2.6960335269309561</v>
      </c>
      <c r="F98" s="9">
        <f t="shared" si="9"/>
        <v>5.5373297518187243</v>
      </c>
      <c r="G98" s="9">
        <f t="shared" si="10"/>
        <v>83.052598804713384</v>
      </c>
      <c r="H98" s="9">
        <f t="shared" si="11"/>
        <v>19.688093175157181</v>
      </c>
      <c r="I98" s="9">
        <f t="shared" si="12"/>
        <v>40.43692401620784</v>
      </c>
      <c r="J98" s="9">
        <f t="shared" si="13"/>
        <v>102.74069197987056</v>
      </c>
    </row>
    <row r="99" spans="1:10" x14ac:dyDescent="0.25">
      <c r="A99" s="1">
        <v>93</v>
      </c>
      <c r="B99" s="6">
        <v>9.6760000000000002</v>
      </c>
      <c r="C99" s="8">
        <v>20</v>
      </c>
      <c r="D99" s="9">
        <f t="shared" si="7"/>
        <v>0.40895677354347981</v>
      </c>
      <c r="E99" s="9">
        <f t="shared" si="8"/>
        <v>2.6435719978818222</v>
      </c>
      <c r="F99" s="9">
        <f t="shared" si="9"/>
        <v>5.4526604860016237</v>
      </c>
      <c r="G99" s="9">
        <f t="shared" si="10"/>
        <v>81.788459905505022</v>
      </c>
      <c r="H99" s="9">
        <f t="shared" si="11"/>
        <v>19.224632015781381</v>
      </c>
      <c r="I99" s="9">
        <f t="shared" si="12"/>
        <v>39.652877750491314</v>
      </c>
      <c r="J99" s="9">
        <f t="shared" si="13"/>
        <v>101.0130919212864</v>
      </c>
    </row>
    <row r="100" spans="1:10" x14ac:dyDescent="0.25">
      <c r="A100" s="1">
        <v>94</v>
      </c>
      <c r="B100" s="6">
        <v>7.118112523019082E-17</v>
      </c>
      <c r="C100" s="8">
        <v>20</v>
      </c>
      <c r="D100" s="9">
        <f t="shared" si="7"/>
        <v>96.76</v>
      </c>
      <c r="E100" s="9">
        <f t="shared" si="8"/>
        <v>312.08325333333335</v>
      </c>
      <c r="F100" s="9">
        <f t="shared" si="9"/>
        <v>1290.1333333333332</v>
      </c>
      <c r="G100" s="9">
        <f t="shared" si="10"/>
        <v>19352</v>
      </c>
      <c r="H100" s="9">
        <f t="shared" si="11"/>
        <v>1509.8587796266668</v>
      </c>
      <c r="I100" s="9">
        <f t="shared" si="12"/>
        <v>4681.2488000000003</v>
      </c>
      <c r="J100" s="9">
        <f t="shared" si="13"/>
        <v>20861.858779626666</v>
      </c>
    </row>
    <row r="101" spans="1:10" x14ac:dyDescent="0.25">
      <c r="A101" s="1">
        <v>95</v>
      </c>
      <c r="B101" s="6">
        <v>-4.0553215168306109E-2</v>
      </c>
      <c r="C101" s="8">
        <v>19.999292140996189</v>
      </c>
      <c r="D101" s="9">
        <f t="shared" si="7"/>
        <v>0.40553215168306184</v>
      </c>
      <c r="E101" s="9">
        <f t="shared" si="8"/>
        <v>-5.4818775349564433E-3</v>
      </c>
      <c r="F101" s="9">
        <f t="shared" si="9"/>
        <v>5.4069996692458568</v>
      </c>
      <c r="G101" s="9">
        <f t="shared" si="10"/>
        <v>81.10355977462963</v>
      </c>
      <c r="H101" s="9">
        <f t="shared" si="11"/>
        <v>1.1115387960069607E-4</v>
      </c>
      <c r="I101" s="9">
        <f t="shared" si="12"/>
        <v>-8.2226222826161183E-2</v>
      </c>
      <c r="J101" s="9">
        <f t="shared" si="13"/>
        <v>81.103670928509231</v>
      </c>
    </row>
    <row r="102" spans="1:10" x14ac:dyDescent="0.25">
      <c r="A102" s="1">
        <v>96</v>
      </c>
      <c r="B102" s="6">
        <v>-8.1057022490673633E-2</v>
      </c>
      <c r="C102" s="8">
        <v>19.997169426401918</v>
      </c>
      <c r="D102" s="9">
        <f t="shared" si="7"/>
        <v>0.40506677918216555</v>
      </c>
      <c r="E102" s="9">
        <f t="shared" si="8"/>
        <v>-1.6420089094700205E-2</v>
      </c>
      <c r="F102" s="9">
        <f t="shared" si="9"/>
        <v>5.4004126219297399</v>
      </c>
      <c r="G102" s="9">
        <f t="shared" si="10"/>
        <v>80.999023531464076</v>
      </c>
      <c r="H102" s="9">
        <f t="shared" si="11"/>
        <v>7.7650808937178349E-4</v>
      </c>
      <c r="I102" s="9">
        <f t="shared" si="12"/>
        <v>-0.24627809728516828</v>
      </c>
      <c r="J102" s="9">
        <f t="shared" si="13"/>
        <v>80.999800039553449</v>
      </c>
    </row>
    <row r="103" spans="1:10" x14ac:dyDescent="0.25">
      <c r="A103" s="1">
        <v>97</v>
      </c>
      <c r="B103" s="6">
        <v>-0.12146207431701342</v>
      </c>
      <c r="C103" s="8">
        <v>19.993634442417935</v>
      </c>
      <c r="D103" s="9">
        <f t="shared" si="7"/>
        <v>0.40413660116508043</v>
      </c>
      <c r="E103" s="9">
        <f t="shared" si="8"/>
        <v>-2.7281793151626842E-2</v>
      </c>
      <c r="F103" s="9">
        <f t="shared" si="9"/>
        <v>5.3872491844680681</v>
      </c>
      <c r="G103" s="9">
        <f t="shared" si="10"/>
        <v>80.790159783618179</v>
      </c>
      <c r="H103" s="9">
        <f t="shared" si="11"/>
        <v>2.0993973976692715E-3</v>
      </c>
      <c r="I103" s="9">
        <f t="shared" si="12"/>
        <v>-0.40913040953031715</v>
      </c>
      <c r="J103" s="9">
        <f t="shared" si="13"/>
        <v>80.792259181015851</v>
      </c>
    </row>
    <row r="104" spans="1:10" x14ac:dyDescent="0.25">
      <c r="A104" s="1">
        <v>98</v>
      </c>
      <c r="B104" s="6">
        <v>-0.16171914331559592</v>
      </c>
      <c r="C104" s="8">
        <v>19.988691495877706</v>
      </c>
      <c r="D104" s="9">
        <f t="shared" si="7"/>
        <v>0.40274275091043443</v>
      </c>
      <c r="E104" s="9">
        <f t="shared" si="8"/>
        <v>-3.801639419850783E-2</v>
      </c>
      <c r="F104" s="9">
        <f t="shared" si="9"/>
        <v>5.3675306453956013</v>
      </c>
      <c r="G104" s="9">
        <f t="shared" si="10"/>
        <v>80.477385315503184</v>
      </c>
      <c r="H104" s="9">
        <f t="shared" si="11"/>
        <v>4.0642690342818089E-3</v>
      </c>
      <c r="I104" s="9">
        <f t="shared" si="12"/>
        <v>-0.56999060972496995</v>
      </c>
      <c r="J104" s="9">
        <f t="shared" si="13"/>
        <v>80.481449584537472</v>
      </c>
    </row>
    <row r="105" spans="1:10" x14ac:dyDescent="0.25">
      <c r="A105" s="1">
        <v>99</v>
      </c>
      <c r="B105" s="6">
        <v>-0.201779182448973</v>
      </c>
      <c r="C105" s="8">
        <v>19.982346609000185</v>
      </c>
      <c r="D105" s="9">
        <f t="shared" si="7"/>
        <v>0.40088692661006475</v>
      </c>
      <c r="E105" s="9">
        <f t="shared" si="8"/>
        <v>-4.8573908881220713E-2</v>
      </c>
      <c r="F105" s="9">
        <f t="shared" si="9"/>
        <v>5.3412888730927612</v>
      </c>
      <c r="G105" s="9">
        <f t="shared" si="10"/>
        <v>80.061323575779213</v>
      </c>
      <c r="H105" s="9">
        <f t="shared" si="11"/>
        <v>6.6480065428093675E-3</v>
      </c>
      <c r="I105" s="9">
        <f t="shared" si="12"/>
        <v>-0.72807684038103282</v>
      </c>
      <c r="J105" s="9">
        <f t="shared" si="13"/>
        <v>80.067971582322016</v>
      </c>
    </row>
    <row r="106" spans="1:10" x14ac:dyDescent="0.25">
      <c r="A106" s="1">
        <v>100</v>
      </c>
      <c r="B106" s="6">
        <v>-0.24159338473023634</v>
      </c>
      <c r="C106" s="8">
        <v>19.974607512052682</v>
      </c>
      <c r="D106" s="9">
        <f t="shared" si="7"/>
        <v>0.39857138930000513</v>
      </c>
      <c r="E106" s="9">
        <f t="shared" si="8"/>
        <v>-5.8905206692709107E-2</v>
      </c>
      <c r="F106" s="9">
        <f t="shared" si="9"/>
        <v>5.3085662387415358</v>
      </c>
      <c r="G106" s="9">
        <f t="shared" si="10"/>
        <v>79.54280261339899</v>
      </c>
      <c r="H106" s="9">
        <f t="shared" si="11"/>
        <v>9.8201824205668645E-3</v>
      </c>
      <c r="I106" s="9">
        <f t="shared" si="12"/>
        <v>-0.88262212340037294</v>
      </c>
      <c r="J106" s="9">
        <f t="shared" si="13"/>
        <v>79.552622795819559</v>
      </c>
    </row>
    <row r="107" spans="1:10" x14ac:dyDescent="0.25">
      <c r="A107" s="1">
        <v>101</v>
      </c>
      <c r="B107" s="6">
        <v>-0.28111324268681392</v>
      </c>
      <c r="C107" s="8">
        <v>19.96548363393271</v>
      </c>
      <c r="D107" s="9">
        <f t="shared" si="7"/>
        <v>0.39579896010579008</v>
      </c>
      <c r="E107" s="9">
        <f t="shared" si="8"/>
        <v>-6.896224652402437E-2</v>
      </c>
      <c r="F107" s="9">
        <f t="shared" si="9"/>
        <v>5.2694155140371635</v>
      </c>
      <c r="G107" s="9">
        <f t="shared" si="10"/>
        <v>78.922852341615354</v>
      </c>
      <c r="H107" s="9">
        <f t="shared" si="11"/>
        <v>1.3543390670899757E-2</v>
      </c>
      <c r="I107" s="9">
        <f t="shared" si="12"/>
        <v>-1.0328784579688921</v>
      </c>
      <c r="J107" s="9">
        <f t="shared" si="13"/>
        <v>78.936395732286257</v>
      </c>
    </row>
    <row r="108" spans="1:10" x14ac:dyDescent="0.25">
      <c r="A108" s="1">
        <v>102</v>
      </c>
      <c r="B108" s="6">
        <v>-0.32029060745935289</v>
      </c>
      <c r="C108" s="8">
        <v>19.954986090680329</v>
      </c>
      <c r="D108" s="9">
        <f t="shared" si="7"/>
        <v>0.39257301680533008</v>
      </c>
      <c r="E108" s="9">
        <f t="shared" si="8"/>
        <v>-7.8698307923407124E-2</v>
      </c>
      <c r="F108" s="9">
        <f t="shared" si="9"/>
        <v>5.2238997440257284</v>
      </c>
      <c r="G108" s="9">
        <f t="shared" si="10"/>
        <v>78.202701143460843</v>
      </c>
      <c r="H108" s="9">
        <f t="shared" si="11"/>
        <v>1.7773655641958971E-2</v>
      </c>
      <c r="I108" s="9">
        <f t="shared" si="12"/>
        <v>-1.1781208048977343</v>
      </c>
      <c r="J108" s="9">
        <f t="shared" si="13"/>
        <v>78.220474799102803</v>
      </c>
    </row>
    <row r="109" spans="1:10" x14ac:dyDescent="0.25">
      <c r="A109" s="1">
        <v>103</v>
      </c>
      <c r="B109" s="6">
        <v>-0.35907774746368881</v>
      </c>
      <c r="C109" s="8">
        <v>19.94312767193497</v>
      </c>
      <c r="D109" s="9">
        <f t="shared" si="7"/>
        <v>0.3888974897136257</v>
      </c>
      <c r="E109" s="9">
        <f t="shared" si="8"/>
        <v>-8.8068215940148811E-2</v>
      </c>
      <c r="F109" s="9">
        <f t="shared" si="9"/>
        <v>5.1720920955299166</v>
      </c>
      <c r="G109" s="9">
        <f t="shared" si="10"/>
        <v>77.38377183546514</v>
      </c>
      <c r="H109" s="9">
        <f t="shared" si="11"/>
        <v>2.2460912694372937E-2</v>
      </c>
      <c r="I109" s="9">
        <f t="shared" si="12"/>
        <v>-1.3176509337934195</v>
      </c>
      <c r="J109" s="9">
        <f t="shared" si="13"/>
        <v>77.40623274815951</v>
      </c>
    </row>
    <row r="110" spans="1:10" x14ac:dyDescent="0.25">
      <c r="A110" s="1">
        <v>104</v>
      </c>
      <c r="B110" s="6">
        <v>-0.39742740654442704</v>
      </c>
      <c r="C110" s="8">
        <v>19.929922825353227</v>
      </c>
      <c r="D110" s="9">
        <f t="shared" si="7"/>
        <v>0.38477685689425956</v>
      </c>
      <c r="E110" s="9">
        <f t="shared" si="8"/>
        <v>-9.7028558461183523E-2</v>
      </c>
      <c r="F110" s="9">
        <f t="shared" si="9"/>
        <v>5.1140756817108812</v>
      </c>
      <c r="G110" s="9">
        <f t="shared" si="10"/>
        <v>76.467677009461013</v>
      </c>
      <c r="H110" s="9">
        <f t="shared" si="11"/>
        <v>2.7549555457349412E-2</v>
      </c>
      <c r="I110" s="9">
        <f t="shared" si="12"/>
        <v>-1.4508011103871354</v>
      </c>
      <c r="J110" s="9">
        <f t="shared" si="13"/>
        <v>76.495226564918369</v>
      </c>
    </row>
    <row r="111" spans="1:10" x14ac:dyDescent="0.25">
      <c r="A111" s="1">
        <v>105</v>
      </c>
      <c r="B111" s="6">
        <v>-0.43529286154928981</v>
      </c>
      <c r="C111" s="8">
        <v>19.915387639006607</v>
      </c>
      <c r="D111" s="9">
        <f t="shared" si="7"/>
        <v>0.38021613870358895</v>
      </c>
      <c r="E111" s="9">
        <f t="shared" si="8"/>
        <v>-0.10553789498493682</v>
      </c>
      <c r="F111" s="9">
        <f t="shared" si="9"/>
        <v>5.0499433634015336</v>
      </c>
      <c r="G111" s="9">
        <f t="shared" si="10"/>
        <v>75.45621377534988</v>
      </c>
      <c r="H111" s="9">
        <f t="shared" si="11"/>
        <v>3.297904370711064E-2</v>
      </c>
      <c r="I111" s="9">
        <f t="shared" si="12"/>
        <v>-1.5769376024566932</v>
      </c>
      <c r="J111" s="9">
        <f t="shared" si="13"/>
        <v>75.489192819056996</v>
      </c>
    </row>
    <row r="112" spans="1:10" x14ac:dyDescent="0.25">
      <c r="A112" s="1">
        <v>106</v>
      </c>
      <c r="B112" s="6">
        <v>-0.4726279792540799</v>
      </c>
      <c r="C112" s="8">
        <v>19.899539821780703</v>
      </c>
      <c r="D112" s="9">
        <f t="shared" si="7"/>
        <v>0.37522089167420347</v>
      </c>
      <c r="E112" s="9">
        <f t="shared" si="8"/>
        <v>-0.11355695581861097</v>
      </c>
      <c r="F112" s="9">
        <f t="shared" si="9"/>
        <v>4.979797527926781</v>
      </c>
      <c r="G112" s="9">
        <f t="shared" si="10"/>
        <v>74.351357930511838</v>
      </c>
      <c r="H112" s="9">
        <f t="shared" si="11"/>
        <v>3.8684565241114098E-2</v>
      </c>
      <c r="I112" s="9">
        <f t="shared" si="12"/>
        <v>-1.6954639840220691</v>
      </c>
      <c r="J112" s="9">
        <f t="shared" si="13"/>
        <v>74.390042495752951</v>
      </c>
    </row>
    <row r="113" spans="1:10" x14ac:dyDescent="0.25">
      <c r="A113" s="1">
        <v>107</v>
      </c>
      <c r="B113" s="6">
        <v>-0.50938727256890803</v>
      </c>
      <c r="C113" s="8">
        <v>19.882398681799632</v>
      </c>
      <c r="D113" s="9">
        <f t="shared" si="7"/>
        <v>0.36979720174515229</v>
      </c>
      <c r="E113" s="9">
        <f t="shared" si="8"/>
        <v>-0.121048830731734</v>
      </c>
      <c r="F113" s="9">
        <f t="shared" si="9"/>
        <v>4.903749846207246</v>
      </c>
      <c r="G113" s="9">
        <f t="shared" si="10"/>
        <v>73.155257584256219</v>
      </c>
      <c r="H113" s="9">
        <f t="shared" si="11"/>
        <v>4.4597744533479644E-2</v>
      </c>
      <c r="I113" s="9">
        <f t="shared" si="12"/>
        <v>-1.8058242188788576</v>
      </c>
      <c r="J113" s="9">
        <f t="shared" si="13"/>
        <v>73.199855328789695</v>
      </c>
    </row>
    <row r="114" spans="1:10" x14ac:dyDescent="0.25">
      <c r="A114" s="1">
        <v>108</v>
      </c>
      <c r="B114" s="6">
        <v>-0.54552595595720521</v>
      </c>
      <c r="C114" s="8">
        <v>19.863985102902074</v>
      </c>
      <c r="D114" s="9">
        <f t="shared" si="7"/>
        <v>0.36395167684715712</v>
      </c>
      <c r="E114" s="9">
        <f t="shared" si="8"/>
        <v>-0.12797914615010902</v>
      </c>
      <c r="F114" s="9">
        <f t="shared" si="9"/>
        <v>4.821921009017613</v>
      </c>
      <c r="G114" s="9">
        <f t="shared" si="10"/>
        <v>71.870226268199417</v>
      </c>
      <c r="H114" s="9">
        <f t="shared" si="11"/>
        <v>5.0647390447828004E-2</v>
      </c>
      <c r="I114" s="9">
        <f t="shared" si="12"/>
        <v>-1.9075055060405435</v>
      </c>
      <c r="J114" s="9">
        <f t="shared" si="13"/>
        <v>71.920873658647238</v>
      </c>
    </row>
    <row r="115" spans="1:10" x14ac:dyDescent="0.25">
      <c r="A115" s="1">
        <v>109</v>
      </c>
      <c r="B115" s="6">
        <v>-0.58099999999999974</v>
      </c>
      <c r="C115" s="8">
        <v>19.844321519197518</v>
      </c>
      <c r="D115" s="9">
        <f t="shared" si="7"/>
        <v>0.35769143885186772</v>
      </c>
      <c r="E115" s="9">
        <f t="shared" si="8"/>
        <v>-0.13431623003010279</v>
      </c>
      <c r="F115" s="9">
        <f t="shared" si="9"/>
        <v>4.7344404433433169</v>
      </c>
      <c r="G115" s="9">
        <f t="shared" si="10"/>
        <v>70.498735565784926</v>
      </c>
      <c r="H115" s="9">
        <f t="shared" si="11"/>
        <v>5.6760274858915716E-2</v>
      </c>
      <c r="I115" s="9">
        <f t="shared" si="12"/>
        <v>-2.0000408712794662</v>
      </c>
      <c r="J115" s="9">
        <f t="shared" si="13"/>
        <v>70.555495840643843</v>
      </c>
    </row>
    <row r="116" spans="1:10" x14ac:dyDescent="0.25">
      <c r="A116" s="1">
        <v>110</v>
      </c>
      <c r="B116" s="6">
        <v>-0.61576618503898395</v>
      </c>
      <c r="C116" s="8">
        <v>19.823431887733769</v>
      </c>
      <c r="D116" s="9">
        <f t="shared" si="7"/>
        <v>0.35102411489497776</v>
      </c>
      <c r="E116" s="9">
        <f t="shared" si="8"/>
        <v>-0.1400312636131828</v>
      </c>
      <c r="F116" s="9">
        <f t="shared" si="9"/>
        <v>4.6414460098467636</v>
      </c>
      <c r="G116" s="9">
        <f t="shared" si="10"/>
        <v>69.043407296267716</v>
      </c>
      <c r="H116" s="9">
        <f t="shared" si="11"/>
        <v>6.2861933698649508E-2</v>
      </c>
      <c r="I116" s="9">
        <f t="shared" si="12"/>
        <v>-2.0830114906739463</v>
      </c>
      <c r="J116" s="9">
        <f t="shared" si="13"/>
        <v>69.106269229966372</v>
      </c>
    </row>
    <row r="117" spans="1:10" x14ac:dyDescent="0.25">
      <c r="A117" s="1">
        <v>111</v>
      </c>
      <c r="B117" s="6">
        <v>-0.64978215383300764</v>
      </c>
      <c r="C117" s="8">
        <v>19.80134165930896</v>
      </c>
      <c r="D117" s="9">
        <f t="shared" si="7"/>
        <v>0.34395782808369457</v>
      </c>
      <c r="E117" s="9">
        <f t="shared" si="8"/>
        <v>-0.14509841932444589</v>
      </c>
      <c r="F117" s="9">
        <f t="shared" si="9"/>
        <v>4.5430836825163503</v>
      </c>
      <c r="G117" s="9">
        <f t="shared" si="10"/>
        <v>67.507005290362386</v>
      </c>
      <c r="H117" s="9">
        <f t="shared" si="11"/>
        <v>6.8877481698927032E-2</v>
      </c>
      <c r="I117" s="9">
        <f t="shared" si="12"/>
        <v>-2.1560487338714527</v>
      </c>
      <c r="J117" s="9">
        <f t="shared" si="13"/>
        <v>67.57588277206132</v>
      </c>
    </row>
    <row r="118" spans="1:10" x14ac:dyDescent="0.25">
      <c r="A118" s="1">
        <v>112</v>
      </c>
      <c r="B118" s="6">
        <v>-0.68300646316385361</v>
      </c>
      <c r="C118" s="8">
        <v>19.778077747463691</v>
      </c>
      <c r="D118" s="9">
        <f t="shared" si="7"/>
        <v>0.33650118760002456</v>
      </c>
      <c r="E118" s="9">
        <f t="shared" si="8"/>
        <v>-0.14949498414641268</v>
      </c>
      <c r="F118" s="9">
        <f t="shared" si="9"/>
        <v>4.4395072116328187</v>
      </c>
      <c r="G118" s="9">
        <f t="shared" si="10"/>
        <v>65.89242679646398</v>
      </c>
      <c r="H118" s="9">
        <f t="shared" si="11"/>
        <v>7.4732431955997533E-2</v>
      </c>
      <c r="I118" s="9">
        <f t="shared" si="12"/>
        <v>-2.2188359166528371</v>
      </c>
      <c r="J118" s="9">
        <f t="shared" si="13"/>
        <v>65.967159228419973</v>
      </c>
    </row>
    <row r="119" spans="1:10" x14ac:dyDescent="0.25">
      <c r="A119" s="1">
        <v>113</v>
      </c>
      <c r="B119" s="6">
        <v>-0.71539863432841488</v>
      </c>
      <c r="C119" s="8">
        <v>19.753668495691013</v>
      </c>
      <c r="D119" s="9">
        <f t="shared" si="7"/>
        <v>0.32866327821178931</v>
      </c>
      <c r="E119" s="9">
        <f t="shared" si="8"/>
        <v>-0.15320146786996192</v>
      </c>
      <c r="F119" s="9">
        <f t="shared" si="9"/>
        <v>4.3308777712372697</v>
      </c>
      <c r="G119" s="9">
        <f t="shared" si="10"/>
        <v>64.20269355772605</v>
      </c>
      <c r="H119" s="9">
        <f t="shared" si="11"/>
        <v>8.0353511390136148E-2</v>
      </c>
      <c r="I119" s="9">
        <f t="shared" si="12"/>
        <v>-2.271109754311381</v>
      </c>
      <c r="J119" s="9">
        <f t="shared" si="13"/>
        <v>64.283047069116193</v>
      </c>
    </row>
    <row r="120" spans="1:10" x14ac:dyDescent="0.25">
      <c r="A120" s="1">
        <v>114</v>
      </c>
      <c r="B120" s="6">
        <v>-0.74691920245575871</v>
      </c>
      <c r="C120" s="8">
        <v>19.728143642904254</v>
      </c>
      <c r="D120" s="9">
        <f t="shared" si="7"/>
        <v>0.32045364920423758</v>
      </c>
      <c r="E120" s="9">
        <f t="shared" si="8"/>
        <v>-0.15620169569797837</v>
      </c>
      <c r="F120" s="9">
        <f t="shared" si="9"/>
        <v>4.2173635923363388</v>
      </c>
      <c r="G120" s="9">
        <f t="shared" si="10"/>
        <v>62.440942601513633</v>
      </c>
      <c r="H120" s="9">
        <f t="shared" si="11"/>
        <v>8.5669463221085818E-2</v>
      </c>
      <c r="I120" s="9">
        <f t="shared" si="12"/>
        <v>-2.3126615093331599</v>
      </c>
      <c r="J120" s="9">
        <f t="shared" si="13"/>
        <v>62.526612064734721</v>
      </c>
    </row>
    <row r="121" spans="1:10" x14ac:dyDescent="0.25">
      <c r="A121" s="1">
        <v>115</v>
      </c>
      <c r="B121" s="6">
        <v>-0.77752976458899326</v>
      </c>
      <c r="C121" s="8">
        <v>19.701534287204733</v>
      </c>
      <c r="D121" s="9">
        <f t="shared" si="7"/>
        <v>0.3118823027457216</v>
      </c>
      <c r="E121" s="9">
        <f t="shared" si="8"/>
        <v>-0.15848288475341793</v>
      </c>
      <c r="F121" s="9">
        <f t="shared" si="9"/>
        <v>4.0991395831215156</v>
      </c>
      <c r="G121" s="9">
        <f t="shared" si="10"/>
        <v>60.610416783670161</v>
      </c>
      <c r="H121" s="9">
        <f t="shared" si="11"/>
        <v>9.0611827723287228E-2</v>
      </c>
      <c r="I121" s="9">
        <f t="shared" si="12"/>
        <v>-2.3433378288623108</v>
      </c>
      <c r="J121" s="9">
        <f t="shared" si="13"/>
        <v>60.701028611393447</v>
      </c>
    </row>
    <row r="122" spans="1:10" x14ac:dyDescent="0.25">
      <c r="A122" s="1">
        <v>116</v>
      </c>
      <c r="B122" s="6">
        <v>-0.80719302647335489</v>
      </c>
      <c r="C122" s="8">
        <v>19.673872847993515</v>
      </c>
      <c r="D122" s="9">
        <f t="shared" si="7"/>
        <v>0.30295968170158716</v>
      </c>
      <c r="E122" s="9">
        <f t="shared" si="8"/>
        <v>-0.16003570412183327</v>
      </c>
      <c r="F122" s="9">
        <f t="shared" si="9"/>
        <v>3.976386937516688</v>
      </c>
      <c r="G122" s="9">
        <f t="shared" si="10"/>
        <v>58.714455130725632</v>
      </c>
      <c r="H122" s="9">
        <f t="shared" si="11"/>
        <v>9.5115692763865944E-2</v>
      </c>
      <c r="I122" s="9">
        <f t="shared" si="12"/>
        <v>-2.3630412694429137</v>
      </c>
      <c r="J122" s="9">
        <f t="shared" si="13"/>
        <v>58.809570823489501</v>
      </c>
    </row>
    <row r="123" spans="1:10" x14ac:dyDescent="0.25">
      <c r="A123" s="1">
        <v>117</v>
      </c>
      <c r="B123" s="6">
        <v>-0.83587284799351258</v>
      </c>
      <c r="C123" s="8">
        <v>19.645193026473354</v>
      </c>
      <c r="D123" s="9">
        <f t="shared" si="7"/>
        <v>0.29369665691115188</v>
      </c>
      <c r="E123" s="9">
        <f t="shared" si="8"/>
        <v>-0.16085431813857243</v>
      </c>
      <c r="F123" s="9">
        <f t="shared" si="9"/>
        <v>3.8492927334000919</v>
      </c>
      <c r="G123" s="9">
        <f t="shared" si="10"/>
        <v>56.756483023622081</v>
      </c>
      <c r="H123" s="9">
        <f t="shared" si="11"/>
        <v>9.9120405958059751E-2</v>
      </c>
      <c r="I123" s="9">
        <f t="shared" si="12"/>
        <v>-2.3717305085333549</v>
      </c>
      <c r="J123" s="9">
        <f t="shared" si="13"/>
        <v>56.855603429580142</v>
      </c>
    </row>
    <row r="124" spans="1:10" x14ac:dyDescent="0.25">
      <c r="A124" s="1">
        <v>118</v>
      </c>
      <c r="B124" s="6">
        <v>-0.8635342872047318</v>
      </c>
      <c r="C124" s="8">
        <v>19.615529764588995</v>
      </c>
      <c r="D124" s="9">
        <f t="shared" si="7"/>
        <v>0.28410451394325698</v>
      </c>
      <c r="E124" s="9">
        <f t="shared" si="8"/>
        <v>-0.1609364127124</v>
      </c>
      <c r="F124" s="9">
        <f t="shared" si="9"/>
        <v>3.7180495218719067</v>
      </c>
      <c r="G124" s="9">
        <f t="shared" si="10"/>
        <v>54.740002266710093</v>
      </c>
      <c r="H124" s="9">
        <f t="shared" si="11"/>
        <v>0.10257024069756709</v>
      </c>
      <c r="I124" s="9">
        <f t="shared" si="12"/>
        <v>-2.3694202442729506</v>
      </c>
      <c r="J124" s="9">
        <f t="shared" si="13"/>
        <v>54.84257250740766</v>
      </c>
    </row>
    <row r="125" spans="1:10" x14ac:dyDescent="0.25">
      <c r="A125" s="1">
        <v>119</v>
      </c>
      <c r="B125" s="6">
        <v>-0.8901436429042523</v>
      </c>
      <c r="C125" s="8">
        <v>19.584919202455758</v>
      </c>
      <c r="D125" s="9">
        <f t="shared" si="7"/>
        <v>0.27419493934656991</v>
      </c>
      <c r="E125" s="9">
        <f t="shared" si="8"/>
        <v>-0.16028320455988371</v>
      </c>
      <c r="F125" s="9">
        <f t="shared" si="9"/>
        <v>3.5828549089590482</v>
      </c>
      <c r="G125" s="9">
        <f t="shared" si="10"/>
        <v>52.668581085717449</v>
      </c>
      <c r="H125" s="9">
        <f t="shared" si="11"/>
        <v>0.10541500881261569</v>
      </c>
      <c r="I125" s="9">
        <f t="shared" si="12"/>
        <v>-2.3561807869309823</v>
      </c>
      <c r="J125" s="9">
        <f t="shared" si="13"/>
        <v>52.773996094530062</v>
      </c>
    </row>
    <row r="126" spans="1:10" x14ac:dyDescent="0.25">
      <c r="A126" s="1">
        <v>120</v>
      </c>
      <c r="B126" s="6">
        <v>-0.91566849569101083</v>
      </c>
      <c r="C126" s="8">
        <v>19.553398634328417</v>
      </c>
      <c r="D126" s="9">
        <f t="shared" si="7"/>
        <v>0.26398000641126451</v>
      </c>
      <c r="E126" s="9">
        <f t="shared" si="8"/>
        <v>-0.15889943330797229</v>
      </c>
      <c r="F126" s="9">
        <f t="shared" si="9"/>
        <v>3.4439111311601316</v>
      </c>
      <c r="G126" s="9">
        <f t="shared" si="10"/>
        <v>50.545844098049734</v>
      </c>
      <c r="H126" s="9">
        <f t="shared" si="11"/>
        <v>0.10761061321274172</v>
      </c>
      <c r="I126" s="9">
        <f t="shared" si="12"/>
        <v>-2.3321373473683926</v>
      </c>
      <c r="J126" s="9">
        <f t="shared" si="13"/>
        <v>50.653454711262476</v>
      </c>
    </row>
    <row r="127" spans="1:10" x14ac:dyDescent="0.25">
      <c r="A127" s="1">
        <v>121</v>
      </c>
      <c r="B127" s="6">
        <v>-0.94007774746368877</v>
      </c>
      <c r="C127" s="8">
        <v>19.521006463163854</v>
      </c>
      <c r="D127" s="9">
        <f t="shared" si="7"/>
        <v>0.25347216045964061</v>
      </c>
      <c r="E127" s="9">
        <f t="shared" si="8"/>
        <v>-0.15679333650576108</v>
      </c>
      <c r="F127" s="9">
        <f t="shared" si="9"/>
        <v>3.3014246262455202</v>
      </c>
      <c r="G127" s="9">
        <f t="shared" si="10"/>
        <v>48.375462298298011</v>
      </c>
      <c r="H127" s="9">
        <f t="shared" si="11"/>
        <v>0.1091195345081966</v>
      </c>
      <c r="I127" s="9">
        <f t="shared" si="12"/>
        <v>-2.2974690296844988</v>
      </c>
      <c r="J127" s="9">
        <f t="shared" si="13"/>
        <v>48.484581832806207</v>
      </c>
    </row>
    <row r="128" spans="1:10" x14ac:dyDescent="0.25">
      <c r="A128" s="1">
        <v>122</v>
      </c>
      <c r="B128" s="6">
        <v>-0.96334165930895832</v>
      </c>
      <c r="C128" s="8">
        <v>19.48778215383301</v>
      </c>
      <c r="D128" s="9">
        <f t="shared" si="7"/>
        <v>0.24268420368338006</v>
      </c>
      <c r="E128" s="9">
        <f t="shared" si="8"/>
        <v>-0.15397660766937049</v>
      </c>
      <c r="F128" s="9">
        <f t="shared" si="9"/>
        <v>3.155605600723062</v>
      </c>
      <c r="G128" s="9">
        <f t="shared" si="10"/>
        <v>46.161143100960921</v>
      </c>
      <c r="H128" s="9">
        <f t="shared" si="11"/>
        <v>0.10991124633589623</v>
      </c>
      <c r="I128" s="9">
        <f t="shared" si="12"/>
        <v>-2.2524075369816328</v>
      </c>
      <c r="J128" s="9">
        <f t="shared" si="13"/>
        <v>46.271054347296818</v>
      </c>
    </row>
    <row r="129" spans="1:10" x14ac:dyDescent="0.25">
      <c r="A129" s="1">
        <v>123</v>
      </c>
      <c r="B129" s="6">
        <v>-0.98543188773376689</v>
      </c>
      <c r="C129" s="8">
        <v>19.453766185038987</v>
      </c>
      <c r="D129" s="9">
        <f t="shared" si="7"/>
        <v>0.23162927954605905</v>
      </c>
      <c r="E129" s="9">
        <f t="shared" si="8"/>
        <v>-0.15046433756664146</v>
      </c>
      <c r="F129" s="9">
        <f t="shared" si="9"/>
        <v>3.0066675953803177</v>
      </c>
      <c r="G129" s="9">
        <f t="shared" si="10"/>
        <v>43.906620481451313</v>
      </c>
      <c r="H129" s="9">
        <f t="shared" si="11"/>
        <v>0.10996255489356732</v>
      </c>
      <c r="I129" s="9">
        <f t="shared" si="12"/>
        <v>-2.1972356008606519</v>
      </c>
      <c r="J129" s="9">
        <f t="shared" si="13"/>
        <v>44.016583036344883</v>
      </c>
    </row>
    <row r="130" spans="1:10" x14ac:dyDescent="0.25">
      <c r="A130" s="1">
        <v>124</v>
      </c>
      <c r="B130" s="6">
        <v>-1.0063215191975177</v>
      </c>
      <c r="C130" s="8">
        <v>19.419</v>
      </c>
      <c r="D130" s="9">
        <f t="shared" si="7"/>
        <v>0.22032085676985425</v>
      </c>
      <c r="E130" s="9">
        <f t="shared" si="8"/>
        <v>-0.14627493902979224</v>
      </c>
      <c r="F130" s="9">
        <f t="shared" si="9"/>
        <v>2.8548270503006692</v>
      </c>
      <c r="G130" s="9">
        <f t="shared" si="10"/>
        <v>41.61564525519394</v>
      </c>
      <c r="H130" s="9">
        <f t="shared" si="11"/>
        <v>0.1092578590141793</v>
      </c>
      <c r="I130" s="9">
        <f t="shared" si="12"/>
        <v>-2.1322851468369155</v>
      </c>
      <c r="J130" s="9">
        <f t="shared" si="13"/>
        <v>41.724903114208118</v>
      </c>
    </row>
    <row r="131" spans="1:10" x14ac:dyDescent="0.25">
      <c r="A131" s="1">
        <v>125</v>
      </c>
      <c r="B131" s="6">
        <v>-1.025985102902073</v>
      </c>
      <c r="C131" s="8">
        <v>19.383525955957207</v>
      </c>
      <c r="D131" s="9">
        <f t="shared" si="7"/>
        <v>0.20877271292599175</v>
      </c>
      <c r="E131" s="9">
        <f t="shared" si="8"/>
        <v>-0.14143005566439659</v>
      </c>
      <c r="F131" s="9">
        <f t="shared" si="9"/>
        <v>2.7003028707354657</v>
      </c>
      <c r="G131" s="9">
        <f t="shared" si="10"/>
        <v>39.291975533214114</v>
      </c>
      <c r="H131" s="9">
        <f t="shared" si="11"/>
        <v>0.10778932798114628</v>
      </c>
      <c r="I131" s="9">
        <f t="shared" si="12"/>
        <v>-2.0579352093369581</v>
      </c>
      <c r="J131" s="9">
        <f t="shared" si="13"/>
        <v>39.399764861195258</v>
      </c>
    </row>
    <row r="132" spans="1:10" x14ac:dyDescent="0.25">
      <c r="A132" s="1">
        <v>126</v>
      </c>
      <c r="B132" s="6">
        <v>-1.044398681799632</v>
      </c>
      <c r="C132" s="8">
        <v>19.347387272568909</v>
      </c>
      <c r="D132" s="9">
        <f t="shared" si="7"/>
        <v>0.19699891764889621</v>
      </c>
      <c r="E132" s="9">
        <f t="shared" si="8"/>
        <v>-0.13595445490135374</v>
      </c>
      <c r="F132" s="9">
        <f t="shared" si="9"/>
        <v>2.5433159951909872</v>
      </c>
      <c r="G132" s="9">
        <f t="shared" si="10"/>
        <v>36.939367390985105</v>
      </c>
      <c r="H132" s="9">
        <f t="shared" si="11"/>
        <v>0.10555699518343402</v>
      </c>
      <c r="I132" s="9">
        <f t="shared" si="12"/>
        <v>-1.9746096112871356</v>
      </c>
      <c r="J132" s="9">
        <f t="shared" si="13"/>
        <v>37.044924386168539</v>
      </c>
    </row>
    <row r="133" spans="1:10" x14ac:dyDescent="0.25">
      <c r="A133" s="1">
        <v>127</v>
      </c>
      <c r="B133" s="6">
        <v>-1.0615398217807019</v>
      </c>
      <c r="C133" s="8">
        <v>19.310627979254082</v>
      </c>
      <c r="D133" s="9">
        <f t="shared" si="7"/>
        <v>0.18501381549448226</v>
      </c>
      <c r="E133" s="9">
        <f t="shared" si="8"/>
        <v>-0.12987590591471265</v>
      </c>
      <c r="F133" s="9">
        <f t="shared" si="9"/>
        <v>2.3840889670612198</v>
      </c>
      <c r="G133" s="9">
        <f t="shared" si="10"/>
        <v>34.561565785513025</v>
      </c>
      <c r="H133" s="9">
        <f t="shared" si="11"/>
        <v>0.10256876662889812</v>
      </c>
      <c r="I133" s="9">
        <f t="shared" si="12"/>
        <v>-1.8827744245315392</v>
      </c>
      <c r="J133" s="9">
        <f t="shared" si="13"/>
        <v>34.664134552141924</v>
      </c>
    </row>
    <row r="134" spans="1:10" x14ac:dyDescent="0.25">
      <c r="A134" s="1">
        <v>128</v>
      </c>
      <c r="B134" s="6">
        <v>-1.0773876390066068</v>
      </c>
      <c r="C134" s="8">
        <v>19.27329286154929</v>
      </c>
      <c r="D134" s="9">
        <f t="shared" si="7"/>
        <v>0.17283200846358504</v>
      </c>
      <c r="E134" s="9">
        <f t="shared" si="8"/>
        <v>-0.12322504300192885</v>
      </c>
      <c r="F134" s="9">
        <f t="shared" si="9"/>
        <v>2.2228455111053411</v>
      </c>
      <c r="G134" s="9">
        <f t="shared" si="10"/>
        <v>32.162295753702189</v>
      </c>
      <c r="H134" s="9">
        <f t="shared" si="11"/>
        <v>9.8840344263868604E-2</v>
      </c>
      <c r="I134" s="9">
        <f t="shared" si="12"/>
        <v>-1.7829352284106406</v>
      </c>
      <c r="J134" s="9">
        <f t="shared" si="13"/>
        <v>32.261136097966059</v>
      </c>
    </row>
    <row r="135" spans="1:10" x14ac:dyDescent="0.25">
      <c r="A135" s="1">
        <v>129</v>
      </c>
      <c r="B135" s="6">
        <v>-1.0919228253532254</v>
      </c>
      <c r="C135" s="8">
        <v>19.235427406544428</v>
      </c>
      <c r="D135" s="9">
        <f t="shared" si="7"/>
        <v>0.16046833821158479</v>
      </c>
      <c r="E135" s="9">
        <f t="shared" si="8"/>
        <v>-0.11603521509360787</v>
      </c>
      <c r="F135" s="9">
        <f t="shared" si="9"/>
        <v>2.0598101160252575</v>
      </c>
      <c r="G135" s="9">
        <f t="shared" si="10"/>
        <v>29.745253922874415</v>
      </c>
      <c r="H135" s="9">
        <f t="shared" si="11"/>
        <v>9.4395064976691312E-2</v>
      </c>
      <c r="I135" s="9">
        <f t="shared" si="12"/>
        <v>-1.675634184783112</v>
      </c>
      <c r="J135" s="9">
        <f t="shared" si="13"/>
        <v>29.839648987851106</v>
      </c>
    </row>
    <row r="136" spans="1:10" x14ac:dyDescent="0.25">
      <c r="A136" s="1">
        <v>130</v>
      </c>
      <c r="B136" s="6">
        <v>-1.1051276719349683</v>
      </c>
      <c r="C136" s="8">
        <v>19.197077747463691</v>
      </c>
      <c r="D136" s="9">
        <f t="shared" si="7"/>
        <v>0.14793786796622221</v>
      </c>
      <c r="E136" s="9">
        <f t="shared" si="8"/>
        <v>-0.10834232212764788</v>
      </c>
      <c r="F136" s="9">
        <f t="shared" si="9"/>
        <v>1.8952076243616025</v>
      </c>
      <c r="G136" s="9">
        <f t="shared" si="10"/>
        <v>27.314100362184075</v>
      </c>
      <c r="H136" s="9">
        <f t="shared" si="11"/>
        <v>8.9263657083223424E-2</v>
      </c>
      <c r="I136" s="9">
        <f t="shared" si="12"/>
        <v>-1.5614469485905875</v>
      </c>
      <c r="J136" s="9">
        <f t="shared" si="13"/>
        <v>27.403364019267297</v>
      </c>
    </row>
    <row r="137" spans="1:10" x14ac:dyDescent="0.25">
      <c r="A137" s="1">
        <v>131</v>
      </c>
      <c r="B137" s="6">
        <v>-1.1169860906803264</v>
      </c>
      <c r="C137" s="8">
        <v>19.158290607459353</v>
      </c>
      <c r="D137" s="9">
        <f t="shared" ref="D137:D200" si="14">((B136*C137)-(B137*C136))*0.5</f>
        <v>0.13525586417531521</v>
      </c>
      <c r="E137" s="9">
        <f t="shared" ref="E137:E200" si="15">(B137+B136)*((B136*C137)-(B137*C136))*(1/6)</f>
        <v>-0.10018463908613097</v>
      </c>
      <c r="F137" s="9">
        <f t="shared" ref="F137:F200" si="16">(C137+C136)*((B136*C137)-(B137*C136))*(1/6)</f>
        <v>1.7292628308692182</v>
      </c>
      <c r="G137" s="9">
        <f t="shared" ref="G137:G200" si="17">(((C136*C136)+(C136*C137)+(C137*C137))*((B136*C137)-(B137*C136)))/12</f>
        <v>24.872450801201101</v>
      </c>
      <c r="H137" s="9">
        <f t="shared" ref="H137:H200" si="18">(((B136*B136)+(B136*B137)+(B137*B137))*((B136*C137)-(B137*C136)))/12</f>
        <v>8.3483916991935025E-2</v>
      </c>
      <c r="I137" s="9">
        <f t="shared" ref="I137:I200" si="19">(((B136*C137)+(2*B136*C136)+(2*B137*C137)+(B137*C136))*((B136*C137)-(B137*C136)))/24</f>
        <v>-1.4409794337244328</v>
      </c>
      <c r="J137" s="9">
        <f t="shared" ref="J137:J200" si="20">G137+H137</f>
        <v>24.955934718193035</v>
      </c>
    </row>
    <row r="138" spans="1:10" x14ac:dyDescent="0.25">
      <c r="A138" s="1">
        <v>132</v>
      </c>
      <c r="B138" s="6">
        <v>-1.1274836339327079</v>
      </c>
      <c r="C138" s="8">
        <v>19.119113242686815</v>
      </c>
      <c r="D138" s="9">
        <f t="shared" si="14"/>
        <v>0.1224377779069652</v>
      </c>
      <c r="E138" s="9">
        <f t="shared" si="15"/>
        <v>-9.1602628553692667E-2</v>
      </c>
      <c r="F138" s="9">
        <f t="shared" si="16"/>
        <v>1.5622000904864706</v>
      </c>
      <c r="G138" s="9">
        <f t="shared" si="17"/>
        <v>22.423869239589212</v>
      </c>
      <c r="H138" s="9">
        <f t="shared" si="18"/>
        <v>7.7100309616775428E-2</v>
      </c>
      <c r="I138" s="9">
        <f t="shared" si="19"/>
        <v>-1.3148644544773547</v>
      </c>
      <c r="J138" s="9">
        <f t="shared" si="20"/>
        <v>22.500969549205987</v>
      </c>
    </row>
    <row r="139" spans="1:10" x14ac:dyDescent="0.25">
      <c r="A139" s="1">
        <v>133</v>
      </c>
      <c r="B139" s="6">
        <v>-1.1366075120526822</v>
      </c>
      <c r="C139" s="8">
        <v>19.079593384730238</v>
      </c>
      <c r="D139" s="9">
        <f t="shared" si="14"/>
        <v>0.10949922602482332</v>
      </c>
      <c r="E139" s="9">
        <f t="shared" si="15"/>
        <v>-8.2638742711685143E-2</v>
      </c>
      <c r="F139" s="9">
        <f t="shared" si="16"/>
        <v>1.3942429369504854</v>
      </c>
      <c r="G139" s="9">
        <f t="shared" si="17"/>
        <v>19.971860969219581</v>
      </c>
      <c r="H139" s="9">
        <f t="shared" si="18"/>
        <v>7.0163496936655342E-2</v>
      </c>
      <c r="I139" s="9">
        <f t="shared" si="19"/>
        <v>-1.183758263229425</v>
      </c>
      <c r="J139" s="9">
        <f t="shared" si="20"/>
        <v>20.042024466156235</v>
      </c>
    </row>
    <row r="140" spans="1:10" x14ac:dyDescent="0.25">
      <c r="A140" s="1">
        <v>134</v>
      </c>
      <c r="B140" s="6">
        <v>-1.1443466090001857</v>
      </c>
      <c r="C140" s="8">
        <v>19.039779182448974</v>
      </c>
      <c r="D140" s="9">
        <f t="shared" si="14"/>
        <v>9.6455972161322734E-2</v>
      </c>
      <c r="E140" s="9">
        <f t="shared" si="15"/>
        <v>-7.3337215733843247E-2</v>
      </c>
      <c r="F140" s="9">
        <f t="shared" si="16"/>
        <v>1.2256137130489759</v>
      </c>
      <c r="G140" s="9">
        <f t="shared" si="17"/>
        <v>17.519866027483385</v>
      </c>
      <c r="H140" s="9">
        <f t="shared" si="18"/>
        <v>6.2729799882890472E-2</v>
      </c>
      <c r="I140" s="9">
        <f t="shared" si="19"/>
        <v>-1.0483370052413168</v>
      </c>
      <c r="J140" s="9">
        <f t="shared" si="20"/>
        <v>17.582595827366276</v>
      </c>
    </row>
    <row r="141" spans="1:10" x14ac:dyDescent="0.25">
      <c r="A141" s="1">
        <v>135</v>
      </c>
      <c r="B141" s="6">
        <v>-1.1506914958777046</v>
      </c>
      <c r="C141" s="8">
        <v>18.999719143315598</v>
      </c>
      <c r="D141" s="9">
        <f t="shared" si="14"/>
        <v>8.3323907512134809E-2</v>
      </c>
      <c r="E141" s="9">
        <f t="shared" si="15"/>
        <v>-6.3743847595890163E-2</v>
      </c>
      <c r="F141" s="9">
        <f t="shared" si="16"/>
        <v>1.0565332134346712</v>
      </c>
      <c r="G141" s="9">
        <f t="shared" si="17"/>
        <v>15.0712530979514</v>
      </c>
      <c r="H141" s="9">
        <f t="shared" si="18"/>
        <v>5.4860599461522268E-2</v>
      </c>
      <c r="I141" s="9">
        <f t="shared" si="19"/>
        <v>-0.9092931115059445</v>
      </c>
      <c r="J141" s="9">
        <f t="shared" si="20"/>
        <v>15.126113697412922</v>
      </c>
    </row>
    <row r="142" spans="1:10" x14ac:dyDescent="0.25">
      <c r="A142" s="1">
        <v>136</v>
      </c>
      <c r="B142" s="6">
        <v>-1.1556344424179334</v>
      </c>
      <c r="C142" s="8">
        <v>18.959462074317013</v>
      </c>
      <c r="D142" s="9">
        <f t="shared" si="14"/>
        <v>7.0119031475202931E-2</v>
      </c>
      <c r="E142" s="9">
        <f t="shared" si="15"/>
        <v>-5.3905780353142918E-2</v>
      </c>
      <c r="F142" s="9">
        <f t="shared" si="16"/>
        <v>0.887220340857371</v>
      </c>
      <c r="G142" s="9">
        <f t="shared" si="17"/>
        <v>12.629313871845456</v>
      </c>
      <c r="H142" s="9">
        <f t="shared" si="18"/>
        <v>4.6621683677974417E-2</v>
      </c>
      <c r="I142" s="9">
        <f t="shared" si="19"/>
        <v>-0.76733165054341557</v>
      </c>
      <c r="J142" s="9">
        <f t="shared" si="20"/>
        <v>12.675935555523431</v>
      </c>
    </row>
    <row r="143" spans="1:10" x14ac:dyDescent="0.25">
      <c r="A143" s="1">
        <v>137</v>
      </c>
      <c r="B143" s="6">
        <v>-1.1591694264019157</v>
      </c>
      <c r="C143" s="8">
        <v>18.919057022490676</v>
      </c>
      <c r="D143" s="9">
        <f t="shared" si="14"/>
        <v>5.6857432157912058E-2</v>
      </c>
      <c r="E143" s="9">
        <f t="shared" si="15"/>
        <v>-4.3871267976765646E-2</v>
      </c>
      <c r="F143" s="9">
        <f t="shared" si="16"/>
        <v>0.71789177659630643</v>
      </c>
      <c r="G143" s="9">
        <f t="shared" si="17"/>
        <v>10.197257881118167</v>
      </c>
      <c r="H143" s="9">
        <f t="shared" si="18"/>
        <v>3.8082547420028007E-2</v>
      </c>
      <c r="I143" s="9">
        <f t="shared" si="19"/>
        <v>-0.62316665982149466</v>
      </c>
      <c r="J143" s="9">
        <f t="shared" si="20"/>
        <v>10.235340428538196</v>
      </c>
    </row>
    <row r="144" spans="1:10" x14ac:dyDescent="0.25">
      <c r="A144" s="1">
        <v>138</v>
      </c>
      <c r="B144" s="6">
        <v>-1.1612921409961892</v>
      </c>
      <c r="C144" s="8">
        <v>18.878553215168306</v>
      </c>
      <c r="D144" s="9">
        <f t="shared" si="14"/>
        <v>4.3555266776250434E-2</v>
      </c>
      <c r="E144" s="9">
        <f t="shared" si="15"/>
        <v>-3.3689440870686892E-2</v>
      </c>
      <c r="F144" s="9">
        <f t="shared" si="16"/>
        <v>0.54876166580199048</v>
      </c>
      <c r="G144" s="9">
        <f t="shared" si="17"/>
        <v>7.7782078112970057</v>
      </c>
      <c r="H144" s="9">
        <f t="shared" si="18"/>
        <v>2.931565296518612E-2</v>
      </c>
      <c r="I144" s="9">
        <f t="shared" si="19"/>
        <v>-0.47751747714992548</v>
      </c>
      <c r="J144" s="9">
        <f t="shared" si="20"/>
        <v>7.807523464262192</v>
      </c>
    </row>
    <row r="145" spans="1:10" x14ac:dyDescent="0.25">
      <c r="A145" s="1">
        <v>139</v>
      </c>
      <c r="B145" s="6">
        <v>-1.1619999999999999</v>
      </c>
      <c r="C145" s="8">
        <v>18.838000000000001</v>
      </c>
      <c r="D145" s="9">
        <f t="shared" si="14"/>
        <v>3.0228741969679618E-2</v>
      </c>
      <c r="E145" s="9">
        <f t="shared" si="15"/>
        <v>-2.341006621678611E-2</v>
      </c>
      <c r="F145" s="9">
        <f t="shared" si="16"/>
        <v>0.3800413183756709</v>
      </c>
      <c r="G145" s="9">
        <f t="shared" si="17"/>
        <v>5.3751952995577872</v>
      </c>
      <c r="H145" s="9">
        <f t="shared" si="18"/>
        <v>2.0395659204228398E-2</v>
      </c>
      <c r="I145" s="9">
        <f t="shared" si="19"/>
        <v>-0.3311050919324679</v>
      </c>
      <c r="J145" s="9">
        <f t="shared" si="20"/>
        <v>5.3955909587620159</v>
      </c>
    </row>
    <row r="146" spans="1:10" x14ac:dyDescent="0.25">
      <c r="A146" s="1">
        <v>140</v>
      </c>
      <c r="B146" s="6">
        <v>-1.1619999999999999</v>
      </c>
      <c r="C146" s="8">
        <v>1.1620000000000001</v>
      </c>
      <c r="D146" s="9">
        <f t="shared" si="14"/>
        <v>10.269755999999999</v>
      </c>
      <c r="E146" s="9">
        <f t="shared" si="15"/>
        <v>-7.955637647999998</v>
      </c>
      <c r="F146" s="9">
        <f t="shared" si="16"/>
        <v>68.465039999999988</v>
      </c>
      <c r="G146" s="9">
        <f t="shared" si="17"/>
        <v>647.18332449674392</v>
      </c>
      <c r="H146" s="9">
        <f t="shared" si="18"/>
        <v>6.933338210231998</v>
      </c>
      <c r="I146" s="9">
        <f t="shared" si="19"/>
        <v>-59.667282359999994</v>
      </c>
      <c r="J146" s="9">
        <f t="shared" si="20"/>
        <v>654.11666270697594</v>
      </c>
    </row>
    <row r="147" spans="1:10" x14ac:dyDescent="0.25">
      <c r="A147" s="1">
        <v>141</v>
      </c>
      <c r="B147" s="6">
        <v>-1.1612921409961892</v>
      </c>
      <c r="C147" s="8">
        <v>1.1214467848316938</v>
      </c>
      <c r="D147" s="9">
        <f t="shared" si="14"/>
        <v>2.3150151931571994E-2</v>
      </c>
      <c r="E147" s="9">
        <f t="shared" si="15"/>
        <v>-1.7928188681829653E-2</v>
      </c>
      <c r="F147" s="9">
        <f t="shared" si="16"/>
        <v>1.7620713332171099E-2</v>
      </c>
      <c r="G147" s="9">
        <f t="shared" si="17"/>
        <v>1.5090071780517704E-2</v>
      </c>
      <c r="H147" s="9">
        <f t="shared" si="18"/>
        <v>1.5619657933368386E-2</v>
      </c>
      <c r="I147" s="9">
        <f t="shared" si="19"/>
        <v>-1.5351801990738307E-2</v>
      </c>
      <c r="J147" s="9">
        <f t="shared" si="20"/>
        <v>3.0709729713886091E-2</v>
      </c>
    </row>
    <row r="148" spans="1:10" x14ac:dyDescent="0.25">
      <c r="A148" s="1">
        <v>142</v>
      </c>
      <c r="B148" s="6">
        <v>-1.1591694264019157</v>
      </c>
      <c r="C148" s="8">
        <v>1.0809429775093264</v>
      </c>
      <c r="D148" s="9">
        <f t="shared" si="14"/>
        <v>2.2328120833512988E-2</v>
      </c>
      <c r="E148" s="9">
        <f t="shared" si="15"/>
        <v>-1.7270515422129276E-2</v>
      </c>
      <c r="F148" s="9">
        <f t="shared" si="16"/>
        <v>1.639174157868075E-2</v>
      </c>
      <c r="G148" s="9">
        <f t="shared" si="17"/>
        <v>1.353940271436644E-2</v>
      </c>
      <c r="H148" s="9">
        <f t="shared" si="18"/>
        <v>1.5028341924355414E-2</v>
      </c>
      <c r="I148" s="9">
        <f t="shared" si="19"/>
        <v>-1.426373237217237E-2</v>
      </c>
      <c r="J148" s="9">
        <f t="shared" si="20"/>
        <v>2.8567744638721852E-2</v>
      </c>
    </row>
    <row r="149" spans="1:10" x14ac:dyDescent="0.25">
      <c r="A149" s="1">
        <v>143</v>
      </c>
      <c r="B149" s="6">
        <v>-1.1556344424179334</v>
      </c>
      <c r="C149" s="8">
        <v>1.0405379256829865</v>
      </c>
      <c r="D149" s="9">
        <f t="shared" si="14"/>
        <v>2.1507592318092295E-2</v>
      </c>
      <c r="E149" s="9">
        <f t="shared" si="15"/>
        <v>-1.6595285968973372E-2</v>
      </c>
      <c r="F149" s="9">
        <f t="shared" si="16"/>
        <v>1.5209315458826162E-2</v>
      </c>
      <c r="G149" s="9">
        <f t="shared" si="17"/>
        <v>1.2101315136679358E-2</v>
      </c>
      <c r="H149" s="9">
        <f t="shared" si="18"/>
        <v>1.4405573260318301E-2</v>
      </c>
      <c r="I149" s="9">
        <f t="shared" si="19"/>
        <v>-1.3202596347966221E-2</v>
      </c>
      <c r="J149" s="9">
        <f t="shared" si="20"/>
        <v>2.650688839699766E-2</v>
      </c>
    </row>
    <row r="150" spans="1:10" x14ac:dyDescent="0.25">
      <c r="A150" s="1">
        <v>144</v>
      </c>
      <c r="B150" s="6">
        <v>-1.1506914958777046</v>
      </c>
      <c r="C150" s="8">
        <v>1.0002808566844039</v>
      </c>
      <c r="D150" s="9">
        <f t="shared" si="14"/>
        <v>2.0689566072912835E-2</v>
      </c>
      <c r="E150" s="9">
        <f t="shared" si="15"/>
        <v>-1.5905627628680096E-2</v>
      </c>
      <c r="F150" s="9">
        <f t="shared" si="16"/>
        <v>1.4074551680210547E-2</v>
      </c>
      <c r="G150" s="9">
        <f t="shared" si="17"/>
        <v>1.0772750623584416E-2</v>
      </c>
      <c r="H150" s="9">
        <f t="shared" si="18"/>
        <v>1.3756356649435622E-2</v>
      </c>
      <c r="I150" s="9">
        <f t="shared" si="19"/>
        <v>-1.2172860394838036E-2</v>
      </c>
      <c r="J150" s="9">
        <f t="shared" si="20"/>
        <v>2.4529107273020039E-2</v>
      </c>
    </row>
    <row r="151" spans="1:10" x14ac:dyDescent="0.25">
      <c r="A151" s="1">
        <v>145</v>
      </c>
      <c r="B151" s="6">
        <v>-1.1443466090001857</v>
      </c>
      <c r="C151" s="8">
        <v>0.96022081755102673</v>
      </c>
      <c r="D151" s="9">
        <f t="shared" si="14"/>
        <v>1.9875038736947515E-2</v>
      </c>
      <c r="E151" s="9">
        <f t="shared" si="15"/>
        <v>-1.5204657079072894E-2</v>
      </c>
      <c r="F151" s="9">
        <f t="shared" si="16"/>
        <v>1.2988348906426545E-2</v>
      </c>
      <c r="G151" s="9">
        <f t="shared" si="17"/>
        <v>9.5502088993941383E-3</v>
      </c>
      <c r="H151" s="9">
        <f t="shared" si="18"/>
        <v>1.3085758601408893E-2</v>
      </c>
      <c r="I151" s="9">
        <f t="shared" si="19"/>
        <v>-1.1178493862642006E-2</v>
      </c>
      <c r="J151" s="9">
        <f t="shared" si="20"/>
        <v>2.2635967500803031E-2</v>
      </c>
    </row>
    <row r="152" spans="1:10" x14ac:dyDescent="0.25">
      <c r="A152" s="1">
        <v>146</v>
      </c>
      <c r="B152" s="6">
        <v>-1.136607512052682</v>
      </c>
      <c r="C152" s="8">
        <v>0.92040661526976342</v>
      </c>
      <c r="D152" s="9">
        <f t="shared" si="14"/>
        <v>1.9065002686286192E-2</v>
      </c>
      <c r="E152" s="9">
        <f t="shared" si="15"/>
        <v>-1.4495465481722827E-2</v>
      </c>
      <c r="F152" s="9">
        <f t="shared" si="16"/>
        <v>1.1951389019543956E-2</v>
      </c>
      <c r="G152" s="9">
        <f t="shared" si="17"/>
        <v>8.4298004890801786E-3</v>
      </c>
      <c r="H152" s="9">
        <f t="shared" si="18"/>
        <v>1.239885697567056E-2</v>
      </c>
      <c r="I152" s="9">
        <f t="shared" si="19"/>
        <v>-1.0222958531266013E-2</v>
      </c>
      <c r="J152" s="9">
        <f t="shared" si="20"/>
        <v>2.0828657464750738E-2</v>
      </c>
    </row>
    <row r="153" spans="1:10" x14ac:dyDescent="0.25">
      <c r="A153" s="1">
        <v>147</v>
      </c>
      <c r="B153" s="6">
        <v>-1.1274836339327079</v>
      </c>
      <c r="C153" s="8">
        <v>0.88088675731318622</v>
      </c>
      <c r="D153" s="9">
        <f t="shared" si="14"/>
        <v>1.8260444825080713E-2</v>
      </c>
      <c r="E153" s="9">
        <f t="shared" si="15"/>
        <v>-1.3781103816739988E-2</v>
      </c>
      <c r="F153" s="9">
        <f t="shared" si="16"/>
        <v>1.0964139414611503E-2</v>
      </c>
      <c r="G153" s="9">
        <f t="shared" si="17"/>
        <v>7.4073001868904358E-3</v>
      </c>
      <c r="H153" s="9">
        <f t="shared" si="18"/>
        <v>1.1700691512249265E-2</v>
      </c>
      <c r="I153" s="9">
        <f t="shared" si="19"/>
        <v>-9.3092034581700716E-3</v>
      </c>
      <c r="J153" s="9">
        <f t="shared" si="20"/>
        <v>1.9107991699139702E-2</v>
      </c>
    </row>
    <row r="154" spans="1:10" x14ac:dyDescent="0.25">
      <c r="A154" s="1">
        <v>148</v>
      </c>
      <c r="B154" s="6">
        <v>-1.1169860906803264</v>
      </c>
      <c r="C154" s="8">
        <v>0.84170939254064714</v>
      </c>
      <c r="D154" s="9">
        <f t="shared" si="14"/>
        <v>1.7462345383152167E-2</v>
      </c>
      <c r="E154" s="9">
        <f t="shared" si="15"/>
        <v>-1.3064568511073744E-2</v>
      </c>
      <c r="F154" s="9">
        <f t="shared" si="16"/>
        <v>1.0026856308145262E-2</v>
      </c>
      <c r="G154" s="9">
        <f t="shared" si="17"/>
        <v>6.4782007917743413E-3</v>
      </c>
      <c r="H154" s="9">
        <f t="shared" si="18"/>
        <v>1.0996215863204671E-2</v>
      </c>
      <c r="I154" s="9">
        <f t="shared" si="19"/>
        <v>-8.4396650175187458E-3</v>
      </c>
      <c r="J154" s="9">
        <f t="shared" si="20"/>
        <v>1.7474416654979012E-2</v>
      </c>
    </row>
    <row r="155" spans="1:10" x14ac:dyDescent="0.25">
      <c r="A155" s="1">
        <v>149</v>
      </c>
      <c r="B155" s="6">
        <v>-1.1051276719349685</v>
      </c>
      <c r="C155" s="8">
        <v>0.80292225253631122</v>
      </c>
      <c r="D155" s="9">
        <f t="shared" si="14"/>
        <v>1.667167672173292E-2</v>
      </c>
      <c r="E155" s="9">
        <f t="shared" si="15"/>
        <v>-1.2348787429745253E-2</v>
      </c>
      <c r="F155" s="9">
        <f t="shared" si="16"/>
        <v>9.139589037684949E-3</v>
      </c>
      <c r="G155" s="9">
        <f t="shared" si="17"/>
        <v>5.6377665734948547E-3</v>
      </c>
      <c r="H155" s="9">
        <f t="shared" si="18"/>
        <v>1.0290251620805801E-2</v>
      </c>
      <c r="I155" s="9">
        <f t="shared" si="19"/>
        <v>-7.6162719781021869E-3</v>
      </c>
      <c r="J155" s="9">
        <f t="shared" si="20"/>
        <v>1.5928018194300654E-2</v>
      </c>
    </row>
    <row r="156" spans="1:10" x14ac:dyDescent="0.25">
      <c r="A156" s="1">
        <v>150</v>
      </c>
      <c r="B156" s="6">
        <v>-1.0919228253532256</v>
      </c>
      <c r="C156" s="8">
        <v>0.76457259345557294</v>
      </c>
      <c r="D156" s="9">
        <f t="shared" si="14"/>
        <v>1.5889402148793308E-2</v>
      </c>
      <c r="E156" s="9">
        <f t="shared" si="15"/>
        <v>-1.163660629753948E-2</v>
      </c>
      <c r="F156" s="9">
        <f t="shared" si="16"/>
        <v>8.3021853247086247E-3</v>
      </c>
      <c r="G156" s="9">
        <f t="shared" si="17"/>
        <v>4.8810859520133981E-3</v>
      </c>
      <c r="H156" s="9">
        <f t="shared" si="18"/>
        <v>9.5874448115688838E-3</v>
      </c>
      <c r="I156" s="9">
        <f t="shared" si="19"/>
        <v>-6.8404554158749869E-3</v>
      </c>
      <c r="J156" s="9">
        <f t="shared" si="20"/>
        <v>1.4468530763582281E-2</v>
      </c>
    </row>
    <row r="157" spans="1:10" x14ac:dyDescent="0.25">
      <c r="A157" s="1">
        <v>151</v>
      </c>
      <c r="B157" s="6">
        <v>-1.0773876390066068</v>
      </c>
      <c r="C157" s="8">
        <v>0.72670713845071022</v>
      </c>
      <c r="D157" s="9">
        <f t="shared" si="14"/>
        <v>1.5116474745400399E-2</v>
      </c>
      <c r="E157" s="9">
        <f t="shared" si="15"/>
        <v>-1.0930775616476075E-2</v>
      </c>
      <c r="F157" s="9">
        <f t="shared" si="16"/>
        <v>7.5142974685629355E-3</v>
      </c>
      <c r="G157" s="9">
        <f t="shared" si="17"/>
        <v>4.2031228966800801E-3</v>
      </c>
      <c r="H157" s="9">
        <f t="shared" si="18"/>
        <v>8.8922252932483459E-3</v>
      </c>
      <c r="I157" s="9">
        <f t="shared" si="19"/>
        <v>-6.1131632085417989E-3</v>
      </c>
      <c r="J157" s="9">
        <f t="shared" si="20"/>
        <v>1.3095348189928427E-2</v>
      </c>
    </row>
    <row r="158" spans="1:10" x14ac:dyDescent="0.25">
      <c r="A158" s="1">
        <v>152</v>
      </c>
      <c r="B158" s="6">
        <v>-1.0615398217807022</v>
      </c>
      <c r="C158" s="8">
        <v>0.68937202074592019</v>
      </c>
      <c r="D158" s="9">
        <f t="shared" si="14"/>
        <v>1.4353836204535175E-2</v>
      </c>
      <c r="E158" s="9">
        <f t="shared" si="15"/>
        <v>-1.0233938141841122E-2</v>
      </c>
      <c r="F158" s="9">
        <f t="shared" si="16"/>
        <v>6.7753894345881083E-3</v>
      </c>
      <c r="G158" s="9">
        <f t="shared" si="17"/>
        <v>3.598766580592935E-3</v>
      </c>
      <c r="H158" s="9">
        <f t="shared" si="18"/>
        <v>8.2087694552387264E-3</v>
      </c>
      <c r="I158" s="9">
        <f t="shared" si="19"/>
        <v>-5.4348788146694879E-3</v>
      </c>
      <c r="J158" s="9">
        <f t="shared" si="20"/>
        <v>1.1807536035831661E-2</v>
      </c>
    </row>
    <row r="159" spans="1:10" x14ac:dyDescent="0.25">
      <c r="A159" s="1">
        <v>153</v>
      </c>
      <c r="B159" s="6">
        <v>-1.0443986817996318</v>
      </c>
      <c r="C159" s="8">
        <v>0.652612727431092</v>
      </c>
      <c r="D159" s="9">
        <f t="shared" si="14"/>
        <v>1.3602415683784064E-2</v>
      </c>
      <c r="E159" s="9">
        <f t="shared" si="15"/>
        <v>-9.5486169767286244E-3</v>
      </c>
      <c r="F159" s="9">
        <f t="shared" si="16"/>
        <v>6.0847447953339996E-3</v>
      </c>
      <c r="G159" s="9">
        <f t="shared" si="17"/>
        <v>3.0628788588309753E-3</v>
      </c>
      <c r="H159" s="9">
        <f t="shared" si="18"/>
        <v>7.5409665820384128E-3</v>
      </c>
      <c r="I159" s="9">
        <f t="shared" si="19"/>
        <v>-4.8056439987880758E-3</v>
      </c>
      <c r="J159" s="9">
        <f t="shared" si="20"/>
        <v>1.0603845440869389E-2</v>
      </c>
    </row>
    <row r="160" spans="1:10" x14ac:dyDescent="0.25">
      <c r="A160" s="1">
        <v>154</v>
      </c>
      <c r="B160" s="6">
        <v>-1.025985102902073</v>
      </c>
      <c r="C160" s="8">
        <v>0.61647404404279482</v>
      </c>
      <c r="D160" s="9">
        <f t="shared" si="14"/>
        <v>1.2863128673304192E-2</v>
      </c>
      <c r="E160" s="9">
        <f t="shared" si="15"/>
        <v>-8.877204341913518E-3</v>
      </c>
      <c r="F160" s="9">
        <f t="shared" si="16"/>
        <v>5.4414754796855988E-3</v>
      </c>
      <c r="G160" s="9">
        <f t="shared" si="17"/>
        <v>2.590339176676591E-3</v>
      </c>
      <c r="H160" s="9">
        <f t="shared" si="18"/>
        <v>6.8923891949081986E-3</v>
      </c>
      <c r="I160" s="9">
        <f t="shared" si="19"/>
        <v>-4.2250851272671317E-3</v>
      </c>
      <c r="J160" s="9">
        <f t="shared" si="20"/>
        <v>9.48272837158479E-3</v>
      </c>
    </row>
    <row r="161" spans="1:10" x14ac:dyDescent="0.25">
      <c r="A161" s="1">
        <v>155</v>
      </c>
      <c r="B161" s="6">
        <v>-1.0063215191975177</v>
      </c>
      <c r="C161" s="8">
        <v>0.58099999999999985</v>
      </c>
      <c r="D161" s="9">
        <f t="shared" si="14"/>
        <v>1.2136875880439268E-2</v>
      </c>
      <c r="E161" s="9">
        <f t="shared" si="15"/>
        <v>-8.2219510744725079E-3</v>
      </c>
      <c r="F161" s="9">
        <f t="shared" si="16"/>
        <v>4.8445312808650214E-3</v>
      </c>
      <c r="G161" s="9">
        <f t="shared" si="17"/>
        <v>2.1760865549494998E-3</v>
      </c>
      <c r="H161" s="9">
        <f t="shared" si="18"/>
        <v>6.2662676391377235E-3</v>
      </c>
      <c r="I161" s="9">
        <f t="shared" si="19"/>
        <v>-3.6924426277910403E-3</v>
      </c>
      <c r="J161" s="9">
        <f t="shared" si="20"/>
        <v>8.4423541940872229E-3</v>
      </c>
    </row>
    <row r="162" spans="1:10" x14ac:dyDescent="0.25">
      <c r="A162" s="1">
        <v>156</v>
      </c>
      <c r="B162" s="6">
        <v>-0.985431887733767</v>
      </c>
      <c r="C162" s="8">
        <v>0.54623381496101597</v>
      </c>
      <c r="D162" s="9">
        <f t="shared" si="14"/>
        <v>1.142454213234656E-2</v>
      </c>
      <c r="E162" s="9">
        <f t="shared" si="15"/>
        <v>-7.5849569049104221E-3</v>
      </c>
      <c r="F162" s="9">
        <f t="shared" si="16"/>
        <v>4.2927100706759572E-3</v>
      </c>
      <c r="G162" s="9">
        <f t="shared" si="17"/>
        <v>1.8151583436696228E-3</v>
      </c>
      <c r="H162" s="9">
        <f t="shared" si="18"/>
        <v>5.6654691339610925E-3</v>
      </c>
      <c r="I162" s="9">
        <f t="shared" si="19"/>
        <v>-3.2066031783235197E-3</v>
      </c>
      <c r="J162" s="9">
        <f t="shared" si="20"/>
        <v>7.4806274776307155E-3</v>
      </c>
    </row>
    <row r="163" spans="1:10" x14ac:dyDescent="0.25">
      <c r="A163" s="1">
        <v>157</v>
      </c>
      <c r="B163" s="6">
        <v>-0.96334165930895854</v>
      </c>
      <c r="C163" s="8">
        <v>0.51221784616699229</v>
      </c>
      <c r="D163" s="9">
        <f t="shared" si="14"/>
        <v>1.0726995297972108E-2</v>
      </c>
      <c r="E163" s="9">
        <f t="shared" si="15"/>
        <v>-6.9681615586465809E-3</v>
      </c>
      <c r="F163" s="9">
        <f t="shared" si="16"/>
        <v>3.78466866401697E-3</v>
      </c>
      <c r="G163" s="9">
        <f t="shared" si="17"/>
        <v>1.5027254819057893E-3</v>
      </c>
      <c r="H163" s="9">
        <f t="shared" si="18"/>
        <v>5.0924814497026582E-3</v>
      </c>
      <c r="I163" s="9">
        <f t="shared" si="19"/>
        <v>-2.7661341698005473E-3</v>
      </c>
      <c r="J163" s="9">
        <f t="shared" si="20"/>
        <v>6.5952069316084477E-3</v>
      </c>
    </row>
    <row r="164" spans="1:10" x14ac:dyDescent="0.25">
      <c r="A164" s="1">
        <v>158</v>
      </c>
      <c r="B164" s="6">
        <v>-0.940077747463689</v>
      </c>
      <c r="C164" s="8">
        <v>0.47899353683614632</v>
      </c>
      <c r="D164" s="9">
        <f t="shared" si="14"/>
        <v>1.0045085230684259E-2</v>
      </c>
      <c r="E164" s="9">
        <f t="shared" si="15"/>
        <v>-6.3733367235899044E-3</v>
      </c>
      <c r="F164" s="9">
        <f t="shared" si="16"/>
        <v>3.318934274630315E-3</v>
      </c>
      <c r="G164" s="9">
        <f t="shared" si="17"/>
        <v>1.2341240502885744E-3</v>
      </c>
      <c r="H164" s="9">
        <f t="shared" si="18"/>
        <v>4.5494013227793039E-3</v>
      </c>
      <c r="I164" s="9">
        <f t="shared" si="19"/>
        <v>-2.3693199706188496E-3</v>
      </c>
      <c r="J164" s="9">
        <f t="shared" si="20"/>
        <v>5.7835253730678781E-3</v>
      </c>
    </row>
    <row r="165" spans="1:10" x14ac:dyDescent="0.25">
      <c r="A165" s="1">
        <v>159</v>
      </c>
      <c r="B165" s="6">
        <v>-0.91566849569101094</v>
      </c>
      <c r="C165" s="8">
        <v>0.44660136567158515</v>
      </c>
      <c r="D165" s="9">
        <f t="shared" si="14"/>
        <v>9.379642732859933E-3</v>
      </c>
      <c r="E165" s="9">
        <f t="shared" si="15"/>
        <v>-5.8020789212127003E-3</v>
      </c>
      <c r="F165" s="9">
        <f t="shared" si="16"/>
        <v>2.8939165002929467E-3</v>
      </c>
      <c r="G165" s="9">
        <f t="shared" si="17"/>
        <v>1.0048829526893665E-3</v>
      </c>
      <c r="H165" s="9">
        <f t="shared" si="18"/>
        <v>4.0379276643512634E-3</v>
      </c>
      <c r="I165" s="9">
        <f t="shared" si="19"/>
        <v>-2.0141995104317701E-3</v>
      </c>
      <c r="J165" s="9">
        <f t="shared" si="20"/>
        <v>5.0428106170406304E-3</v>
      </c>
    </row>
    <row r="166" spans="1:10" x14ac:dyDescent="0.25">
      <c r="A166" s="1">
        <v>160</v>
      </c>
      <c r="B166" s="6">
        <v>-0.89014364290425241</v>
      </c>
      <c r="C166" s="8">
        <v>0.41508079754424132</v>
      </c>
      <c r="D166" s="9">
        <f t="shared" si="14"/>
        <v>8.7314785436792275E-3</v>
      </c>
      <c r="E166" s="9">
        <f t="shared" si="15"/>
        <v>-5.255803314020013E-3</v>
      </c>
      <c r="F166" s="9">
        <f t="shared" si="16"/>
        <v>2.5079197731966967E-3</v>
      </c>
      <c r="G166" s="9">
        <f t="shared" si="17"/>
        <v>8.1074761439657974E-4</v>
      </c>
      <c r="H166" s="9">
        <f t="shared" si="18"/>
        <v>3.5593595632973083E-3</v>
      </c>
      <c r="I166" s="9">
        <f t="shared" si="19"/>
        <v>-1.6986046958857226E-3</v>
      </c>
      <c r="J166" s="9">
        <f t="shared" si="20"/>
        <v>4.3701071776938881E-3</v>
      </c>
    </row>
    <row r="167" spans="1:10" x14ac:dyDescent="0.25">
      <c r="A167" s="1">
        <v>161</v>
      </c>
      <c r="B167" s="6">
        <v>-0.86353428720473202</v>
      </c>
      <c r="C167" s="8">
        <v>0.38447023541100667</v>
      </c>
      <c r="D167" s="9">
        <f t="shared" si="14"/>
        <v>8.1013823513645666E-3</v>
      </c>
      <c r="E167" s="9">
        <f t="shared" si="15"/>
        <v>-4.7357384776541564E-3</v>
      </c>
      <c r="F167" s="9">
        <f t="shared" si="16"/>
        <v>2.159156209132985E-3</v>
      </c>
      <c r="G167" s="9">
        <f t="shared" si="17"/>
        <v>6.4769963516469531E-4</v>
      </c>
      <c r="H167" s="9">
        <f t="shared" si="18"/>
        <v>3.1145990294300769E-3</v>
      </c>
      <c r="I167" s="9">
        <f t="shared" si="19"/>
        <v>-1.4201991717463726E-3</v>
      </c>
      <c r="J167" s="9">
        <f t="shared" si="20"/>
        <v>3.7622986645947723E-3</v>
      </c>
    </row>
    <row r="168" spans="1:10" x14ac:dyDescent="0.25">
      <c r="A168" s="1">
        <v>162</v>
      </c>
      <c r="B168" s="6">
        <v>-0.83587284799351247</v>
      </c>
      <c r="C168" s="8">
        <v>0.35480697352664503</v>
      </c>
      <c r="D168" s="9">
        <f t="shared" si="14"/>
        <v>7.4901218310673423E-3</v>
      </c>
      <c r="E168" s="9">
        <f t="shared" si="15"/>
        <v>-4.2429221610733271E-3</v>
      </c>
      <c r="F168" s="9">
        <f t="shared" si="16"/>
        <v>1.8457587872914793E-3</v>
      </c>
      <c r="G168" s="9">
        <f t="shared" si="17"/>
        <v>5.1197238617376112E-4</v>
      </c>
      <c r="H168" s="9">
        <f t="shared" si="18"/>
        <v>2.7041583690575275E-3</v>
      </c>
      <c r="I168" s="9">
        <f t="shared" si="19"/>
        <v>-1.1765169473061815E-3</v>
      </c>
      <c r="J168" s="9">
        <f t="shared" si="20"/>
        <v>3.2161307552312887E-3</v>
      </c>
    </row>
    <row r="169" spans="1:10" x14ac:dyDescent="0.25">
      <c r="A169" s="1">
        <v>163</v>
      </c>
      <c r="B169" s="6">
        <v>-0.80719302647335478</v>
      </c>
      <c r="C169" s="8">
        <v>0.32612715200648734</v>
      </c>
      <c r="D169" s="9">
        <f t="shared" si="14"/>
        <v>6.8984417095741546E-3</v>
      </c>
      <c r="E169" s="9">
        <f t="shared" si="15"/>
        <v>-3.7781980533333898E-3</v>
      </c>
      <c r="F169" s="9">
        <f t="shared" si="16"/>
        <v>1.565794791016721E-3</v>
      </c>
      <c r="G169" s="9">
        <f t="shared" si="17"/>
        <v>4.0006258963518759E-4</v>
      </c>
      <c r="H169" s="9">
        <f t="shared" si="18"/>
        <v>2.328172032744164E-3</v>
      </c>
      <c r="I169" s="9">
        <f t="shared" si="19"/>
        <v>-9.6500041991728132E-4</v>
      </c>
      <c r="J169" s="9">
        <f t="shared" si="20"/>
        <v>2.7282346223793516E-3</v>
      </c>
    </row>
    <row r="170" spans="1:10" x14ac:dyDescent="0.25">
      <c r="A170" s="1">
        <v>164</v>
      </c>
      <c r="B170" s="6">
        <v>-0.77752976458899314</v>
      </c>
      <c r="C170" s="8">
        <v>0.29846571279526779</v>
      </c>
      <c r="D170" s="9">
        <f t="shared" si="14"/>
        <v>6.3270628579717991E-3</v>
      </c>
      <c r="E170" s="9">
        <f t="shared" si="15"/>
        <v>-3.3422135705039949E-3</v>
      </c>
      <c r="F170" s="9">
        <f t="shared" si="16"/>
        <v>1.3172794387471287E-3</v>
      </c>
      <c r="G170" s="9">
        <f t="shared" si="17"/>
        <v>3.0873796794549444E-4</v>
      </c>
      <c r="H170" s="9">
        <f t="shared" si="18"/>
        <v>1.9864127250083532E-3</v>
      </c>
      <c r="I170" s="9">
        <f t="shared" si="19"/>
        <v>-7.8303734477155678E-4</v>
      </c>
      <c r="J170" s="9">
        <f t="shared" si="20"/>
        <v>2.2951506929538477E-3</v>
      </c>
    </row>
    <row r="171" spans="1:10" x14ac:dyDescent="0.25">
      <c r="A171" s="1">
        <v>165</v>
      </c>
      <c r="B171" s="6">
        <v>-0.74691920245575882</v>
      </c>
      <c r="C171" s="8">
        <v>0.27185635709574762</v>
      </c>
      <c r="D171" s="9">
        <f t="shared" si="14"/>
        <v>5.7766814133765332E-3</v>
      </c>
      <c r="E171" s="9">
        <f t="shared" si="15"/>
        <v>-2.9354186711894907E-3</v>
      </c>
      <c r="F171" s="9">
        <f t="shared" si="16"/>
        <v>1.0981896335926203E-3</v>
      </c>
      <c r="G171" s="9">
        <f t="shared" si="17"/>
        <v>2.3504109537772957E-4</v>
      </c>
      <c r="H171" s="9">
        <f t="shared" si="18"/>
        <v>1.6783115182651071E-3</v>
      </c>
      <c r="I171" s="9">
        <f t="shared" si="19"/>
        <v>-6.2799632241117005E-4</v>
      </c>
      <c r="J171" s="9">
        <f t="shared" si="20"/>
        <v>1.9133526136428367E-3</v>
      </c>
    </row>
    <row r="172" spans="1:10" x14ac:dyDescent="0.25">
      <c r="A172" s="1">
        <v>166</v>
      </c>
      <c r="B172" s="6">
        <v>-0.71539863432841466</v>
      </c>
      <c r="C172" s="8">
        <v>0.24633150430898887</v>
      </c>
      <c r="D172" s="9">
        <f t="shared" si="14"/>
        <v>5.2479679307991939E-3</v>
      </c>
      <c r="E172" s="9">
        <f t="shared" si="15"/>
        <v>-2.5580657040263307E-3</v>
      </c>
      <c r="F172" s="9">
        <f t="shared" si="16"/>
        <v>9.0647775959382473E-4</v>
      </c>
      <c r="G172" s="9">
        <f t="shared" si="17"/>
        <v>1.7628962879335079E-4</v>
      </c>
      <c r="H172" s="9">
        <f t="shared" si="18"/>
        <v>1.4029816691102737E-3</v>
      </c>
      <c r="I172" s="9">
        <f t="shared" si="19"/>
        <v>-4.9726040259891375E-4</v>
      </c>
      <c r="J172" s="9">
        <f t="shared" si="20"/>
        <v>1.5792712979036244E-3</v>
      </c>
    </row>
    <row r="173" spans="1:10" x14ac:dyDescent="0.25">
      <c r="A173" s="1">
        <v>167</v>
      </c>
      <c r="B173" s="6">
        <v>-0.68300646316385383</v>
      </c>
      <c r="C173" s="8">
        <v>0.22192225253631115</v>
      </c>
      <c r="D173" s="9">
        <f t="shared" si="14"/>
        <v>4.7415665661757755E-3</v>
      </c>
      <c r="E173" s="9">
        <f t="shared" si="15"/>
        <v>-2.2102102854130385E-3</v>
      </c>
      <c r="F173" s="9">
        <f t="shared" si="16"/>
        <v>7.4008545264795853E-4</v>
      </c>
      <c r="G173" s="9">
        <f t="shared" si="17"/>
        <v>1.3007313427211117E-4</v>
      </c>
      <c r="H173" s="9">
        <f t="shared" si="18"/>
        <v>1.1592457945264517E-3</v>
      </c>
      <c r="I173" s="9">
        <f t="shared" si="19"/>
        <v>-3.8825843475645468E-4</v>
      </c>
      <c r="J173" s="9">
        <f t="shared" si="20"/>
        <v>1.2893189287985628E-3</v>
      </c>
    </row>
    <row r="174" spans="1:10" x14ac:dyDescent="0.25">
      <c r="A174" s="1">
        <v>168</v>
      </c>
      <c r="B174" s="6">
        <v>-0.64978215383300753</v>
      </c>
      <c r="C174" s="8">
        <v>0.19865834069104138</v>
      </c>
      <c r="D174" s="9">
        <f t="shared" si="14"/>
        <v>4.2580942915644016E-3</v>
      </c>
      <c r="E174" s="9">
        <f t="shared" si="15"/>
        <v>-1.8917132006321166E-3</v>
      </c>
      <c r="F174" s="9">
        <f t="shared" si="16"/>
        <v>5.9695727438805303E-4</v>
      </c>
      <c r="G174" s="9">
        <f t="shared" si="17"/>
        <v>9.4246763451075652E-5</v>
      </c>
      <c r="H174" s="9">
        <f t="shared" si="18"/>
        <v>9.4566602922305698E-4</v>
      </c>
      <c r="I174" s="9">
        <f t="shared" si="19"/>
        <v>-2.9849383079187512E-4</v>
      </c>
      <c r="J174" s="9">
        <f t="shared" si="20"/>
        <v>1.0399127926741325E-3</v>
      </c>
    </row>
    <row r="175" spans="1:10" x14ac:dyDescent="0.25">
      <c r="A175" s="1">
        <v>169</v>
      </c>
      <c r="B175" s="6">
        <v>-0.61576618503898417</v>
      </c>
      <c r="C175" s="8">
        <v>0.17656811226623303</v>
      </c>
      <c r="D175" s="9">
        <f t="shared" si="14"/>
        <v>3.7981401434580842E-3</v>
      </c>
      <c r="E175" s="9">
        <f t="shared" si="15"/>
        <v>-1.6022433164521355E-3</v>
      </c>
      <c r="F175" s="9">
        <f t="shared" si="16"/>
        <v>4.7505421795480344E-4</v>
      </c>
      <c r="G175" s="9">
        <f t="shared" si="17"/>
        <v>6.6922066335407999E-5</v>
      </c>
      <c r="H175" s="9">
        <f t="shared" si="18"/>
        <v>7.6057675348891384E-4</v>
      </c>
      <c r="I175" s="9">
        <f t="shared" si="19"/>
        <v>-2.2557044533774977E-4</v>
      </c>
      <c r="J175" s="9">
        <f t="shared" si="20"/>
        <v>8.2749881982432179E-4</v>
      </c>
    </row>
    <row r="176" spans="1:10" x14ac:dyDescent="0.25">
      <c r="A176" s="1">
        <v>170</v>
      </c>
      <c r="B176" s="6">
        <v>-0.58100000000000052</v>
      </c>
      <c r="C176" s="8">
        <v>0.1556784808024827</v>
      </c>
      <c r="D176" s="9">
        <f t="shared" si="14"/>
        <v>3.3622645051359853E-3</v>
      </c>
      <c r="E176" s="9">
        <f t="shared" si="15"/>
        <v>-1.3412814883011943E-3</v>
      </c>
      <c r="F176" s="9">
        <f t="shared" si="16"/>
        <v>3.7236697560910084E-4</v>
      </c>
      <c r="G176" s="9">
        <f t="shared" si="17"/>
        <v>4.64552560439648E-5</v>
      </c>
      <c r="H176" s="9">
        <f t="shared" si="18"/>
        <v>6.0211945399368707E-4</v>
      </c>
      <c r="I176" s="9">
        <f t="shared" si="19"/>
        <v>-1.6721532072896169E-4</v>
      </c>
      <c r="J176" s="9">
        <f t="shared" si="20"/>
        <v>6.485747100376519E-4</v>
      </c>
    </row>
    <row r="177" spans="1:10" x14ac:dyDescent="0.25">
      <c r="A177" s="1">
        <v>171</v>
      </c>
      <c r="B177" s="6">
        <v>-0.54552595595720499</v>
      </c>
      <c r="C177" s="8">
        <v>0.13601489709792691</v>
      </c>
      <c r="D177" s="9">
        <f t="shared" si="14"/>
        <v>2.9509984239220743E-3</v>
      </c>
      <c r="E177" s="9">
        <f t="shared" si="15"/>
        <v>-1.1081254401790071E-3</v>
      </c>
      <c r="F177" s="9">
        <f t="shared" si="16"/>
        <v>2.8692889948420488E-4</v>
      </c>
      <c r="G177" s="9">
        <f t="shared" si="17"/>
        <v>3.1433265081807899E-5</v>
      </c>
      <c r="H177" s="9">
        <f t="shared" si="18"/>
        <v>4.682792582000026E-4</v>
      </c>
      <c r="I177" s="9">
        <f t="shared" si="19"/>
        <v>-1.2129808894406613E-4</v>
      </c>
      <c r="J177" s="9">
        <f t="shared" si="20"/>
        <v>4.9971252328181049E-4</v>
      </c>
    </row>
    <row r="178" spans="1:10" x14ac:dyDescent="0.25">
      <c r="A178" s="1">
        <v>172</v>
      </c>
      <c r="B178" s="6">
        <v>-0.50938727256890826</v>
      </c>
      <c r="C178" s="8">
        <v>0.11760131820036812</v>
      </c>
      <c r="D178" s="9">
        <f t="shared" si="14"/>
        <v>2.5648429641852225E-3</v>
      </c>
      <c r="E178" s="9">
        <f t="shared" si="15"/>
        <v>-9.0189559067037285E-4</v>
      </c>
      <c r="F178" s="9">
        <f t="shared" si="16"/>
        <v>2.1682858847037217E-4</v>
      </c>
      <c r="G178" s="9">
        <f t="shared" si="17"/>
        <v>2.0657952048110411E-5</v>
      </c>
      <c r="H178" s="9">
        <f t="shared" si="18"/>
        <v>3.5692266668414492E-4</v>
      </c>
      <c r="I178" s="9">
        <f t="shared" si="19"/>
        <v>-8.5846869675374065E-5</v>
      </c>
      <c r="J178" s="9">
        <f t="shared" si="20"/>
        <v>3.7758061873225535E-4</v>
      </c>
    </row>
    <row r="179" spans="1:10" x14ac:dyDescent="0.25">
      <c r="A179" s="1">
        <v>173</v>
      </c>
      <c r="B179" s="6">
        <v>-0.47262797925407968</v>
      </c>
      <c r="C179" s="8">
        <v>0.10046017821929776</v>
      </c>
      <c r="D179" s="9">
        <f t="shared" si="14"/>
        <v>2.2042685968707391E-3</v>
      </c>
      <c r="E179" s="9">
        <f t="shared" si="15"/>
        <v>-7.2154179374717435E-4</v>
      </c>
      <c r="F179" s="9">
        <f t="shared" si="16"/>
        <v>1.6022203624817019E-4</v>
      </c>
      <c r="G179" s="9">
        <f t="shared" si="17"/>
        <v>1.312883200592943E-5</v>
      </c>
      <c r="H179" s="9">
        <f t="shared" si="18"/>
        <v>2.6583599687203839E-4</v>
      </c>
      <c r="I179" s="9">
        <f t="shared" si="19"/>
        <v>-5.9060552113094826E-5</v>
      </c>
      <c r="J179" s="9">
        <f t="shared" si="20"/>
        <v>2.7896482887796782E-4</v>
      </c>
    </row>
    <row r="180" spans="1:10" x14ac:dyDescent="0.25">
      <c r="A180" s="1">
        <v>174</v>
      </c>
      <c r="B180" s="6">
        <v>-0.43529286154929003</v>
      </c>
      <c r="C180" s="8">
        <v>8.4612360993393088E-2</v>
      </c>
      <c r="D180" s="9">
        <f t="shared" si="14"/>
        <v>1.8697146263028444E-3</v>
      </c>
      <c r="E180" s="9">
        <f t="shared" si="15"/>
        <v>-5.6585095852507887E-4</v>
      </c>
      <c r="F180" s="9">
        <f t="shared" si="16"/>
        <v>1.153442778309916E-4</v>
      </c>
      <c r="G180" s="9">
        <f t="shared" si="17"/>
        <v>8.024712935634019E-6</v>
      </c>
      <c r="H180" s="9">
        <f t="shared" si="18"/>
        <v>1.927640465880016E-4</v>
      </c>
      <c r="I180" s="9">
        <f t="shared" si="19"/>
        <v>-3.9317397348699614E-5</v>
      </c>
      <c r="J180" s="9">
        <f t="shared" si="20"/>
        <v>2.0078875952363561E-4</v>
      </c>
    </row>
    <row r="181" spans="1:10" x14ac:dyDescent="0.25">
      <c r="A181" s="1">
        <v>175</v>
      </c>
      <c r="B181" s="6">
        <v>-0.39742740654442682</v>
      </c>
      <c r="C181" s="8">
        <v>7.0077174646774321E-2</v>
      </c>
      <c r="D181" s="9">
        <f t="shared" si="14"/>
        <v>1.5615886549606439E-3</v>
      </c>
      <c r="E181" s="9">
        <f t="shared" si="15"/>
        <v>-4.3345550780364474E-4</v>
      </c>
      <c r="F181" s="9">
        <f t="shared" si="16"/>
        <v>8.0520474632271875E-5</v>
      </c>
      <c r="G181" s="9">
        <f t="shared" si="17"/>
        <v>4.6846247030414465E-6</v>
      </c>
      <c r="H181" s="9">
        <f t="shared" si="18"/>
        <v>1.3544848643214384E-4</v>
      </c>
      <c r="I181" s="9">
        <f t="shared" si="19"/>
        <v>-2.5179947934381232E-5</v>
      </c>
      <c r="J181" s="9">
        <f t="shared" si="20"/>
        <v>1.4013311113518528E-4</v>
      </c>
    </row>
    <row r="182" spans="1:10" x14ac:dyDescent="0.25">
      <c r="A182" s="1">
        <v>176</v>
      </c>
      <c r="B182" s="6">
        <v>-0.35907774746368903</v>
      </c>
      <c r="C182" s="8">
        <v>5.6872328065031619E-2</v>
      </c>
      <c r="D182" s="9">
        <f t="shared" si="14"/>
        <v>1.2802660868769626E-3</v>
      </c>
      <c r="E182" s="9">
        <f t="shared" si="15"/>
        <v>-3.2284263107474145E-4</v>
      </c>
      <c r="F182" s="9">
        <f t="shared" si="16"/>
        <v>5.4176381022606713E-5</v>
      </c>
      <c r="G182" s="9">
        <f t="shared" si="17"/>
        <v>2.5884257945288851E-6</v>
      </c>
      <c r="H182" s="9">
        <f t="shared" si="18"/>
        <v>9.1665496322387591E-5</v>
      </c>
      <c r="I182" s="9">
        <f t="shared" si="19"/>
        <v>-1.5396280488144189E-5</v>
      </c>
      <c r="J182" s="9">
        <f t="shared" si="20"/>
        <v>9.4253922116916482E-5</v>
      </c>
    </row>
    <row r="183" spans="1:10" x14ac:dyDescent="0.25">
      <c r="A183" s="1">
        <v>177</v>
      </c>
      <c r="B183" s="6">
        <v>-0.32029060745935267</v>
      </c>
      <c r="C183" s="8">
        <v>4.5013909319673306E-2</v>
      </c>
      <c r="D183" s="9">
        <f t="shared" si="14"/>
        <v>1.0260896702667596E-3</v>
      </c>
      <c r="E183" s="9">
        <f t="shared" si="15"/>
        <v>-2.3236428376421827E-4</v>
      </c>
      <c r="F183" s="9">
        <f t="shared" si="16"/>
        <v>3.4848138574264221E-5</v>
      </c>
      <c r="G183" s="9">
        <f t="shared" si="17"/>
        <v>1.3374667646653287E-6</v>
      </c>
      <c r="H183" s="9">
        <f t="shared" si="18"/>
        <v>5.9262173477722289E-5</v>
      </c>
      <c r="I183" s="9">
        <f t="shared" si="19"/>
        <v>-8.8976857240883699E-6</v>
      </c>
      <c r="J183" s="9">
        <f t="shared" si="20"/>
        <v>6.0599640242387617E-5</v>
      </c>
    </row>
    <row r="184" spans="1:10" x14ac:dyDescent="0.25">
      <c r="A184" s="1">
        <v>178</v>
      </c>
      <c r="B184" s="6">
        <v>-0.28111324268681392</v>
      </c>
      <c r="C184" s="8">
        <v>3.4516366067292026E-2</v>
      </c>
      <c r="D184" s="9">
        <f t="shared" si="14"/>
        <v>7.9936907994060304E-4</v>
      </c>
      <c r="E184" s="9">
        <f t="shared" si="15"/>
        <v>-1.6024788078802582E-4</v>
      </c>
      <c r="F184" s="9">
        <f t="shared" si="16"/>
        <v>2.1191347687833752E-5</v>
      </c>
      <c r="G184" s="9">
        <f t="shared" si="17"/>
        <v>6.3567802758281344E-7</v>
      </c>
      <c r="H184" s="9">
        <f t="shared" si="18"/>
        <v>3.6191256529327863E-5</v>
      </c>
      <c r="I184" s="9">
        <f t="shared" si="19"/>
        <v>-4.7929073413414345E-6</v>
      </c>
      <c r="J184" s="9">
        <f t="shared" si="20"/>
        <v>3.6826934556910676E-5</v>
      </c>
    </row>
    <row r="185" spans="1:10" x14ac:dyDescent="0.25">
      <c r="A185" s="1">
        <v>179</v>
      </c>
      <c r="B185" s="6">
        <v>-0.24159338473023687</v>
      </c>
      <c r="C185" s="8">
        <v>2.5392487947317965E-2</v>
      </c>
      <c r="D185" s="9">
        <f t="shared" si="14"/>
        <v>6.0038054001429085E-4</v>
      </c>
      <c r="E185" s="9">
        <f t="shared" si="15"/>
        <v>-1.0460762907923255E-4</v>
      </c>
      <c r="F185" s="9">
        <f t="shared" si="16"/>
        <v>1.1989370041642954E-5</v>
      </c>
      <c r="G185" s="9">
        <f t="shared" si="17"/>
        <v>2.7143348105198058E-7</v>
      </c>
      <c r="H185" s="9">
        <f t="shared" si="18"/>
        <v>2.0543733117555432E-5</v>
      </c>
      <c r="I185" s="9">
        <f t="shared" si="19"/>
        <v>-2.35911626863598E-6</v>
      </c>
      <c r="J185" s="9">
        <f t="shared" si="20"/>
        <v>2.0815166598607414E-5</v>
      </c>
    </row>
    <row r="186" spans="1:10" x14ac:dyDescent="0.25">
      <c r="A186" s="1">
        <v>180</v>
      </c>
      <c r="B186" s="6">
        <v>-0.20177918244897303</v>
      </c>
      <c r="C186" s="8">
        <v>1.7653390999814222E-2</v>
      </c>
      <c r="D186" s="9">
        <f t="shared" si="14"/>
        <v>4.2936648737190112E-4</v>
      </c>
      <c r="E186" s="9">
        <f t="shared" si="15"/>
        <v>-6.34564405889332E-5</v>
      </c>
      <c r="F186" s="9">
        <f t="shared" si="16"/>
        <v>6.1608192797887381E-6</v>
      </c>
      <c r="G186" s="9">
        <f t="shared" si="17"/>
        <v>1.0052071842928855E-7</v>
      </c>
      <c r="H186" s="9">
        <f t="shared" si="18"/>
        <v>1.0578925995353786E-5</v>
      </c>
      <c r="I186" s="9">
        <f t="shared" si="19"/>
        <v>-1.0298393044186335E-6</v>
      </c>
      <c r="J186" s="9">
        <f t="shared" si="20"/>
        <v>1.0679446713783074E-5</v>
      </c>
    </row>
    <row r="187" spans="1:10" x14ac:dyDescent="0.25">
      <c r="A187" s="1">
        <v>181</v>
      </c>
      <c r="B187" s="6">
        <v>-0.16171914331559648</v>
      </c>
      <c r="C187" s="8">
        <v>1.1308504122295338E-2</v>
      </c>
      <c r="D187" s="9">
        <f t="shared" si="14"/>
        <v>2.8653527629381149E-4</v>
      </c>
      <c r="E187" s="9">
        <f t="shared" si="15"/>
        <v>-3.4718364401762937E-5</v>
      </c>
      <c r="F187" s="9">
        <f t="shared" si="16"/>
        <v>2.7662015402686847E-6</v>
      </c>
      <c r="G187" s="9">
        <f t="shared" si="17"/>
        <v>3.0523548732913731E-8</v>
      </c>
      <c r="H187" s="9">
        <f t="shared" si="18"/>
        <v>4.751684989218428E-6</v>
      </c>
      <c r="I187" s="9">
        <f t="shared" si="19"/>
        <v>-3.8010071530400639E-7</v>
      </c>
      <c r="J187" s="9">
        <f t="shared" si="20"/>
        <v>4.7822085379513422E-6</v>
      </c>
    </row>
    <row r="188" spans="1:10" x14ac:dyDescent="0.25">
      <c r="A188" s="1">
        <v>182</v>
      </c>
      <c r="B188" s="6">
        <v>-0.1214620743170132</v>
      </c>
      <c r="C188" s="8">
        <v>6.3655575820662502E-3</v>
      </c>
      <c r="D188" s="9">
        <f t="shared" si="14"/>
        <v>1.7206092460931633E-4</v>
      </c>
      <c r="E188" s="9">
        <f t="shared" si="15"/>
        <v>-1.6241474045952949E-5</v>
      </c>
      <c r="F188" s="9">
        <f t="shared" si="16"/>
        <v>1.0136717994848546E-6</v>
      </c>
      <c r="G188" s="9">
        <f t="shared" si="17"/>
        <v>6.8935499111864523E-9</v>
      </c>
      <c r="H188" s="9">
        <f t="shared" si="18"/>
        <v>1.7363487891928811E-6</v>
      </c>
      <c r="I188" s="9">
        <f t="shared" si="19"/>
        <v>-1.0907139509533402E-7</v>
      </c>
      <c r="J188" s="9">
        <f t="shared" si="20"/>
        <v>1.7432423391040676E-6</v>
      </c>
    </row>
    <row r="189" spans="1:10" x14ac:dyDescent="0.25">
      <c r="A189" s="1">
        <v>183</v>
      </c>
      <c r="B189" s="6">
        <v>-8.1057022490673925E-2</v>
      </c>
      <c r="C189" s="8">
        <v>2.8305735980842517E-3</v>
      </c>
      <c r="D189" s="9">
        <f t="shared" si="14"/>
        <v>8.6082901682469595E-5</v>
      </c>
      <c r="E189" s="9">
        <f t="shared" si="15"/>
        <v>-5.8111438331062232E-6</v>
      </c>
      <c r="F189" s="9">
        <f t="shared" si="16"/>
        <v>2.6387655207999622E-7</v>
      </c>
      <c r="G189" s="9">
        <f t="shared" si="17"/>
        <v>9.5481216897057319E-10</v>
      </c>
      <c r="H189" s="9">
        <f t="shared" si="18"/>
        <v>4.4718102556164089E-7</v>
      </c>
      <c r="I189" s="9">
        <f t="shared" si="19"/>
        <v>-2.0552320586005365E-8</v>
      </c>
      <c r="J189" s="9">
        <f t="shared" si="20"/>
        <v>4.4813583773061147E-7</v>
      </c>
    </row>
    <row r="190" spans="1:10" x14ac:dyDescent="0.25">
      <c r="A190" s="1">
        <v>184</v>
      </c>
      <c r="B190" s="6">
        <v>-4.055321516830588E-2</v>
      </c>
      <c r="C190" s="8">
        <v>7.0785900381076239E-4</v>
      </c>
      <c r="D190" s="9">
        <f t="shared" si="14"/>
        <v>2.870595849036071E-5</v>
      </c>
      <c r="E190" s="9">
        <f t="shared" si="15"/>
        <v>-1.1636461447471915E-6</v>
      </c>
      <c r="F190" s="9">
        <f t="shared" si="16"/>
        <v>3.3858033130312437E-8</v>
      </c>
      <c r="G190" s="9">
        <f t="shared" si="17"/>
        <v>5.0316082828434574E-11</v>
      </c>
      <c r="H190" s="9">
        <f t="shared" si="18"/>
        <v>5.5028973311364504E-8</v>
      </c>
      <c r="I190" s="9">
        <f t="shared" si="19"/>
        <v>-1.6468930274169622E-9</v>
      </c>
      <c r="J190" s="9">
        <f t="shared" si="20"/>
        <v>5.5079289394192937E-8</v>
      </c>
    </row>
    <row r="191" spans="1:10" x14ac:dyDescent="0.25">
      <c r="A191" s="1">
        <v>185</v>
      </c>
      <c r="B191" s="6">
        <v>-2.1354337569057246E-16</v>
      </c>
      <c r="C191" s="8">
        <v>0</v>
      </c>
      <c r="D191" s="9">
        <f t="shared" si="14"/>
        <v>7.5579300593358002E-20</v>
      </c>
      <c r="E191" s="9">
        <f t="shared" si="15"/>
        <v>-1.0216612130775104E-21</v>
      </c>
      <c r="F191" s="9">
        <f t="shared" si="16"/>
        <v>1.7833162808909517E-23</v>
      </c>
      <c r="G191" s="9">
        <f t="shared" si="17"/>
        <v>6.3116824303549146E-27</v>
      </c>
      <c r="H191" s="9">
        <f t="shared" si="18"/>
        <v>2.071582350152234E-23</v>
      </c>
      <c r="I191" s="9">
        <f t="shared" si="19"/>
        <v>-3.6159604426056987E-25</v>
      </c>
      <c r="J191" s="9">
        <f t="shared" si="20"/>
        <v>2.0722135183952693E-23</v>
      </c>
    </row>
    <row r="192" spans="1:10" x14ac:dyDescent="0.25">
      <c r="A192" s="1">
        <v>186</v>
      </c>
      <c r="B192" s="6">
        <v>-1.0677168784528623E-16</v>
      </c>
      <c r="C192" s="8">
        <v>0.58099999999999996</v>
      </c>
      <c r="D192" s="9">
        <f t="shared" si="14"/>
        <v>-6.2034350638111299E-17</v>
      </c>
      <c r="E192" s="9">
        <f t="shared" si="15"/>
        <v>6.6235123220174515E-33</v>
      </c>
      <c r="F192" s="9">
        <f t="shared" si="16"/>
        <v>-1.2013985906914221E-17</v>
      </c>
      <c r="G192" s="9">
        <f t="shared" si="17"/>
        <v>-3.4900629059585811E-18</v>
      </c>
      <c r="H192" s="9">
        <f t="shared" si="18"/>
        <v>-8.2507085510016352E-49</v>
      </c>
      <c r="I192" s="9">
        <f t="shared" si="19"/>
        <v>1.2827535530307133E-33</v>
      </c>
      <c r="J192" s="9">
        <f t="shared" si="20"/>
        <v>-3.4900629059585811E-18</v>
      </c>
    </row>
    <row r="193" spans="1:10" x14ac:dyDescent="0.25">
      <c r="A193" s="1">
        <v>187</v>
      </c>
      <c r="B193" s="6">
        <v>-2.027660758415294E-2</v>
      </c>
      <c r="C193" s="8">
        <v>0.58135392950190534</v>
      </c>
      <c r="D193" s="9">
        <f t="shared" si="14"/>
        <v>5.8903545031963973E-3</v>
      </c>
      <c r="E193" s="9">
        <f t="shared" si="15"/>
        <v>-3.9812135597620708E-5</v>
      </c>
      <c r="F193" s="9">
        <f t="shared" si="16"/>
        <v>2.2822255676498582E-3</v>
      </c>
      <c r="G193" s="9">
        <f t="shared" si="17"/>
        <v>9.9478272695706078E-4</v>
      </c>
      <c r="H193" s="9">
        <f t="shared" si="18"/>
        <v>4.0362752530002065E-7</v>
      </c>
      <c r="I193" s="9">
        <f t="shared" si="19"/>
        <v>-1.7355183431324149E-5</v>
      </c>
      <c r="J193" s="9">
        <f t="shared" si="20"/>
        <v>9.951863544823609E-4</v>
      </c>
    </row>
    <row r="194" spans="1:10" x14ac:dyDescent="0.25">
      <c r="A194" s="1">
        <v>188</v>
      </c>
      <c r="B194" s="6">
        <v>-4.0528511245336962E-2</v>
      </c>
      <c r="C194" s="8">
        <v>0.58241528679904209</v>
      </c>
      <c r="D194" s="9">
        <f t="shared" si="14"/>
        <v>5.876001523951368E-3</v>
      </c>
      <c r="E194" s="9">
        <f t="shared" si="15"/>
        <v>-1.1909699030204222E-4</v>
      </c>
      <c r="F194" s="9">
        <f t="shared" si="16"/>
        <v>2.2794365628373519E-3</v>
      </c>
      <c r="G194" s="9">
        <f t="shared" si="17"/>
        <v>9.9477706417761295E-4</v>
      </c>
      <c r="H194" s="9">
        <f t="shared" si="18"/>
        <v>2.8160558647400336E-6</v>
      </c>
      <c r="I194" s="9">
        <f t="shared" si="19"/>
        <v>-5.1980791723204961E-5</v>
      </c>
      <c r="J194" s="9">
        <f t="shared" si="20"/>
        <v>9.9759312004235297E-4</v>
      </c>
    </row>
    <row r="195" spans="1:10" x14ac:dyDescent="0.25">
      <c r="A195" s="1">
        <v>189</v>
      </c>
      <c r="B195" s="6">
        <v>-6.0731037158506598E-2</v>
      </c>
      <c r="C195" s="8">
        <v>0.58418277879103309</v>
      </c>
      <c r="D195" s="9">
        <f t="shared" si="14"/>
        <v>5.84731305235516E-3</v>
      </c>
      <c r="E195" s="9">
        <f t="shared" si="15"/>
        <v>-1.9736542635246117E-4</v>
      </c>
      <c r="F195" s="9">
        <f t="shared" si="16"/>
        <v>2.2738213652590423E-3</v>
      </c>
      <c r="G195" s="9">
        <f t="shared" si="17"/>
        <v>9.9473911346027516E-4</v>
      </c>
      <c r="H195" s="9">
        <f t="shared" si="18"/>
        <v>7.5938641600897701E-6</v>
      </c>
      <c r="I195" s="9">
        <f t="shared" si="19"/>
        <v>-8.6350996503145E-5</v>
      </c>
      <c r="J195" s="9">
        <f t="shared" si="20"/>
        <v>1.002332977620365E-3</v>
      </c>
    </row>
    <row r="196" spans="1:10" x14ac:dyDescent="0.25">
      <c r="A196" s="1">
        <v>190</v>
      </c>
      <c r="B196" s="6">
        <v>-8.0859571657798238E-2</v>
      </c>
      <c r="C196" s="8">
        <v>0.58665425206114763</v>
      </c>
      <c r="D196" s="9">
        <f t="shared" si="14"/>
        <v>5.8043240408918936E-3</v>
      </c>
      <c r="E196" s="9">
        <f t="shared" si="15"/>
        <v>-2.7394592490566594E-4</v>
      </c>
      <c r="F196" s="9">
        <f t="shared" si="16"/>
        <v>2.2653058420472653E-3</v>
      </c>
      <c r="G196" s="9">
        <f t="shared" si="17"/>
        <v>9.9461546452205094E-4</v>
      </c>
      <c r="H196" s="9">
        <f t="shared" si="18"/>
        <v>1.4643550014870829E-5</v>
      </c>
      <c r="I196" s="9">
        <f t="shared" si="19"/>
        <v>-1.2029179368612411E-4</v>
      </c>
      <c r="J196" s="9">
        <f t="shared" si="20"/>
        <v>1.0092590145369218E-3</v>
      </c>
    </row>
    <row r="197" spans="1:10" x14ac:dyDescent="0.25">
      <c r="A197" s="1">
        <v>191</v>
      </c>
      <c r="B197" s="6">
        <v>-0.10088959122448651</v>
      </c>
      <c r="C197" s="8">
        <v>0.58982669549990707</v>
      </c>
      <c r="D197" s="9">
        <f t="shared" si="14"/>
        <v>5.7470868650494888E-3</v>
      </c>
      <c r="E197" s="9">
        <f t="shared" si="15"/>
        <v>-3.4817607557817291E-4</v>
      </c>
      <c r="F197" s="9">
        <f t="shared" si="16"/>
        <v>2.253779400236371E-3</v>
      </c>
      <c r="G197" s="9">
        <f t="shared" si="17"/>
        <v>9.9432560668412449E-4</v>
      </c>
      <c r="H197" s="9">
        <f t="shared" si="18"/>
        <v>2.3826338890632999E-5</v>
      </c>
      <c r="I197" s="9">
        <f t="shared" si="19"/>
        <v>-1.5362366113812548E-4</v>
      </c>
      <c r="J197" s="9">
        <f t="shared" si="20"/>
        <v>1.0181519455747575E-3</v>
      </c>
    </row>
    <row r="198" spans="1:10" x14ac:dyDescent="0.25">
      <c r="A198" s="1">
        <v>192</v>
      </c>
      <c r="B198" s="6">
        <v>-0.12079669236511843</v>
      </c>
      <c r="C198" s="8">
        <v>0.59369624397365894</v>
      </c>
      <c r="D198" s="9">
        <f t="shared" si="14"/>
        <v>5.6756712595105972E-3</v>
      </c>
      <c r="E198" s="9">
        <f t="shared" si="15"/>
        <v>-4.1940615613241216E-4</v>
      </c>
      <c r="F198" s="9">
        <f t="shared" si="16"/>
        <v>2.2390957108472062E-3</v>
      </c>
      <c r="G198" s="9">
        <f t="shared" si="17"/>
        <v>9.9376146755447876E-4</v>
      </c>
      <c r="H198" s="9">
        <f t="shared" si="18"/>
        <v>3.4959939814953733E-5</v>
      </c>
      <c r="I198" s="9">
        <f t="shared" si="19"/>
        <v>-1.8615951942009337E-4</v>
      </c>
      <c r="J198" s="9">
        <f t="shared" si="20"/>
        <v>1.0287214073694325E-3</v>
      </c>
    </row>
    <row r="199" spans="1:10" x14ac:dyDescent="0.25">
      <c r="A199" s="1">
        <v>193</v>
      </c>
      <c r="B199" s="6">
        <v>-0.14055662134340696</v>
      </c>
      <c r="C199" s="8">
        <v>0.59825818303364597</v>
      </c>
      <c r="D199" s="9">
        <f t="shared" si="14"/>
        <v>5.5901642331892473E-3</v>
      </c>
      <c r="E199" s="9">
        <f t="shared" si="15"/>
        <v>-4.8700264883962921E-4</v>
      </c>
      <c r="F199" s="9">
        <f t="shared" si="16"/>
        <v>2.2210736684826066E-3</v>
      </c>
      <c r="G199" s="9">
        <f t="shared" si="17"/>
        <v>9.9278681938468885E-4</v>
      </c>
      <c r="H199" s="9">
        <f t="shared" si="18"/>
        <v>4.7820854622973877E-5</v>
      </c>
      <c r="I199" s="9">
        <f t="shared" si="19"/>
        <v>-2.1770285778004213E-4</v>
      </c>
      <c r="J199" s="9">
        <f t="shared" si="20"/>
        <v>1.0406076740076626E-3</v>
      </c>
    </row>
    <row r="200" spans="1:10" x14ac:dyDescent="0.25">
      <c r="A200" s="1">
        <v>194</v>
      </c>
      <c r="B200" s="6">
        <v>-0.16014530372967634</v>
      </c>
      <c r="C200" s="8">
        <v>0.60350695465983661</v>
      </c>
      <c r="D200" s="9">
        <f t="shared" si="14"/>
        <v>5.4906699632260997E-3</v>
      </c>
      <c r="E200" s="9">
        <f t="shared" si="15"/>
        <v>-5.5035167596101451E-4</v>
      </c>
      <c r="F200" s="9">
        <f t="shared" si="16"/>
        <v>2.1994985814619609E-3</v>
      </c>
      <c r="G200" s="9">
        <f t="shared" si="17"/>
        <v>9.9123657109359054E-4</v>
      </c>
      <c r="H200" s="9">
        <f t="shared" si="18"/>
        <v>6.2147214016507993E-5</v>
      </c>
      <c r="I200" s="9">
        <f t="shared" si="19"/>
        <v>-2.4804606876457929E-4</v>
      </c>
      <c r="J200" s="9">
        <f t="shared" si="20"/>
        <v>1.0533837851100986E-3</v>
      </c>
    </row>
    <row r="201" spans="1:10" x14ac:dyDescent="0.25">
      <c r="A201" s="1">
        <v>195</v>
      </c>
      <c r="B201" s="6">
        <v>-0.17953887373184452</v>
      </c>
      <c r="C201" s="8">
        <v>0.60943616403251577</v>
      </c>
      <c r="D201" s="9">
        <f t="shared" ref="D201:D264" si="21">((B200*C201)-(B201*C200))*0.5</f>
        <v>5.3773096680631641E-3</v>
      </c>
      <c r="E201" s="9">
        <f t="shared" ref="E201:E264" si="22">(B201+B200)*((B200*C201)-(B201*C200))*(1/6)</f>
        <v>-6.0886233718397318E-4</v>
      </c>
      <c r="F201" s="9">
        <f t="shared" ref="F201:F264" si="23">(C201+C200)*((B200*C201)-(B201*C200))*(1/6)</f>
        <v>2.1741235863183576E-3</v>
      </c>
      <c r="G201" s="9">
        <f t="shared" ref="G201:G264" si="24">(((C200*C200)+(C200*C201)+(C201*C201))*((B200*C201)-(B201*C200)))/12</f>
        <v>9.8891596796009374E-4</v>
      </c>
      <c r="H201" s="9">
        <f t="shared" ref="H201:H264" si="25">(((B200*B200)+(B200*B201)+(B201*B201))*((B200*C201)-(B201*C200)))/12</f>
        <v>7.7642107611644056E-5</v>
      </c>
      <c r="I201" s="9">
        <f t="shared" ref="I201:I264" si="26">(((B200*C201)+(2*B200*C200)+(2*B201*C201)+(B201*C200))*((B200*C201)-(B201*C200)))/24</f>
        <v>-2.7696903200150237E-4</v>
      </c>
      <c r="J201" s="9">
        <f t="shared" ref="J201:J264" si="27">G201+H201</f>
        <v>1.0665580755717379E-3</v>
      </c>
    </row>
    <row r="202" spans="1:10" x14ac:dyDescent="0.25">
      <c r="A202" s="1">
        <v>196</v>
      </c>
      <c r="B202" s="6">
        <v>-0.19871370327221341</v>
      </c>
      <c r="C202" s="8">
        <v>0.61603858732338712</v>
      </c>
      <c r="D202" s="9">
        <f t="shared" si="21"/>
        <v>5.2502214597579186E-3</v>
      </c>
      <c r="E202" s="9">
        <f t="shared" si="22"/>
        <v>-6.6196993233181309E-4</v>
      </c>
      <c r="F202" s="9">
        <f t="shared" si="23"/>
        <v>2.1446712793200869E-3</v>
      </c>
      <c r="G202" s="9">
        <f t="shared" si="24"/>
        <v>9.855997246876302E-4</v>
      </c>
      <c r="H202" s="9">
        <f t="shared" si="25"/>
        <v>9.3977369400828853E-5</v>
      </c>
      <c r="I202" s="9">
        <f t="shared" si="26"/>
        <v>-3.0423798432886094E-4</v>
      </c>
      <c r="J202" s="9">
        <f t="shared" si="27"/>
        <v>1.079577094088459E-3</v>
      </c>
    </row>
    <row r="203" spans="1:10" x14ac:dyDescent="0.25">
      <c r="A203" s="1">
        <v>197</v>
      </c>
      <c r="B203" s="6">
        <v>-0.21764643077464502</v>
      </c>
      <c r="C203" s="8">
        <v>0.6233061804966965</v>
      </c>
      <c r="D203" s="9">
        <f t="shared" si="21"/>
        <v>5.1095601757162254E-3</v>
      </c>
      <c r="E203" s="9">
        <f t="shared" si="22"/>
        <v>-7.0913905322723232E-4</v>
      </c>
      <c r="F203" s="9">
        <f t="shared" si="23"/>
        <v>2.1108355565452566E-3</v>
      </c>
      <c r="G203" s="9">
        <f t="shared" si="24"/>
        <v>9.8103112087036867E-4</v>
      </c>
      <c r="H203" s="9">
        <f t="shared" si="25"/>
        <v>1.1079777474308109E-4</v>
      </c>
      <c r="I203" s="9">
        <f t="shared" si="26"/>
        <v>-3.2960470955184219E-4</v>
      </c>
      <c r="J203" s="9">
        <f t="shared" si="27"/>
        <v>1.0918288956134497E-3</v>
      </c>
    </row>
    <row r="204" spans="1:10" x14ac:dyDescent="0.25">
      <c r="A204" s="1">
        <v>198</v>
      </c>
      <c r="B204" s="6">
        <v>-0.23631398962703984</v>
      </c>
      <c r="C204" s="8">
        <v>0.63123008910964884</v>
      </c>
      <c r="D204" s="9">
        <f t="shared" si="21"/>
        <v>4.9554971900449829E-3</v>
      </c>
      <c r="E204" s="9">
        <f t="shared" si="22"/>
        <v>-7.4986652923072941E-4</v>
      </c>
      <c r="F204" s="9">
        <f t="shared" si="23"/>
        <v>2.0722836529479195E-3</v>
      </c>
      <c r="G204" s="9">
        <f t="shared" si="24"/>
        <v>9.7492109080004003E-4</v>
      </c>
      <c r="H204" s="9">
        <f t="shared" si="25"/>
        <v>1.2772560017587119E-4</v>
      </c>
      <c r="I204" s="9">
        <f t="shared" si="26"/>
        <v>-3.5280607674370237E-4</v>
      </c>
      <c r="J204" s="9">
        <f t="shared" si="27"/>
        <v>1.1026466909759111E-3</v>
      </c>
    </row>
    <row r="205" spans="1:10" x14ac:dyDescent="0.25">
      <c r="A205" s="1">
        <v>199</v>
      </c>
      <c r="B205" s="6">
        <v>-0.25469363628445413</v>
      </c>
      <c r="C205" s="8">
        <v>0.63980065910018402</v>
      </c>
      <c r="D205" s="9">
        <f t="shared" si="21"/>
        <v>4.7882202047611622E-3</v>
      </c>
      <c r="E205" s="9">
        <f t="shared" si="22"/>
        <v>-7.8368421169374184E-4</v>
      </c>
      <c r="F205" s="9">
        <f t="shared" si="23"/>
        <v>2.028658369817006E-3</v>
      </c>
      <c r="G205" s="9">
        <f t="shared" si="24"/>
        <v>9.6694734199961234E-4</v>
      </c>
      <c r="H205" s="9">
        <f t="shared" si="25"/>
        <v>1.443654930690557E-4</v>
      </c>
      <c r="I205" s="9">
        <f t="shared" si="26"/>
        <v>-3.7356395122390475E-4</v>
      </c>
      <c r="J205" s="9">
        <f t="shared" si="27"/>
        <v>1.111312835068668E-3</v>
      </c>
    </row>
    <row r="206" spans="1:10" x14ac:dyDescent="0.25">
      <c r="A206" s="1">
        <v>200</v>
      </c>
      <c r="B206" s="6">
        <v>-0.27276297797860249</v>
      </c>
      <c r="C206" s="8">
        <v>0.64900744854896342</v>
      </c>
      <c r="D206" s="9">
        <f t="shared" si="21"/>
        <v>4.6079330211037939E-3</v>
      </c>
      <c r="E206" s="9">
        <f t="shared" si="22"/>
        <v>-8.101615833541149E-4</v>
      </c>
      <c r="F206" s="9">
        <f t="shared" si="23"/>
        <v>1.9795804790342661E-3</v>
      </c>
      <c r="G206" s="9">
        <f t="shared" si="24"/>
        <v>9.5675353880930877E-4</v>
      </c>
      <c r="H206" s="9">
        <f t="shared" si="25"/>
        <v>1.6030959446251722E-4</v>
      </c>
      <c r="I206" s="9">
        <f t="shared" si="26"/>
        <v>-3.9158549720036363E-4</v>
      </c>
      <c r="J206" s="9">
        <f t="shared" si="27"/>
        <v>1.117063133271826E-3</v>
      </c>
    </row>
    <row r="207" spans="1:10" x14ac:dyDescent="0.25">
      <c r="A207" s="1">
        <v>201</v>
      </c>
      <c r="B207" s="6">
        <v>-0.29050000000000026</v>
      </c>
      <c r="C207" s="8">
        <v>0.65883924040124131</v>
      </c>
      <c r="D207" s="9">
        <f t="shared" si="21"/>
        <v>4.414855291235531E-3</v>
      </c>
      <c r="E207" s="9">
        <f t="shared" si="22"/>
        <v>-8.2890817956197222E-4</v>
      </c>
      <c r="F207" s="9">
        <f t="shared" si="23"/>
        <v>1.9246512916122269E-3</v>
      </c>
      <c r="G207" s="9">
        <f t="shared" si="24"/>
        <v>9.4394858875914214E-4</v>
      </c>
      <c r="H207" s="9">
        <f t="shared" si="25"/>
        <v>1.7514285538760456E-4</v>
      </c>
      <c r="I207" s="9">
        <f t="shared" si="26"/>
        <v>-4.0656388561824842E-4</v>
      </c>
      <c r="J207" s="9">
        <f t="shared" si="27"/>
        <v>1.1190914441467467E-3</v>
      </c>
    </row>
    <row r="208" spans="1:10" x14ac:dyDescent="0.25">
      <c r="A208" s="1">
        <v>202</v>
      </c>
      <c r="B208" s="6">
        <v>-0.30788309251949209</v>
      </c>
      <c r="C208" s="8">
        <v>0.66928405613311648</v>
      </c>
      <c r="D208" s="9">
        <f t="shared" si="21"/>
        <v>4.2092222506283777E-3</v>
      </c>
      <c r="E208" s="9">
        <f t="shared" si="22"/>
        <v>-8.3957580914428885E-4</v>
      </c>
      <c r="F208" s="9">
        <f t="shared" si="23"/>
        <v>1.8634553771167764E-3</v>
      </c>
      <c r="G208" s="9">
        <f t="shared" si="24"/>
        <v>9.2810607030169702E-4</v>
      </c>
      <c r="H208" s="9">
        <f t="shared" si="25"/>
        <v>1.8844848460129791E-4</v>
      </c>
      <c r="I208" s="9">
        <f t="shared" si="26"/>
        <v>-4.181794150764479E-4</v>
      </c>
      <c r="J208" s="9">
        <f t="shared" si="27"/>
        <v>1.1165545549029949E-3</v>
      </c>
    </row>
    <row r="209" spans="1:10" x14ac:dyDescent="0.25">
      <c r="A209" s="1">
        <v>203</v>
      </c>
      <c r="B209" s="6">
        <v>-0.32489107691650376</v>
      </c>
      <c r="C209" s="8">
        <v>0.68032917034552065</v>
      </c>
      <c r="D209" s="9">
        <f t="shared" si="21"/>
        <v>3.9912844314673596E-3</v>
      </c>
      <c r="E209" s="9">
        <f t="shared" si="22"/>
        <v>-8.4186056370152637E-4</v>
      </c>
      <c r="F209" s="9">
        <f t="shared" si="23"/>
        <v>1.7955634197822051E-3</v>
      </c>
      <c r="G209" s="9">
        <f t="shared" si="24"/>
        <v>9.0876384074222978E-4</v>
      </c>
      <c r="H209" s="9">
        <f t="shared" si="25"/>
        <v>1.998134639900624E-4</v>
      </c>
      <c r="I209" s="9">
        <f t="shared" si="26"/>
        <v>-4.2610104782739842E-4</v>
      </c>
      <c r="J209" s="9">
        <f t="shared" si="27"/>
        <v>1.1085773047322923E-3</v>
      </c>
    </row>
    <row r="210" spans="1:10" x14ac:dyDescent="0.25">
      <c r="A210" s="1">
        <v>204</v>
      </c>
      <c r="B210" s="6">
        <v>-0.34150323158192691</v>
      </c>
      <c r="C210" s="8">
        <v>0.69196112626815554</v>
      </c>
      <c r="D210" s="9">
        <f t="shared" si="21"/>
        <v>3.7613073574143119E-3</v>
      </c>
      <c r="E210" s="9">
        <f t="shared" si="22"/>
        <v>-8.3550460516472339E-4</v>
      </c>
      <c r="F210" s="9">
        <f t="shared" si="23"/>
        <v>1.7205351963870963E-3</v>
      </c>
      <c r="G210" s="9">
        <f t="shared" si="24"/>
        <v>8.854238628652559E-4</v>
      </c>
      <c r="H210" s="9">
        <f t="shared" si="25"/>
        <v>2.0883406694516035E-4</v>
      </c>
      <c r="I210" s="9">
        <f t="shared" si="26"/>
        <v>-4.2998835693227488E-4</v>
      </c>
      <c r="J210" s="9">
        <f t="shared" si="27"/>
        <v>1.0942579298104163E-3</v>
      </c>
    </row>
    <row r="211" spans="1:10" x14ac:dyDescent="0.25">
      <c r="A211" s="1">
        <v>205</v>
      </c>
      <c r="B211" s="6">
        <v>-0.35769931716420733</v>
      </c>
      <c r="C211" s="8">
        <v>0.7041657521544944</v>
      </c>
      <c r="D211" s="9">
        <f t="shared" si="21"/>
        <v>3.5195712201085139E-3</v>
      </c>
      <c r="E211" s="9">
        <f t="shared" si="22"/>
        <v>-8.20297722531138E-4</v>
      </c>
      <c r="F211" s="9">
        <f t="shared" si="23"/>
        <v>1.6379226603054321E-3</v>
      </c>
      <c r="G211" s="9">
        <f t="shared" si="24"/>
        <v>8.5755228782437309E-4</v>
      </c>
      <c r="H211" s="9">
        <f t="shared" si="25"/>
        <v>2.1512131478614968E-4</v>
      </c>
      <c r="I211" s="9">
        <f t="shared" si="26"/>
        <v>-4.2949387467824187E-4</v>
      </c>
      <c r="J211" s="9">
        <f t="shared" si="27"/>
        <v>1.0726736026105228E-3</v>
      </c>
    </row>
    <row r="212" spans="1:10" x14ac:dyDescent="0.25">
      <c r="A212" s="1">
        <v>206</v>
      </c>
      <c r="B212" s="6">
        <v>-0.37345960122787941</v>
      </c>
      <c r="C212" s="8">
        <v>0.71692817854787383</v>
      </c>
      <c r="D212" s="9">
        <f t="shared" si="21"/>
        <v>3.2663705377969088E-3</v>
      </c>
      <c r="E212" s="9">
        <f t="shared" si="22"/>
        <v>-7.9607864982778889E-4</v>
      </c>
      <c r="F212" s="9">
        <f t="shared" si="23"/>
        <v>1.5472731155627391E-3</v>
      </c>
      <c r="G212" s="9">
        <f t="shared" si="24"/>
        <v>8.2457983032816807E-4</v>
      </c>
      <c r="H212" s="9">
        <f t="shared" si="25"/>
        <v>2.1830630681622006E-4</v>
      </c>
      <c r="I212" s="9">
        <f t="shared" si="26"/>
        <v>-4.2426582644631287E-4</v>
      </c>
      <c r="J212" s="9">
        <f t="shared" si="27"/>
        <v>1.0428861371443881E-3</v>
      </c>
    </row>
    <row r="213" spans="1:10" x14ac:dyDescent="0.25">
      <c r="A213" s="1">
        <v>207</v>
      </c>
      <c r="B213" s="6">
        <v>-0.38876488229449657</v>
      </c>
      <c r="C213" s="8">
        <v>0.73023285639763391</v>
      </c>
      <c r="D213" s="9">
        <f t="shared" si="21"/>
        <v>3.002013796508135E-3</v>
      </c>
      <c r="E213" s="9">
        <f t="shared" si="22"/>
        <v>-7.627361385234867E-4</v>
      </c>
      <c r="F213" s="9">
        <f t="shared" si="23"/>
        <v>1.4481324642251353E-3</v>
      </c>
      <c r="G213" s="9">
        <f t="shared" si="24"/>
        <v>7.8590247003438576E-4</v>
      </c>
      <c r="H213" s="9">
        <f t="shared" si="25"/>
        <v>2.1804536082791422E-4</v>
      </c>
      <c r="I213" s="9">
        <f t="shared" si="26"/>
        <v>-4.1395122842162311E-4</v>
      </c>
      <c r="J213" s="9">
        <f t="shared" si="27"/>
        <v>1.0039478308623E-3</v>
      </c>
    </row>
    <row r="214" spans="1:10" x14ac:dyDescent="0.25">
      <c r="A214" s="1">
        <v>208</v>
      </c>
      <c r="B214" s="6">
        <v>-0.40359651323667739</v>
      </c>
      <c r="C214" s="8">
        <v>0.74406357600324369</v>
      </c>
      <c r="D214" s="9">
        <f t="shared" si="21"/>
        <v>2.7268230742105715E-3</v>
      </c>
      <c r="E214" s="9">
        <f t="shared" si="22"/>
        <v>-7.2020977881603128E-4</v>
      </c>
      <c r="F214" s="9">
        <f t="shared" si="23"/>
        <v>1.3400485100323464E-3</v>
      </c>
      <c r="G214" s="9">
        <f t="shared" si="24"/>
        <v>7.4088251037458298E-4</v>
      </c>
      <c r="H214" s="9">
        <f t="shared" si="25"/>
        <v>2.1402490282808011E-4</v>
      </c>
      <c r="I214" s="9">
        <f t="shared" si="26"/>
        <v>-3.9819932193418863E-4</v>
      </c>
      <c r="J214" s="9">
        <f t="shared" si="27"/>
        <v>9.5490741320266312E-4</v>
      </c>
    </row>
    <row r="215" spans="1:10" x14ac:dyDescent="0.25">
      <c r="A215" s="1">
        <v>209</v>
      </c>
      <c r="B215" s="6">
        <v>-0.41793642399675623</v>
      </c>
      <c r="C215" s="8">
        <v>0.75840348676332248</v>
      </c>
      <c r="D215" s="9">
        <f t="shared" si="21"/>
        <v>2.441133648409366E-3</v>
      </c>
      <c r="E215" s="9">
        <f t="shared" si="22"/>
        <v>-6.6849056545237155E-4</v>
      </c>
      <c r="F215" s="9">
        <f t="shared" si="23"/>
        <v>1.2225743008487506E-3</v>
      </c>
      <c r="G215" s="9">
        <f t="shared" si="24"/>
        <v>6.8885002279273522E-4</v>
      </c>
      <c r="H215" s="9">
        <f t="shared" si="25"/>
        <v>2.0596604739479092E-4</v>
      </c>
      <c r="I215" s="9">
        <f t="shared" si="26"/>
        <v>-3.7666531187483839E-4</v>
      </c>
      <c r="J215" s="9">
        <f t="shared" si="27"/>
        <v>8.9481607018752614E-4</v>
      </c>
    </row>
    <row r="216" spans="1:10" x14ac:dyDescent="0.25">
      <c r="A216" s="1">
        <v>210</v>
      </c>
      <c r="B216" s="6">
        <v>-0.43176714360236601</v>
      </c>
      <c r="C216" s="8">
        <v>0.77323511770550324</v>
      </c>
      <c r="D216" s="9">
        <f t="shared" si="21"/>
        <v>2.1452935876627999E-3</v>
      </c>
      <c r="E216" s="9">
        <f t="shared" si="22"/>
        <v>-6.0762120499486703E-4</v>
      </c>
      <c r="F216" s="9">
        <f t="shared" si="23"/>
        <v>1.095271492261257E-3</v>
      </c>
      <c r="G216" s="9">
        <f t="shared" si="24"/>
        <v>6.2910470063059088E-4</v>
      </c>
      <c r="H216" s="9">
        <f t="shared" si="25"/>
        <v>1.9362881338931225E-4</v>
      </c>
      <c r="I216" s="9">
        <f t="shared" si="26"/>
        <v>-3.490143716173624E-4</v>
      </c>
      <c r="J216" s="9">
        <f t="shared" si="27"/>
        <v>8.2273351401990311E-4</v>
      </c>
    </row>
    <row r="217" spans="1:10" x14ac:dyDescent="0.25">
      <c r="A217" s="1">
        <v>211</v>
      </c>
      <c r="B217" s="6">
        <v>-0.4450718214521262</v>
      </c>
      <c r="C217" s="8">
        <v>0.78854039877212068</v>
      </c>
      <c r="D217" s="9">
        <f t="shared" si="21"/>
        <v>1.8396633275141738E-3</v>
      </c>
      <c r="E217" s="9">
        <f t="shared" si="22"/>
        <v>-5.3769616271541042E-4</v>
      </c>
      <c r="F217" s="9">
        <f t="shared" si="23"/>
        <v>9.5771371449113098E-4</v>
      </c>
      <c r="G217" s="9">
        <f t="shared" si="24"/>
        <v>5.6091814266309259E-4</v>
      </c>
      <c r="H217" s="9">
        <f t="shared" si="25"/>
        <v>1.7681592368580905E-4</v>
      </c>
      <c r="I217" s="9">
        <f t="shared" si="26"/>
        <v>-3.1492587225472409E-4</v>
      </c>
      <c r="J217" s="9">
        <f t="shared" si="27"/>
        <v>7.3773406634890161E-4</v>
      </c>
    </row>
    <row r="218" spans="1:10" x14ac:dyDescent="0.25">
      <c r="A218" s="1">
        <v>212</v>
      </c>
      <c r="B218" s="6">
        <v>-0.45783424784550547</v>
      </c>
      <c r="C218" s="8">
        <v>0.80430068283579259</v>
      </c>
      <c r="D218" s="9">
        <f t="shared" si="21"/>
        <v>1.5246152313568573E-3</v>
      </c>
      <c r="E218" s="9">
        <f t="shared" si="22"/>
        <v>-4.5886144857857307E-4</v>
      </c>
      <c r="F218" s="9">
        <f t="shared" si="23"/>
        <v>8.0948992471678507E-4</v>
      </c>
      <c r="G218" s="9">
        <f t="shared" si="24"/>
        <v>4.8353658162718621E-4</v>
      </c>
      <c r="H218" s="9">
        <f t="shared" si="25"/>
        <v>1.5537614210846216E-4</v>
      </c>
      <c r="I218" s="9">
        <f t="shared" si="26"/>
        <v>-2.7409778978546001E-4</v>
      </c>
      <c r="J218" s="9">
        <f t="shared" si="27"/>
        <v>6.3891272373564839E-4</v>
      </c>
    </row>
    <row r="219" spans="1:10" x14ac:dyDescent="0.25">
      <c r="A219" s="1">
        <v>213</v>
      </c>
      <c r="B219" s="6">
        <v>-0.4700388737318445</v>
      </c>
      <c r="C219" s="8">
        <v>0.82049676841807306</v>
      </c>
      <c r="D219" s="9">
        <f t="shared" si="21"/>
        <v>1.2005331367665462E-3</v>
      </c>
      <c r="E219" s="9">
        <f t="shared" si="22"/>
        <v>-3.7131414305620753E-4</v>
      </c>
      <c r="F219" s="9">
        <f t="shared" si="23"/>
        <v>6.5020772692136423E-4</v>
      </c>
      <c r="G219" s="9">
        <f t="shared" si="24"/>
        <v>3.9618406804421881E-4</v>
      </c>
      <c r="H219" s="9">
        <f t="shared" si="25"/>
        <v>1.2920710582976387E-4</v>
      </c>
      <c r="I219" s="9">
        <f t="shared" si="26"/>
        <v>-2.2625124021884223E-4</v>
      </c>
      <c r="J219" s="9">
        <f t="shared" si="27"/>
        <v>5.2539117387398265E-4</v>
      </c>
    </row>
    <row r="220" spans="1:10" x14ac:dyDescent="0.25">
      <c r="A220" s="1">
        <v>214</v>
      </c>
      <c r="B220" s="6">
        <v>-0.48167082965447927</v>
      </c>
      <c r="C220" s="8">
        <v>0.83710892308349605</v>
      </c>
      <c r="D220" s="9">
        <f t="shared" si="21"/>
        <v>8.6781188785434171E-4</v>
      </c>
      <c r="E220" s="9">
        <f t="shared" si="22"/>
        <v>-2.7530166479499373E-4</v>
      </c>
      <c r="F220" s="9">
        <f t="shared" si="23"/>
        <v>4.794966414866927E-4</v>
      </c>
      <c r="G220" s="9">
        <f t="shared" si="24"/>
        <v>2.9806611426760275E-4</v>
      </c>
      <c r="H220" s="9">
        <f t="shared" si="25"/>
        <v>9.8257617030174586E-5</v>
      </c>
      <c r="I220" s="9">
        <f t="shared" si="26"/>
        <v>-1.7113508945390112E-4</v>
      </c>
      <c r="J220" s="9">
        <f t="shared" si="27"/>
        <v>3.9632373129777735E-4</v>
      </c>
    </row>
    <row r="221" spans="1:10" x14ac:dyDescent="0.25">
      <c r="A221" s="1">
        <v>215</v>
      </c>
      <c r="B221" s="6">
        <v>-0.4927159438668835</v>
      </c>
      <c r="C221" s="8">
        <v>0.85411690748050795</v>
      </c>
      <c r="D221" s="9">
        <f t="shared" si="21"/>
        <v>5.2685685421038908E-4</v>
      </c>
      <c r="E221" s="9">
        <f t="shared" si="22"/>
        <v>-1.7112078342722533E-4</v>
      </c>
      <c r="F221" s="9">
        <f t="shared" si="23"/>
        <v>2.9701130695010121E-4</v>
      </c>
      <c r="G221" s="9">
        <f t="shared" si="24"/>
        <v>1.88373798051762E-4</v>
      </c>
      <c r="H221" s="9">
        <f t="shared" si="25"/>
        <v>6.2529363586612068E-5</v>
      </c>
      <c r="I221" s="9">
        <f t="shared" si="26"/>
        <v>-1.0853058226954949E-4</v>
      </c>
      <c r="J221" s="9">
        <f t="shared" si="27"/>
        <v>2.5090316163837404E-4</v>
      </c>
    </row>
    <row r="222" spans="1:10" x14ac:dyDescent="0.25">
      <c r="A222" s="1">
        <v>216</v>
      </c>
      <c r="B222" s="6">
        <v>-0.50316075959875883</v>
      </c>
      <c r="C222" s="8">
        <v>0.87149999999999994</v>
      </c>
      <c r="D222" s="9">
        <f t="shared" si="21"/>
        <v>1.7808343702310769E-4</v>
      </c>
      <c r="E222" s="9">
        <f t="shared" si="22"/>
        <v>-5.9116382068134605E-5</v>
      </c>
      <c r="F222" s="9">
        <f t="shared" si="23"/>
        <v>1.0243459662310497E-4</v>
      </c>
      <c r="G222" s="9">
        <f t="shared" si="24"/>
        <v>6.6288319100228811E-5</v>
      </c>
      <c r="H222" s="9">
        <f t="shared" si="25"/>
        <v>2.2078044879967782E-5</v>
      </c>
      <c r="I222" s="9">
        <f t="shared" si="26"/>
        <v>-3.8255932877126268E-5</v>
      </c>
      <c r="J222" s="9">
        <f t="shared" si="27"/>
        <v>8.8366363980196596E-5</v>
      </c>
    </row>
    <row r="223" spans="1:10" x14ac:dyDescent="0.25">
      <c r="A223" s="1">
        <v>217</v>
      </c>
      <c r="B223" s="6">
        <v>-0.5129925514510365</v>
      </c>
      <c r="C223" s="8">
        <v>0.88923702202139743</v>
      </c>
      <c r="D223" s="9">
        <f t="shared" si="21"/>
        <v>-1.7808343702313545E-4</v>
      </c>
      <c r="E223" s="9">
        <f t="shared" si="22"/>
        <v>6.0320024724728929E-5</v>
      </c>
      <c r="F223" s="9">
        <f t="shared" si="23"/>
        <v>-1.0451936685848351E-4</v>
      </c>
      <c r="G223" s="9">
        <f t="shared" si="24"/>
        <v>-6.901400392126239E-5</v>
      </c>
      <c r="H223" s="9">
        <f t="shared" si="25"/>
        <v>-2.2986114579184976E-5</v>
      </c>
      <c r="I223" s="9">
        <f t="shared" si="26"/>
        <v>3.9829181737630175E-5</v>
      </c>
      <c r="J223" s="9">
        <f t="shared" si="27"/>
        <v>-9.200011850044737E-5</v>
      </c>
    </row>
    <row r="224" spans="1:10" x14ac:dyDescent="0.25">
      <c r="A224" s="1">
        <v>218</v>
      </c>
      <c r="B224" s="6">
        <v>-0.5221993408998159</v>
      </c>
      <c r="C224" s="8">
        <v>0.90730636371554596</v>
      </c>
      <c r="D224" s="9">
        <f t="shared" si="21"/>
        <v>-5.4120983345562479E-4</v>
      </c>
      <c r="E224" s="9">
        <f t="shared" si="22"/>
        <v>1.8675201055127265E-4</v>
      </c>
      <c r="F224" s="9">
        <f t="shared" si="23"/>
        <v>-3.2410231553016514E-4</v>
      </c>
      <c r="G224" s="9">
        <f t="shared" si="24"/>
        <v>-2.1835631445919497E-4</v>
      </c>
      <c r="H224" s="9">
        <f t="shared" si="25"/>
        <v>-7.2498474185934953E-5</v>
      </c>
      <c r="I224" s="9">
        <f t="shared" si="26"/>
        <v>1.2581928499860574E-4</v>
      </c>
      <c r="J224" s="9">
        <f t="shared" si="27"/>
        <v>-2.9085478864512989E-4</v>
      </c>
    </row>
    <row r="225" spans="1:10" x14ac:dyDescent="0.25">
      <c r="A225" s="1">
        <v>219</v>
      </c>
      <c r="B225" s="6">
        <v>-0.53076991089035108</v>
      </c>
      <c r="C225" s="8">
        <v>0.92568601037296006</v>
      </c>
      <c r="D225" s="9">
        <f t="shared" si="21"/>
        <v>-9.1085333869553309E-4</v>
      </c>
      <c r="E225" s="9">
        <f t="shared" si="22"/>
        <v>3.1970018617893698E-4</v>
      </c>
      <c r="F225" s="9">
        <f t="shared" si="23"/>
        <v>-5.5652907458065572E-4</v>
      </c>
      <c r="G225" s="9">
        <f t="shared" si="24"/>
        <v>-3.8255540181815272E-4</v>
      </c>
      <c r="H225" s="9">
        <f t="shared" si="25"/>
        <v>-1.2624071245722872E-4</v>
      </c>
      <c r="I225" s="9">
        <f t="shared" si="26"/>
        <v>2.197589796104634E-4</v>
      </c>
      <c r="J225" s="9">
        <f t="shared" si="27"/>
        <v>-5.0879611427538142E-4</v>
      </c>
    </row>
    <row r="226" spans="1:10" x14ac:dyDescent="0.25">
      <c r="A226" s="1">
        <v>220</v>
      </c>
      <c r="B226" s="6">
        <v>-0.53869381950330342</v>
      </c>
      <c r="C226" s="8">
        <v>0.94435356922535507</v>
      </c>
      <c r="D226" s="9">
        <f t="shared" si="21"/>
        <v>-1.2865635990711166E-3</v>
      </c>
      <c r="E226" s="9">
        <f t="shared" si="22"/>
        <v>4.5864436868376084E-4</v>
      </c>
      <c r="F226" s="9">
        <f t="shared" si="23"/>
        <v>-8.0197495064448208E-4</v>
      </c>
      <c r="G226" s="9">
        <f t="shared" si="24"/>
        <v>-5.6241551811487633E-4</v>
      </c>
      <c r="H226" s="9">
        <f t="shared" si="25"/>
        <v>-1.8394218492858629E-4</v>
      </c>
      <c r="I226" s="9">
        <f t="shared" si="26"/>
        <v>3.2163910042138684E-4</v>
      </c>
      <c r="J226" s="9">
        <f t="shared" si="27"/>
        <v>-7.4635770304346265E-4</v>
      </c>
    </row>
    <row r="227" spans="1:10" x14ac:dyDescent="0.25">
      <c r="A227" s="1">
        <v>221</v>
      </c>
      <c r="B227" s="6">
        <v>-0.5459614126766128</v>
      </c>
      <c r="C227" s="8">
        <v>0.96328629672778643</v>
      </c>
      <c r="D227" s="9">
        <f t="shared" si="21"/>
        <v>-1.6678828695037562E-3</v>
      </c>
      <c r="E227" s="9">
        <f t="shared" si="22"/>
        <v>6.0302596035683386E-4</v>
      </c>
      <c r="F227" s="9">
        <f t="shared" si="23"/>
        <v>-1.0605732845352287E-3</v>
      </c>
      <c r="G227" s="9">
        <f t="shared" si="24"/>
        <v>-7.5872186477757861E-4</v>
      </c>
      <c r="H227" s="9">
        <f t="shared" si="25"/>
        <v>-2.4528189422751698E-4</v>
      </c>
      <c r="I227" s="9">
        <f t="shared" si="26"/>
        <v>4.3139319802408988E-4</v>
      </c>
      <c r="J227" s="9">
        <f t="shared" si="27"/>
        <v>-1.0040037590050956E-3</v>
      </c>
    </row>
    <row r="228" spans="1:10" x14ac:dyDescent="0.25">
      <c r="A228" s="1">
        <v>222</v>
      </c>
      <c r="B228" s="6">
        <v>-0.55256383596748426</v>
      </c>
      <c r="C228" s="8">
        <v>0.98246112626815552</v>
      </c>
      <c r="D228" s="9">
        <f t="shared" si="21"/>
        <v>-2.0543465712001274E-3</v>
      </c>
      <c r="E228" s="9">
        <f t="shared" si="22"/>
        <v>7.5225052597625603E-4</v>
      </c>
      <c r="F228" s="9">
        <f t="shared" si="23"/>
        <v>-1.3324131822843989E-3</v>
      </c>
      <c r="G228" s="9">
        <f t="shared" si="24"/>
        <v>-9.722337905067927E-4</v>
      </c>
      <c r="H228" s="9">
        <f t="shared" si="25"/>
        <v>-3.0989105491160279E-4</v>
      </c>
      <c r="I228" s="9">
        <f t="shared" si="26"/>
        <v>5.4889440759448114E-4</v>
      </c>
      <c r="J228" s="9">
        <f t="shared" si="27"/>
        <v>-1.2821248454183954E-3</v>
      </c>
    </row>
    <row r="229" spans="1:10" x14ac:dyDescent="0.25">
      <c r="A229" s="1">
        <v>223</v>
      </c>
      <c r="B229" s="6">
        <v>-0.5584930453401632</v>
      </c>
      <c r="C229" s="8">
        <v>1.0018546962703234</v>
      </c>
      <c r="D229" s="9">
        <f t="shared" si="21"/>
        <v>-2.4454838576700166E-3</v>
      </c>
      <c r="E229" s="9">
        <f t="shared" si="22"/>
        <v>9.0569055606368111E-4</v>
      </c>
      <c r="F229" s="9">
        <f t="shared" si="23"/>
        <v>-1.6175374375123506E-3</v>
      </c>
      <c r="G229" s="9">
        <f t="shared" si="24"/>
        <v>-1.2036777478972424E-3</v>
      </c>
      <c r="H229" s="9">
        <f t="shared" si="25"/>
        <v>-3.7735622892146032E-4</v>
      </c>
      <c r="I229" s="9">
        <f t="shared" si="26"/>
        <v>6.7395275454577668E-4</v>
      </c>
      <c r="J229" s="9">
        <f t="shared" si="27"/>
        <v>-1.5810339768187027E-3</v>
      </c>
    </row>
    <row r="230" spans="1:10" x14ac:dyDescent="0.25">
      <c r="A230" s="1">
        <v>224</v>
      </c>
      <c r="B230" s="6">
        <v>-0.56374181696635395</v>
      </c>
      <c r="C230" s="8">
        <v>1.0214433786565931</v>
      </c>
      <c r="D230" s="9">
        <f t="shared" si="21"/>
        <v>-2.8408181883796679E-3</v>
      </c>
      <c r="E230" s="9">
        <f t="shared" si="22"/>
        <v>1.062688402824702E-3</v>
      </c>
      <c r="F230" s="9">
        <f t="shared" si="23"/>
        <v>-1.9159406572553178E-3</v>
      </c>
      <c r="G230" s="9">
        <f t="shared" si="24"/>
        <v>-1.453740060843287E-3</v>
      </c>
      <c r="H230" s="9">
        <f t="shared" si="25"/>
        <v>-4.4722300100763973E-4</v>
      </c>
      <c r="I230" s="9">
        <f t="shared" si="26"/>
        <v>8.0631294500759833E-4</v>
      </c>
      <c r="J230" s="9">
        <f t="shared" si="27"/>
        <v>-1.9009630618509268E-3</v>
      </c>
    </row>
    <row r="231" spans="1:10" x14ac:dyDescent="0.25">
      <c r="A231" s="1">
        <v>225</v>
      </c>
      <c r="B231" s="6">
        <v>-0.56830375602634098</v>
      </c>
      <c r="C231" s="8">
        <v>1.0412033076348817</v>
      </c>
      <c r="D231" s="9">
        <f t="shared" si="21"/>
        <v>-3.2398679093439409E-3</v>
      </c>
      <c r="E231" s="9">
        <f t="shared" si="22"/>
        <v>1.2225593746179684E-3</v>
      </c>
      <c r="F231" s="9">
        <f t="shared" si="23"/>
        <v>-2.2275676024101224E-3</v>
      </c>
      <c r="G231" s="9">
        <f t="shared" si="24"/>
        <v>-1.7230595593486664E-3</v>
      </c>
      <c r="H231" s="9">
        <f t="shared" si="25"/>
        <v>-5.1900015731820841E-4</v>
      </c>
      <c r="I231" s="9">
        <f t="shared" si="26"/>
        <v>9.456526849576408E-4</v>
      </c>
      <c r="J231" s="9">
        <f t="shared" si="27"/>
        <v>-2.242059716666875E-3</v>
      </c>
    </row>
    <row r="232" spans="1:10" x14ac:dyDescent="0.25">
      <c r="A232" s="1">
        <v>226</v>
      </c>
      <c r="B232" s="6">
        <v>-0.57217330450009285</v>
      </c>
      <c r="C232" s="8">
        <v>1.0611104087755132</v>
      </c>
      <c r="D232" s="9">
        <f t="shared" si="21"/>
        <v>-3.642146839946625E-3</v>
      </c>
      <c r="E232" s="9">
        <f t="shared" si="22"/>
        <v>1.3845949740093223E-3</v>
      </c>
      <c r="F232" s="9">
        <f t="shared" si="23"/>
        <v>-2.5523117529335213E-3</v>
      </c>
      <c r="G232" s="9">
        <f t="shared" si="24"/>
        <v>-2.0122201423685565E-3</v>
      </c>
      <c r="H232" s="9">
        <f t="shared" si="25"/>
        <v>-5.9216432454756499E-4</v>
      </c>
      <c r="I232" s="9">
        <f t="shared" si="26"/>
        <v>1.0915815670751016E-3</v>
      </c>
      <c r="J232" s="9">
        <f t="shared" si="27"/>
        <v>-2.6043844669161216E-3</v>
      </c>
    </row>
    <row r="233" spans="1:10" x14ac:dyDescent="0.25">
      <c r="A233" s="1">
        <v>227</v>
      </c>
      <c r="B233" s="6">
        <v>-0.57534574793885229</v>
      </c>
      <c r="C233" s="8">
        <v>1.0811404283422019</v>
      </c>
      <c r="D233" s="9">
        <f t="shared" si="21"/>
        <v>-4.0471648652772862E-3</v>
      </c>
      <c r="E233" s="9">
        <f t="shared" si="22"/>
        <v>1.5480662637557274E-3</v>
      </c>
      <c r="F233" s="9">
        <f t="shared" si="23"/>
        <v>-2.8900141068645573E-3</v>
      </c>
      <c r="G233" s="9">
        <f t="shared" si="24"/>
        <v>-2.3217433327821736E-3</v>
      </c>
      <c r="H233" s="9">
        <f t="shared" si="25"/>
        <v>-6.6616502171476955E-4</v>
      </c>
      <c r="I233" s="9">
        <f t="shared" si="26"/>
        <v>1.2436405591027221E-3</v>
      </c>
      <c r="J233" s="9">
        <f t="shared" si="27"/>
        <v>-2.9879083544969431E-3</v>
      </c>
    </row>
    <row r="234" spans="1:10" x14ac:dyDescent="0.25">
      <c r="A234" s="1">
        <v>228</v>
      </c>
      <c r="B234" s="6">
        <v>-0.57781722120896672</v>
      </c>
      <c r="C234" s="8">
        <v>1.1012689628414933</v>
      </c>
      <c r="D234" s="9">
        <f t="shared" si="21"/>
        <v>-4.454428533260002E-3</v>
      </c>
      <c r="E234" s="9">
        <f t="shared" si="22"/>
        <v>1.7122273444236226E-3</v>
      </c>
      <c r="F234" s="9">
        <f t="shared" si="23"/>
        <v>-3.2404622211144132E-3</v>
      </c>
      <c r="G234" s="9">
        <f t="shared" si="24"/>
        <v>-2.6520808914641558E-3</v>
      </c>
      <c r="H234" s="9">
        <f t="shared" si="25"/>
        <v>-7.404300718173544E-4</v>
      </c>
      <c r="I234" s="9">
        <f t="shared" si="26"/>
        <v>1.4013021217442589E-3</v>
      </c>
      <c r="J234" s="9">
        <f t="shared" si="27"/>
        <v>-3.3925109632815102E-3</v>
      </c>
    </row>
    <row r="235" spans="1:10" x14ac:dyDescent="0.25">
      <c r="A235" s="1">
        <v>229</v>
      </c>
      <c r="B235" s="6">
        <v>-0.57958471320095784</v>
      </c>
      <c r="C235" s="8">
        <v>1.1214714887546631</v>
      </c>
      <c r="D235" s="9">
        <f t="shared" si="21"/>
        <v>-4.8634416558496207E-3</v>
      </c>
      <c r="E235" s="9">
        <f t="shared" si="22"/>
        <v>1.8763189267900528E-3</v>
      </c>
      <c r="F235" s="9">
        <f t="shared" si="23"/>
        <v>-3.6033895008115817E-3</v>
      </c>
      <c r="G235" s="9">
        <f t="shared" si="24"/>
        <v>-3.0036075596608512E-3</v>
      </c>
      <c r="H235" s="9">
        <f t="shared" si="25"/>
        <v>-8.1437131635243626E-4</v>
      </c>
      <c r="I235" s="9">
        <f t="shared" si="26"/>
        <v>1.5639709779525443E-3</v>
      </c>
      <c r="J235" s="9">
        <f t="shared" si="27"/>
        <v>-3.8179788760132876E-3</v>
      </c>
    </row>
    <row r="236" spans="1:10" x14ac:dyDescent="0.25">
      <c r="A236" s="1">
        <v>230</v>
      </c>
      <c r="B236" s="6">
        <v>-0.58064607049809458</v>
      </c>
      <c r="C236" s="8">
        <v>1.141723392415847</v>
      </c>
      <c r="D236" s="9">
        <f t="shared" si="21"/>
        <v>-5.2737059135600783E-3</v>
      </c>
      <c r="E236" s="9">
        <f t="shared" si="22"/>
        <v>2.0395719816960452E-3</v>
      </c>
      <c r="F236" s="9">
        <f t="shared" si="23"/>
        <v>-3.9784747427892729E-3</v>
      </c>
      <c r="G236" s="9">
        <f t="shared" si="24"/>
        <v>-3.3766140004318963E-3</v>
      </c>
      <c r="H236" s="9">
        <f t="shared" si="25"/>
        <v>-8.8739057205521261E-4</v>
      </c>
      <c r="I236" s="9">
        <f t="shared" si="26"/>
        <v>1.7309855489367309E-3</v>
      </c>
      <c r="J236" s="9">
        <f t="shared" si="27"/>
        <v>-4.264004572487109E-3</v>
      </c>
    </row>
    <row r="237" spans="1:10" x14ac:dyDescent="0.25">
      <c r="A237" s="1">
        <v>231</v>
      </c>
      <c r="B237" s="6">
        <v>-0.58099999999999996</v>
      </c>
      <c r="C237" s="8">
        <v>1.1619999999999999</v>
      </c>
      <c r="D237" s="9">
        <f t="shared" si="21"/>
        <v>-5.6847214625894149E-3</v>
      </c>
      <c r="E237" s="9">
        <f t="shared" si="22"/>
        <v>2.2012114496310583E-3</v>
      </c>
      <c r="F237" s="9">
        <f t="shared" si="23"/>
        <v>-4.3653419375785539E-3</v>
      </c>
      <c r="G237" s="9">
        <f t="shared" si="24"/>
        <v>-3.7713000107691074E-3</v>
      </c>
      <c r="H237" s="9">
        <f t="shared" si="25"/>
        <v>-9.5888576622070183E-4</v>
      </c>
      <c r="I237" s="9">
        <f t="shared" si="26"/>
        <v>1.9016200654109405E-3</v>
      </c>
      <c r="J237" s="9">
        <f t="shared" si="27"/>
        <v>-4.7301857769898089E-3</v>
      </c>
    </row>
    <row r="238" spans="1:10" x14ac:dyDescent="0.25">
      <c r="A238" s="1">
        <v>232</v>
      </c>
      <c r="B238" s="6">
        <v>-0.58099999999999996</v>
      </c>
      <c r="C238" s="8">
        <v>18.838000000000001</v>
      </c>
      <c r="D238" s="9">
        <f t="shared" si="21"/>
        <v>-5.1348779999999996</v>
      </c>
      <c r="E238" s="9">
        <f t="shared" si="22"/>
        <v>1.9889094119999995</v>
      </c>
      <c r="F238" s="9">
        <f t="shared" si="23"/>
        <v>-34.232519999999994</v>
      </c>
      <c r="G238" s="9">
        <f t="shared" si="24"/>
        <v>-323.59166224837196</v>
      </c>
      <c r="H238" s="9">
        <f t="shared" si="25"/>
        <v>-0.86666727627899975</v>
      </c>
      <c r="I238" s="9">
        <f t="shared" si="26"/>
        <v>14.916820589999999</v>
      </c>
      <c r="J238" s="9">
        <f t="shared" si="27"/>
        <v>-324.45832952465094</v>
      </c>
    </row>
    <row r="239" spans="1:10" x14ac:dyDescent="0.25">
      <c r="A239" s="1">
        <v>233</v>
      </c>
      <c r="B239" s="6">
        <v>-0.58064607049809458</v>
      </c>
      <c r="C239" s="8">
        <v>18.858276607584155</v>
      </c>
      <c r="D239" s="9">
        <f t="shared" si="21"/>
        <v>-9.2240164816441705E-3</v>
      </c>
      <c r="E239" s="9">
        <f t="shared" si="22"/>
        <v>3.5716808333705369E-3</v>
      </c>
      <c r="F239" s="9">
        <f t="shared" si="23"/>
        <v>-0.11590369224165793</v>
      </c>
      <c r="G239" s="9">
        <f t="shared" si="24"/>
        <v>-1.6384267739835938</v>
      </c>
      <c r="H239" s="9">
        <f t="shared" si="25"/>
        <v>-1.5558859250783621E-3</v>
      </c>
      <c r="I239" s="9">
        <f t="shared" si="26"/>
        <v>5.0489647985109305E-2</v>
      </c>
      <c r="J239" s="9">
        <f t="shared" si="27"/>
        <v>-1.6399826599086722</v>
      </c>
    </row>
    <row r="240" spans="1:10" x14ac:dyDescent="0.25">
      <c r="A240" s="1">
        <v>234</v>
      </c>
      <c r="B240" s="6">
        <v>-0.57958471320095784</v>
      </c>
      <c r="C240" s="8">
        <v>18.878528511245339</v>
      </c>
      <c r="D240" s="9">
        <f t="shared" si="21"/>
        <v>-1.5887278884927802E-2</v>
      </c>
      <c r="E240" s="9">
        <f t="shared" si="22"/>
        <v>6.1443033438350631E-3</v>
      </c>
      <c r="F240" s="9">
        <f t="shared" si="23"/>
        <v>-0.19984504904967174</v>
      </c>
      <c r="G240" s="9">
        <f t="shared" si="24"/>
        <v>-2.8280678977314877</v>
      </c>
      <c r="H240" s="9">
        <f t="shared" si="25"/>
        <v>-2.6733044521588824E-3</v>
      </c>
      <c r="I240" s="9">
        <f t="shared" si="26"/>
        <v>8.6949877475261617E-2</v>
      </c>
      <c r="J240" s="9">
        <f t="shared" si="27"/>
        <v>-2.8307412021836464</v>
      </c>
    </row>
    <row r="241" spans="1:10" x14ac:dyDescent="0.25">
      <c r="A241" s="1">
        <v>235</v>
      </c>
      <c r="B241" s="6">
        <v>-0.57781722120896672</v>
      </c>
      <c r="C241" s="8">
        <v>18.898731037158509</v>
      </c>
      <c r="D241" s="9">
        <f t="shared" si="21"/>
        <v>-2.2538361575761279E-2</v>
      </c>
      <c r="E241" s="9">
        <f t="shared" si="22"/>
        <v>8.6953144287388075E-3</v>
      </c>
      <c r="F241" s="9">
        <f t="shared" si="23"/>
        <v>-0.283812511681102</v>
      </c>
      <c r="G241" s="9">
        <f t="shared" si="24"/>
        <v>-4.0206224771085708</v>
      </c>
      <c r="H241" s="9">
        <f t="shared" si="25"/>
        <v>-3.7739930863164468E-3</v>
      </c>
      <c r="I241" s="9">
        <f t="shared" si="26"/>
        <v>0.12318189772790215</v>
      </c>
      <c r="J241" s="9">
        <f t="shared" si="27"/>
        <v>-4.0243964701948869</v>
      </c>
    </row>
    <row r="242" spans="1:10" x14ac:dyDescent="0.25">
      <c r="A242" s="1">
        <v>236</v>
      </c>
      <c r="B242" s="6">
        <v>-0.57534574793885229</v>
      </c>
      <c r="C242" s="8">
        <v>18.918859571657798</v>
      </c>
      <c r="D242" s="9">
        <f t="shared" si="21"/>
        <v>-2.9169161234404051E-2</v>
      </c>
      <c r="E242" s="9">
        <f t="shared" si="22"/>
        <v>1.1212265525538945E-2</v>
      </c>
      <c r="F242" s="9">
        <f t="shared" si="23"/>
        <v>-0.36770246598841572</v>
      </c>
      <c r="G242" s="9">
        <f t="shared" si="24"/>
        <v>-5.2146084891472961</v>
      </c>
      <c r="H242" s="9">
        <f t="shared" si="25"/>
        <v>-4.8485959503845374E-3</v>
      </c>
      <c r="I242" s="9">
        <f t="shared" si="26"/>
        <v>0.15900776482905776</v>
      </c>
      <c r="J242" s="9">
        <f t="shared" si="27"/>
        <v>-5.2194570850976802</v>
      </c>
    </row>
    <row r="243" spans="1:10" x14ac:dyDescent="0.25">
      <c r="A243" s="1">
        <v>237</v>
      </c>
      <c r="B243" s="6">
        <v>-0.57217330450009285</v>
      </c>
      <c r="C243" s="8">
        <v>18.938889591224488</v>
      </c>
      <c r="D243" s="9">
        <f t="shared" si="21"/>
        <v>-3.5771599252871766E-2</v>
      </c>
      <c r="E243" s="9">
        <f t="shared" si="22"/>
        <v>1.3682863892960362E-2</v>
      </c>
      <c r="F243" s="9">
        <f t="shared" si="23"/>
        <v>-0.45141074389012226</v>
      </c>
      <c r="G243" s="9">
        <f t="shared" si="24"/>
        <v>-6.4085236148427898</v>
      </c>
      <c r="H243" s="9">
        <f t="shared" si="25"/>
        <v>-5.8880201292290796E-3</v>
      </c>
      <c r="I243" s="9">
        <f t="shared" si="26"/>
        <v>0.19425081619715598</v>
      </c>
      <c r="J243" s="9">
        <f t="shared" si="27"/>
        <v>-6.4144116349720193</v>
      </c>
    </row>
    <row r="244" spans="1:10" x14ac:dyDescent="0.25">
      <c r="A244" s="1">
        <v>238</v>
      </c>
      <c r="B244" s="6">
        <v>-0.56830375602634109</v>
      </c>
      <c r="C244" s="8">
        <v>18.958796692365119</v>
      </c>
      <c r="D244" s="9">
        <f t="shared" si="21"/>
        <v>-4.2337631577463952E-2</v>
      </c>
      <c r="E244" s="9">
        <f t="shared" si="22"/>
        <v>1.6095032537039068E-2</v>
      </c>
      <c r="F244" s="9">
        <f t="shared" si="23"/>
        <v>-0.53483275983764189</v>
      </c>
      <c r="G244" s="9">
        <f t="shared" si="24"/>
        <v>-7.6008472540297376</v>
      </c>
      <c r="H244" s="9">
        <f t="shared" si="25"/>
        <v>-6.8835321879498991E-3</v>
      </c>
      <c r="I244" s="9">
        <f t="shared" si="26"/>
        <v>0.22873654929103762</v>
      </c>
      <c r="J244" s="9">
        <f t="shared" si="27"/>
        <v>-7.6077307862176875</v>
      </c>
    </row>
    <row r="245" spans="1:10" x14ac:dyDescent="0.25">
      <c r="A245" s="1">
        <v>239</v>
      </c>
      <c r="B245" s="6">
        <v>-0.56374181696635395</v>
      </c>
      <c r="C245" s="8">
        <v>18.978556621343408</v>
      </c>
      <c r="D245" s="9">
        <f t="shared" si="21"/>
        <v>-4.8859258509215131E-2</v>
      </c>
      <c r="E245" s="9">
        <f t="shared" si="22"/>
        <v>1.8436969098354218E-2</v>
      </c>
      <c r="F245" s="9">
        <f t="shared" si="23"/>
        <v>-0.61786365090330464</v>
      </c>
      <c r="G245" s="9">
        <f t="shared" si="24"/>
        <v>-8.7900426538950214</v>
      </c>
      <c r="H245" s="9">
        <f t="shared" si="25"/>
        <v>-7.8268508353689491E-3</v>
      </c>
      <c r="I245" s="9">
        <f t="shared" si="26"/>
        <v>0.26229349550477726</v>
      </c>
      <c r="J245" s="9">
        <f t="shared" si="27"/>
        <v>-8.7978695047303912</v>
      </c>
    </row>
    <row r="246" spans="1:10" x14ac:dyDescent="0.25">
      <c r="A246" s="1">
        <v>240</v>
      </c>
      <c r="B246" s="6">
        <v>-0.5584930453401632</v>
      </c>
      <c r="C246" s="8">
        <v>18.998145303729679</v>
      </c>
      <c r="D246" s="9">
        <f t="shared" si="21"/>
        <v>-5.5328534450287847E-2</v>
      </c>
      <c r="E246" s="9">
        <f t="shared" si="22"/>
        <v>2.0697203413480053E-2</v>
      </c>
      <c r="F246" s="9">
        <f t="shared" si="23"/>
        <v>-0.70039842025657306</v>
      </c>
      <c r="G246" s="9">
        <f t="shared" si="24"/>
        <v>-9.9745591476814113</v>
      </c>
      <c r="H246" s="9">
        <f t="shared" si="25"/>
        <v>-8.7102347202042459E-3</v>
      </c>
      <c r="I246" s="9">
        <f t="shared" si="26"/>
        <v>0.29475408473998549</v>
      </c>
      <c r="J246" s="9">
        <f t="shared" si="27"/>
        <v>-9.9832693824016161</v>
      </c>
    </row>
    <row r="247" spans="1:10" x14ac:dyDescent="0.25">
      <c r="A247" s="1">
        <v>241</v>
      </c>
      <c r="B247" s="6">
        <v>-0.55256383596748415</v>
      </c>
      <c r="C247" s="8">
        <v>19.017538873731844</v>
      </c>
      <c r="D247" s="9">
        <f t="shared" si="21"/>
        <v>-6.173757758446019E-2</v>
      </c>
      <c r="E247" s="9">
        <f t="shared" si="22"/>
        <v>2.286465347015975E-2</v>
      </c>
      <c r="F247" s="9">
        <f t="shared" si="23"/>
        <v>-0.78233208377745544</v>
      </c>
      <c r="G247" s="9">
        <f t="shared" si="24"/>
        <v>-11.152834499548616</v>
      </c>
      <c r="H247" s="9">
        <f t="shared" si="25"/>
        <v>-9.526564400312465E-3</v>
      </c>
      <c r="I247" s="9">
        <f t="shared" si="26"/>
        <v>0.32595549613435454</v>
      </c>
      <c r="J247" s="9">
        <f t="shared" si="27"/>
        <v>-11.162361063948929</v>
      </c>
    </row>
    <row r="248" spans="1:10" x14ac:dyDescent="0.25">
      <c r="A248" s="1">
        <v>242</v>
      </c>
      <c r="B248" s="6">
        <v>-0.54596141267661269</v>
      </c>
      <c r="C248" s="8">
        <v>19.036713703272216</v>
      </c>
      <c r="D248" s="9">
        <f t="shared" si="21"/>
        <v>-6.8078579479915469E-2</v>
      </c>
      <c r="E248" s="9">
        <f t="shared" si="22"/>
        <v>2.492867948350368E-2</v>
      </c>
      <c r="F248" s="9">
        <f t="shared" si="23"/>
        <v>-0.86355981953744965</v>
      </c>
      <c r="G248" s="9">
        <f t="shared" si="24"/>
        <v>-12.323297350958377</v>
      </c>
      <c r="H248" s="9">
        <f t="shared" si="25"/>
        <v>-1.0269417588868554E-2</v>
      </c>
      <c r="I248" s="9">
        <f t="shared" si="26"/>
        <v>0.35574049043818617</v>
      </c>
      <c r="J248" s="9">
        <f t="shared" si="27"/>
        <v>-12.333566768547247</v>
      </c>
    </row>
    <row r="249" spans="1:10" x14ac:dyDescent="0.25">
      <c r="A249" s="1">
        <v>243</v>
      </c>
      <c r="B249" s="6">
        <v>-0.53869381950330342</v>
      </c>
      <c r="C249" s="8">
        <v>19.055646430774647</v>
      </c>
      <c r="D249" s="9">
        <f t="shared" si="21"/>
        <v>-7.434381460259587E-2</v>
      </c>
      <c r="E249" s="9">
        <f t="shared" si="22"/>
        <v>2.6879135829639751E-2</v>
      </c>
      <c r="F249" s="9">
        <f t="shared" si="23"/>
        <v>-0.94397711986029798</v>
      </c>
      <c r="G249" s="9">
        <f t="shared" si="24"/>
        <v>-13.484369763357229</v>
      </c>
      <c r="H249" s="9">
        <f t="shared" si="25"/>
        <v>-1.0933136854657875E-2</v>
      </c>
      <c r="I249" s="9">
        <f t="shared" si="26"/>
        <v>0.38395821956947418</v>
      </c>
      <c r="J249" s="9">
        <f t="shared" si="27"/>
        <v>-13.495302900211886</v>
      </c>
    </row>
    <row r="250" spans="1:10" x14ac:dyDescent="0.25">
      <c r="A250" s="1">
        <v>244</v>
      </c>
      <c r="B250" s="6">
        <v>-0.53076991089035097</v>
      </c>
      <c r="C250" s="8">
        <v>19.07431398962704</v>
      </c>
      <c r="D250" s="9">
        <f t="shared" si="21"/>
        <v>-8.0525649728594217E-2</v>
      </c>
      <c r="E250" s="9">
        <f t="shared" si="22"/>
        <v>2.8706420583705042E-2</v>
      </c>
      <c r="F250" s="9">
        <f t="shared" si="23"/>
        <v>-1.0234799456594756</v>
      </c>
      <c r="G250" s="9">
        <f t="shared" si="24"/>
        <v>-14.634469851376402</v>
      </c>
      <c r="H250" s="9">
        <f t="shared" si="25"/>
        <v>-1.1512889036007057E-2</v>
      </c>
      <c r="I250" s="9">
        <f t="shared" si="26"/>
        <v>0.41046500894400606</v>
      </c>
      <c r="J250" s="9">
        <f t="shared" si="27"/>
        <v>-14.645982740412409</v>
      </c>
    </row>
    <row r="251" spans="1:10" x14ac:dyDescent="0.25">
      <c r="A251" s="1">
        <v>245</v>
      </c>
      <c r="B251" s="6">
        <v>-0.52219934089981601</v>
      </c>
      <c r="C251" s="8">
        <v>19.092693636284455</v>
      </c>
      <c r="D251" s="9">
        <f t="shared" si="21"/>
        <v>-8.6616553244045491E-2</v>
      </c>
      <c r="E251" s="9">
        <f t="shared" si="22"/>
        <v>3.0401522420675245E-2</v>
      </c>
      <c r="F251" s="9">
        <f t="shared" si="23"/>
        <v>-1.1019648827318844</v>
      </c>
      <c r="G251" s="9">
        <f t="shared" si="24"/>
        <v>-15.772014500187105</v>
      </c>
      <c r="H251" s="9">
        <f t="shared" si="25"/>
        <v>-1.2004715718314811E-2</v>
      </c>
      <c r="I251" s="9">
        <f t="shared" si="26"/>
        <v>0.43512510826804102</v>
      </c>
      <c r="J251" s="9">
        <f t="shared" si="27"/>
        <v>-15.784019215905419</v>
      </c>
    </row>
    <row r="252" spans="1:10" x14ac:dyDescent="0.25">
      <c r="A252" s="1">
        <v>246</v>
      </c>
      <c r="B252" s="6">
        <v>-0.5129925514510365</v>
      </c>
      <c r="C252" s="8">
        <v>19.110762977978602</v>
      </c>
      <c r="D252" s="9">
        <f t="shared" si="21"/>
        <v>-9.260910432125069E-2</v>
      </c>
      <c r="E252" s="9">
        <f t="shared" si="22"/>
        <v>3.1956064650411002E-2</v>
      </c>
      <c r="F252" s="9">
        <f t="shared" si="23"/>
        <v>-1.1793292996742206</v>
      </c>
      <c r="G252" s="9">
        <f t="shared" si="24"/>
        <v>-16.895422160136466</v>
      </c>
      <c r="H252" s="9">
        <f t="shared" si="25"/>
        <v>-1.2405574222751537E-2</v>
      </c>
      <c r="I252" s="9">
        <f t="shared" si="26"/>
        <v>0.45781140660010977</v>
      </c>
      <c r="J252" s="9">
        <f t="shared" si="27"/>
        <v>-16.907827734359216</v>
      </c>
    </row>
    <row r="253" spans="1:10" x14ac:dyDescent="0.25">
      <c r="A253" s="1">
        <v>247</v>
      </c>
      <c r="B253" s="6">
        <v>-0.50316075959875883</v>
      </c>
      <c r="C253" s="8">
        <v>19.128500000000003</v>
      </c>
      <c r="D253" s="9">
        <f t="shared" si="21"/>
        <v>-9.8496001959801127E-2</v>
      </c>
      <c r="E253" s="9">
        <f t="shared" si="22"/>
        <v>3.3362346172206347E-2</v>
      </c>
      <c r="F253" s="9">
        <f t="shared" si="23"/>
        <v>-1.2554715070734437</v>
      </c>
      <c r="G253" s="9">
        <f t="shared" si="24"/>
        <v>-18.003115711254132</v>
      </c>
      <c r="H253" s="9">
        <f t="shared" si="25"/>
        <v>-1.2713368657330483E-2</v>
      </c>
      <c r="I253" s="9">
        <f t="shared" si="26"/>
        <v>0.47840610763244235</v>
      </c>
      <c r="J253" s="9">
        <f t="shared" si="27"/>
        <v>-18.015829079911462</v>
      </c>
    </row>
    <row r="254" spans="1:10" x14ac:dyDescent="0.25">
      <c r="A254" s="1">
        <v>248</v>
      </c>
      <c r="B254" s="6">
        <v>-0.49271594386688344</v>
      </c>
      <c r="C254" s="8">
        <v>19.145883092519494</v>
      </c>
      <c r="D254" s="9">
        <f t="shared" si="21"/>
        <v>-0.1042700738817306</v>
      </c>
      <c r="E254" s="9">
        <f t="shared" si="22"/>
        <v>3.4613379149152274E-2</v>
      </c>
      <c r="F254" s="9">
        <f t="shared" si="23"/>
        <v>-1.3302909176115563</v>
      </c>
      <c r="G254" s="9">
        <f t="shared" si="24"/>
        <v>-19.093525389748454</v>
      </c>
      <c r="H254" s="9">
        <f t="shared" si="25"/>
        <v>-1.2926970690147289E-2</v>
      </c>
      <c r="I254" s="9">
        <f t="shared" si="26"/>
        <v>0.49680136131347646</v>
      </c>
      <c r="J254" s="9">
        <f t="shared" si="27"/>
        <v>-19.106452360438603</v>
      </c>
    </row>
    <row r="255" spans="1:10" x14ac:dyDescent="0.25">
      <c r="A255" s="1">
        <v>249</v>
      </c>
      <c r="B255" s="6">
        <v>-0.48167082965447916</v>
      </c>
      <c r="C255" s="8">
        <v>19.162891076916505</v>
      </c>
      <c r="D255" s="9">
        <f t="shared" si="21"/>
        <v>-0.10992428526983211</v>
      </c>
      <c r="E255" s="9">
        <f t="shared" si="22"/>
        <v>3.5702923218571186E-2</v>
      </c>
      <c r="F255" s="9">
        <f t="shared" si="23"/>
        <v>-1.403688206712886</v>
      </c>
      <c r="G255" s="9">
        <f t="shared" si="24"/>
        <v>-20.165091768139479</v>
      </c>
      <c r="H255" s="9">
        <f t="shared" si="25"/>
        <v>-1.3046229816896356E-2</v>
      </c>
      <c r="I255" s="9">
        <f t="shared" si="26"/>
        <v>0.51289984812832035</v>
      </c>
      <c r="J255" s="9">
        <f t="shared" si="27"/>
        <v>-20.178137997956377</v>
      </c>
    </row>
    <row r="256" spans="1:10" x14ac:dyDescent="0.25">
      <c r="A256" s="1">
        <v>250</v>
      </c>
      <c r="B256" s="6">
        <v>-0.47003887373184439</v>
      </c>
      <c r="C256" s="8">
        <v>19.179503231581929</v>
      </c>
      <c r="D256" s="9">
        <f t="shared" si="21"/>
        <v>-0.1154517473384935</v>
      </c>
      <c r="E256" s="9">
        <f t="shared" si="22"/>
        <v>3.6625516071650141E-2</v>
      </c>
      <c r="F256" s="9">
        <f t="shared" si="23"/>
        <v>-1.4755654733525507</v>
      </c>
      <c r="G256" s="9">
        <f t="shared" si="24"/>
        <v>-21.216268780254008</v>
      </c>
      <c r="H256" s="9">
        <f t="shared" si="25"/>
        <v>-1.3071973009609437E-2</v>
      </c>
      <c r="I256" s="9">
        <f t="shared" si="26"/>
        <v>0.52661531257451188</v>
      </c>
      <c r="J256" s="9">
        <f t="shared" si="27"/>
        <v>-21.229340753263617</v>
      </c>
    </row>
    <row r="257" spans="1:10" x14ac:dyDescent="0.25">
      <c r="A257" s="1">
        <v>251</v>
      </c>
      <c r="B257" s="6">
        <v>-0.45783424784550542</v>
      </c>
      <c r="C257" s="8">
        <v>19.195699317164209</v>
      </c>
      <c r="D257" s="9">
        <f t="shared" si="21"/>
        <v>-0.12084572572662289</v>
      </c>
      <c r="E257" s="9">
        <f t="shared" si="22"/>
        <v>3.7376500253080605E-2</v>
      </c>
      <c r="F257" s="9">
        <f t="shared" si="23"/>
        <v>-1.5458264006364584</v>
      </c>
      <c r="G257" s="9">
        <f t="shared" si="24"/>
        <v>-22.245526781918215</v>
      </c>
      <c r="H257" s="9">
        <f t="shared" si="25"/>
        <v>-1.3005993749650807E-2</v>
      </c>
      <c r="I257" s="9">
        <f t="shared" si="26"/>
        <v>0.53787304261437574</v>
      </c>
      <c r="J257" s="9">
        <f t="shared" si="27"/>
        <v>-22.258532775667867</v>
      </c>
    </row>
    <row r="258" spans="1:10" x14ac:dyDescent="0.25">
      <c r="A258" s="1">
        <v>252</v>
      </c>
      <c r="B258" s="6">
        <v>-0.44507182145212615</v>
      </c>
      <c r="C258" s="8">
        <v>19.21145960122788</v>
      </c>
      <c r="D258" s="9">
        <f t="shared" si="21"/>
        <v>-0.12609964870243484</v>
      </c>
      <c r="E258" s="9">
        <f t="shared" si="22"/>
        <v>3.7952046049909212E-2</v>
      </c>
      <c r="F258" s="9">
        <f t="shared" si="23"/>
        <v>-1.614376415755943</v>
      </c>
      <c r="G258" s="9">
        <f t="shared" si="24"/>
        <v>-23.251355637826737</v>
      </c>
      <c r="H258" s="9">
        <f t="shared" si="25"/>
        <v>-1.2851030564071995E-2</v>
      </c>
      <c r="I258" s="9">
        <f t="shared" si="26"/>
        <v>0.54661029215154433</v>
      </c>
      <c r="J258" s="9">
        <f t="shared" si="27"/>
        <v>-23.264206668390809</v>
      </c>
    </row>
    <row r="259" spans="1:10" x14ac:dyDescent="0.25">
      <c r="A259" s="1">
        <v>253</v>
      </c>
      <c r="B259" s="6">
        <v>-0.4317671436023659</v>
      </c>
      <c r="C259" s="8">
        <v>19.226764882294496</v>
      </c>
      <c r="D259" s="9">
        <f t="shared" si="21"/>
        <v>-0.13120711517008843</v>
      </c>
      <c r="E259" s="9">
        <f t="shared" si="22"/>
        <v>3.8349170357841959E-2</v>
      </c>
      <c r="F259" s="9">
        <f t="shared" si="23"/>
        <v>-1.681122848914411</v>
      </c>
      <c r="G259" s="9">
        <f t="shared" si="24"/>
        <v>-24.232267824751563</v>
      </c>
      <c r="H259" s="9">
        <f t="shared" si="25"/>
        <v>-1.2610735299212387E-2</v>
      </c>
      <c r="I259" s="9">
        <f t="shared" si="26"/>
        <v>0.5527766438666103</v>
      </c>
      <c r="J259" s="9">
        <f t="shared" si="27"/>
        <v>-24.244878560050775</v>
      </c>
    </row>
    <row r="260" spans="1:10" x14ac:dyDescent="0.25">
      <c r="A260" s="1">
        <v>254</v>
      </c>
      <c r="B260" s="6">
        <v>-0.41793642399675629</v>
      </c>
      <c r="C260" s="8">
        <v>19.241596513236679</v>
      </c>
      <c r="D260" s="9">
        <f t="shared" si="21"/>
        <v>-0.13616190246843374</v>
      </c>
      <c r="E260" s="9">
        <f t="shared" si="22"/>
        <v>3.8565751432837289E-2</v>
      </c>
      <c r="F260" s="9">
        <f t="shared" si="23"/>
        <v>-1.7459750908195923</v>
      </c>
      <c r="G260" s="9">
        <f t="shared" si="24"/>
        <v>-25.186801540988146</v>
      </c>
      <c r="H260" s="9">
        <f t="shared" si="25"/>
        <v>-1.2289631477674539E-2</v>
      </c>
      <c r="I260" s="9">
        <f t="shared" si="26"/>
        <v>0.55633431005402334</v>
      </c>
      <c r="J260" s="9">
        <f t="shared" si="27"/>
        <v>-25.19909117246582</v>
      </c>
    </row>
    <row r="261" spans="1:10" x14ac:dyDescent="0.25">
      <c r="A261" s="1">
        <v>255</v>
      </c>
      <c r="B261" s="6">
        <v>-0.40359651323667745</v>
      </c>
      <c r="C261" s="8">
        <v>19.255936423996758</v>
      </c>
      <c r="D261" s="9">
        <f t="shared" si="21"/>
        <v>-0.14095797395237897</v>
      </c>
      <c r="E261" s="9">
        <f t="shared" si="22"/>
        <v>3.8600539455857244E-2</v>
      </c>
      <c r="F261" s="9">
        <f t="shared" si="23"/>
        <v>-1.8088447483324672</v>
      </c>
      <c r="G261" s="9">
        <f t="shared" si="24"/>
        <v>-26.113523811710618</v>
      </c>
      <c r="H261" s="9">
        <f t="shared" si="25"/>
        <v>-1.1893063193269613E-2</v>
      </c>
      <c r="I261" s="9">
        <f t="shared" si="26"/>
        <v>0.55725836942728368</v>
      </c>
      <c r="J261" s="9">
        <f t="shared" si="27"/>
        <v>-26.125416874903888</v>
      </c>
    </row>
    <row r="262" spans="1:10" x14ac:dyDescent="0.25">
      <c r="A262" s="1">
        <v>256</v>
      </c>
      <c r="B262" s="6">
        <v>-0.38876488229449663</v>
      </c>
      <c r="C262" s="8">
        <v>19.269767143602365</v>
      </c>
      <c r="D262" s="9">
        <f t="shared" si="21"/>
        <v>-0.1455894863475975</v>
      </c>
      <c r="E262" s="9">
        <f t="shared" si="22"/>
        <v>3.8453162859016392E-2</v>
      </c>
      <c r="F262" s="9">
        <f t="shared" si="23"/>
        <v>-1.8696457978621868</v>
      </c>
      <c r="G262" s="9">
        <f t="shared" si="24"/>
        <v>-27.011033579718855</v>
      </c>
      <c r="H262" s="9">
        <f t="shared" si="25"/>
        <v>-1.1427135102029149E-2</v>
      </c>
      <c r="I262" s="9">
        <f t="shared" si="26"/>
        <v>0.55553693820026784</v>
      </c>
      <c r="J262" s="9">
        <f t="shared" si="27"/>
        <v>-27.022460714820884</v>
      </c>
    </row>
    <row r="263" spans="1:10" x14ac:dyDescent="0.25">
      <c r="A263" s="1">
        <v>257</v>
      </c>
      <c r="B263" s="6">
        <v>-0.37345960122787936</v>
      </c>
      <c r="C263" s="8">
        <v>19.283071821452126</v>
      </c>
      <c r="D263" s="9">
        <f t="shared" si="21"/>
        <v>-0.15005079686966472</v>
      </c>
      <c r="E263" s="9">
        <f t="shared" si="22"/>
        <v>3.8124130382033709E-2</v>
      </c>
      <c r="F263" s="9">
        <f t="shared" si="23"/>
        <v>-1.9282947360980955</v>
      </c>
      <c r="G263" s="9">
        <f t="shared" si="24"/>
        <v>-27.877964770947031</v>
      </c>
      <c r="H263" s="9">
        <f t="shared" si="25"/>
        <v>-1.0898644164799874E-2</v>
      </c>
      <c r="I263" s="9">
        <f t="shared" si="26"/>
        <v>0.55117127410802602</v>
      </c>
      <c r="J263" s="9">
        <f t="shared" si="27"/>
        <v>-27.888863415111832</v>
      </c>
    </row>
    <row r="264" spans="1:10" x14ac:dyDescent="0.25">
      <c r="A264" s="1">
        <v>258</v>
      </c>
      <c r="B264" s="6">
        <v>-0.35769931716420744</v>
      </c>
      <c r="C264" s="8">
        <v>19.295834247845505</v>
      </c>
      <c r="D264" s="9">
        <f t="shared" si="21"/>
        <v>-0.15433647009892226</v>
      </c>
      <c r="E264" s="9">
        <f t="shared" si="22"/>
        <v>3.7614828848660214E-2</v>
      </c>
      <c r="F264" s="9">
        <f t="shared" si="23"/>
        <v>-1.9847107276710947</v>
      </c>
      <c r="G264" s="9">
        <f t="shared" si="24"/>
        <v>-28.712989324008579</v>
      </c>
      <c r="H264" s="9">
        <f t="shared" si="25"/>
        <v>-1.0315003887180723E-2</v>
      </c>
      <c r="I264" s="9">
        <f t="shared" si="26"/>
        <v>0.54417581239714374</v>
      </c>
      <c r="J264" s="9">
        <f t="shared" si="27"/>
        <v>-28.723304327895761</v>
      </c>
    </row>
    <row r="265" spans="1:10" x14ac:dyDescent="0.25">
      <c r="A265" s="1">
        <v>259</v>
      </c>
      <c r="B265" s="6">
        <v>-0.3415032315819268</v>
      </c>
      <c r="C265" s="8">
        <v>19.308038873731846</v>
      </c>
      <c r="D265" s="9">
        <f t="shared" ref="D265:D328" si="28">((B264*C265)-(B265*C264))*0.5</f>
        <v>-0.15844128460269813</v>
      </c>
      <c r="E265" s="9">
        <f t="shared" ref="E265:E328" si="29">(B265+B264)*((B264*C265)-(B265*C264))*(1/6)</f>
        <v>3.6927516673606053E-2</v>
      </c>
      <c r="F265" s="9">
        <f t="shared" ref="F265:F328" si="30">(C265+C264)*((B264*C265)-(B265*C264))*(1/6)</f>
        <v>-2.0388157493407615</v>
      </c>
      <c r="G265" s="9">
        <f t="shared" ref="G265:G328" si="31">(((C264*C264)+(C264*C265)+(C265*C265))*((B264*C265)-(B265*C264)))/12</f>
        <v>-29.514820173029477</v>
      </c>
      <c r="H265" s="9">
        <f t="shared" ref="H265:H328" si="32">(((B264*B264)+(B264*B265)+(B265*B265))*((B264*C265)-(B265*C264)))/12</f>
        <v>-9.6841618846650566E-3</v>
      </c>
      <c r="I265" s="9">
        <f t="shared" ref="I265:I328" si="33">(((B264*C265)+(2*B264*C264)+(2*B265*C265)+(B265*C264))*((B264*C265)-(B265*C264)))/24</f>
        <v>0.53457813319274083</v>
      </c>
      <c r="J265" s="9">
        <f t="shared" ref="J265:J328" si="34">G265+H265</f>
        <v>-29.524504334914141</v>
      </c>
    </row>
    <row r="266" spans="1:10" x14ac:dyDescent="0.25">
      <c r="A266" s="1">
        <v>260</v>
      </c>
      <c r="B266" s="6">
        <v>-0.32489107691650382</v>
      </c>
      <c r="C266" s="8">
        <v>19.319670829654481</v>
      </c>
      <c r="D266" s="9">
        <f t="shared" si="28"/>
        <v>-0.16236023929681531</v>
      </c>
      <c r="E266" s="9">
        <f t="shared" si="29"/>
        <v>3.6065313131280322E-2</v>
      </c>
      <c r="F266" s="9">
        <f t="shared" si="30"/>
        <v>-2.0905347303099062</v>
      </c>
      <c r="G266" s="9">
        <f t="shared" si="31"/>
        <v>-30.282214173043858</v>
      </c>
      <c r="H266" s="9">
        <f t="shared" si="32"/>
        <v>-9.0145116739016231E-3</v>
      </c>
      <c r="I266" s="9">
        <f t="shared" si="33"/>
        <v>0.52241886003341109</v>
      </c>
      <c r="J266" s="9">
        <f t="shared" si="34"/>
        <v>-30.291228684717758</v>
      </c>
    </row>
    <row r="267" spans="1:10" x14ac:dyDescent="0.25">
      <c r="A267" s="1">
        <v>261</v>
      </c>
      <c r="B267" s="6">
        <v>-0.30788309251949197</v>
      </c>
      <c r="C267" s="8">
        <v>19.330715943866885</v>
      </c>
      <c r="D267" s="9">
        <f t="shared" si="28"/>
        <v>-0.1660885595386512</v>
      </c>
      <c r="E267" s="9">
        <f t="shared" si="29"/>
        <v>3.5032183438296984E-2</v>
      </c>
      <c r="F267" s="9">
        <f t="shared" si="30"/>
        <v>-2.1397956882752998</v>
      </c>
      <c r="G267" s="9">
        <f t="shared" si="31"/>
        <v>-31.013974957303418</v>
      </c>
      <c r="H267" s="9">
        <f t="shared" si="32"/>
        <v>-8.3147996541897192E-3</v>
      </c>
      <c r="I267" s="9">
        <f t="shared" si="33"/>
        <v>0.5077514897546741</v>
      </c>
      <c r="J267" s="9">
        <f t="shared" si="34"/>
        <v>-31.022289756957608</v>
      </c>
    </row>
    <row r="268" spans="1:10" x14ac:dyDescent="0.25">
      <c r="A268" s="1">
        <v>262</v>
      </c>
      <c r="B268" s="6">
        <v>-0.29049999999999987</v>
      </c>
      <c r="C268" s="8">
        <v>19.341160759598761</v>
      </c>
      <c r="D268" s="9">
        <f t="shared" si="28"/>
        <v>-0.1696217029442928</v>
      </c>
      <c r="E268" s="9">
        <f t="shared" si="29"/>
        <v>3.3832919722076173E-2</v>
      </c>
      <c r="F268" s="9">
        <f t="shared" si="30"/>
        <v>-2.1865298608311887</v>
      </c>
      <c r="G268" s="9">
        <f t="shared" si="31"/>
        <v>-31.708955715971939</v>
      </c>
      <c r="H268" s="9">
        <f t="shared" si="32"/>
        <v>-7.594028295980694E-3</v>
      </c>
      <c r="I268" s="9">
        <f t="shared" si="33"/>
        <v>0.49064215429310648</v>
      </c>
      <c r="J268" s="9">
        <f t="shared" si="34"/>
        <v>-31.716549744267919</v>
      </c>
    </row>
    <row r="269" spans="1:10" x14ac:dyDescent="0.25">
      <c r="A269" s="1">
        <v>263</v>
      </c>
      <c r="B269" s="6">
        <v>-0.27276297797860261</v>
      </c>
      <c r="C269" s="8">
        <v>19.350992551451036</v>
      </c>
      <c r="D269" s="9">
        <f t="shared" si="28"/>
        <v>-0.17295536492273689</v>
      </c>
      <c r="E269" s="9">
        <f t="shared" si="29"/>
        <v>3.2473117967918901E-2</v>
      </c>
      <c r="F269" s="9">
        <f t="shared" si="30"/>
        <v>-2.2306718318530327</v>
      </c>
      <c r="G269" s="9">
        <f t="shared" si="31"/>
        <v>-32.366061885869193</v>
      </c>
      <c r="H269" s="9">
        <f t="shared" si="32"/>
        <v>-6.8613565947018449E-3</v>
      </c>
      <c r="I269" s="9">
        <f t="shared" si="33"/>
        <v>0.47116931537524559</v>
      </c>
      <c r="J269" s="9">
        <f t="shared" si="34"/>
        <v>-32.372923242463898</v>
      </c>
    </row>
    <row r="270" spans="1:10" x14ac:dyDescent="0.25">
      <c r="A270" s="1">
        <v>264</v>
      </c>
      <c r="B270" s="6">
        <v>-0.25469363628445402</v>
      </c>
      <c r="C270" s="8">
        <v>19.360199340899818</v>
      </c>
      <c r="D270" s="9">
        <f t="shared" si="28"/>
        <v>-0.17608548392038248</v>
      </c>
      <c r="E270" s="9">
        <f t="shared" si="29"/>
        <v>3.095915105650561E-2</v>
      </c>
      <c r="F270" s="9">
        <f t="shared" si="30"/>
        <v>-2.2721596524997953</v>
      </c>
      <c r="G270" s="9">
        <f t="shared" si="31"/>
        <v>-32.984253741153019</v>
      </c>
      <c r="H270" s="9">
        <f t="shared" si="32"/>
        <v>-6.1259988781804759E-3</v>
      </c>
      <c r="I270" s="9">
        <f t="shared" si="33"/>
        <v>0.44942339344428861</v>
      </c>
      <c r="J270" s="9">
        <f t="shared" si="34"/>
        <v>-32.990379740031202</v>
      </c>
    </row>
    <row r="271" spans="1:10" x14ac:dyDescent="0.25">
      <c r="A271" s="1">
        <v>265</v>
      </c>
      <c r="B271" s="6">
        <v>-0.23631398962703995</v>
      </c>
      <c r="C271" s="8">
        <v>19.368769910890354</v>
      </c>
      <c r="D271" s="9">
        <f t="shared" si="28"/>
        <v>-0.17900824636937962</v>
      </c>
      <c r="E271" s="9">
        <f t="shared" si="29"/>
        <v>2.9298138022802962E-2</v>
      </c>
      <c r="F271" s="9">
        <f t="shared" si="30"/>
        <v>-2.3109349564855277</v>
      </c>
      <c r="G271" s="9">
        <f t="shared" si="31"/>
        <v>-33.562548875105293</v>
      </c>
      <c r="H271" s="9">
        <f t="shared" si="32"/>
        <v>-5.3971230740068946E-3</v>
      </c>
      <c r="I271" s="9">
        <f t="shared" si="33"/>
        <v>0.42550633256145654</v>
      </c>
      <c r="J271" s="9">
        <f t="shared" si="34"/>
        <v>-33.567945998179297</v>
      </c>
    </row>
    <row r="272" spans="1:10" x14ac:dyDescent="0.25">
      <c r="A272" s="1">
        <v>266</v>
      </c>
      <c r="B272" s="6">
        <v>-0.21764643077464491</v>
      </c>
      <c r="C272" s="8">
        <v>19.376693819503306</v>
      </c>
      <c r="D272" s="9">
        <f t="shared" si="28"/>
        <v>-0.18172009133390521</v>
      </c>
      <c r="E272" s="9">
        <f t="shared" si="29"/>
        <v>2.7497909685790724E-2</v>
      </c>
      <c r="F272" s="9">
        <f t="shared" si="30"/>
        <v>-2.3469430692872155</v>
      </c>
      <c r="G272" s="9">
        <f t="shared" si="31"/>
        <v>-34.100024563550001</v>
      </c>
      <c r="H272" s="9">
        <f t="shared" si="32"/>
        <v>-4.6837495491398881E-3</v>
      </c>
      <c r="I272" s="9">
        <f t="shared" si="33"/>
        <v>0.39953110339544068</v>
      </c>
      <c r="J272" s="9">
        <f t="shared" si="34"/>
        <v>-34.104708313099138</v>
      </c>
    </row>
    <row r="273" spans="1:10" x14ac:dyDescent="0.25">
      <c r="A273" s="1">
        <v>267</v>
      </c>
      <c r="B273" s="6">
        <v>-0.19871370327221352</v>
      </c>
      <c r="C273" s="8">
        <v>19.383961412676612</v>
      </c>
      <c r="D273" s="9">
        <f t="shared" si="28"/>
        <v>-0.1842177148485975</v>
      </c>
      <c r="E273" s="9">
        <f t="shared" si="29"/>
        <v>2.5566970816055998E-2</v>
      </c>
      <c r="F273" s="9">
        <f t="shared" si="30"/>
        <v>-2.3801331109688393</v>
      </c>
      <c r="G273" s="9">
        <f t="shared" si="31"/>
        <v>-34.595820000776079</v>
      </c>
      <c r="H273" s="9">
        <f t="shared" si="32"/>
        <v>-3.9946516278417214E-3</v>
      </c>
      <c r="I273" s="9">
        <f t="shared" si="33"/>
        <v>0.37162114677867358</v>
      </c>
      <c r="J273" s="9">
        <f t="shared" si="34"/>
        <v>-34.599814652403921</v>
      </c>
    </row>
    <row r="274" spans="1:10" x14ac:dyDescent="0.25">
      <c r="A274" s="1">
        <v>268</v>
      </c>
      <c r="B274" s="6">
        <v>-0.17953887373184441</v>
      </c>
      <c r="C274" s="8">
        <v>19.390563835967484</v>
      </c>
      <c r="D274" s="9">
        <f t="shared" si="28"/>
        <v>-0.18649807394393303</v>
      </c>
      <c r="E274" s="9">
        <f t="shared" si="29"/>
        <v>2.3514459025195337E-2</v>
      </c>
      <c r="F274" s="9">
        <f t="shared" si="30"/>
        <v>-2.4104580923208414</v>
      </c>
      <c r="G274" s="9">
        <f t="shared" si="31"/>
        <v>-35.049138399302478</v>
      </c>
      <c r="H274" s="9">
        <f t="shared" si="32"/>
        <v>-3.3382588757275432E-3</v>
      </c>
      <c r="I274" s="9">
        <f t="shared" si="33"/>
        <v>0.34190976066275031</v>
      </c>
      <c r="J274" s="9">
        <f t="shared" si="34"/>
        <v>-35.052476658178207</v>
      </c>
    </row>
    <row r="275" spans="1:10" x14ac:dyDescent="0.25">
      <c r="A275" s="1">
        <v>269</v>
      </c>
      <c r="B275" s="6">
        <v>-0.16014530372967645</v>
      </c>
      <c r="C275" s="8">
        <v>19.396493045340165</v>
      </c>
      <c r="D275" s="9">
        <f t="shared" si="28"/>
        <v>-0.18855839035361677</v>
      </c>
      <c r="E275" s="9">
        <f t="shared" si="29"/>
        <v>2.1350100576912227E-2</v>
      </c>
      <c r="F275" s="9">
        <f t="shared" si="30"/>
        <v>-2.4378750040311816</v>
      </c>
      <c r="G275" s="9">
        <f t="shared" si="31"/>
        <v>-35.45924894528121</v>
      </c>
      <c r="H275" s="9">
        <f t="shared" si="32"/>
        <v>-2.722564207500265E-3</v>
      </c>
      <c r="I275" s="9">
        <f t="shared" si="33"/>
        <v>0.31053943364298142</v>
      </c>
      <c r="J275" s="9">
        <f t="shared" si="34"/>
        <v>-35.461971509488713</v>
      </c>
    </row>
    <row r="276" spans="1:10" x14ac:dyDescent="0.25">
      <c r="A276" s="1">
        <v>270</v>
      </c>
      <c r="B276" s="6">
        <v>-0.14055662134340696</v>
      </c>
      <c r="C276" s="8">
        <v>19.401741816966354</v>
      </c>
      <c r="D276" s="9">
        <f t="shared" si="28"/>
        <v>-0.19039615389946851</v>
      </c>
      <c r="E276" s="9">
        <f t="shared" si="29"/>
        <v>1.9084163334693746E-2</v>
      </c>
      <c r="F276" s="9">
        <f t="shared" si="30"/>
        <v>-2.4623448986238117</v>
      </c>
      <c r="G276" s="9">
        <f t="shared" si="31"/>
        <v>-35.825488601859156</v>
      </c>
      <c r="H276" s="9">
        <f t="shared" si="32"/>
        <v>-2.1550358341621959E-3</v>
      </c>
      <c r="I276" s="9">
        <f t="shared" si="33"/>
        <v>0.27766112854252406</v>
      </c>
      <c r="J276" s="9">
        <f t="shared" si="34"/>
        <v>-35.82764363769332</v>
      </c>
    </row>
    <row r="277" spans="1:10" x14ac:dyDescent="0.25">
      <c r="A277" s="1">
        <v>271</v>
      </c>
      <c r="B277" s="6">
        <v>-0.12079669236511817</v>
      </c>
      <c r="C277" s="8">
        <v>19.406303756026343</v>
      </c>
      <c r="D277" s="9">
        <f t="shared" si="28"/>
        <v>-0.19200912554969873</v>
      </c>
      <c r="E277" s="9">
        <f t="shared" si="29"/>
        <v>1.6727407074896665E-2</v>
      </c>
      <c r="F277" s="9">
        <f t="shared" si="30"/>
        <v>-2.4838329649210618</v>
      </c>
      <c r="G277" s="9">
        <f t="shared" si="31"/>
        <v>-36.147263753382511</v>
      </c>
      <c r="H277" s="9">
        <f t="shared" si="32"/>
        <v>-1.6425350125998021E-3</v>
      </c>
      <c r="I277" s="9">
        <f t="shared" si="33"/>
        <v>0.24343351984721132</v>
      </c>
      <c r="J277" s="9">
        <f t="shared" si="34"/>
        <v>-36.148906288395111</v>
      </c>
    </row>
    <row r="278" spans="1:10" x14ac:dyDescent="0.25">
      <c r="A278" s="1">
        <v>272</v>
      </c>
      <c r="B278" s="6">
        <v>-0.1008895912244865</v>
      </c>
      <c r="C278" s="8">
        <v>19.410173304500095</v>
      </c>
      <c r="D278" s="9">
        <f t="shared" si="28"/>
        <v>-0.19339534014680626</v>
      </c>
      <c r="E278" s="9">
        <f t="shared" si="29"/>
        <v>1.429103140689765E-2</v>
      </c>
      <c r="F278" s="9">
        <f t="shared" si="30"/>
        <v>-2.5023085948070709</v>
      </c>
      <c r="G278" s="9">
        <f t="shared" si="31"/>
        <v>-36.424051683915344</v>
      </c>
      <c r="H278" s="9">
        <f t="shared" si="32"/>
        <v>-1.1912404970064866E-3</v>
      </c>
      <c r="I278" s="9">
        <f t="shared" si="33"/>
        <v>0.20802218906092462</v>
      </c>
      <c r="J278" s="9">
        <f t="shared" si="34"/>
        <v>-36.425242924412352</v>
      </c>
    </row>
    <row r="279" spans="1:10" x14ac:dyDescent="0.25">
      <c r="A279" s="1">
        <v>273</v>
      </c>
      <c r="B279" s="6">
        <v>-8.085957165779796E-2</v>
      </c>
      <c r="C279" s="8">
        <v>19.413345747938852</v>
      </c>
      <c r="D279" s="9">
        <f t="shared" si="28"/>
        <v>-0.19455310880183574</v>
      </c>
      <c r="E279" s="9">
        <f t="shared" si="29"/>
        <v>1.1786621553626551E-2</v>
      </c>
      <c r="F279" s="9">
        <f t="shared" si="30"/>
        <v>-2.5177454420930987</v>
      </c>
      <c r="G279" s="9">
        <f t="shared" si="31"/>
        <v>-36.655401884195605</v>
      </c>
      <c r="H279" s="9">
        <f t="shared" si="32"/>
        <v>-8.0658051833688447E-4</v>
      </c>
      <c r="I279" s="9">
        <f t="shared" si="33"/>
        <v>0.1715987823065401</v>
      </c>
      <c r="J279" s="9">
        <f t="shared" si="34"/>
        <v>-36.656208464713941</v>
      </c>
    </row>
    <row r="280" spans="1:10" x14ac:dyDescent="0.25">
      <c r="A280" s="1">
        <v>274</v>
      </c>
      <c r="B280" s="6">
        <v>-6.0731037158506709E-2</v>
      </c>
      <c r="C280" s="8">
        <v>19.415817221208968</v>
      </c>
      <c r="D280" s="9">
        <f t="shared" si="28"/>
        <v>-0.1954810209520208</v>
      </c>
      <c r="E280" s="9">
        <f t="shared" si="29"/>
        <v>9.2260922562098103E-3</v>
      </c>
      <c r="F280" s="9">
        <f t="shared" si="30"/>
        <v>-2.5301214733071378</v>
      </c>
      <c r="G280" s="9">
        <f t="shared" si="31"/>
        <v>-36.840937181795105</v>
      </c>
      <c r="H280" s="9">
        <f t="shared" si="32"/>
        <v>-4.9317303567170654E-4</v>
      </c>
      <c r="I280" s="9">
        <f t="shared" si="33"/>
        <v>0.13434013472675563</v>
      </c>
      <c r="J280" s="9">
        <f t="shared" si="34"/>
        <v>-36.841430354830777</v>
      </c>
    </row>
    <row r="281" spans="1:10" x14ac:dyDescent="0.25">
      <c r="A281" s="1">
        <v>275</v>
      </c>
      <c r="B281" s="6">
        <v>-4.0528511245336817E-2</v>
      </c>
      <c r="C281" s="8">
        <v>19.417584713200959</v>
      </c>
      <c r="D281" s="9">
        <f t="shared" si="28"/>
        <v>-0.19617794607934363</v>
      </c>
      <c r="E281" s="9">
        <f t="shared" si="29"/>
        <v>6.6216300755959669E-3</v>
      </c>
      <c r="F281" s="9">
        <f t="shared" si="30"/>
        <v>-2.5394190102553829</v>
      </c>
      <c r="G281" s="9">
        <f t="shared" si="31"/>
        <v>-36.980354689959334</v>
      </c>
      <c r="H281" s="9">
        <f t="shared" si="32"/>
        <v>-2.5477491292037372E-4</v>
      </c>
      <c r="I281" s="9">
        <f t="shared" si="33"/>
        <v>9.6427366441498005E-2</v>
      </c>
      <c r="J281" s="9">
        <f t="shared" si="34"/>
        <v>-36.980609464872252</v>
      </c>
    </row>
    <row r="282" spans="1:10" x14ac:dyDescent="0.25">
      <c r="A282" s="1">
        <v>276</v>
      </c>
      <c r="B282" s="6">
        <v>-2.0276607584153054E-2</v>
      </c>
      <c r="C282" s="8">
        <v>19.418646070498095</v>
      </c>
      <c r="D282" s="9">
        <f t="shared" si="28"/>
        <v>-0.19664303508788633</v>
      </c>
      <c r="E282" s="9">
        <f t="shared" si="29"/>
        <v>3.9856343718368244E-3</v>
      </c>
      <c r="F282" s="9">
        <f t="shared" si="30"/>
        <v>-2.5456247642267278</v>
      </c>
      <c r="G282" s="9">
        <f t="shared" si="31"/>
        <v>-37.073426571308026</v>
      </c>
      <c r="H282" s="9">
        <f t="shared" si="32"/>
        <v>-9.4240576685069034E-5</v>
      </c>
      <c r="I282" s="9">
        <f t="shared" si="33"/>
        <v>5.804495499216835E-2</v>
      </c>
      <c r="J282" s="9">
        <f t="shared" si="34"/>
        <v>-37.073520811884713</v>
      </c>
    </row>
    <row r="283" spans="1:10" x14ac:dyDescent="0.25">
      <c r="A283" s="1">
        <v>277</v>
      </c>
      <c r="B283" s="6">
        <v>3.559056261509541E-17</v>
      </c>
      <c r="C283" s="8">
        <v>19.419</v>
      </c>
      <c r="D283" s="9">
        <f t="shared" si="28"/>
        <v>-0.19687572133833442</v>
      </c>
      <c r="E283" s="9">
        <f t="shared" si="29"/>
        <v>1.3306572481414892E-3</v>
      </c>
      <c r="F283" s="9">
        <f t="shared" si="30"/>
        <v>-2.5487298617374137</v>
      </c>
      <c r="G283" s="9">
        <f t="shared" si="31"/>
        <v>-37.120000613327782</v>
      </c>
      <c r="H283" s="9">
        <f t="shared" si="32"/>
        <v>-1.3490607424786979E-5</v>
      </c>
      <c r="I283" s="9">
        <f t="shared" si="33"/>
        <v>1.9379789346816167E-2</v>
      </c>
      <c r="J283" s="9">
        <f t="shared" si="34"/>
        <v>-37.120014103935205</v>
      </c>
    </row>
    <row r="284" spans="1:10" x14ac:dyDescent="0.25">
      <c r="A284" s="1">
        <v>278</v>
      </c>
      <c r="B284" s="6">
        <v>9.6760000000000002</v>
      </c>
      <c r="C284" s="8">
        <v>19.419</v>
      </c>
      <c r="D284" s="9">
        <f t="shared" si="28"/>
        <v>-93.949122000000003</v>
      </c>
      <c r="E284" s="9">
        <f t="shared" si="29"/>
        <v>-303.01723482400001</v>
      </c>
      <c r="F284" s="9">
        <f t="shared" si="30"/>
        <v>-1216.265333412</v>
      </c>
      <c r="G284" s="9">
        <f t="shared" si="31"/>
        <v>-17713.992382145723</v>
      </c>
      <c r="H284" s="9">
        <f t="shared" si="32"/>
        <v>-1465.9973820785119</v>
      </c>
      <c r="I284" s="9">
        <f t="shared" si="33"/>
        <v>-4413.2187622854426</v>
      </c>
      <c r="J284" s="9">
        <f t="shared" si="34"/>
        <v>-19179.989764224236</v>
      </c>
    </row>
    <row r="285" spans="1:10" x14ac:dyDescent="0.25">
      <c r="A285" s="1">
        <v>279</v>
      </c>
      <c r="B285" s="6">
        <v>9.6962766075841529</v>
      </c>
      <c r="C285" s="8">
        <v>19.418646070498095</v>
      </c>
      <c r="D285" s="9">
        <f t="shared" si="28"/>
        <v>-0.19858803226854604</v>
      </c>
      <c r="E285" s="9">
        <f t="shared" si="29"/>
        <v>-1.2823674306873738</v>
      </c>
      <c r="F285" s="9">
        <f t="shared" si="30"/>
        <v>-2.5708972370274821</v>
      </c>
      <c r="G285" s="9">
        <f t="shared" si="31"/>
        <v>-37.44284886677206</v>
      </c>
      <c r="H285" s="9">
        <f t="shared" si="32"/>
        <v>-9.3158946194225294</v>
      </c>
      <c r="I285" s="9">
        <f t="shared" si="33"/>
        <v>-18.676549592631957</v>
      </c>
      <c r="J285" s="9">
        <f t="shared" si="34"/>
        <v>-46.758743486194589</v>
      </c>
    </row>
    <row r="286" spans="1:10" x14ac:dyDescent="0.25">
      <c r="A286" s="1">
        <v>280</v>
      </c>
      <c r="B286" s="6">
        <v>9.7165285112453361</v>
      </c>
      <c r="C286" s="8">
        <v>19.417584713200959</v>
      </c>
      <c r="D286" s="9">
        <f t="shared" si="28"/>
        <v>-0.2017778816914273</v>
      </c>
      <c r="E286" s="9">
        <f t="shared" si="29"/>
        <v>-1.3056915648553036</v>
      </c>
      <c r="F286" s="9">
        <f t="shared" si="30"/>
        <v>-2.6120974601380644</v>
      </c>
      <c r="G286" s="9">
        <f t="shared" si="31"/>
        <v>-38.041507431259284</v>
      </c>
      <c r="H286" s="9">
        <f t="shared" si="32"/>
        <v>-9.5051794084008225</v>
      </c>
      <c r="I286" s="9">
        <f t="shared" si="33"/>
        <v>-19.015551923680491</v>
      </c>
      <c r="J286" s="9">
        <f t="shared" si="34"/>
        <v>-47.546686839660104</v>
      </c>
    </row>
    <row r="287" spans="1:10" x14ac:dyDescent="0.25">
      <c r="A287" s="1">
        <v>281</v>
      </c>
      <c r="B287" s="6">
        <v>9.7367310371585063</v>
      </c>
      <c r="C287" s="8">
        <v>19.415817221208968</v>
      </c>
      <c r="D287" s="9">
        <f t="shared" si="28"/>
        <v>-0.20472907233660464</v>
      </c>
      <c r="E287" s="9">
        <f t="shared" si="29"/>
        <v>-1.3275492604226384</v>
      </c>
      <c r="F287" s="9">
        <f t="shared" si="30"/>
        <v>-2.6501087845687508</v>
      </c>
      <c r="G287" s="9">
        <f t="shared" si="31"/>
        <v>-38.592277377049967</v>
      </c>
      <c r="H287" s="9">
        <f t="shared" si="32"/>
        <v>-9.684438603965928</v>
      </c>
      <c r="I287" s="9">
        <f t="shared" si="33"/>
        <v>-19.332469952044303</v>
      </c>
      <c r="J287" s="9">
        <f t="shared" si="34"/>
        <v>-48.276715981015897</v>
      </c>
    </row>
    <row r="288" spans="1:10" x14ac:dyDescent="0.25">
      <c r="A288" s="1">
        <v>282</v>
      </c>
      <c r="B288" s="6">
        <v>9.7568595716577988</v>
      </c>
      <c r="C288" s="8">
        <v>19.413345747938852</v>
      </c>
      <c r="D288" s="9">
        <f t="shared" si="28"/>
        <v>-0.20743800863284889</v>
      </c>
      <c r="E288" s="9">
        <f t="shared" si="29"/>
        <v>-1.3479038723322863</v>
      </c>
      <c r="F288" s="9">
        <f t="shared" si="30"/>
        <v>-2.6848814144001265</v>
      </c>
      <c r="G288" s="9">
        <f t="shared" si="31"/>
        <v>-39.09438680001152</v>
      </c>
      <c r="H288" s="9">
        <f t="shared" si="32"/>
        <v>-9.8533108521125961</v>
      </c>
      <c r="I288" s="9">
        <f t="shared" si="33"/>
        <v>-19.626741742098964</v>
      </c>
      <c r="J288" s="9">
        <f t="shared" si="34"/>
        <v>-48.94769765212412</v>
      </c>
    </row>
    <row r="289" spans="1:10" x14ac:dyDescent="0.25">
      <c r="A289" s="1">
        <v>283</v>
      </c>
      <c r="B289" s="6">
        <v>9.7768895912244869</v>
      </c>
      <c r="C289" s="8">
        <v>19.410173304500095</v>
      </c>
      <c r="D289" s="9">
        <f t="shared" si="28"/>
        <v>-0.20990139015853515</v>
      </c>
      <c r="E289" s="9">
        <f t="shared" si="29"/>
        <v>-1.3667203680990379</v>
      </c>
      <c r="F289" s="9">
        <f t="shared" si="30"/>
        <v>-2.7163702066511033</v>
      </c>
      <c r="G289" s="9">
        <f t="shared" si="31"/>
        <v>-39.547144014795855</v>
      </c>
      <c r="H289" s="9">
        <f t="shared" si="32"/>
        <v>-10.011443326209582</v>
      </c>
      <c r="I289" s="9">
        <f t="shared" si="33"/>
        <v>-19.897834788093686</v>
      </c>
      <c r="J289" s="9">
        <f t="shared" si="34"/>
        <v>-49.558587341005435</v>
      </c>
    </row>
    <row r="290" spans="1:10" x14ac:dyDescent="0.25">
      <c r="A290" s="1">
        <v>284</v>
      </c>
      <c r="B290" s="6">
        <v>9.7967966923651186</v>
      </c>
      <c r="C290" s="8">
        <v>19.406303756026343</v>
      </c>
      <c r="D290" s="9">
        <f t="shared" si="28"/>
        <v>-0.21211621566281735</v>
      </c>
      <c r="E290" s="9">
        <f t="shared" si="29"/>
        <v>-1.3839654203487408</v>
      </c>
      <c r="F290" s="9">
        <f t="shared" si="30"/>
        <v>-2.7445347398138091</v>
      </c>
      <c r="G290" s="9">
        <f t="shared" si="31"/>
        <v>-39.949938796012823</v>
      </c>
      <c r="H290" s="9">
        <f t="shared" si="32"/>
        <v>-10.158492864470206</v>
      </c>
      <c r="I290" s="9">
        <f t="shared" si="33"/>
        <v>-20.145247566005409</v>
      </c>
      <c r="J290" s="9">
        <f t="shared" si="34"/>
        <v>-50.108431660483028</v>
      </c>
    </row>
    <row r="291" spans="1:10" x14ac:dyDescent="0.25">
      <c r="A291" s="1">
        <v>285</v>
      </c>
      <c r="B291" s="6">
        <v>9.8165566213434072</v>
      </c>
      <c r="C291" s="8">
        <v>19.401741816966354</v>
      </c>
      <c r="D291" s="9">
        <f t="shared" si="28"/>
        <v>-0.21407978672192485</v>
      </c>
      <c r="E291" s="9">
        <f t="shared" si="29"/>
        <v>-1.3996074981001598</v>
      </c>
      <c r="F291" s="9">
        <f t="shared" si="30"/>
        <v>-2.7693393731203386</v>
      </c>
      <c r="G291" s="9">
        <f t="shared" si="31"/>
        <v>-40.302243410312933</v>
      </c>
      <c r="H291" s="9">
        <f t="shared" si="32"/>
        <v>-10.294127118136061</v>
      </c>
      <c r="I291" s="9">
        <f t="shared" si="33"/>
        <v>-20.368511034884943</v>
      </c>
      <c r="J291" s="9">
        <f t="shared" si="34"/>
        <v>-50.596370528448993</v>
      </c>
    </row>
    <row r="292" spans="1:10" x14ac:dyDescent="0.25">
      <c r="A292" s="1">
        <v>286</v>
      </c>
      <c r="B292" s="6">
        <v>9.8361453037296762</v>
      </c>
      <c r="C292" s="8">
        <v>19.396493045340165</v>
      </c>
      <c r="D292" s="9">
        <f t="shared" si="28"/>
        <v>-0.21578971102695732</v>
      </c>
      <c r="E292" s="9">
        <f t="shared" si="29"/>
        <v>-1.4136169564368162</v>
      </c>
      <c r="F292" s="9">
        <f t="shared" si="30"/>
        <v>-2.7907532964310477</v>
      </c>
      <c r="G292" s="9">
        <f t="shared" si="31"/>
        <v>-40.603613436838025</v>
      </c>
      <c r="H292" s="9">
        <f t="shared" si="32"/>
        <v>-10.418025705491823</v>
      </c>
      <c r="I292" s="9">
        <f t="shared" si="33"/>
        <v>-20.567190080992646</v>
      </c>
      <c r="J292" s="9">
        <f t="shared" si="34"/>
        <v>-51.021639142329846</v>
      </c>
    </row>
    <row r="293" spans="1:10" x14ac:dyDescent="0.25">
      <c r="A293" s="1">
        <v>287</v>
      </c>
      <c r="B293" s="6">
        <v>9.8555388737318452</v>
      </c>
      <c r="C293" s="8">
        <v>19.390563835967484</v>
      </c>
      <c r="D293" s="9">
        <f t="shared" si="28"/>
        <v>-0.217243905298659</v>
      </c>
      <c r="E293" s="9">
        <f t="shared" si="29"/>
        <v>-1.4259661242065174</v>
      </c>
      <c r="F293" s="9">
        <f t="shared" si="30"/>
        <v>-2.8087505706454996</v>
      </c>
      <c r="G293" s="9">
        <f t="shared" si="31"/>
        <v>-40.85368837410892</v>
      </c>
      <c r="H293" s="9">
        <f t="shared" si="32"/>
        <v>-10.529881366601201</v>
      </c>
      <c r="I293" s="9">
        <f t="shared" si="33"/>
        <v>-20.740884898049384</v>
      </c>
      <c r="J293" s="9">
        <f t="shared" si="34"/>
        <v>-51.383569740710122</v>
      </c>
    </row>
    <row r="294" spans="1:10" x14ac:dyDescent="0.25">
      <c r="A294" s="1">
        <v>288</v>
      </c>
      <c r="B294" s="6">
        <v>9.8747137032722136</v>
      </c>
      <c r="C294" s="8">
        <v>19.383961412676612</v>
      </c>
      <c r="D294" s="9">
        <f t="shared" si="28"/>
        <v>-0.21844059782516467</v>
      </c>
      <c r="E294" s="9">
        <f t="shared" si="29"/>
        <v>-1.4366293893874209</v>
      </c>
      <c r="F294" s="9">
        <f t="shared" si="30"/>
        <v>-2.8233101585669194</v>
      </c>
      <c r="G294" s="9">
        <f t="shared" si="31"/>
        <v>-41.052192032300773</v>
      </c>
      <c r="H294" s="9">
        <f t="shared" si="32"/>
        <v>-10.629401113516495</v>
      </c>
      <c r="I294" s="9">
        <f t="shared" si="33"/>
        <v>-20.889232297127752</v>
      </c>
      <c r="J294" s="9">
        <f t="shared" si="34"/>
        <v>-51.681593145817267</v>
      </c>
    </row>
    <row r="295" spans="1:10" x14ac:dyDescent="0.25">
      <c r="A295" s="1">
        <v>289</v>
      </c>
      <c r="B295" s="6">
        <v>9.8936464307746448</v>
      </c>
      <c r="C295" s="8">
        <v>19.376693819503306</v>
      </c>
      <c r="D295" s="9">
        <f t="shared" si="28"/>
        <v>-0.21937833062105483</v>
      </c>
      <c r="E295" s="9">
        <f t="shared" si="29"/>
        <v>-1.4455832817743373</v>
      </c>
      <c r="F295" s="9">
        <f t="shared" si="30"/>
        <v>-2.8344159462046279</v>
      </c>
      <c r="G295" s="9">
        <f t="shared" si="31"/>
        <v>-41.19893271108252</v>
      </c>
      <c r="H295" s="9">
        <f t="shared" si="32"/>
        <v>-10.716307370692219</v>
      </c>
      <c r="I295" s="9">
        <f t="shared" si="33"/>
        <v>-21.011906940120159</v>
      </c>
      <c r="J295" s="9">
        <f t="shared" si="34"/>
        <v>-51.915240081774741</v>
      </c>
    </row>
    <row r="296" spans="1:10" x14ac:dyDescent="0.25">
      <c r="A296" s="1">
        <v>290</v>
      </c>
      <c r="B296" s="6">
        <v>9.9123139896270409</v>
      </c>
      <c r="C296" s="8">
        <v>19.368769910890354</v>
      </c>
      <c r="D296" s="9">
        <f t="shared" si="28"/>
        <v>-0.22005596120337145</v>
      </c>
      <c r="E296" s="9">
        <f t="shared" si="29"/>
        <v>-1.4528065526224747</v>
      </c>
      <c r="F296" s="9">
        <f t="shared" si="30"/>
        <v>-2.8420567544873809</v>
      </c>
      <c r="G296" s="9">
        <f t="shared" si="31"/>
        <v>-41.293803163472752</v>
      </c>
      <c r="H296" s="9">
        <f t="shared" si="32"/>
        <v>-10.790339100094817</v>
      </c>
      <c r="I296" s="9">
        <f t="shared" si="33"/>
        <v>-21.108622490688607</v>
      </c>
      <c r="J296" s="9">
        <f t="shared" si="34"/>
        <v>-52.084142263567571</v>
      </c>
    </row>
    <row r="297" spans="1:10" x14ac:dyDescent="0.25">
      <c r="A297" s="1">
        <v>291</v>
      </c>
      <c r="B297" s="6">
        <v>9.9306936362844542</v>
      </c>
      <c r="C297" s="8">
        <v>19.360199340899818</v>
      </c>
      <c r="D297" s="9">
        <f t="shared" si="28"/>
        <v>-0.22047266398358545</v>
      </c>
      <c r="E297" s="9">
        <f t="shared" si="29"/>
        <v>-1.4582802509104362</v>
      </c>
      <c r="F297" s="9">
        <f t="shared" si="30"/>
        <v>-2.8462263414268492</v>
      </c>
      <c r="G297" s="9">
        <f t="shared" si="31"/>
        <v>-41.336780347564492</v>
      </c>
      <c r="H297" s="9">
        <f t="shared" si="32"/>
        <v>-10.851252905582042</v>
      </c>
      <c r="I297" s="9">
        <f t="shared" si="33"/>
        <v>-21.179132677178405</v>
      </c>
      <c r="J297" s="9">
        <f t="shared" si="34"/>
        <v>-52.188033253146536</v>
      </c>
    </row>
    <row r="298" spans="1:10" x14ac:dyDescent="0.25">
      <c r="A298" s="1">
        <v>292</v>
      </c>
      <c r="B298" s="6">
        <v>9.9487629779786033</v>
      </c>
      <c r="C298" s="8">
        <v>19.350992551451036</v>
      </c>
      <c r="D298" s="9">
        <f t="shared" si="28"/>
        <v>-0.22062793127359726</v>
      </c>
      <c r="E298" s="9">
        <f t="shared" si="29"/>
        <v>-1.4619877958826959</v>
      </c>
      <c r="F298" s="9">
        <f t="shared" si="30"/>
        <v>-2.8469233947815398</v>
      </c>
      <c r="G298" s="9">
        <f t="shared" si="31"/>
        <v>-41.327924968559181</v>
      </c>
      <c r="H298" s="9">
        <f t="shared" si="32"/>
        <v>-10.898824111031395</v>
      </c>
      <c r="I298" s="9">
        <f t="shared" si="33"/>
        <v>-21.223232262183778</v>
      </c>
      <c r="J298" s="9">
        <f t="shared" si="34"/>
        <v>-52.226749079590576</v>
      </c>
    </row>
    <row r="299" spans="1:10" x14ac:dyDescent="0.25">
      <c r="A299" s="1">
        <v>293</v>
      </c>
      <c r="B299" s="6">
        <v>9.9664999999999999</v>
      </c>
      <c r="C299" s="8">
        <v>19.341160759598761</v>
      </c>
      <c r="D299" s="9">
        <f t="shared" si="28"/>
        <v>-0.22052157390403693</v>
      </c>
      <c r="E299" s="9">
        <f t="shared" si="29"/>
        <v>-1.4639150455388796</v>
      </c>
      <c r="F299" s="9">
        <f t="shared" si="30"/>
        <v>-2.844151515296331</v>
      </c>
      <c r="G299" s="9">
        <f t="shared" si="31"/>
        <v>-41.267380814326195</v>
      </c>
      <c r="H299" s="9">
        <f t="shared" si="32"/>
        <v>-10.932847806685585</v>
      </c>
      <c r="I299" s="9">
        <f t="shared" si="33"/>
        <v>-21.240757913793896</v>
      </c>
      <c r="J299" s="9">
        <f t="shared" si="34"/>
        <v>-52.200228621011782</v>
      </c>
    </row>
    <row r="300" spans="1:10" x14ac:dyDescent="0.25">
      <c r="A300" s="1">
        <v>294</v>
      </c>
      <c r="B300" s="6">
        <v>9.983883092519493</v>
      </c>
      <c r="C300" s="8">
        <v>19.330715943866885</v>
      </c>
      <c r="D300" s="9">
        <f t="shared" si="28"/>
        <v>-0.22015372145511947</v>
      </c>
      <c r="E300" s="9">
        <f t="shared" si="29"/>
        <v>-1.4640503607578206</v>
      </c>
      <c r="F300" s="9">
        <f t="shared" si="30"/>
        <v>-2.8379191906404992</v>
      </c>
      <c r="G300" s="9">
        <f t="shared" si="31"/>
        <v>-41.155373888796859</v>
      </c>
      <c r="H300" s="9">
        <f t="shared" si="32"/>
        <v>-10.953139858292021</v>
      </c>
      <c r="I300" s="9">
        <f t="shared" si="33"/>
        <v>-21.231588974091821</v>
      </c>
      <c r="J300" s="9">
        <f t="shared" si="34"/>
        <v>-52.108513747088878</v>
      </c>
    </row>
    <row r="301" spans="1:10" x14ac:dyDescent="0.25">
      <c r="A301" s="1">
        <v>295</v>
      </c>
      <c r="B301" s="6">
        <v>10.000891076916504</v>
      </c>
      <c r="C301" s="8">
        <v>19.319670829654481</v>
      </c>
      <c r="D301" s="9">
        <f t="shared" si="28"/>
        <v>-0.21952482209825064</v>
      </c>
      <c r="E301" s="9">
        <f t="shared" si="29"/>
        <v>-1.4623846647397172</v>
      </c>
      <c r="F301" s="9">
        <f t="shared" si="30"/>
        <v>-2.828239760161952</v>
      </c>
      <c r="G301" s="9">
        <f t="shared" si="31"/>
        <v>-40.992211347809508</v>
      </c>
      <c r="H301" s="9">
        <f t="shared" si="32"/>
        <v>-10.959537873554522</v>
      </c>
      <c r="I301" s="9">
        <f t="shared" si="33"/>
        <v>-21.195648120660163</v>
      </c>
      <c r="J301" s="9">
        <f t="shared" si="34"/>
        <v>-51.951749221364032</v>
      </c>
    </row>
    <row r="302" spans="1:10" x14ac:dyDescent="0.25">
      <c r="A302" s="1">
        <v>296</v>
      </c>
      <c r="B302" s="6">
        <v>10.017503231581927</v>
      </c>
      <c r="C302" s="8">
        <v>19.308038873731846</v>
      </c>
      <c r="D302" s="9">
        <f t="shared" si="28"/>
        <v>-0.21863564205051489</v>
      </c>
      <c r="E302" s="9">
        <f t="shared" si="29"/>
        <v>-1.4589114974863089</v>
      </c>
      <c r="F302" s="9">
        <f t="shared" si="30"/>
        <v>-2.8151313706469248</v>
      </c>
      <c r="G302" s="9">
        <f t="shared" si="31"/>
        <v>-40.778280243422323</v>
      </c>
      <c r="H302" s="9">
        <f t="shared" si="32"/>
        <v>-10.951902120685107</v>
      </c>
      <c r="I302" s="9">
        <f t="shared" si="33"/>
        <v>-21.132901917630594</v>
      </c>
      <c r="J302" s="9">
        <f t="shared" si="34"/>
        <v>-51.730182364107428</v>
      </c>
    </row>
    <row r="303" spans="1:10" x14ac:dyDescent="0.25">
      <c r="A303" s="1">
        <v>297</v>
      </c>
      <c r="B303" s="6">
        <v>10.033699317164208</v>
      </c>
      <c r="C303" s="8">
        <v>19.295834247845505</v>
      </c>
      <c r="D303" s="9">
        <f t="shared" si="28"/>
        <v>-0.21748726464082324</v>
      </c>
      <c r="E303" s="9">
        <f t="shared" si="29"/>
        <v>-1.4536270650286331</v>
      </c>
      <c r="F303" s="9">
        <f t="shared" si="30"/>
        <v>-2.7986169232510854</v>
      </c>
      <c r="G303" s="9">
        <f t="shared" si="31"/>
        <v>-40.514046082713087</v>
      </c>
      <c r="H303" s="9">
        <f t="shared" si="32"/>
        <v>-10.930116393784759</v>
      </c>
      <c r="I303" s="9">
        <f t="shared" si="33"/>
        <v>-21.043361252917293</v>
      </c>
      <c r="J303" s="9">
        <f t="shared" si="34"/>
        <v>-51.444162476497844</v>
      </c>
    </row>
    <row r="304" spans="1:10" x14ac:dyDescent="0.25">
      <c r="A304" s="1">
        <v>298</v>
      </c>
      <c r="B304" s="6">
        <v>10.049459601227879</v>
      </c>
      <c r="C304" s="8">
        <v>19.283071821452126</v>
      </c>
      <c r="D304" s="9">
        <f t="shared" si="28"/>
        <v>-0.21608108899008016</v>
      </c>
      <c r="E304" s="9">
        <f t="shared" si="29"/>
        <v>-1.4465302831490008</v>
      </c>
      <c r="F304" s="9">
        <f t="shared" si="30"/>
        <v>-2.7787240118332814</v>
      </c>
      <c r="G304" s="9">
        <f t="shared" si="31"/>
        <v>-40.200051208347837</v>
      </c>
      <c r="H304" s="9">
        <f t="shared" si="32"/>
        <v>-10.894088820098739</v>
      </c>
      <c r="I304" s="9">
        <f t="shared" si="33"/>
        <v>-20.927081659065149</v>
      </c>
      <c r="J304" s="9">
        <f t="shared" si="34"/>
        <v>-51.094140028446574</v>
      </c>
    </row>
    <row r="305" spans="1:10" x14ac:dyDescent="0.25">
      <c r="A305" s="1">
        <v>299</v>
      </c>
      <c r="B305" s="6">
        <v>10.064764882294497</v>
      </c>
      <c r="C305" s="8">
        <v>19.269767143602365</v>
      </c>
      <c r="D305" s="9">
        <f t="shared" si="28"/>
        <v>-0.21441882830681891</v>
      </c>
      <c r="E305" s="9">
        <f t="shared" si="29"/>
        <v>-1.4376228153523993</v>
      </c>
      <c r="F305" s="9">
        <f t="shared" si="30"/>
        <v>-2.7554848529294853</v>
      </c>
      <c r="G305" s="9">
        <f t="shared" si="31"/>
        <v>-39.836913008581973</v>
      </c>
      <c r="H305" s="9">
        <f t="shared" si="32"/>
        <v>-10.843752604318503</v>
      </c>
      <c r="I305" s="9">
        <f t="shared" si="33"/>
        <v>-20.78416351551769</v>
      </c>
      <c r="J305" s="9">
        <f t="shared" si="34"/>
        <v>-50.680665612900476</v>
      </c>
    </row>
    <row r="306" spans="1:10" x14ac:dyDescent="0.25">
      <c r="A306" s="1">
        <v>300</v>
      </c>
      <c r="B306" s="6">
        <v>10.079596513236677</v>
      </c>
      <c r="C306" s="8">
        <v>19.255936423996758</v>
      </c>
      <c r="D306" s="9">
        <f t="shared" si="28"/>
        <v>-0.2125025077995133</v>
      </c>
      <c r="E306" s="9">
        <f t="shared" si="29"/>
        <v>-1.4269091048566926</v>
      </c>
      <c r="F306" s="9">
        <f t="shared" si="30"/>
        <v>-2.7289362076184895</v>
      </c>
      <c r="G306" s="9">
        <f t="shared" si="31"/>
        <v>-39.425321964822231</v>
      </c>
      <c r="H306" s="9">
        <f t="shared" si="32"/>
        <v>-10.779066705291116</v>
      </c>
      <c r="I306" s="9">
        <f t="shared" si="33"/>
        <v>-20.614752130560941</v>
      </c>
      <c r="J306" s="9">
        <f t="shared" si="34"/>
        <v>-50.204388670113346</v>
      </c>
    </row>
    <row r="307" spans="1:10" x14ac:dyDescent="0.25">
      <c r="A307" s="1">
        <v>301</v>
      </c>
      <c r="B307" s="6">
        <v>10.093936423996757</v>
      </c>
      <c r="C307" s="8">
        <v>19.241596513236679</v>
      </c>
      <c r="D307" s="9">
        <f t="shared" si="28"/>
        <v>-0.21033446220964436</v>
      </c>
      <c r="E307" s="9">
        <f t="shared" si="29"/>
        <v>-1.4143964004071803</v>
      </c>
      <c r="F307" s="9">
        <f t="shared" si="30"/>
        <v>-2.6991192955836887</v>
      </c>
      <c r="G307" s="9">
        <f t="shared" si="31"/>
        <v>-38.966039545875553</v>
      </c>
      <c r="H307" s="9">
        <f t="shared" si="32"/>
        <v>-10.700016440874288</v>
      </c>
      <c r="I307" s="9">
        <f t="shared" si="33"/>
        <v>-20.419037701962651</v>
      </c>
      <c r="J307" s="9">
        <f t="shared" si="34"/>
        <v>-49.666055986749839</v>
      </c>
    </row>
    <row r="308" spans="1:10" x14ac:dyDescent="0.25">
      <c r="A308" s="1">
        <v>302</v>
      </c>
      <c r="B308" s="6">
        <v>10.107767143602366</v>
      </c>
      <c r="C308" s="8">
        <v>19.226764882294496</v>
      </c>
      <c r="D308" s="9">
        <f t="shared" si="28"/>
        <v>-0.20791733296671566</v>
      </c>
      <c r="E308" s="9">
        <f t="shared" si="29"/>
        <v>-1.4000947757197981</v>
      </c>
      <c r="F308" s="9">
        <f t="shared" si="30"/>
        <v>-2.6660797016528686</v>
      </c>
      <c r="G308" s="9">
        <f t="shared" si="31"/>
        <v>-38.459895957889209</v>
      </c>
      <c r="H308" s="9">
        <f t="shared" si="32"/>
        <v>-10.606614016790749</v>
      </c>
      <c r="I308" s="9">
        <f t="shared" si="33"/>
        <v>-20.197255155538922</v>
      </c>
      <c r="J308" s="9">
        <f t="shared" si="34"/>
        <v>-49.06650997467996</v>
      </c>
    </row>
    <row r="309" spans="1:10" x14ac:dyDescent="0.25">
      <c r="A309" s="1">
        <v>303</v>
      </c>
      <c r="B309" s="6">
        <v>10.121071821452126</v>
      </c>
      <c r="C309" s="8">
        <v>19.21145960122788</v>
      </c>
      <c r="D309" s="9">
        <f t="shared" si="28"/>
        <v>-0.20525406497037579</v>
      </c>
      <c r="E309" s="9">
        <f t="shared" si="29"/>
        <v>-1.3840171424028549</v>
      </c>
      <c r="F309" s="9">
        <f t="shared" si="30"/>
        <v>-2.6298672751622636</v>
      </c>
      <c r="G309" s="9">
        <f t="shared" si="31"/>
        <v>-37.907787760087771</v>
      </c>
      <c r="H309" s="9">
        <f t="shared" si="32"/>
        <v>-10.498898975825673</v>
      </c>
      <c r="I309" s="9">
        <f t="shared" si="33"/>
        <v>-19.949683861760629</v>
      </c>
      <c r="J309" s="9">
        <f t="shared" si="34"/>
        <v>-48.406686735913446</v>
      </c>
    </row>
    <row r="310" spans="1:10" x14ac:dyDescent="0.25">
      <c r="A310" s="1">
        <v>304</v>
      </c>
      <c r="B310" s="6">
        <v>10.133834247845506</v>
      </c>
      <c r="C310" s="8">
        <v>19.195699317164209</v>
      </c>
      <c r="D310" s="9">
        <f t="shared" si="28"/>
        <v>-0.20234790300249017</v>
      </c>
      <c r="E310" s="9">
        <f t="shared" si="29"/>
        <v>-1.3661792562115957</v>
      </c>
      <c r="F310" s="9">
        <f t="shared" si="30"/>
        <v>-2.590536022473342</v>
      </c>
      <c r="G310" s="9">
        <f t="shared" si="31"/>
        <v>-37.310675356294809</v>
      </c>
      <c r="H310" s="9">
        <f t="shared" si="32"/>
        <v>-10.376938563909574</v>
      </c>
      <c r="I310" s="9">
        <f t="shared" si="33"/>
        <v>-19.676647230784003</v>
      </c>
      <c r="J310" s="9">
        <f t="shared" si="34"/>
        <v>-47.687613920204384</v>
      </c>
    </row>
    <row r="311" spans="1:10" x14ac:dyDescent="0.25">
      <c r="A311" s="1">
        <v>305</v>
      </c>
      <c r="B311" s="6">
        <v>10.146038873731845</v>
      </c>
      <c r="C311" s="8">
        <v>19.179503231581929</v>
      </c>
      <c r="D311" s="9">
        <f t="shared" si="28"/>
        <v>-0.19920238777369548</v>
      </c>
      <c r="E311" s="9">
        <f t="shared" si="29"/>
        <v>-1.3465997165219319</v>
      </c>
      <c r="F311" s="9">
        <f t="shared" si="30"/>
        <v>-2.5481439930031451</v>
      </c>
      <c r="G311" s="9">
        <f t="shared" si="31"/>
        <v>-36.669580372800475</v>
      </c>
      <c r="H311" s="9">
        <f t="shared" si="32"/>
        <v>-10.240828010055134</v>
      </c>
      <c r="I311" s="9">
        <f t="shared" si="33"/>
        <v>-19.378512186947834</v>
      </c>
      <c r="J311" s="9">
        <f t="shared" si="34"/>
        <v>-46.910408382855607</v>
      </c>
    </row>
    <row r="312" spans="1:10" x14ac:dyDescent="0.25">
      <c r="A312" s="1">
        <v>306</v>
      </c>
      <c r="B312" s="6">
        <v>10.15767082965448</v>
      </c>
      <c r="C312" s="8">
        <v>19.162891076916505</v>
      </c>
      <c r="D312" s="9">
        <f t="shared" si="28"/>
        <v>-0.19582135160982261</v>
      </c>
      <c r="E312" s="9">
        <f t="shared" si="29"/>
        <v>-1.3252999589368601</v>
      </c>
      <c r="F312" s="9">
        <f t="shared" si="30"/>
        <v>-2.5027531591489778</v>
      </c>
      <c r="G312" s="9">
        <f t="shared" si="31"/>
        <v>-35.985582933498065</v>
      </c>
      <c r="H312" s="9">
        <f t="shared" si="32"/>
        <v>-10.090690717523875</v>
      </c>
      <c r="I312" s="9">
        <f t="shared" si="33"/>
        <v>-19.055688524350945</v>
      </c>
      <c r="J312" s="9">
        <f t="shared" si="34"/>
        <v>-46.076273651021943</v>
      </c>
    </row>
    <row r="313" spans="1:10" x14ac:dyDescent="0.25">
      <c r="A313" s="1">
        <v>307</v>
      </c>
      <c r="B313" s="6">
        <v>10.168715943866884</v>
      </c>
      <c r="C313" s="8">
        <v>19.145883092519494</v>
      </c>
      <c r="D313" s="9">
        <f t="shared" si="28"/>
        <v>-0.19220891378257932</v>
      </c>
      <c r="E313" s="9">
        <f t="shared" si="29"/>
        <v>-1.3023042409543759</v>
      </c>
      <c r="F313" s="9">
        <f t="shared" si="30"/>
        <v>-2.4544292904831417</v>
      </c>
      <c r="G313" s="9">
        <f t="shared" si="31"/>
        <v>-35.259818843178188</v>
      </c>
      <c r="H313" s="9">
        <f t="shared" si="32"/>
        <v>-9.9266783639317442</v>
      </c>
      <c r="I313" s="9">
        <f t="shared" si="33"/>
        <v>-18.708628145506211</v>
      </c>
      <c r="J313" s="9">
        <f t="shared" si="34"/>
        <v>-45.18649720710993</v>
      </c>
    </row>
    <row r="314" spans="1:10" x14ac:dyDescent="0.25">
      <c r="A314" s="1">
        <v>308</v>
      </c>
      <c r="B314" s="6">
        <v>10.179160759598759</v>
      </c>
      <c r="C314" s="8">
        <v>19.128500000000003</v>
      </c>
      <c r="D314" s="9">
        <f t="shared" si="28"/>
        <v>-0.18836947549102945</v>
      </c>
      <c r="E314" s="9">
        <f t="shared" si="29"/>
        <v>-1.2776396206626535</v>
      </c>
      <c r="F314" s="9">
        <f t="shared" si="30"/>
        <v>-2.4032418226268746</v>
      </c>
      <c r="G314" s="9">
        <f t="shared" si="31"/>
        <v>-34.493476690359806</v>
      </c>
      <c r="H314" s="9">
        <f t="shared" si="32"/>
        <v>-9.7489709085153837</v>
      </c>
      <c r="I314" s="9">
        <f t="shared" si="33"/>
        <v>-18.337824185743699</v>
      </c>
      <c r="J314" s="9">
        <f t="shared" si="34"/>
        <v>-44.242447598875188</v>
      </c>
    </row>
    <row r="315" spans="1:10" x14ac:dyDescent="0.25">
      <c r="A315" s="1">
        <v>309</v>
      </c>
      <c r="B315" s="6">
        <v>10.188992551451037</v>
      </c>
      <c r="C315" s="8">
        <v>19.110762977978602</v>
      </c>
      <c r="D315" s="9">
        <f t="shared" si="28"/>
        <v>-0.18430771449934014</v>
      </c>
      <c r="E315" s="9">
        <f t="shared" si="29"/>
        <v>-1.2513359284439183</v>
      </c>
      <c r="F315" s="9">
        <f t="shared" si="30"/>
        <v>-2.349263721203489</v>
      </c>
      <c r="G315" s="9">
        <f t="shared" si="31"/>
        <v>-33.687794880878748</v>
      </c>
      <c r="H315" s="9">
        <f t="shared" si="32"/>
        <v>-9.5577765051450072</v>
      </c>
      <c r="I315" s="9">
        <f t="shared" si="33"/>
        <v>-17.943810026384352</v>
      </c>
      <c r="J315" s="9">
        <f t="shared" si="34"/>
        <v>-43.245571386023755</v>
      </c>
    </row>
    <row r="316" spans="1:10" x14ac:dyDescent="0.25">
      <c r="A316" s="1">
        <v>310</v>
      </c>
      <c r="B316" s="6">
        <v>10.198199340899816</v>
      </c>
      <c r="C316" s="8">
        <v>19.092693636284455</v>
      </c>
      <c r="D316" s="9">
        <f t="shared" si="28"/>
        <v>-0.1800285794375327</v>
      </c>
      <c r="E316" s="9">
        <f t="shared" si="29"/>
        <v>-1.2234257317001025</v>
      </c>
      <c r="F316" s="9">
        <f t="shared" si="30"/>
        <v>-2.2925713412897304</v>
      </c>
      <c r="G316" s="9">
        <f t="shared" si="31"/>
        <v>-32.844058613671528</v>
      </c>
      <c r="H316" s="9">
        <f t="shared" si="32"/>
        <v>-9.3533313201668822</v>
      </c>
      <c r="I316" s="9">
        <f t="shared" si="33"/>
        <v>-17.52715820026393</v>
      </c>
      <c r="J316" s="9">
        <f t="shared" si="34"/>
        <v>-42.197389933838409</v>
      </c>
    </row>
    <row r="317" spans="1:10" x14ac:dyDescent="0.25">
      <c r="A317" s="1">
        <v>311</v>
      </c>
      <c r="B317" s="6">
        <v>10.206769910890351</v>
      </c>
      <c r="C317" s="8">
        <v>19.07431398962704</v>
      </c>
      <c r="D317" s="9">
        <f t="shared" si="28"/>
        <v>-0.17553728377262701</v>
      </c>
      <c r="E317" s="9">
        <f t="shared" si="29"/>
        <v>-1.1939442926410728</v>
      </c>
      <c r="F317" s="9">
        <f t="shared" si="30"/>
        <v>-2.2332442827938817</v>
      </c>
      <c r="G317" s="9">
        <f t="shared" si="31"/>
        <v>-31.963596810239725</v>
      </c>
      <c r="H317" s="9">
        <f t="shared" si="32"/>
        <v>-9.1358992546356799</v>
      </c>
      <c r="I317" s="9">
        <f t="shared" si="33"/>
        <v>-17.08847919366519</v>
      </c>
      <c r="J317" s="9">
        <f t="shared" si="34"/>
        <v>-41.099496064875403</v>
      </c>
    </row>
    <row r="318" spans="1:10" x14ac:dyDescent="0.25">
      <c r="A318" s="1">
        <v>312</v>
      </c>
      <c r="B318" s="6">
        <v>10.214693819503303</v>
      </c>
      <c r="C318" s="8">
        <v>19.055646430774647</v>
      </c>
      <c r="D318" s="9">
        <f t="shared" si="28"/>
        <v>-0.17083929945646048</v>
      </c>
      <c r="E318" s="9">
        <f t="shared" si="29"/>
        <v>-1.1629295191919893</v>
      </c>
      <c r="F318" s="9">
        <f t="shared" si="30"/>
        <v>-2.1713652421746632</v>
      </c>
      <c r="G318" s="9">
        <f t="shared" si="31"/>
        <v>-31.047779008954077</v>
      </c>
      <c r="H318" s="9">
        <f t="shared" si="32"/>
        <v>-8.9057715708901668</v>
      </c>
      <c r="I318" s="9">
        <f t="shared" si="33"/>
        <v>-16.62842014900048</v>
      </c>
      <c r="J318" s="9">
        <f t="shared" si="34"/>
        <v>-39.953550579844247</v>
      </c>
    </row>
    <row r="319" spans="1:10" x14ac:dyDescent="0.25">
      <c r="A319" s="1">
        <v>313</v>
      </c>
      <c r="B319" s="6">
        <v>10.221961412676613</v>
      </c>
      <c r="C319" s="8">
        <v>19.036713703272216</v>
      </c>
      <c r="D319" s="9">
        <f t="shared" si="28"/>
        <v>-0.16594035025936194</v>
      </c>
      <c r="E319" s="9">
        <f t="shared" si="29"/>
        <v>-1.1304219091192522</v>
      </c>
      <c r="F319" s="9">
        <f t="shared" si="30"/>
        <v>-2.1070198609498303</v>
      </c>
      <c r="G319" s="9">
        <f t="shared" si="31"/>
        <v>-30.098012235709486</v>
      </c>
      <c r="H319" s="9">
        <f t="shared" si="32"/>
        <v>-8.6632664240323987</v>
      </c>
      <c r="I319" s="9">
        <f t="shared" si="33"/>
        <v>-16.14766347323599</v>
      </c>
      <c r="J319" s="9">
        <f t="shared" si="34"/>
        <v>-38.761278659741883</v>
      </c>
    </row>
    <row r="320" spans="1:10" x14ac:dyDescent="0.25">
      <c r="A320" s="1">
        <v>314</v>
      </c>
      <c r="B320" s="6">
        <v>10.228563835967485</v>
      </c>
      <c r="C320" s="8">
        <v>19.017538873731844</v>
      </c>
      <c r="D320" s="9">
        <f t="shared" si="28"/>
        <v>-0.16084640479623147</v>
      </c>
      <c r="E320" s="9">
        <f t="shared" si="29"/>
        <v>-1.0964644874796536</v>
      </c>
      <c r="F320" s="9">
        <f t="shared" si="30"/>
        <v>-2.0402965714062766</v>
      </c>
      <c r="G320" s="9">
        <f t="shared" si="31"/>
        <v>-29.115737861735994</v>
      </c>
      <c r="H320" s="9">
        <f t="shared" si="32"/>
        <v>-8.4087282991922407</v>
      </c>
      <c r="I320" s="9">
        <f t="shared" si="33"/>
        <v>-15.646925357132696</v>
      </c>
      <c r="J320" s="9">
        <f t="shared" si="34"/>
        <v>-37.524466160928235</v>
      </c>
    </row>
    <row r="321" spans="1:10" x14ac:dyDescent="0.25">
      <c r="A321" s="1">
        <v>315</v>
      </c>
      <c r="B321" s="6">
        <v>10.234493045340164</v>
      </c>
      <c r="C321" s="8">
        <v>18.998145303729679</v>
      </c>
      <c r="D321" s="9">
        <f t="shared" si="28"/>
        <v>-0.15556366925493137</v>
      </c>
      <c r="E321" s="9">
        <f t="shared" si="29"/>
        <v>-1.0611027375428637</v>
      </c>
      <c r="F321" s="9">
        <f t="shared" si="30"/>
        <v>-1.9712864399608505</v>
      </c>
      <c r="G321" s="9">
        <f t="shared" si="31"/>
        <v>-28.102428459704829</v>
      </c>
      <c r="H321" s="9">
        <f t="shared" si="32"/>
        <v>-8.1425273560908398</v>
      </c>
      <c r="I321" s="9">
        <f t="shared" si="33"/>
        <v>-15.126954211016058</v>
      </c>
      <c r="J321" s="9">
        <f t="shared" si="34"/>
        <v>-36.24495581579567</v>
      </c>
    </row>
    <row r="322" spans="1:10" x14ac:dyDescent="0.25">
      <c r="A322" s="1">
        <v>316</v>
      </c>
      <c r="B322" s="6">
        <v>10.239741816966355</v>
      </c>
      <c r="C322" s="8">
        <v>18.978556621343408</v>
      </c>
      <c r="D322" s="9">
        <f t="shared" si="28"/>
        <v>-0.15009857983505981</v>
      </c>
      <c r="E322" s="9">
        <f t="shared" si="29"/>
        <v>-1.0243845253472266</v>
      </c>
      <c r="F322" s="9">
        <f t="shared" si="30"/>
        <v>-1.9000830085909508</v>
      </c>
      <c r="G322" s="9">
        <f t="shared" si="31"/>
        <v>-27.059584668612079</v>
      </c>
      <c r="H322" s="9">
        <f t="shared" si="32"/>
        <v>-7.8650586827749942</v>
      </c>
      <c r="I322" s="9">
        <f t="shared" si="33"/>
        <v>-14.588529022887842</v>
      </c>
      <c r="J322" s="9">
        <f t="shared" si="34"/>
        <v>-34.924643351387076</v>
      </c>
    </row>
    <row r="323" spans="1:10" x14ac:dyDescent="0.25">
      <c r="A323" s="1">
        <v>317</v>
      </c>
      <c r="B323" s="6">
        <v>10.244303756026341</v>
      </c>
      <c r="C323" s="8">
        <v>18.958796692365119</v>
      </c>
      <c r="D323" s="9">
        <f t="shared" si="28"/>
        <v>-0.14445779490617383</v>
      </c>
      <c r="E323" s="9">
        <f t="shared" si="29"/>
        <v>-0.98636001807736551</v>
      </c>
      <c r="F323" s="9">
        <f t="shared" si="30"/>
        <v>-1.8267821347582534</v>
      </c>
      <c r="G323" s="9">
        <f t="shared" si="31"/>
        <v>-25.988732077737065</v>
      </c>
      <c r="H323" s="9">
        <f t="shared" si="32"/>
        <v>-7.5767414608926948</v>
      </c>
      <c r="I323" s="9">
        <f t="shared" si="33"/>
        <v>-14.032457645037836</v>
      </c>
      <c r="J323" s="9">
        <f t="shared" si="34"/>
        <v>-33.56547353862976</v>
      </c>
    </row>
    <row r="324" spans="1:10" x14ac:dyDescent="0.25">
      <c r="A324" s="1">
        <v>318</v>
      </c>
      <c r="B324" s="6">
        <v>10.248173304500092</v>
      </c>
      <c r="C324" s="8">
        <v>18.938889591224488</v>
      </c>
      <c r="D324" s="9">
        <f t="shared" si="28"/>
        <v>-0.13864818689583558</v>
      </c>
      <c r="E324" s="9">
        <f t="shared" si="29"/>
        <v>-0.94708159648216406</v>
      </c>
      <c r="F324" s="9">
        <f t="shared" si="30"/>
        <v>-1.7514818302556254</v>
      </c>
      <c r="G324" s="9">
        <f t="shared" si="31"/>
        <v>-24.891418139799015</v>
      </c>
      <c r="H324" s="9">
        <f t="shared" si="32"/>
        <v>-7.278018045385541</v>
      </c>
      <c r="I324" s="9">
        <f t="shared" si="33"/>
        <v>-13.459575015654311</v>
      </c>
      <c r="J324" s="9">
        <f t="shared" si="34"/>
        <v>-32.169436185184558</v>
      </c>
    </row>
    <row r="325" spans="1:10" x14ac:dyDescent="0.25">
      <c r="A325" s="1">
        <v>319</v>
      </c>
      <c r="B325" s="6">
        <v>10.251345747938853</v>
      </c>
      <c r="C325" s="8">
        <v>18.918859571657798</v>
      </c>
      <c r="D325" s="9">
        <f t="shared" si="28"/>
        <v>-0.13267683391653406</v>
      </c>
      <c r="E325" s="9">
        <f t="shared" si="29"/>
        <v>-0.90660376156308919</v>
      </c>
      <c r="F325" s="9">
        <f t="shared" si="30"/>
        <v>-1.6742820993791798</v>
      </c>
      <c r="G325" s="9">
        <f t="shared" si="31"/>
        <v>-23.769209122749064</v>
      </c>
      <c r="H325" s="9">
        <f t="shared" si="32"/>
        <v>-6.9693529618287764</v>
      </c>
      <c r="I325" s="9">
        <f t="shared" si="33"/>
        <v>-12.870741321983258</v>
      </c>
      <c r="J325" s="9">
        <f t="shared" si="34"/>
        <v>-30.73856208457784</v>
      </c>
    </row>
    <row r="326" spans="1:10" x14ac:dyDescent="0.25">
      <c r="A326" s="1">
        <v>320</v>
      </c>
      <c r="B326" s="6">
        <v>10.253817221208967</v>
      </c>
      <c r="C326" s="8">
        <v>18.898731037158509</v>
      </c>
      <c r="D326" s="9">
        <f t="shared" si="28"/>
        <v>-0.12655101114197009</v>
      </c>
      <c r="E326" s="9">
        <f t="shared" si="29"/>
        <v>-0.86498303579217928</v>
      </c>
      <c r="F326" s="9">
        <f t="shared" si="30"/>
        <v>-1.595284776832925</v>
      </c>
      <c r="G326" s="9">
        <f t="shared" si="31"/>
        <v>-22.623687109410088</v>
      </c>
      <c r="H326" s="9">
        <f t="shared" si="32"/>
        <v>-6.6512318251332552</v>
      </c>
      <c r="I326" s="9">
        <f t="shared" si="33"/>
        <v>-12.266840111870311</v>
      </c>
      <c r="J326" s="9">
        <f t="shared" si="34"/>
        <v>-29.274918934543344</v>
      </c>
    </row>
    <row r="327" spans="1:10" x14ac:dyDescent="0.25">
      <c r="A327" s="1">
        <v>321</v>
      </c>
      <c r="B327" s="6">
        <v>10.255584713200959</v>
      </c>
      <c r="C327" s="8">
        <v>18.878528511245339</v>
      </c>
      <c r="D327" s="9">
        <f t="shared" si="28"/>
        <v>-0.12027818194368933</v>
      </c>
      <c r="E327" s="9">
        <f t="shared" si="29"/>
        <v>-0.82227785914107021</v>
      </c>
      <c r="F327" s="9">
        <f t="shared" si="30"/>
        <v>-1.514593365765631</v>
      </c>
      <c r="G327" s="9">
        <f t="shared" si="31"/>
        <v>-21.456447053748061</v>
      </c>
      <c r="H327" s="9">
        <f t="shared" si="32"/>
        <v>-6.3241601837402213</v>
      </c>
      <c r="I327" s="9">
        <f t="shared" si="33"/>
        <v>-11.648776360676377</v>
      </c>
      <c r="J327" s="9">
        <f t="shared" si="34"/>
        <v>-27.780607237488283</v>
      </c>
    </row>
    <row r="328" spans="1:10" x14ac:dyDescent="0.25">
      <c r="A328" s="1">
        <v>322</v>
      </c>
      <c r="B328" s="6">
        <v>10.256646070498094</v>
      </c>
      <c r="C328" s="8">
        <v>18.858276607584155</v>
      </c>
      <c r="D328" s="9">
        <f t="shared" si="28"/>
        <v>-0.11386598879772691</v>
      </c>
      <c r="E328" s="9">
        <f t="shared" si="29"/>
        <v>-0.77854848021102185</v>
      </c>
      <c r="F328" s="9">
        <f t="shared" si="30"/>
        <v>-1.4323128763075474</v>
      </c>
      <c r="G328" s="9">
        <f t="shared" si="31"/>
        <v>-20.269093901775992</v>
      </c>
      <c r="H328" s="9">
        <f t="shared" si="32"/>
        <v>-5.9886622937394742</v>
      </c>
      <c r="I328" s="9">
        <f t="shared" si="33"/>
        <v>-11.017474500502699</v>
      </c>
      <c r="J328" s="9">
        <f t="shared" si="34"/>
        <v>-26.257756195515466</v>
      </c>
    </row>
    <row r="329" spans="1:10" x14ac:dyDescent="0.25">
      <c r="A329" s="1">
        <v>323</v>
      </c>
      <c r="B329" s="6">
        <v>10.257</v>
      </c>
      <c r="C329" s="8">
        <v>18.838000000000001</v>
      </c>
      <c r="D329" s="9">
        <f t="shared" ref="D329:D392" si="35">((B328*C329)-(B329*C328))*0.5</f>
        <v>-0.10732224397378332</v>
      </c>
      <c r="E329" s="9">
        <f t="shared" ref="E329:E392" si="36">(B329+B328)*((B328*C329)-(B329*C328))*(1/6)</f>
        <v>-0.7338568427899459</v>
      </c>
      <c r="F329" s="9">
        <f t="shared" ref="F329:F392" si="37">(C329+C328)*((B328*C329)-(B329*C328))*(1/6)</f>
        <v>-1.3485496649941224</v>
      </c>
      <c r="G329" s="9">
        <f t="shared" ref="G329:G392" si="38">(((C328*C328)+(C328*C329)+(C329*C329))*((B328*C329)-(B329*C328)))/12</f>
        <v>-19.063239785029392</v>
      </c>
      <c r="H329" s="9">
        <f t="shared" ref="H329:H392" si="39">(((B328*B328)+(B328*B329)+(B329*B329))*((B328*C329)-(B329*C328)))/12</f>
        <v>-5.6452798278374523</v>
      </c>
      <c r="I329" s="9">
        <f t="shared" ref="I329:I392" si="40">(((B328*C329)+(2*B328*C328)+(2*B329*C329)+(B329*C328))*((B328*C329)-(B329*C328)))/24</f>
        <v>-10.373876418975284</v>
      </c>
      <c r="J329" s="9">
        <f t="shared" ref="J329:J392" si="41">G329+H329</f>
        <v>-24.708519612866844</v>
      </c>
    </row>
    <row r="330" spans="1:10" x14ac:dyDescent="0.25">
      <c r="A330" s="1">
        <v>324</v>
      </c>
      <c r="B330" s="6">
        <v>10.257</v>
      </c>
      <c r="C330" s="8">
        <v>1.1619999999999997</v>
      </c>
      <c r="D330" s="9">
        <f t="shared" si="35"/>
        <v>-90.65136600000001</v>
      </c>
      <c r="E330" s="9">
        <f t="shared" si="36"/>
        <v>-619.87404070799994</v>
      </c>
      <c r="F330" s="9">
        <f t="shared" si="37"/>
        <v>-604.34244000000001</v>
      </c>
      <c r="G330" s="9">
        <f t="shared" si="38"/>
        <v>-5712.7016861988841</v>
      </c>
      <c r="H330" s="9">
        <f t="shared" si="39"/>
        <v>-4768.5360266564667</v>
      </c>
      <c r="I330" s="9">
        <f t="shared" si="40"/>
        <v>-4649.0553053100011</v>
      </c>
      <c r="J330" s="9">
        <f t="shared" si="41"/>
        <v>-10481.237712855351</v>
      </c>
    </row>
    <row r="331" spans="1:10" x14ac:dyDescent="0.25">
      <c r="A331" s="1">
        <v>325</v>
      </c>
      <c r="B331" s="6">
        <v>10.256646070498094</v>
      </c>
      <c r="C331" s="8">
        <v>1.141723392415847</v>
      </c>
      <c r="D331" s="9">
        <f t="shared" si="35"/>
        <v>-0.10378294895471996</v>
      </c>
      <c r="E331" s="9">
        <f t="shared" si="36"/>
        <v>-0.70965556100323168</v>
      </c>
      <c r="F331" s="9">
        <f t="shared" si="37"/>
        <v>-7.9695735746962704E-2</v>
      </c>
      <c r="G331" s="9">
        <f t="shared" si="38"/>
        <v>-6.8850626910452364E-2</v>
      </c>
      <c r="H331" s="9">
        <f t="shared" si="39"/>
        <v>-5.4591086294345859</v>
      </c>
      <c r="I331" s="9">
        <f t="shared" si="40"/>
        <v>-0.61306882469864499</v>
      </c>
      <c r="J331" s="9">
        <f t="shared" si="41"/>
        <v>-5.5279592563450386</v>
      </c>
    </row>
    <row r="332" spans="1:10" x14ac:dyDescent="0.25">
      <c r="A332" s="1">
        <v>326</v>
      </c>
      <c r="B332" s="6">
        <v>10.255584713200959</v>
      </c>
      <c r="C332" s="8">
        <v>1.1214714887546628</v>
      </c>
      <c r="D332" s="9">
        <f t="shared" si="35"/>
        <v>-0.10325241582636924</v>
      </c>
      <c r="E332" s="9">
        <f t="shared" si="36"/>
        <v>-0.70597912746831537</v>
      </c>
      <c r="F332" s="9">
        <f t="shared" si="37"/>
        <v>-7.7893446322242599E-2</v>
      </c>
      <c r="G332" s="9">
        <f t="shared" si="38"/>
        <v>-6.6109782868491104E-2</v>
      </c>
      <c r="H332" s="9">
        <f t="shared" si="39"/>
        <v>-5.4304525515105375</v>
      </c>
      <c r="I332" s="9">
        <f t="shared" si="40"/>
        <v>-0.59916322278563638</v>
      </c>
      <c r="J332" s="9">
        <f t="shared" si="41"/>
        <v>-5.4965623343790284</v>
      </c>
    </row>
    <row r="333" spans="1:10" x14ac:dyDescent="0.25">
      <c r="A333" s="1">
        <v>327</v>
      </c>
      <c r="B333" s="6">
        <v>10.253817221208967</v>
      </c>
      <c r="C333" s="8">
        <v>1.1012689628414933</v>
      </c>
      <c r="D333" s="9">
        <f t="shared" si="35"/>
        <v>-0.1026032620237638</v>
      </c>
      <c r="E333" s="9">
        <f t="shared" si="36"/>
        <v>-0.70144384687564987</v>
      </c>
      <c r="F333" s="9">
        <f t="shared" si="37"/>
        <v>-7.6020140321979818E-2</v>
      </c>
      <c r="G333" s="9">
        <f t="shared" si="38"/>
        <v>-6.336663524888167E-2</v>
      </c>
      <c r="H333" s="9">
        <f t="shared" si="39"/>
        <v>-5.394822684602417</v>
      </c>
      <c r="I333" s="9">
        <f t="shared" si="40"/>
        <v>-0.58467300752085782</v>
      </c>
      <c r="J333" s="9">
        <f t="shared" si="41"/>
        <v>-5.4581893198512983</v>
      </c>
    </row>
    <row r="334" spans="1:10" x14ac:dyDescent="0.25">
      <c r="A334" s="1">
        <v>328</v>
      </c>
      <c r="B334" s="6">
        <v>10.251345747938853</v>
      </c>
      <c r="C334" s="8">
        <v>1.0811404283422017</v>
      </c>
      <c r="D334" s="9">
        <f t="shared" si="35"/>
        <v>-0.10183627844083265</v>
      </c>
      <c r="E334" s="9">
        <f t="shared" si="36"/>
        <v>-0.69605649520026269</v>
      </c>
      <c r="F334" s="9">
        <f t="shared" si="37"/>
        <v>-7.4082816810823598E-2</v>
      </c>
      <c r="G334" s="9">
        <f t="shared" si="38"/>
        <v>-6.0631357332182195E-2</v>
      </c>
      <c r="H334" s="9">
        <f t="shared" si="39"/>
        <v>-5.352281977098813</v>
      </c>
      <c r="I334" s="9">
        <f t="shared" si="40"/>
        <v>-0.56965529805576021</v>
      </c>
      <c r="J334" s="9">
        <f t="shared" si="41"/>
        <v>-5.4129133344309954</v>
      </c>
    </row>
    <row r="335" spans="1:10" x14ac:dyDescent="0.25">
      <c r="A335" s="1">
        <v>329</v>
      </c>
      <c r="B335" s="6">
        <v>10.248173304500092</v>
      </c>
      <c r="C335" s="8">
        <v>1.0611104087755134</v>
      </c>
      <c r="D335" s="9">
        <f t="shared" si="35"/>
        <v>-0.10095239952891433</v>
      </c>
      <c r="E335" s="9">
        <f t="shared" si="36"/>
        <v>-0.68982521251080242</v>
      </c>
      <c r="F335" s="9">
        <f t="shared" si="37"/>
        <v>-7.2088454133286253E-2</v>
      </c>
      <c r="G335" s="9">
        <f t="shared" si="38"/>
        <v>-5.7913519299777887E-2</v>
      </c>
      <c r="H335" s="9">
        <f t="shared" si="39"/>
        <v>-5.3029069498536057</v>
      </c>
      <c r="I335" s="9">
        <f t="shared" si="40"/>
        <v>-0.55416725690105595</v>
      </c>
      <c r="J335" s="9">
        <f t="shared" si="41"/>
        <v>-5.3608204691533832</v>
      </c>
    </row>
    <row r="336" spans="1:10" x14ac:dyDescent="0.25">
      <c r="A336" s="1">
        <v>330</v>
      </c>
      <c r="B336" s="6">
        <v>10.244303756026341</v>
      </c>
      <c r="C336" s="8">
        <v>1.0412033076348814</v>
      </c>
      <c r="D336" s="9">
        <f t="shared" si="35"/>
        <v>-9.9952702158324414E-2</v>
      </c>
      <c r="E336" s="9">
        <f t="shared" si="36"/>
        <v>-0.68275948537236453</v>
      </c>
      <c r="F336" s="9">
        <f t="shared" si="37"/>
        <v>-7.0043978913242752E-2</v>
      </c>
      <c r="G336" s="9">
        <f t="shared" si="38"/>
        <v>-5.5222057046467939E-2</v>
      </c>
      <c r="H336" s="9">
        <f t="shared" si="39"/>
        <v>-5.2467874718034357</v>
      </c>
      <c r="I336" s="9">
        <f t="shared" si="40"/>
        <v>-0.53826580747810338</v>
      </c>
      <c r="J336" s="9">
        <f t="shared" si="41"/>
        <v>-5.3020095288499034</v>
      </c>
    </row>
    <row r="337" spans="1:10" x14ac:dyDescent="0.25">
      <c r="A337" s="1">
        <v>331</v>
      </c>
      <c r="B337" s="6">
        <v>10.239741816966355</v>
      </c>
      <c r="C337" s="8">
        <v>1.0214433786565928</v>
      </c>
      <c r="D337" s="9">
        <f t="shared" si="35"/>
        <v>-9.8838404306305527E-2</v>
      </c>
      <c r="E337" s="9">
        <f t="shared" si="36"/>
        <v>-0.67487012605741326</v>
      </c>
      <c r="F337" s="9">
        <f t="shared" si="37"/>
        <v>-6.7956235706912685E-2</v>
      </c>
      <c r="G337" s="9">
        <f t="shared" si="38"/>
        <v>-5.2565247144669536E-2</v>
      </c>
      <c r="H337" s="9">
        <f t="shared" si="39"/>
        <v>-5.1840264924607045</v>
      </c>
      <c r="I337" s="9">
        <f t="shared" si="40"/>
        <v>-0.52200735718140301</v>
      </c>
      <c r="J337" s="9">
        <f t="shared" si="41"/>
        <v>-5.2365917396053741</v>
      </c>
    </row>
    <row r="338" spans="1:10" x14ac:dyDescent="0.25">
      <c r="A338" s="1">
        <v>332</v>
      </c>
      <c r="B338" s="6">
        <v>10.234493045340164</v>
      </c>
      <c r="C338" s="8">
        <v>1.0018546962703236</v>
      </c>
      <c r="D338" s="9">
        <f t="shared" si="35"/>
        <v>-9.7610863573150297E-2</v>
      </c>
      <c r="E338" s="9">
        <f t="shared" si="36"/>
        <v>-0.66616924863641303</v>
      </c>
      <c r="F338" s="9">
        <f t="shared" si="37"/>
        <v>-6.5831957453169623E-2</v>
      </c>
      <c r="G338" s="9">
        <f t="shared" si="38"/>
        <v>-4.995068791457366E-2</v>
      </c>
      <c r="H338" s="9">
        <f t="shared" si="39"/>
        <v>-5.1147397325330948</v>
      </c>
      <c r="I338" s="9">
        <f t="shared" si="40"/>
        <v>-0.50544752754514255</v>
      </c>
      <c r="J338" s="9">
        <f t="shared" si="41"/>
        <v>-5.164690420447668</v>
      </c>
    </row>
    <row r="339" spans="1:10" x14ac:dyDescent="0.25">
      <c r="A339" s="1">
        <v>333</v>
      </c>
      <c r="B339" s="6">
        <v>10.228563835967485</v>
      </c>
      <c r="C339" s="8">
        <v>0.9824611262681554</v>
      </c>
      <c r="D339" s="9">
        <f t="shared" si="35"/>
        <v>-9.6271575528160014E-2</v>
      </c>
      <c r="E339" s="9">
        <f t="shared" si="36"/>
        <v>-0.65667024202861457</v>
      </c>
      <c r="F339" s="9">
        <f t="shared" si="37"/>
        <v>-6.3677736860412046E-2</v>
      </c>
      <c r="G339" s="9">
        <f t="shared" si="38"/>
        <v>-4.7385286496498029E-2</v>
      </c>
      <c r="H339" s="9">
        <f t="shared" si="39"/>
        <v>-5.0390553341050035</v>
      </c>
      <c r="I339" s="9">
        <f t="shared" si="40"/>
        <v>-0.48864089304815006</v>
      </c>
      <c r="J339" s="9">
        <f t="shared" si="41"/>
        <v>-5.0864406206015014</v>
      </c>
    </row>
    <row r="340" spans="1:10" x14ac:dyDescent="0.25">
      <c r="A340" s="1">
        <v>334</v>
      </c>
      <c r="B340" s="6">
        <v>10.221961412676613</v>
      </c>
      <c r="C340" s="8">
        <v>0.96328629672778643</v>
      </c>
      <c r="D340" s="9">
        <f t="shared" si="35"/>
        <v>-9.4822171887504858E-2</v>
      </c>
      <c r="E340" s="9">
        <f t="shared" si="36"/>
        <v>-0.64638774010556288</v>
      </c>
      <c r="F340" s="9">
        <f t="shared" si="37"/>
        <v>-6.1499998864330274E-2</v>
      </c>
      <c r="G340" s="9">
        <f t="shared" si="38"/>
        <v>-4.4875251766511561E-2</v>
      </c>
      <c r="H340" s="9">
        <f t="shared" si="39"/>
        <v>-4.9571134720197003</v>
      </c>
      <c r="I340" s="9">
        <f t="shared" si="40"/>
        <v>-0.47164073002576828</v>
      </c>
      <c r="J340" s="9">
        <f t="shared" si="41"/>
        <v>-5.0019887237862122</v>
      </c>
    </row>
    <row r="341" spans="1:10" x14ac:dyDescent="0.25">
      <c r="A341" s="1">
        <v>335</v>
      </c>
      <c r="B341" s="6">
        <v>10.214693819503303</v>
      </c>
      <c r="C341" s="8">
        <v>0.94435356922535485</v>
      </c>
      <c r="D341" s="9">
        <f t="shared" si="35"/>
        <v>-9.3264418526267434E-2</v>
      </c>
      <c r="E341" s="9">
        <f t="shared" si="36"/>
        <v>-0.63533758895035364</v>
      </c>
      <c r="F341" s="9">
        <f t="shared" si="37"/>
        <v>-5.9304974285215487E-2</v>
      </c>
      <c r="G341" s="9">
        <f t="shared" si="38"/>
        <v>-4.2426092884268213E-2</v>
      </c>
      <c r="H341" s="9">
        <f t="shared" si="39"/>
        <v>-4.8690659282848783</v>
      </c>
      <c r="I341" s="9">
        <f t="shared" si="40"/>
        <v>-0.45449877708056463</v>
      </c>
      <c r="J341" s="9">
        <f t="shared" si="41"/>
        <v>-4.9114920211691464</v>
      </c>
    </row>
    <row r="342" spans="1:10" x14ac:dyDescent="0.25">
      <c r="A342" s="1">
        <v>336</v>
      </c>
      <c r="B342" s="6">
        <v>10.206769910890351</v>
      </c>
      <c r="C342" s="8">
        <v>0.92568601037296006</v>
      </c>
      <c r="D342" s="9">
        <f t="shared" si="35"/>
        <v>-9.1600213326957558E-2</v>
      </c>
      <c r="E342" s="9">
        <f t="shared" si="36"/>
        <v>-0.62353681138426165</v>
      </c>
      <c r="F342" s="9">
        <f t="shared" si="37"/>
        <v>-5.709867480701989E-2</v>
      </c>
      <c r="G342" s="9">
        <f t="shared" si="38"/>
        <v>-4.0042623213426019E-2</v>
      </c>
      <c r="H342" s="9">
        <f t="shared" si="39"/>
        <v>-4.7750756314860547</v>
      </c>
      <c r="I342" s="9">
        <f t="shared" si="40"/>
        <v>-0.43726500829717607</v>
      </c>
      <c r="J342" s="9">
        <f t="shared" si="41"/>
        <v>-4.8151182546994811</v>
      </c>
    </row>
    <row r="343" spans="1:10" x14ac:dyDescent="0.25">
      <c r="A343" s="1">
        <v>337</v>
      </c>
      <c r="B343" s="6">
        <v>10.198199340899816</v>
      </c>
      <c r="C343" s="8">
        <v>0.90730636371554574</v>
      </c>
      <c r="D343" s="9">
        <f t="shared" si="35"/>
        <v>-8.9831583867265863E-2</v>
      </c>
      <c r="E343" s="9">
        <f t="shared" si="36"/>
        <v>-0.6110035688837232</v>
      </c>
      <c r="F343" s="9">
        <f t="shared" si="37"/>
        <v>-5.4886869393663454E-2</v>
      </c>
      <c r="G343" s="9">
        <f t="shared" si="38"/>
        <v>-3.7728969310821404E-2</v>
      </c>
      <c r="H343" s="9">
        <f t="shared" si="39"/>
        <v>-4.6753161633669666</v>
      </c>
      <c r="I343" s="9">
        <f t="shared" si="40"/>
        <v>-0.4199874204740528</v>
      </c>
      <c r="J343" s="9">
        <f t="shared" si="41"/>
        <v>-4.713045132677788</v>
      </c>
    </row>
    <row r="344" spans="1:10" x14ac:dyDescent="0.25">
      <c r="A344" s="1">
        <v>338</v>
      </c>
      <c r="B344" s="6">
        <v>10.188992551451037</v>
      </c>
      <c r="C344" s="8">
        <v>0.88923702202139743</v>
      </c>
      <c r="D344" s="9">
        <f t="shared" si="35"/>
        <v>-8.7960684949745627E-2</v>
      </c>
      <c r="E344" s="9">
        <f t="shared" si="36"/>
        <v>-0.59775712101769385</v>
      </c>
      <c r="F344" s="9">
        <f t="shared" si="37"/>
        <v>-5.2675062250452188E-2</v>
      </c>
      <c r="G344" s="9">
        <f t="shared" si="38"/>
        <v>-3.5488584640633002E-2</v>
      </c>
      <c r="H344" s="9">
        <f t="shared" si="39"/>
        <v>-4.5699712348686345</v>
      </c>
      <c r="I344" s="9">
        <f t="shared" si="40"/>
        <v>-0.40271183548199724</v>
      </c>
      <c r="J344" s="9">
        <f t="shared" si="41"/>
        <v>-4.6054598195092673</v>
      </c>
    </row>
    <row r="345" spans="1:10" x14ac:dyDescent="0.25">
      <c r="A345" s="1">
        <v>339</v>
      </c>
      <c r="B345" s="6">
        <v>10.179160759598759</v>
      </c>
      <c r="C345" s="8">
        <v>0.87149999999999972</v>
      </c>
      <c r="D345" s="9">
        <f t="shared" si="35"/>
        <v>-8.5989795976545658E-2</v>
      </c>
      <c r="E345" s="9">
        <f t="shared" si="36"/>
        <v>-0.58381778254539163</v>
      </c>
      <c r="F345" s="9">
        <f t="shared" si="37"/>
        <v>-5.0468472430656837E-2</v>
      </c>
      <c r="G345" s="9">
        <f t="shared" si="38"/>
        <v>-3.3324267634967659E-2</v>
      </c>
      <c r="H345" s="9">
        <f t="shared" si="39"/>
        <v>-4.4592341340643298</v>
      </c>
      <c r="I345" s="9">
        <f t="shared" si="40"/>
        <v>-0.38548171875235293</v>
      </c>
      <c r="J345" s="9">
        <f t="shared" si="41"/>
        <v>-4.4925584016992977</v>
      </c>
    </row>
    <row r="346" spans="1:10" x14ac:dyDescent="0.25">
      <c r="A346" s="1">
        <v>340</v>
      </c>
      <c r="B346" s="6">
        <v>10.168715943866884</v>
      </c>
      <c r="C346" s="8">
        <v>0.85411690748050784</v>
      </c>
      <c r="D346" s="9">
        <f t="shared" si="35"/>
        <v>-8.392131817227888E-2</v>
      </c>
      <c r="E346" s="9">
        <f t="shared" si="36"/>
        <v>-0.56920687832061378</v>
      </c>
      <c r="F346" s="9">
        <f t="shared" si="37"/>
        <v>-4.8272015178711866E-2</v>
      </c>
      <c r="G346" s="9">
        <f t="shared" si="38"/>
        <v>-3.1238183692478983E-2</v>
      </c>
      <c r="H346" s="9">
        <f t="shared" si="39"/>
        <v>-4.3433071485341168</v>
      </c>
      <c r="I346" s="9">
        <f t="shared" si="40"/>
        <v>-0.36833801478254941</v>
      </c>
      <c r="J346" s="9">
        <f t="shared" si="41"/>
        <v>-4.3745453322265959</v>
      </c>
    </row>
    <row r="347" spans="1:10" x14ac:dyDescent="0.25">
      <c r="A347" s="1">
        <v>341</v>
      </c>
      <c r="B347" s="6">
        <v>10.15767082965448</v>
      </c>
      <c r="C347" s="8">
        <v>0.83710892308349616</v>
      </c>
      <c r="D347" s="9">
        <f t="shared" si="35"/>
        <v>-8.1757771658532263E-2</v>
      </c>
      <c r="E347" s="9">
        <f t="shared" si="36"/>
        <v>-0.55394669615752323</v>
      </c>
      <c r="F347" s="9">
        <f t="shared" si="37"/>
        <v>-4.6090285092754466E-2</v>
      </c>
      <c r="G347" s="9">
        <f t="shared" si="38"/>
        <v>-2.9231890682428804E-2</v>
      </c>
      <c r="H347" s="9">
        <f t="shared" si="39"/>
        <v>-4.2224009648379859</v>
      </c>
      <c r="I347" s="9">
        <f t="shared" si="40"/>
        <v>-0.35131900042881575</v>
      </c>
      <c r="J347" s="9">
        <f t="shared" si="41"/>
        <v>-4.2516328555204144</v>
      </c>
    </row>
    <row r="348" spans="1:10" x14ac:dyDescent="0.25">
      <c r="A348" s="1">
        <v>342</v>
      </c>
      <c r="B348" s="6">
        <v>10.146038873731845</v>
      </c>
      <c r="C348" s="8">
        <v>0.82049676841807284</v>
      </c>
      <c r="D348" s="9">
        <f t="shared" si="35"/>
        <v>-7.9501792383463332E-2</v>
      </c>
      <c r="E348" s="9">
        <f t="shared" si="36"/>
        <v>-0.5380604378175764</v>
      </c>
      <c r="F348" s="9">
        <f t="shared" si="37"/>
        <v>-4.3927541179801639E-2</v>
      </c>
      <c r="G348" s="9">
        <f t="shared" si="38"/>
        <v>-2.7306367502799179E-2</v>
      </c>
      <c r="H348" s="9">
        <f t="shared" si="39"/>
        <v>-4.0967340478211831</v>
      </c>
      <c r="I348" s="9">
        <f t="shared" si="40"/>
        <v>-0.33446015663177731</v>
      </c>
      <c r="J348" s="9">
        <f t="shared" si="41"/>
        <v>-4.1240404153239822</v>
      </c>
    </row>
    <row r="349" spans="1:10" x14ac:dyDescent="0.25">
      <c r="A349" s="1">
        <v>343</v>
      </c>
      <c r="B349" s="6">
        <v>10.133834247845506</v>
      </c>
      <c r="C349" s="8">
        <v>0.80430068283579259</v>
      </c>
      <c r="D349" s="9">
        <f t="shared" si="35"/>
        <v>-7.71561289103051E-2</v>
      </c>
      <c r="E349" s="9">
        <f t="shared" si="36"/>
        <v>-0.52157216828435127</v>
      </c>
      <c r="F349" s="9">
        <f t="shared" si="37"/>
        <v>-4.1787693867359463E-2</v>
      </c>
      <c r="G349" s="9">
        <f t="shared" si="38"/>
        <v>-2.5462045228138528E-2</v>
      </c>
      <c r="H349" s="9">
        <f t="shared" si="39"/>
        <v>-3.9665320025667632</v>
      </c>
      <c r="I349" s="9">
        <f t="shared" si="40"/>
        <v>-0.31779405909556607</v>
      </c>
      <c r="J349" s="9">
        <f t="shared" si="41"/>
        <v>-3.9919940477949019</v>
      </c>
    </row>
    <row r="350" spans="1:10" x14ac:dyDescent="0.25">
      <c r="A350" s="1">
        <v>344</v>
      </c>
      <c r="B350" s="6">
        <v>10.121071821452126</v>
      </c>
      <c r="C350" s="8">
        <v>0.78854039877212045</v>
      </c>
      <c r="D350" s="9">
        <f t="shared" si="35"/>
        <v>-7.4723639068689174E-2</v>
      </c>
      <c r="E350" s="9">
        <f t="shared" si="36"/>
        <v>-0.50450676349746604</v>
      </c>
      <c r="F350" s="9">
        <f t="shared" si="37"/>
        <v>-3.9674294025283385E-2</v>
      </c>
      <c r="G350" s="9">
        <f t="shared" si="38"/>
        <v>-2.369884037552325E-2</v>
      </c>
      <c r="H350" s="9">
        <f t="shared" si="39"/>
        <v>-3.8320269218604075</v>
      </c>
      <c r="I350" s="9">
        <f t="shared" si="40"/>
        <v>-0.30135028831262961</v>
      </c>
      <c r="J350" s="9">
        <f t="shared" si="41"/>
        <v>-3.8557257622359309</v>
      </c>
    </row>
    <row r="351" spans="1:10" x14ac:dyDescent="0.25">
      <c r="A351" s="1">
        <v>345</v>
      </c>
      <c r="B351" s="6">
        <v>10.107767143602366</v>
      </c>
      <c r="C351" s="8">
        <v>0.77323511770550335</v>
      </c>
      <c r="D351" s="9">
        <f t="shared" si="35"/>
        <v>-7.2207286472779408E-2</v>
      </c>
      <c r="E351" s="9">
        <f t="shared" si="36"/>
        <v>-0.48688985672047075</v>
      </c>
      <c r="F351" s="9">
        <f t="shared" si="37"/>
        <v>-3.7590524041490929E-2</v>
      </c>
      <c r="G351" s="9">
        <f t="shared" si="38"/>
        <v>-2.2016189815438503E-2</v>
      </c>
      <c r="H351" s="9">
        <f t="shared" si="39"/>
        <v>-3.6934567220660424</v>
      </c>
      <c r="I351" s="9">
        <f t="shared" si="40"/>
        <v>-0.28515535919700574</v>
      </c>
      <c r="J351" s="9">
        <f t="shared" si="41"/>
        <v>-3.7154729118814807</v>
      </c>
    </row>
    <row r="352" spans="1:10" x14ac:dyDescent="0.25">
      <c r="A352" s="1">
        <v>346</v>
      </c>
      <c r="B352" s="6">
        <v>10.093936423996757</v>
      </c>
      <c r="C352" s="8">
        <v>0.75840348676332237</v>
      </c>
      <c r="D352" s="9">
        <f t="shared" si="35"/>
        <v>-6.9610136910609022E-2</v>
      </c>
      <c r="E352" s="9">
        <f t="shared" si="36"/>
        <v>-0.46874778372270459</v>
      </c>
      <c r="F352" s="9">
        <f t="shared" si="37"/>
        <v>-3.5539190984883035E-2</v>
      </c>
      <c r="G352" s="9">
        <f t="shared" si="38"/>
        <v>-2.0413086858527652E-2</v>
      </c>
      <c r="H352" s="9">
        <f t="shared" si="39"/>
        <v>-3.5510644703440071</v>
      </c>
      <c r="I352" s="9">
        <f t="shared" si="40"/>
        <v>-0.26923267046065241</v>
      </c>
      <c r="J352" s="9">
        <f t="shared" si="41"/>
        <v>-3.5714775572025346</v>
      </c>
    </row>
    <row r="353" spans="1:10" x14ac:dyDescent="0.25">
      <c r="A353" s="1">
        <v>347</v>
      </c>
      <c r="B353" s="6">
        <v>10.079596513236677</v>
      </c>
      <c r="C353" s="8">
        <v>0.74406357600324369</v>
      </c>
      <c r="D353" s="9">
        <f t="shared" si="35"/>
        <v>-6.6935354608850695E-2</v>
      </c>
      <c r="E353" s="9">
        <f t="shared" si="36"/>
        <v>-0.45010752695568301</v>
      </c>
      <c r="F353" s="9">
        <f t="shared" si="37"/>
        <v>-3.3522721878132808E-2</v>
      </c>
      <c r="G353" s="9">
        <f t="shared" si="38"/>
        <v>-1.888811805858753E-2</v>
      </c>
      <c r="H353" s="9">
        <f t="shared" si="39"/>
        <v>-3.4050977061314547</v>
      </c>
      <c r="I353" s="9">
        <f t="shared" si="40"/>
        <v>-0.25360247373785605</v>
      </c>
      <c r="J353" s="9">
        <f t="shared" si="41"/>
        <v>-3.423985824190042</v>
      </c>
    </row>
    <row r="354" spans="1:10" x14ac:dyDescent="0.25">
      <c r="A354" s="1">
        <v>348</v>
      </c>
      <c r="B354" s="6">
        <v>10.064764882294497</v>
      </c>
      <c r="C354" s="8">
        <v>0.73023285639763369</v>
      </c>
      <c r="D354" s="9">
        <f t="shared" si="35"/>
        <v>-6.4186198377730985E-2</v>
      </c>
      <c r="E354" s="9">
        <f t="shared" si="36"/>
        <v>-0.4309966589087566</v>
      </c>
      <c r="F354" s="9">
        <f t="shared" si="37"/>
        <v>-3.1543161092554589E-2</v>
      </c>
      <c r="G354" s="9">
        <f t="shared" si="38"/>
        <v>-1.7439500287073646E-2</v>
      </c>
      <c r="H354" s="9">
        <f t="shared" si="39"/>
        <v>-3.25580775980939</v>
      </c>
      <c r="I354" s="9">
        <f t="shared" si="40"/>
        <v>-0.238281862337684</v>
      </c>
      <c r="J354" s="9">
        <f t="shared" si="41"/>
        <v>-3.2732472600964635</v>
      </c>
    </row>
    <row r="355" spans="1:10" x14ac:dyDescent="0.25">
      <c r="A355" s="1">
        <v>349</v>
      </c>
      <c r="B355" s="6">
        <v>10.049459601227879</v>
      </c>
      <c r="C355" s="8">
        <v>0.71692817854787361</v>
      </c>
      <c r="D355" s="9">
        <f t="shared" si="35"/>
        <v>-6.1366017640630321E-2</v>
      </c>
      <c r="E355" s="9">
        <f t="shared" si="36"/>
        <v>-0.41144328482781078</v>
      </c>
      <c r="F355" s="9">
        <f t="shared" si="37"/>
        <v>-2.9602169866432944E-2</v>
      </c>
      <c r="G355" s="9">
        <f t="shared" si="38"/>
        <v>-1.6065117654036853E-2</v>
      </c>
      <c r="H355" s="9">
        <f t="shared" si="39"/>
        <v>-3.1034490714362239</v>
      </c>
      <c r="I355" s="9">
        <f t="shared" si="40"/>
        <v>-0.22328477937957755</v>
      </c>
      <c r="J355" s="9">
        <f t="shared" si="41"/>
        <v>-3.1195141890902609</v>
      </c>
    </row>
    <row r="356" spans="1:10" x14ac:dyDescent="0.25">
      <c r="A356" s="1">
        <v>350</v>
      </c>
      <c r="B356" s="6">
        <v>10.033699317164208</v>
      </c>
      <c r="C356" s="8">
        <v>0.70416575215449462</v>
      </c>
      <c r="D356" s="9">
        <f t="shared" si="35"/>
        <v>-5.8478248353370788E-2</v>
      </c>
      <c r="E356" s="9">
        <f t="shared" si="36"/>
        <v>-0.39147598498331526</v>
      </c>
      <c r="F356" s="9">
        <f t="shared" si="37"/>
        <v>-2.7701027937693662E-2</v>
      </c>
      <c r="G356" s="9">
        <f t="shared" si="38"/>
        <v>-1.4762557874904854E-2</v>
      </c>
      <c r="H356" s="9">
        <f t="shared" si="39"/>
        <v>-2.9482785123998561</v>
      </c>
      <c r="I356" s="9">
        <f t="shared" si="40"/>
        <v>-0.20862204494847056</v>
      </c>
      <c r="J356" s="9">
        <f t="shared" si="41"/>
        <v>-2.9630410702747607</v>
      </c>
    </row>
    <row r="357" spans="1:10" x14ac:dyDescent="0.25">
      <c r="A357" s="1">
        <v>351</v>
      </c>
      <c r="B357" s="6">
        <v>10.017503231581927</v>
      </c>
      <c r="C357" s="8">
        <v>0.69196112626815542</v>
      </c>
      <c r="D357" s="9">
        <f t="shared" si="35"/>
        <v>-5.5526408818000306E-2</v>
      </c>
      <c r="E357" s="9">
        <f t="shared" si="36"/>
        <v>-0.37112375667140252</v>
      </c>
      <c r="F357" s="9">
        <f t="shared" si="37"/>
        <v>-2.5840637271031558E-2</v>
      </c>
      <c r="G357" s="9">
        <f t="shared" si="38"/>
        <v>-1.352914771108951E-2</v>
      </c>
      <c r="H357" s="9">
        <f t="shared" si="39"/>
        <v>-2.7905547127640884</v>
      </c>
      <c r="I357" s="9">
        <f t="shared" si="40"/>
        <v>-0.19430140178912603</v>
      </c>
      <c r="J357" s="9">
        <f t="shared" si="41"/>
        <v>-2.8040838604751781</v>
      </c>
    </row>
    <row r="358" spans="1:10" x14ac:dyDescent="0.25">
      <c r="A358" s="1">
        <v>352</v>
      </c>
      <c r="B358" s="6">
        <v>10.000891076916504</v>
      </c>
      <c r="C358" s="8">
        <v>0.68032917034552076</v>
      </c>
      <c r="D358" s="9">
        <f t="shared" si="35"/>
        <v>-5.2514095396292593E-2</v>
      </c>
      <c r="E358" s="9">
        <f t="shared" si="36"/>
        <v>-0.35041595613236237</v>
      </c>
      <c r="F358" s="9">
        <f t="shared" si="37"/>
        <v>-2.4021527849259084E-2</v>
      </c>
      <c r="G358" s="9">
        <f t="shared" si="38"/>
        <v>-1.2361987144976149E-2</v>
      </c>
      <c r="H358" s="9">
        <f t="shared" si="39"/>
        <v>-2.6305373970253014</v>
      </c>
      <c r="I358" s="9">
        <f t="shared" si="40"/>
        <v>-0.18032757895030208</v>
      </c>
      <c r="J358" s="9">
        <f t="shared" si="41"/>
        <v>-2.6428993841702777</v>
      </c>
    </row>
    <row r="359" spans="1:10" x14ac:dyDescent="0.25">
      <c r="A359" s="1">
        <v>353</v>
      </c>
      <c r="B359" s="6">
        <v>9.9838830925194912</v>
      </c>
      <c r="C359" s="8">
        <v>0.66928405613311637</v>
      </c>
      <c r="D359" s="9">
        <f t="shared" si="35"/>
        <v>-4.9444978128144523E-2</v>
      </c>
      <c r="E359" s="9">
        <f t="shared" si="36"/>
        <v>-0.32938224056789012</v>
      </c>
      <c r="F359" s="9">
        <f t="shared" si="37"/>
        <v>-2.2243865488230256E-2</v>
      </c>
      <c r="G359" s="9">
        <f t="shared" si="38"/>
        <v>-1.1257981985670878E-2</v>
      </c>
      <c r="H359" s="9">
        <f t="shared" si="39"/>
        <v>-2.4684867308989062</v>
      </c>
      <c r="I359" s="9">
        <f t="shared" si="40"/>
        <v>-0.16670237268463076</v>
      </c>
      <c r="J359" s="9">
        <f t="shared" si="41"/>
        <v>-2.4797447128845773</v>
      </c>
    </row>
    <row r="360" spans="1:10" x14ac:dyDescent="0.25">
      <c r="A360" s="1">
        <v>354</v>
      </c>
      <c r="B360" s="6">
        <v>9.9664999999999999</v>
      </c>
      <c r="C360" s="8">
        <v>0.65883924040124109</v>
      </c>
      <c r="D360" s="9">
        <f t="shared" si="35"/>
        <v>-4.6322796260184429E-2</v>
      </c>
      <c r="E360" s="9">
        <f t="shared" si="36"/>
        <v>-0.30805251043580284</v>
      </c>
      <c r="F360" s="9">
        <f t="shared" si="37"/>
        <v>-2.0507461624588517E-2</v>
      </c>
      <c r="G360" s="9">
        <f t="shared" si="38"/>
        <v>-1.0213874640619828E-2</v>
      </c>
      <c r="H360" s="9">
        <f t="shared" si="39"/>
        <v>-2.3046626816544684</v>
      </c>
      <c r="I360" s="9">
        <f t="shared" si="40"/>
        <v>-0.15342474381275781</v>
      </c>
      <c r="J360" s="9">
        <f t="shared" si="41"/>
        <v>-2.3148765562950882</v>
      </c>
    </row>
    <row r="361" spans="1:10" x14ac:dyDescent="0.25">
      <c r="A361" s="1">
        <v>355</v>
      </c>
      <c r="B361" s="6">
        <v>9.9487629779786033</v>
      </c>
      <c r="C361" s="8">
        <v>0.64900744854896331</v>
      </c>
      <c r="D361" s="9">
        <f t="shared" si="35"/>
        <v>-4.3151353690084715E-2</v>
      </c>
      <c r="E361" s="9">
        <f t="shared" si="36"/>
        <v>-0.28645685219793482</v>
      </c>
      <c r="F361" s="9">
        <f t="shared" si="37"/>
        <v>-1.8811785015765494E-2</v>
      </c>
      <c r="G361" s="9">
        <f t="shared" si="38"/>
        <v>-9.2262728292964499E-3</v>
      </c>
      <c r="H361" s="9">
        <f t="shared" si="39"/>
        <v>-2.1393243944080171</v>
      </c>
      <c r="I361" s="9">
        <f t="shared" si="40"/>
        <v>-0.1404909306704186</v>
      </c>
      <c r="J361" s="9">
        <f t="shared" si="41"/>
        <v>-2.1485506672373136</v>
      </c>
    </row>
    <row r="362" spans="1:10" x14ac:dyDescent="0.25">
      <c r="A362" s="1">
        <v>356</v>
      </c>
      <c r="B362" s="6">
        <v>9.9306936362844542</v>
      </c>
      <c r="C362" s="8">
        <v>0.63980065910018391</v>
      </c>
      <c r="D362" s="9">
        <f t="shared" si="35"/>
        <v>-3.9934514332090831E-2</v>
      </c>
      <c r="E362" s="9">
        <f t="shared" si="36"/>
        <v>-0.26462548169215527</v>
      </c>
      <c r="F362" s="9">
        <f t="shared" si="37"/>
        <v>-1.7155975282076578E-2</v>
      </c>
      <c r="G362" s="9">
        <f t="shared" si="38"/>
        <v>-8.2916760579793865E-3</v>
      </c>
      <c r="H362" s="9">
        <f t="shared" si="39"/>
        <v>-1.9727295866505086</v>
      </c>
      <c r="I362" s="9">
        <f t="shared" si="40"/>
        <v>-0.12789457667455995</v>
      </c>
      <c r="J362" s="9">
        <f t="shared" si="41"/>
        <v>-1.981021262708488</v>
      </c>
    </row>
    <row r="363" spans="1:10" x14ac:dyDescent="0.25">
      <c r="A363" s="1">
        <v>357</v>
      </c>
      <c r="B363" s="6">
        <v>9.9123139896270391</v>
      </c>
      <c r="C363" s="8">
        <v>0.63123008910964873</v>
      </c>
      <c r="D363" s="9">
        <f t="shared" si="35"/>
        <v>-3.667619740944783E-2</v>
      </c>
      <c r="E363" s="9">
        <f t="shared" si="36"/>
        <v>-0.24258868829503621</v>
      </c>
      <c r="F363" s="9">
        <f t="shared" si="37"/>
        <v>-1.5538858211607333E-2</v>
      </c>
      <c r="G363" s="9">
        <f t="shared" si="38"/>
        <v>-7.4064997187170056E-3</v>
      </c>
      <c r="H363" s="9">
        <f t="shared" si="39"/>
        <v>-1.8051339631592678</v>
      </c>
      <c r="I363" s="9">
        <f t="shared" si="40"/>
        <v>-0.11562687147087584</v>
      </c>
      <c r="J363" s="9">
        <f t="shared" si="41"/>
        <v>-1.8125404628779849</v>
      </c>
    </row>
    <row r="364" spans="1:10" x14ac:dyDescent="0.25">
      <c r="A364" s="1">
        <v>358</v>
      </c>
      <c r="B364" s="6">
        <v>9.8936464307746448</v>
      </c>
      <c r="C364" s="8">
        <v>0.6233061804966965</v>
      </c>
      <c r="D364" s="9">
        <f t="shared" si="35"/>
        <v>-3.3380372679417736E-2</v>
      </c>
      <c r="E364" s="9">
        <f t="shared" si="36"/>
        <v>-0.22037678003560174</v>
      </c>
      <c r="F364" s="9">
        <f t="shared" si="37"/>
        <v>-1.395896273976876E-2</v>
      </c>
      <c r="G364" s="9">
        <f t="shared" si="38"/>
        <v>-6.5670967202454168E-3</v>
      </c>
      <c r="H364" s="9">
        <f t="shared" si="39"/>
        <v>-1.6367906532901484</v>
      </c>
      <c r="I364" s="9">
        <f t="shared" si="40"/>
        <v>-0.10367670455955159</v>
      </c>
      <c r="J364" s="9">
        <f t="shared" si="41"/>
        <v>-1.6433577500103937</v>
      </c>
    </row>
    <row r="365" spans="1:10" x14ac:dyDescent="0.25">
      <c r="A365" s="1">
        <v>359</v>
      </c>
      <c r="B365" s="6">
        <v>9.8747137032722136</v>
      </c>
      <c r="C365" s="8">
        <v>0.61603858732338723</v>
      </c>
      <c r="D365" s="9">
        <f t="shared" si="35"/>
        <v>-3.0051055596754139E-2</v>
      </c>
      <c r="E365" s="9">
        <f t="shared" si="36"/>
        <v>-0.19802002981496675</v>
      </c>
      <c r="F365" s="9">
        <f t="shared" si="37"/>
        <v>-1.241453950710256E-2</v>
      </c>
      <c r="G365" s="9">
        <f t="shared" si="38"/>
        <v>-5.769776603382311E-3</v>
      </c>
      <c r="H365" s="9">
        <f t="shared" si="39"/>
        <v>-1.4679496724991059</v>
      </c>
      <c r="I365" s="9">
        <f t="shared" si="40"/>
        <v>-9.2030830239943837E-2</v>
      </c>
      <c r="J365" s="9">
        <f t="shared" si="41"/>
        <v>-1.4737194491024883</v>
      </c>
    </row>
    <row r="366" spans="1:10" x14ac:dyDescent="0.25">
      <c r="A366" s="1">
        <v>360</v>
      </c>
      <c r="B366" s="6">
        <v>9.8555388737318452</v>
      </c>
      <c r="C366" s="8">
        <v>0.60943616403251566</v>
      </c>
      <c r="D366" s="9">
        <f t="shared" si="35"/>
        <v>-2.6692302421478686E-2</v>
      </c>
      <c r="E366" s="9">
        <f t="shared" si="36"/>
        <v>-0.17554862287918385</v>
      </c>
      <c r="F366" s="9">
        <f t="shared" si="37"/>
        <v>-1.0903580891026055E-2</v>
      </c>
      <c r="G366" s="9">
        <f t="shared" si="38"/>
        <v>-5.0108221376058649E-3</v>
      </c>
      <c r="H366" s="9">
        <f t="shared" si="39"/>
        <v>-1.2988574097763219</v>
      </c>
      <c r="I366" s="9">
        <f t="shared" si="40"/>
        <v>-8.067404266742681E-2</v>
      </c>
      <c r="J366" s="9">
        <f t="shared" si="41"/>
        <v>-1.3038682319139279</v>
      </c>
    </row>
    <row r="367" spans="1:10" x14ac:dyDescent="0.25">
      <c r="A367" s="1">
        <v>361</v>
      </c>
      <c r="B367" s="6">
        <v>9.8361453037296762</v>
      </c>
      <c r="C367" s="8">
        <v>0.60350695465983673</v>
      </c>
      <c r="D367" s="9">
        <f t="shared" si="35"/>
        <v>-2.3308205276957317E-2</v>
      </c>
      <c r="E367" s="9">
        <f t="shared" si="36"/>
        <v>-0.15299260568576184</v>
      </c>
      <c r="F367" s="9">
        <f t="shared" si="37"/>
        <v>-9.4238423999180518E-3</v>
      </c>
      <c r="G367" s="9">
        <f t="shared" si="38"/>
        <v>-4.2865034386567252E-3</v>
      </c>
      <c r="H367" s="9">
        <f t="shared" si="39"/>
        <v>-1.1297561425133507</v>
      </c>
      <c r="I367" s="9">
        <f t="shared" si="40"/>
        <v>-6.958935977802673E-2</v>
      </c>
      <c r="J367" s="9">
        <f t="shared" si="41"/>
        <v>-1.1340426459520074</v>
      </c>
    </row>
    <row r="368" spans="1:10" x14ac:dyDescent="0.25">
      <c r="A368" s="1">
        <v>362</v>
      </c>
      <c r="B368" s="6">
        <v>9.8165566213434072</v>
      </c>
      <c r="C368" s="8">
        <v>0.59825818303364597</v>
      </c>
      <c r="D368" s="9">
        <f t="shared" si="35"/>
        <v>-1.9902887164284788E-2</v>
      </c>
      <c r="E368" s="9">
        <f t="shared" si="36"/>
        <v>-0.13038183629601732</v>
      </c>
      <c r="F368" s="9">
        <f t="shared" si="37"/>
        <v>-7.9728653111615193E-3</v>
      </c>
      <c r="G368" s="9">
        <f t="shared" si="38"/>
        <v>-3.5930896884570039E-3</v>
      </c>
      <c r="H368" s="9">
        <f t="shared" si="39"/>
        <v>-0.9608835801495621</v>
      </c>
      <c r="I368" s="9">
        <f t="shared" si="40"/>
        <v>-5.8758214807779742E-2</v>
      </c>
      <c r="J368" s="9">
        <f t="shared" si="41"/>
        <v>-0.96447666983801905</v>
      </c>
    </row>
    <row r="369" spans="1:10" x14ac:dyDescent="0.25">
      <c r="A369" s="1">
        <v>363</v>
      </c>
      <c r="B369" s="6">
        <v>9.7967966923651186</v>
      </c>
      <c r="C369" s="8">
        <v>0.59369624397365894</v>
      </c>
      <c r="D369" s="9">
        <f t="shared" si="35"/>
        <v>-1.64804969390282E-2</v>
      </c>
      <c r="E369" s="9">
        <f t="shared" si="36"/>
        <v>-0.10774593641688397</v>
      </c>
      <c r="F369" s="9">
        <f t="shared" si="37"/>
        <v>-6.548000428585E-3</v>
      </c>
      <c r="G369" s="9">
        <f t="shared" si="38"/>
        <v>-2.9268585779352731E-3</v>
      </c>
      <c r="H369" s="9">
        <f t="shared" si="39"/>
        <v>-0.79247243776814591</v>
      </c>
      <c r="I369" s="9">
        <f t="shared" si="40"/>
        <v>-4.8160654114523381E-2</v>
      </c>
      <c r="J369" s="9">
        <f t="shared" si="41"/>
        <v>-0.7953992963460812</v>
      </c>
    </row>
    <row r="370" spans="1:10" x14ac:dyDescent="0.25">
      <c r="A370" s="1">
        <v>364</v>
      </c>
      <c r="B370" s="6">
        <v>9.7768895912244869</v>
      </c>
      <c r="C370" s="8">
        <v>0.58982669549990707</v>
      </c>
      <c r="D370" s="9">
        <f t="shared" si="35"/>
        <v>-1.304520425650102E-2</v>
      </c>
      <c r="E370" s="9">
        <f t="shared" si="36"/>
        <v>-8.511424520736624E-2</v>
      </c>
      <c r="F370" s="9">
        <f t="shared" si="37"/>
        <v>-5.1464328292290537E-3</v>
      </c>
      <c r="G370" s="9">
        <f t="shared" si="38"/>
        <v>-2.284103629991817E-3</v>
      </c>
      <c r="H370" s="9">
        <f t="shared" si="39"/>
        <v>-0.62475004063751949</v>
      </c>
      <c r="I370" s="9">
        <f t="shared" si="40"/>
        <v>-3.7775540000067588E-2</v>
      </c>
      <c r="J370" s="9">
        <f t="shared" si="41"/>
        <v>-0.62703414426751125</v>
      </c>
    </row>
    <row r="371" spans="1:10" x14ac:dyDescent="0.25">
      <c r="A371" s="1">
        <v>365</v>
      </c>
      <c r="B371" s="6">
        <v>9.7568595716577988</v>
      </c>
      <c r="C371" s="8">
        <v>0.58665425206114763</v>
      </c>
      <c r="D371" s="9">
        <f t="shared" si="35"/>
        <v>-9.6011944916685188E-3</v>
      </c>
      <c r="E371" s="9">
        <f t="shared" si="36"/>
        <v>-6.2515774954766651E-2</v>
      </c>
      <c r="F371" s="9">
        <f t="shared" si="37"/>
        <v>-3.7652074644253858E-3</v>
      </c>
      <c r="G371" s="9">
        <f t="shared" si="38"/>
        <v>-1.6611395933265342E-3</v>
      </c>
      <c r="H371" s="9">
        <f t="shared" si="39"/>
        <v>-0.45793796050924551</v>
      </c>
      <c r="I371" s="9">
        <f t="shared" si="40"/>
        <v>-2.7580757229415848E-2</v>
      </c>
      <c r="J371" s="9">
        <f t="shared" si="41"/>
        <v>-0.45959910010257204</v>
      </c>
    </row>
    <row r="372" spans="1:10" x14ac:dyDescent="0.25">
      <c r="A372" s="1">
        <v>366</v>
      </c>
      <c r="B372" s="6">
        <v>9.7367310371585063</v>
      </c>
      <c r="C372" s="8">
        <v>0.58418277879103309</v>
      </c>
      <c r="D372" s="9">
        <f t="shared" si="35"/>
        <v>-6.1526636399218404E-3</v>
      </c>
      <c r="E372" s="9">
        <f t="shared" si="36"/>
        <v>-3.9979168716795313E-2</v>
      </c>
      <c r="F372" s="9">
        <f t="shared" si="37"/>
        <v>-2.4012554759994193E-3</v>
      </c>
      <c r="G372" s="9">
        <f t="shared" si="38"/>
        <v>-1.0543061278378361E-3</v>
      </c>
      <c r="H372" s="9">
        <f t="shared" si="39"/>
        <v>-0.29225168430893</v>
      </c>
      <c r="I372" s="9">
        <f t="shared" si="40"/>
        <v>-1.7553421951841151E-2</v>
      </c>
      <c r="J372" s="9">
        <f t="shared" si="41"/>
        <v>-0.29330599043676786</v>
      </c>
    </row>
    <row r="373" spans="1:10" x14ac:dyDescent="0.25">
      <c r="A373" s="1">
        <v>367</v>
      </c>
      <c r="B373" s="6">
        <v>9.7165285112453361</v>
      </c>
      <c r="C373" s="8">
        <v>0.58241528679904209</v>
      </c>
      <c r="D373" s="9">
        <f t="shared" si="35"/>
        <v>-2.7038132048970986E-3</v>
      </c>
      <c r="E373" s="9">
        <f t="shared" si="36"/>
        <v>-1.753266001508829E-2</v>
      </c>
      <c r="F373" s="9">
        <f t="shared" si="37"/>
        <v>-1.0514210848499522E-3</v>
      </c>
      <c r="G373" s="9">
        <f t="shared" si="38"/>
        <v>-4.5997002833946481E-4</v>
      </c>
      <c r="H373" s="9">
        <f t="shared" si="39"/>
        <v>-0.12790031567361601</v>
      </c>
      <c r="I373" s="9">
        <f t="shared" si="40"/>
        <v>-7.6700917446451159E-3</v>
      </c>
      <c r="J373" s="9">
        <f t="shared" si="41"/>
        <v>-0.12836028570195548</v>
      </c>
    </row>
    <row r="374" spans="1:10" x14ac:dyDescent="0.25">
      <c r="A374" s="1">
        <v>368</v>
      </c>
      <c r="B374" s="6">
        <v>9.6962766075841529</v>
      </c>
      <c r="C374" s="8">
        <v>0.58135392950190534</v>
      </c>
      <c r="D374" s="9">
        <f t="shared" si="35"/>
        <v>7.4115492040371933E-4</v>
      </c>
      <c r="E374" s="9">
        <f t="shared" si="36"/>
        <v>4.7959653442196616E-3</v>
      </c>
      <c r="F374" s="9">
        <f t="shared" si="37"/>
        <v>2.8751109362527583E-4</v>
      </c>
      <c r="G374" s="9">
        <f t="shared" si="38"/>
        <v>1.2547374482711356E-4</v>
      </c>
      <c r="H374" s="9">
        <f t="shared" si="39"/>
        <v>3.4913690384706271E-2</v>
      </c>
      <c r="I374" s="9">
        <f t="shared" si="40"/>
        <v>2.0930244750499939E-3</v>
      </c>
      <c r="J374" s="9">
        <f t="shared" si="41"/>
        <v>3.5039164129533382E-2</v>
      </c>
    </row>
    <row r="375" spans="1:10" x14ac:dyDescent="0.25">
      <c r="A375" s="1">
        <v>369</v>
      </c>
      <c r="B375" s="6">
        <v>9.6760000000000002</v>
      </c>
      <c r="C375" s="8">
        <v>0.58099999999999996</v>
      </c>
      <c r="D375" s="9">
        <f t="shared" si="35"/>
        <v>4.1780435729781296E-3</v>
      </c>
      <c r="E375" s="9">
        <f t="shared" si="36"/>
        <v>2.6979405258090512E-2</v>
      </c>
      <c r="F375" s="9">
        <f t="shared" si="37"/>
        <v>1.6187884548937697E-3</v>
      </c>
      <c r="G375" s="9">
        <f t="shared" si="38"/>
        <v>7.0560194239875044E-4</v>
      </c>
      <c r="H375" s="9">
        <f t="shared" si="39"/>
        <v>0.19599475958644988</v>
      </c>
      <c r="I375" s="9">
        <f t="shared" si="40"/>
        <v>1.1759857893332467E-2</v>
      </c>
      <c r="J375" s="9">
        <f t="shared" si="41"/>
        <v>0.19670036152884862</v>
      </c>
    </row>
    <row r="376" spans="1:10" x14ac:dyDescent="0.25">
      <c r="A376" s="1">
        <v>370</v>
      </c>
      <c r="B376" s="6">
        <v>0</v>
      </c>
      <c r="C376" s="8">
        <v>0.58099999999999996</v>
      </c>
      <c r="D376" s="9">
        <f t="shared" si="35"/>
        <v>2.8108779999999998</v>
      </c>
      <c r="E376" s="9">
        <f t="shared" si="36"/>
        <v>9.0660185093333325</v>
      </c>
      <c r="F376" s="9">
        <f t="shared" si="37"/>
        <v>1.088746745333333</v>
      </c>
      <c r="G376" s="9">
        <f t="shared" si="38"/>
        <v>0.47442139427899988</v>
      </c>
      <c r="H376" s="9">
        <f t="shared" si="39"/>
        <v>43.861397548154663</v>
      </c>
      <c r="I376" s="9">
        <f t="shared" si="40"/>
        <v>3.9505175654419999</v>
      </c>
      <c r="J376" s="9">
        <f t="shared" si="41"/>
        <v>44.335818942433662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2B38-38D0-4903-ABE0-A0EC03E9961E}">
  <sheetPr codeName="Sheet8"/>
  <dimension ref="A1:AD550"/>
  <sheetViews>
    <sheetView topLeftCell="A13" zoomScale="90" zoomScaleNormal="90" workbookViewId="0">
      <selection activeCell="L9" sqref="L9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14.141433158711044</v>
      </c>
      <c r="E5" s="20">
        <f>SUM(E8:E506)/D5</f>
        <v>2.5029684135913168</v>
      </c>
      <c r="F5" s="20">
        <f>SUM(F8:F506)/D5</f>
        <v>-5.4970315864086832</v>
      </c>
      <c r="G5" s="20">
        <f>SUM(G8:G506)</f>
        <v>511.90847242768751</v>
      </c>
      <c r="H5" s="20">
        <f>SUM(H8:H506)</f>
        <v>173.18571857684771</v>
      </c>
      <c r="I5" s="20">
        <f>SUM(I8:I506)</f>
        <v>-250.82107032983399</v>
      </c>
      <c r="J5" s="20">
        <f>SUM(J8:J506)</f>
        <v>685.09419100453488</v>
      </c>
      <c r="K5" s="20">
        <f>SQRT(G5/D5)</f>
        <v>6.0165765430464342</v>
      </c>
      <c r="L5" s="20">
        <f>SQRT(H5/D5)</f>
        <v>3.4995268131274146</v>
      </c>
      <c r="M5" s="21">
        <f>SQRT(J5/D5)</f>
        <v>6.9603075516915398</v>
      </c>
      <c r="N5" s="30">
        <f>G5-(D5*F5*F5)</f>
        <v>84.591748616012751</v>
      </c>
      <c r="O5" s="31">
        <f>H5-(D5*E5*E5)</f>
        <v>84.591748616013774</v>
      </c>
      <c r="P5" s="31">
        <f>I5-(D5*E5*F5)</f>
        <v>-56.250556137334939</v>
      </c>
      <c r="Q5" s="31">
        <f>N5+O5</f>
        <v>169.18349723202653</v>
      </c>
      <c r="R5" s="31">
        <f>SQRT(N5/D5)</f>
        <v>2.4457794333017469</v>
      </c>
      <c r="S5" s="31">
        <f>SQRT(O5/D5)</f>
        <v>2.4457794333017615</v>
      </c>
      <c r="T5" s="32">
        <f>SQRT(Q5/D5)</f>
        <v>3.4588544451485235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0</v>
      </c>
      <c r="C8" s="8">
        <v>-5.5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0.70710678118654435</v>
      </c>
      <c r="AA8">
        <f>SIN(RADIANS(V9))</f>
        <v>0.70710678118655068</v>
      </c>
      <c r="AC8">
        <f>COS(RADIANS(W9))</f>
        <v>-0.70710678118655057</v>
      </c>
      <c r="AD8">
        <f>SIN(RADIANS(W9))</f>
        <v>0.70710678118654446</v>
      </c>
    </row>
    <row r="9" spans="1:30" ht="16.5" thickBot="1" x14ac:dyDescent="0.3">
      <c r="A9" s="1">
        <v>3</v>
      </c>
      <c r="B9" s="6">
        <v>3.8076210902193708E-4</v>
      </c>
      <c r="C9" s="8">
        <v>-5.543631016093209</v>
      </c>
      <c r="D9" s="9">
        <f t="shared" ref="D9:D72" si="0">((B8*C9)-(B9*C8))*0.5</f>
        <v>1.047095799810327E-3</v>
      </c>
      <c r="E9" s="9">
        <f t="shared" ref="E9:E72" si="1">(B9+B8)*((B8*C9)-(B9*C8))*(1/6)</f>
        <v>1.3289813502793069E-7</v>
      </c>
      <c r="F9" s="9">
        <f t="shared" ref="F9:F72" si="2">(C9+C8)*((B8*C9)-(B9*C8))*(1/6)</f>
        <v>-3.8545798838687502E-3</v>
      </c>
      <c r="G9" s="9">
        <f t="shared" ref="G9:G72" si="3">(((C8*C8)+(C8*C9)+(C9*C9))*((B8*C9)-(B9*C8)))/12</f>
        <v>1.5963292289822281E-2</v>
      </c>
      <c r="H9" s="9">
        <f t="shared" ref="H9:H72" si="4">(((B8*B8)+(B8*B9)+(B9*B9))*((B8*C9)-(B9*C8)))/12</f>
        <v>2.5301287089158534E-11</v>
      </c>
      <c r="I9" s="9">
        <f t="shared" ref="I9:I72" si="5">(((B8*C9)+(2*B8*C8)+(2*B9*C9)+(B9*C8))*((B8*C9)-(B9*C8)))/24</f>
        <v>-5.5110404732429479E-7</v>
      </c>
      <c r="J9" s="9">
        <f t="shared" ref="J9:J72" si="6">G9+H9</f>
        <v>1.5963292315123567E-2</v>
      </c>
      <c r="N9" s="44">
        <f>ATAN2(H1+(N5-O5),-1*2*P5)</f>
        <v>1.5707963267949054</v>
      </c>
      <c r="O9" s="45">
        <f>(N5+O5)/2</f>
        <v>84.591748616013263</v>
      </c>
      <c r="P9" s="45">
        <f>(N5-O5)/2</f>
        <v>-5.1159076974727213E-13</v>
      </c>
      <c r="Q9" s="45">
        <f>O9+SQRT((P9*P9)+(P5*P5))</f>
        <v>140.8423047533482</v>
      </c>
      <c r="R9" s="45">
        <f>O9-SQRT((P9*P9)+(P5*P5))</f>
        <v>28.341192478678323</v>
      </c>
      <c r="S9" s="37">
        <f>O9+(P9*COS(N9))-(P5*SIN(N9))</f>
        <v>140.8423047533482</v>
      </c>
      <c r="T9" s="37">
        <f>O9-(P9*COS(N9))+(P5*SIN(N9))</f>
        <v>28.341192478678323</v>
      </c>
      <c r="U9" s="37">
        <f>(P9*SIN(N9))+(P5*COS(N9))</f>
        <v>-1.543123327112916E-14</v>
      </c>
      <c r="V9" s="37">
        <f>IF(AND((Q9-H1)&lt;=S9,(Q9+H1)&gt;=S9),DEGREES(N9/2),DEGREES(N9/2)+90)</f>
        <v>45.000000000000256</v>
      </c>
      <c r="W9" s="38">
        <f>IF(AND((Q9-H1)&lt;=S9,(Q9+H1)&gt;=S9),DEGREES(N9/2)+90,DEGREES(N9/2))</f>
        <v>135.00000000000026</v>
      </c>
      <c r="Z9">
        <f>-1*AA8</f>
        <v>-0.70710678118655068</v>
      </c>
      <c r="AA9">
        <f>Z8</f>
        <v>0.70710678118654435</v>
      </c>
      <c r="AC9">
        <f>-1*AD8</f>
        <v>-0.70710678118654446</v>
      </c>
      <c r="AD9">
        <f>AC8</f>
        <v>-0.70710678118655057</v>
      </c>
    </row>
    <row r="10" spans="1:30" x14ac:dyDescent="0.25">
      <c r="A10" s="1">
        <v>4</v>
      </c>
      <c r="B10" s="6">
        <v>1.5229324522607612E-3</v>
      </c>
      <c r="C10" s="8">
        <v>-5.5872487417562526</v>
      </c>
      <c r="D10" s="9">
        <f t="shared" si="0"/>
        <v>3.157581481613186E-3</v>
      </c>
      <c r="E10" s="9">
        <f t="shared" si="1"/>
        <v>2.0036902311179953E-6</v>
      </c>
      <c r="F10" s="9">
        <f t="shared" si="2"/>
        <v>-1.1715553265816173E-2</v>
      </c>
      <c r="G10" s="9">
        <f t="shared" si="3"/>
        <v>4.8901905816833867E-2</v>
      </c>
      <c r="H10" s="9">
        <f t="shared" si="4"/>
        <v>1.6020400186428434E-9</v>
      </c>
      <c r="I10" s="9">
        <f t="shared" si="5"/>
        <v>-8.3701176025339474E-6</v>
      </c>
      <c r="J10" s="9">
        <f t="shared" si="6"/>
        <v>4.8901907418873888E-2</v>
      </c>
    </row>
    <row r="11" spans="1:30" x14ac:dyDescent="0.25">
      <c r="A11" s="1">
        <v>5</v>
      </c>
      <c r="B11" s="6">
        <v>3.4261631135654724E-3</v>
      </c>
      <c r="C11" s="8">
        <v>-5.6308398906073585</v>
      </c>
      <c r="D11" s="9">
        <f t="shared" si="0"/>
        <v>5.2837183712149951E-3</v>
      </c>
      <c r="E11" s="9">
        <f t="shared" si="1"/>
        <v>8.7165423873515805E-6</v>
      </c>
      <c r="F11" s="9">
        <f t="shared" si="2"/>
        <v>-1.97577403322459E-2</v>
      </c>
      <c r="G11" s="9">
        <f t="shared" si="3"/>
        <v>8.3116949169201954E-2</v>
      </c>
      <c r="H11" s="9">
        <f t="shared" si="4"/>
        <v>1.6974589817142468E-8</v>
      </c>
      <c r="I11" s="9">
        <f t="shared" si="5"/>
        <v>-3.6686869337122485E-5</v>
      </c>
      <c r="J11" s="9">
        <f t="shared" si="6"/>
        <v>8.3116966143791771E-2</v>
      </c>
    </row>
    <row r="12" spans="1:30" x14ac:dyDescent="0.25">
      <c r="A12" s="1">
        <v>6</v>
      </c>
      <c r="B12" s="6">
        <v>6.0898743504393948E-3</v>
      </c>
      <c r="C12" s="8">
        <v>-5.6743911843603136</v>
      </c>
      <c r="D12" s="9">
        <f t="shared" si="0"/>
        <v>7.4248588267221589E-3</v>
      </c>
      <c r="E12" s="9">
        <f t="shared" si="1"/>
        <v>2.3551744920011762E-5</v>
      </c>
      <c r="F12" s="9">
        <f t="shared" si="2"/>
        <v>-2.7979914911702451E-2</v>
      </c>
      <c r="G12" s="9">
        <f t="shared" si="3"/>
        <v>0.11862036311062797</v>
      </c>
      <c r="H12" s="9">
        <f t="shared" si="4"/>
        <v>8.6239817132213976E-8</v>
      </c>
      <c r="I12" s="9">
        <f t="shared" si="5"/>
        <v>-9.9882608766727339E-5</v>
      </c>
      <c r="J12" s="9">
        <f t="shared" si="6"/>
        <v>0.11862044935044511</v>
      </c>
    </row>
    <row r="13" spans="1:30" x14ac:dyDescent="0.25">
      <c r="A13" s="1">
        <v>7</v>
      </c>
      <c r="B13" s="6">
        <v>9.513254770636248E-3</v>
      </c>
      <c r="C13" s="8">
        <v>-5.7178893568691445</v>
      </c>
      <c r="D13" s="9">
        <f t="shared" si="0"/>
        <v>9.5803506360121055E-3</v>
      </c>
      <c r="E13" s="9">
        <f t="shared" si="1"/>
        <v>4.9827815999625342E-5</v>
      </c>
      <c r="F13" s="9">
        <f t="shared" si="2"/>
        <v>-3.6380680709598656E-2</v>
      </c>
      <c r="G13" s="9">
        <f t="shared" si="3"/>
        <v>0.15542285063404626</v>
      </c>
      <c r="H13" s="9">
        <f t="shared" si="4"/>
        <v>2.9622941091683162E-7</v>
      </c>
      <c r="I13" s="9">
        <f t="shared" si="5"/>
        <v>-2.1292911438425277E-4</v>
      </c>
      <c r="J13" s="9">
        <f t="shared" si="6"/>
        <v>0.15542314686345718</v>
      </c>
      <c r="V13" s="1" t="s">
        <v>30</v>
      </c>
    </row>
    <row r="14" spans="1:30" x14ac:dyDescent="0.25">
      <c r="A14" s="1">
        <v>8</v>
      </c>
      <c r="B14" s="6">
        <v>1.3695261579316664E-2</v>
      </c>
      <c r="C14" s="8">
        <v>-5.7613211581691335</v>
      </c>
      <c r="D14" s="9">
        <f t="shared" si="0"/>
        <v>1.1749537215396798E-2</v>
      </c>
      <c r="E14" s="9">
        <f t="shared" si="1"/>
        <v>9.0896442189305603E-5</v>
      </c>
      <c r="F14" s="9">
        <f t="shared" si="2"/>
        <v>-4.4958470383272171E-2</v>
      </c>
      <c r="G14" s="9">
        <f t="shared" si="3"/>
        <v>0.19353382821151344</v>
      </c>
      <c r="H14" s="9">
        <f t="shared" si="4"/>
        <v>7.9965141103087507E-7</v>
      </c>
      <c r="I14" s="9">
        <f t="shared" si="5"/>
        <v>-3.9137119365073705E-4</v>
      </c>
      <c r="J14" s="9">
        <f t="shared" si="6"/>
        <v>0.19353462786292447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1.8634620896694543E-2</v>
      </c>
      <c r="C15" s="8">
        <v>-5.8046733585128685</v>
      </c>
      <c r="D15" s="9">
        <f t="shared" si="0"/>
        <v>1.3931757809631316E-2</v>
      </c>
      <c r="E15" s="9">
        <f t="shared" si="1"/>
        <v>1.5013736422321057E-4</v>
      </c>
      <c r="F15" s="9">
        <f t="shared" si="2"/>
        <v>-5.3711544811312489E-2</v>
      </c>
      <c r="G15" s="9">
        <f t="shared" si="3"/>
        <v>0.23296137826925023</v>
      </c>
      <c r="H15" s="9">
        <f t="shared" si="4"/>
        <v>1.834383622029213E-6</v>
      </c>
      <c r="I15" s="9">
        <f t="shared" si="5"/>
        <v>-6.5130727577813595E-4</v>
      </c>
      <c r="J15" s="9">
        <f t="shared" si="6"/>
        <v>0.23296321265287226</v>
      </c>
      <c r="V15" s="7">
        <f>E5</f>
        <v>2.5029684135913168</v>
      </c>
      <c r="W15" s="9">
        <f>MIN(C7:C506)-1</f>
        <v>-9</v>
      </c>
    </row>
    <row r="16" spans="1:30" x14ac:dyDescent="0.25">
      <c r="A16" s="1">
        <v>10</v>
      </c>
      <c r="B16" s="6">
        <v>2.4329828146074206E-2</v>
      </c>
      <c r="C16" s="8">
        <v>-5.8479327524001636</v>
      </c>
      <c r="D16" s="9">
        <f t="shared" si="0"/>
        <v>1.6126347693186487E-2</v>
      </c>
      <c r="E16" s="9">
        <f t="shared" si="1"/>
        <v>2.309532145699607E-4</v>
      </c>
      <c r="F16" s="9">
        <f t="shared" si="2"/>
        <v>-6.2637992558777708E-2</v>
      </c>
      <c r="G16" s="9">
        <f t="shared" si="3"/>
        <v>0.27371220300992211</v>
      </c>
      <c r="H16" s="9">
        <f t="shared" si="4"/>
        <v>3.7428359530773539E-6</v>
      </c>
      <c r="I16" s="9">
        <f t="shared" si="5"/>
        <v>-1.0093681092812354E-3</v>
      </c>
      <c r="J16" s="9">
        <f t="shared" si="6"/>
        <v>0.27371594584587516</v>
      </c>
      <c r="V16" s="7">
        <f>V15</f>
        <v>2.5029684135913168</v>
      </c>
      <c r="W16" s="9">
        <f>MAX(C7:C506)+1</f>
        <v>1</v>
      </c>
    </row>
    <row r="17" spans="1:23" x14ac:dyDescent="0.25">
      <c r="A17" s="1">
        <v>11</v>
      </c>
      <c r="B17" s="6">
        <v>3.0779148512155352E-2</v>
      </c>
      <c r="C17" s="8">
        <v>-5.891086162600577</v>
      </c>
      <c r="D17" s="9">
        <f t="shared" si="0"/>
        <v>1.8332638372717119E-2</v>
      </c>
      <c r="E17" s="9">
        <f t="shared" si="1"/>
        <v>3.3676431338861045E-4</v>
      </c>
      <c r="F17" s="9">
        <f t="shared" si="2"/>
        <v>-7.1735729539731563E-2</v>
      </c>
      <c r="G17" s="9">
        <f t="shared" si="3"/>
        <v>0.31579157970341493</v>
      </c>
      <c r="H17" s="9">
        <f t="shared" si="4"/>
        <v>6.9912980434066123E-6</v>
      </c>
      <c r="I17" s="9">
        <f t="shared" si="5"/>
        <v>-1.482693581772802E-3</v>
      </c>
      <c r="J17" s="9">
        <f t="shared" si="6"/>
        <v>0.31579857100145831</v>
      </c>
    </row>
    <row r="18" spans="1:23" x14ac:dyDescent="0.25">
      <c r="A18" s="1">
        <v>12</v>
      </c>
      <c r="B18" s="6">
        <v>3.7980617469480116E-2</v>
      </c>
      <c r="C18" s="8">
        <v>-5.9341204441673261</v>
      </c>
      <c r="D18" s="9">
        <f t="shared" si="0"/>
        <v>2.0549957790718318E-2</v>
      </c>
      <c r="E18" s="9">
        <f t="shared" si="1"/>
        <v>4.7100342954075936E-4</v>
      </c>
      <c r="F18" s="9">
        <f t="shared" si="2"/>
        <v>-8.1002498878534585E-2</v>
      </c>
      <c r="G18" s="9">
        <f t="shared" si="3"/>
        <v>0.35920331756709195</v>
      </c>
      <c r="H18" s="9">
        <f t="shared" si="4"/>
        <v>1.2189188119796084E-5</v>
      </c>
      <c r="I18" s="9">
        <f t="shared" si="5"/>
        <v>-2.0889076849850037E-3</v>
      </c>
      <c r="J18" s="9">
        <f t="shared" si="6"/>
        <v>0.35921550675521174</v>
      </c>
      <c r="V18" s="1" t="s">
        <v>31</v>
      </c>
    </row>
    <row r="19" spans="1:23" x14ac:dyDescent="0.25">
      <c r="A19" s="1">
        <v>13</v>
      </c>
      <c r="B19" s="6">
        <v>4.5932041380840172E-2</v>
      </c>
      <c r="C19" s="8">
        <v>-5.9770224884413619</v>
      </c>
      <c r="D19" s="9">
        <f t="shared" si="0"/>
        <v>2.27776305302059E-2</v>
      </c>
      <c r="E19" s="9">
        <f t="shared" si="1"/>
        <v>6.3711051336660257E-4</v>
      </c>
      <c r="F19" s="9">
        <f t="shared" si="2"/>
        <v>-9.043587097047795E-2</v>
      </c>
      <c r="G19" s="9">
        <f t="shared" si="3"/>
        <v>0.40394971635221433</v>
      </c>
      <c r="H19" s="9">
        <f t="shared" si="4"/>
        <v>2.0108118889684248E-5</v>
      </c>
      <c r="I19" s="9">
        <f t="shared" si="5"/>
        <v>-2.8460916534839074E-3</v>
      </c>
      <c r="J19" s="9">
        <f t="shared" si="6"/>
        <v>0.40396982447110402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5.4630998165486222E-2</v>
      </c>
      <c r="C20" s="8">
        <v>-6.0197792270443991</v>
      </c>
      <c r="D20" s="9">
        <f t="shared" si="0"/>
        <v>2.5014978020492268E-2</v>
      </c>
      <c r="E20" s="9">
        <f t="shared" si="1"/>
        <v>8.3852740797508312E-4</v>
      </c>
      <c r="F20" s="9">
        <f t="shared" si="2"/>
        <v>-0.10003324374302675</v>
      </c>
      <c r="G20" s="9">
        <f t="shared" si="3"/>
        <v>0.45003152675528479</v>
      </c>
      <c r="H20" s="9">
        <f t="shared" si="4"/>
        <v>3.1700696401788637E-5</v>
      </c>
      <c r="I20" s="9">
        <f t="shared" si="5"/>
        <v>-3.7727553110308357E-3</v>
      </c>
      <c r="J20" s="9">
        <f t="shared" si="6"/>
        <v>0.45006322745168659</v>
      </c>
      <c r="V20" s="9">
        <f>MIN(B7:B506)-1</f>
        <v>-1</v>
      </c>
      <c r="W20" s="7">
        <f>F5</f>
        <v>-5.4970315864086832</v>
      </c>
    </row>
    <row r="21" spans="1:23" x14ac:dyDescent="0.25">
      <c r="A21" s="1">
        <v>15</v>
      </c>
      <c r="B21" s="6">
        <v>6.4074838036912052E-2</v>
      </c>
      <c r="C21" s="8">
        <v>-6.0623776358596624</v>
      </c>
      <c r="D21" s="9">
        <f t="shared" si="0"/>
        <v>2.7261318743851792E-2</v>
      </c>
      <c r="E21" s="9">
        <f t="shared" si="1"/>
        <v>1.0786925458230135E-3</v>
      </c>
      <c r="F21" s="9">
        <f t="shared" si="2"/>
        <v>-0.10979184311761467</v>
      </c>
      <c r="G21" s="9">
        <f t="shared" si="3"/>
        <v>0.49744791276601896</v>
      </c>
      <c r="H21" s="9">
        <f t="shared" si="4"/>
        <v>4.8118968205355207E-5</v>
      </c>
      <c r="I21" s="9">
        <f t="shared" si="5"/>
        <v>-4.8878066639495427E-3</v>
      </c>
      <c r="J21" s="9">
        <f t="shared" si="6"/>
        <v>0.4974960317342243</v>
      </c>
      <c r="V21" s="9">
        <f>MAX(B7:B506)+1</f>
        <v>9</v>
      </c>
      <c r="W21" s="7">
        <f>W20</f>
        <v>-5.4970315864086832</v>
      </c>
    </row>
    <row r="22" spans="1:23" x14ac:dyDescent="0.25">
      <c r="A22" s="1">
        <v>16</v>
      </c>
      <c r="B22" s="6">
        <v>7.4260684310008873E-2</v>
      </c>
      <c r="C22" s="8">
        <v>-6.1048047389991691</v>
      </c>
      <c r="D22" s="9">
        <f t="shared" si="0"/>
        <v>2.9515968443143692E-2</v>
      </c>
      <c r="E22" s="9">
        <f t="shared" si="1"/>
        <v>1.3610356373858388E-3</v>
      </c>
      <c r="F22" s="9">
        <f t="shared" si="2"/>
        <v>-0.11970872367276914</v>
      </c>
      <c r="G22" s="9">
        <f t="shared" si="3"/>
        <v>0.54619641606585378</v>
      </c>
      <c r="H22" s="9">
        <f t="shared" si="4"/>
        <v>7.0732437809211844E-5</v>
      </c>
      <c r="I22" s="9">
        <f t="shared" si="5"/>
        <v>-6.210519786258163E-3</v>
      </c>
      <c r="J22" s="9">
        <f t="shared" si="6"/>
        <v>0.54626714850366298</v>
      </c>
    </row>
    <row r="23" spans="1:23" x14ac:dyDescent="0.25">
      <c r="A23" s="1">
        <v>17</v>
      </c>
      <c r="B23" s="6">
        <v>8.5185434277329275E-2</v>
      </c>
      <c r="C23" s="8">
        <v>-6.1470476127563023</v>
      </c>
      <c r="D23" s="9">
        <f t="shared" si="0"/>
        <v>3.1778240330226276E-2</v>
      </c>
      <c r="E23" s="9">
        <f t="shared" si="1"/>
        <v>1.6889723587300634E-3</v>
      </c>
      <c r="F23" s="9">
        <f t="shared" si="2"/>
        <v>-0.12978076950817777</v>
      </c>
      <c r="G23" s="9">
        <f t="shared" si="3"/>
        <v>0.59627292258389775</v>
      </c>
      <c r="H23" s="9">
        <f t="shared" si="4"/>
        <v>1.0114556338058174E-4</v>
      </c>
      <c r="I23" s="9">
        <f t="shared" si="5"/>
        <v>-7.7605010465996724E-3</v>
      </c>
      <c r="J23" s="9">
        <f t="shared" si="6"/>
        <v>0.59637406814727834</v>
      </c>
      <c r="V23" s="1" t="s">
        <v>32</v>
      </c>
    </row>
    <row r="24" spans="1:23" x14ac:dyDescent="0.25">
      <c r="A24" s="1">
        <v>18</v>
      </c>
      <c r="B24" s="6">
        <v>9.6845760154202765E-2</v>
      </c>
      <c r="C24" s="8">
        <v>-6.1890933895424975</v>
      </c>
      <c r="D24" s="9">
        <f t="shared" si="0"/>
        <v>3.4047445295168011E-2</v>
      </c>
      <c r="E24" s="9">
        <f t="shared" si="1"/>
        <v>2.065899044807226E-3</v>
      </c>
      <c r="F24" s="9">
        <f t="shared" si="2"/>
        <v>-0.14000469530974913</v>
      </c>
      <c r="G24" s="9">
        <f t="shared" si="3"/>
        <v>0.64767163131709626</v>
      </c>
      <c r="H24" s="9">
        <f t="shared" si="4"/>
        <v>1.4121465982958276E-4</v>
      </c>
      <c r="I24" s="9">
        <f t="shared" si="5"/>
        <v>-9.5576537322416642E-3</v>
      </c>
      <c r="J24" s="9">
        <f t="shared" si="6"/>
        <v>0.6478128459769259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0.10923811009241158</v>
      </c>
      <c r="C25" s="8">
        <v>-6.2309292618068417</v>
      </c>
      <c r="D25" s="9">
        <f t="shared" si="0"/>
        <v>3.632289211615547E-2</v>
      </c>
      <c r="E25" s="9">
        <f t="shared" si="1"/>
        <v>2.4951873952825179E-3</v>
      </c>
      <c r="F25" s="9">
        <f t="shared" si="2"/>
        <v>-0.15037704761505641</v>
      </c>
      <c r="G25" s="9">
        <f t="shared" si="3"/>
        <v>0.70038502551602522</v>
      </c>
      <c r="H25" s="9">
        <f t="shared" si="4"/>
        <v>1.9306412489484488E-4</v>
      </c>
      <c r="I25" s="9">
        <f t="shared" si="5"/>
        <v>-1.162214113051447E-2</v>
      </c>
      <c r="J25" s="9">
        <f t="shared" si="6"/>
        <v>0.70057808964092005</v>
      </c>
      <c r="V25" s="9">
        <f>(COS(RADIANS(V9))*(V20-E5))-(SIN(RADIANS(V9))*(W20-F5))+E5</f>
        <v>2.5995694058625229E-2</v>
      </c>
      <c r="W25" s="1">
        <f>(SIN(RADIANS(V9))*(V20-E5))+(COS(RADIANS(V9))*(W20-F5))+F5</f>
        <v>-7.9740043059413974</v>
      </c>
    </row>
    <row r="26" spans="1:23" x14ac:dyDescent="0.25">
      <c r="A26" s="1">
        <v>20</v>
      </c>
      <c r="B26" s="6">
        <v>0.12235870926211589</v>
      </c>
      <c r="C26" s="8">
        <v>-6.2725424859373682</v>
      </c>
      <c r="D26" s="9">
        <f t="shared" si="0"/>
        <v>3.860388767003925E-2</v>
      </c>
      <c r="E26" s="9">
        <f t="shared" si="1"/>
        <v>2.9801791997001834E-3</v>
      </c>
      <c r="F26" s="9">
        <f t="shared" si="2"/>
        <v>-0.16089420627847562</v>
      </c>
      <c r="G26" s="9">
        <f t="shared" si="3"/>
        <v>0.75440384633467794</v>
      </c>
      <c r="H26" s="9">
        <f t="shared" si="4"/>
        <v>2.5910191157532946E-4</v>
      </c>
      <c r="I26" s="9">
        <f t="shared" si="5"/>
        <v>-1.397434813305741E-2</v>
      </c>
      <c r="J26" s="9">
        <f t="shared" si="6"/>
        <v>0.75466294824625324</v>
      </c>
      <c r="V26" s="9">
        <f>(COS(RADIANS(V9))*(V21-E5))-(SIN(RADIANS(V9))*(W21-F5))+E5</f>
        <v>7.0970635059240683</v>
      </c>
      <c r="W26" s="1">
        <f>(SIN(RADIANS(V9))*(V21-E5))+(COS(RADIANS(V9))*(W21-F5))+F5</f>
        <v>-0.90293649407588994</v>
      </c>
    </row>
    <row r="27" spans="1:23" x14ac:dyDescent="0.25">
      <c r="A27" s="1">
        <v>21</v>
      </c>
      <c r="B27" s="6">
        <v>0.13620356100170827</v>
      </c>
      <c r="C27" s="8">
        <v>-6.3139203861428914</v>
      </c>
      <c r="D27" s="9">
        <f t="shared" si="0"/>
        <v>4.0889737143486315E-2</v>
      </c>
      <c r="E27" s="9">
        <f t="shared" si="1"/>
        <v>3.5241810887702792E-3</v>
      </c>
      <c r="F27" s="9">
        <f t="shared" si="2"/>
        <v>-0.17155238613520388</v>
      </c>
      <c r="G27" s="9">
        <f t="shared" si="3"/>
        <v>0.80971706903912111</v>
      </c>
      <c r="H27" s="9">
        <f t="shared" si="4"/>
        <v>3.4203417123880722E-4</v>
      </c>
      <c r="I27" s="9">
        <f t="shared" si="5"/>
        <v>-1.6634841433121196E-2</v>
      </c>
      <c r="J27" s="9">
        <f t="shared" si="6"/>
        <v>0.8100591032103599</v>
      </c>
    </row>
    <row r="28" spans="1:23" x14ac:dyDescent="0.25">
      <c r="A28" s="1">
        <v>22</v>
      </c>
      <c r="B28" s="6">
        <v>0.15076844803522871</v>
      </c>
      <c r="C28" s="8">
        <v>-6.3550503583141715</v>
      </c>
      <c r="D28" s="9">
        <f t="shared" si="0"/>
        <v>4.3179744244591756E-2</v>
      </c>
      <c r="E28" s="9">
        <f t="shared" si="1"/>
        <v>4.1304593185238709E-3</v>
      </c>
      <c r="F28" s="9">
        <f t="shared" si="2"/>
        <v>-0.18234763886262373</v>
      </c>
      <c r="G28" s="9">
        <f t="shared" si="3"/>
        <v>0.86631188186331898</v>
      </c>
      <c r="H28" s="9">
        <f t="shared" si="4"/>
        <v>4.4487899397197174E-4</v>
      </c>
      <c r="I28" s="9">
        <f t="shared" si="5"/>
        <v>-1.9624328390852961E-2</v>
      </c>
      <c r="J28" s="9">
        <f t="shared" si="6"/>
        <v>0.86675676085729092</v>
      </c>
      <c r="V28" s="1" t="s">
        <v>35</v>
      </c>
    </row>
    <row r="29" spans="1:23" x14ac:dyDescent="0.25">
      <c r="A29" s="1">
        <v>23</v>
      </c>
      <c r="B29" s="6">
        <v>0.1660489337569957</v>
      </c>
      <c r="C29" s="8">
        <v>-6.3959198738632512</v>
      </c>
      <c r="D29" s="9">
        <f t="shared" si="0"/>
        <v>4.5473211415021753E-2</v>
      </c>
      <c r="E29" s="9">
        <f t="shared" si="1"/>
        <v>4.8022345940638275E-3</v>
      </c>
      <c r="F29" s="9">
        <f t="shared" si="2"/>
        <v>-0.19327585503815098</v>
      </c>
      <c r="G29" s="9">
        <f t="shared" si="3"/>
        <v>0.92417366760011188</v>
      </c>
      <c r="H29" s="9">
        <f t="shared" si="4"/>
        <v>5.7097917521806922E-4</v>
      </c>
      <c r="I29" s="9">
        <f t="shared" si="5"/>
        <v>-2.2963614646131322E-2</v>
      </c>
      <c r="J29" s="9">
        <f t="shared" si="6"/>
        <v>0.92474464677532997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0.18204036358303144</v>
      </c>
      <c r="C30" s="8">
        <v>-6.4365164835397799</v>
      </c>
      <c r="D30" s="9">
        <f t="shared" si="0"/>
        <v>4.7769440042447542E-2</v>
      </c>
      <c r="E30" s="9">
        <f t="shared" si="1"/>
        <v>5.5426769395673734E-3</v>
      </c>
      <c r="F30" s="9">
        <f t="shared" si="2"/>
        <v>-0.20433276639116266</v>
      </c>
      <c r="G30" s="9">
        <f t="shared" si="3"/>
        <v>0.98328598800434797</v>
      </c>
      <c r="H30" s="9">
        <f t="shared" si="4"/>
        <v>7.2401394046222006E-4</v>
      </c>
      <c r="I30" s="9">
        <f t="shared" si="5"/>
        <v>-2.6673560562784981E-2</v>
      </c>
      <c r="J30" s="9">
        <f t="shared" si="6"/>
        <v>0.98401000194481014</v>
      </c>
      <c r="V30" s="1">
        <f>(COS(RADIANS(V9))*(V15-E5))-(SIN(RADIANS(V9))*(W15-F5))+E5</f>
        <v>4.9799411331240311</v>
      </c>
      <c r="W30" s="9">
        <f>(SIN(RADIANS(V9))*(V15-E5))+(COS(RADIANS(V9))*(W15-F5))+F5</f>
        <v>-7.9740043059413743</v>
      </c>
    </row>
    <row r="31" spans="1:23" x14ac:dyDescent="0.25">
      <c r="A31" s="1">
        <v>25</v>
      </c>
      <c r="B31" s="6">
        <v>0.19873786636889923</v>
      </c>
      <c r="C31" s="8">
        <v>-6.4768278212231838</v>
      </c>
      <c r="D31" s="9">
        <f t="shared" si="0"/>
        <v>5.0067730673392208E-2</v>
      </c>
      <c r="E31" s="9">
        <f t="shared" si="1"/>
        <v>6.3549006211747559E-3</v>
      </c>
      <c r="F31" s="9">
        <f t="shared" si="2"/>
        <v>-0.21551394824788506</v>
      </c>
      <c r="G31" s="9">
        <f t="shared" si="3"/>
        <v>1.0436305710872569</v>
      </c>
      <c r="H31" s="9">
        <f t="shared" si="4"/>
        <v>9.0800956267437746E-4</v>
      </c>
      <c r="I31" s="9">
        <f t="shared" si="5"/>
        <v>-3.0775036592380206E-2</v>
      </c>
      <c r="J31" s="9">
        <f t="shared" si="6"/>
        <v>1.0445385806499312</v>
      </c>
      <c r="V31" s="1">
        <f>(COS(RADIANS(V9))*(V16-E5))-(SIN(RADIANS(V9))*(W16-F5))+E5</f>
        <v>-2.0911266787414764</v>
      </c>
      <c r="W31" s="9">
        <f>(SIN(RADIANS(V9))*(V16-E5))+(COS(RADIANS(V9))*(W16-F5))+F5</f>
        <v>-0.90293649407593168</v>
      </c>
    </row>
    <row r="32" spans="1:23" x14ac:dyDescent="0.25">
      <c r="A32" s="1">
        <v>26</v>
      </c>
      <c r="B32" s="6">
        <v>0.21613635589349789</v>
      </c>
      <c r="C32" s="8">
        <v>-6.5168416076895008</v>
      </c>
      <c r="D32" s="9">
        <f t="shared" si="0"/>
        <v>5.2367383226261999E-2</v>
      </c>
      <c r="E32" s="9">
        <f t="shared" si="1"/>
        <v>7.2419591293041152E-3</v>
      </c>
      <c r="F32" s="9">
        <f t="shared" si="2"/>
        <v>-0.22681482216641183</v>
      </c>
      <c r="G32" s="9">
        <f t="shared" si="3"/>
        <v>1.1051873013688234</v>
      </c>
      <c r="H32" s="9">
        <f t="shared" si="4"/>
        <v>1.1273488103846852E-3</v>
      </c>
      <c r="I32" s="9">
        <f t="shared" si="5"/>
        <v>-3.528887764960998E-2</v>
      </c>
      <c r="J32" s="9">
        <f t="shared" si="6"/>
        <v>1.106314650179208</v>
      </c>
    </row>
    <row r="33" spans="1:10" x14ac:dyDescent="0.25">
      <c r="A33" s="1">
        <v>27</v>
      </c>
      <c r="B33" s="6">
        <v>0.23423053240837488</v>
      </c>
      <c r="C33" s="8">
        <v>-6.5565456543517477</v>
      </c>
      <c r="D33" s="9">
        <f t="shared" si="0"/>
        <v>5.4667697204612509E-2</v>
      </c>
      <c r="E33" s="9">
        <f t="shared" si="1"/>
        <v>8.2068402268901074E-3</v>
      </c>
      <c r="F33" s="9">
        <f t="shared" si="2"/>
        <v>-0.23823065875996968</v>
      </c>
      <c r="G33" s="9">
        <f t="shared" si="3"/>
        <v>1.1679342131549724</v>
      </c>
      <c r="H33" s="9">
        <f t="shared" si="4"/>
        <v>1.3867791676502198E-3</v>
      </c>
      <c r="I33" s="9">
        <f t="shared" si="5"/>
        <v>-4.0235836595239445E-2</v>
      </c>
      <c r="J33" s="9">
        <f t="shared" si="6"/>
        <v>1.1693209923226227</v>
      </c>
    </row>
    <row r="34" spans="1:10" x14ac:dyDescent="0.25">
      <c r="A34" s="1">
        <v>28</v>
      </c>
      <c r="B34" s="6">
        <v>0.25301488425208252</v>
      </c>
      <c r="C34" s="8">
        <v>-6.5959278669726942</v>
      </c>
      <c r="D34" s="9">
        <f t="shared" si="0"/>
        <v>5.6967971910525717E-2</v>
      </c>
      <c r="E34" s="9">
        <f t="shared" si="1"/>
        <v>9.2524610699484446E-3</v>
      </c>
      <c r="F34" s="9">
        <f t="shared" si="2"/>
        <v>-0.24975658070558132</v>
      </c>
      <c r="G34" s="9">
        <f t="shared" si="3"/>
        <v>1.2318474868970919</v>
      </c>
      <c r="H34" s="9">
        <f t="shared" si="4"/>
        <v>1.6914197707546897E-3</v>
      </c>
      <c r="I34" s="9">
        <f t="shared" si="5"/>
        <v>-4.5636536926046724E-2</v>
      </c>
      <c r="J34" s="9">
        <f t="shared" si="6"/>
        <v>1.2335389066678466</v>
      </c>
    </row>
    <row r="35" spans="1:10" x14ac:dyDescent="0.25">
      <c r="A35" s="1">
        <v>29</v>
      </c>
      <c r="B35" s="6">
        <v>0.27248368952908031</v>
      </c>
      <c r="C35" s="8">
        <v>-6.6349762493488669</v>
      </c>
      <c r="D35" s="9">
        <f t="shared" si="0"/>
        <v>5.9267506658038149E-2</v>
      </c>
      <c r="E35" s="9">
        <f t="shared" si="1"/>
        <v>1.0381663406788207E-2</v>
      </c>
      <c r="F35" s="9">
        <f t="shared" si="2"/>
        <v>-0.26138756593531748</v>
      </c>
      <c r="G35" s="9">
        <f t="shared" si="3"/>
        <v>1.2969014486867239</v>
      </c>
      <c r="H35" s="9">
        <f t="shared" si="4"/>
        <v>2.046767010261063E-3</v>
      </c>
      <c r="I35" s="9">
        <f t="shared" si="5"/>
        <v>-5.1511424774558889E-2</v>
      </c>
      <c r="J35" s="9">
        <f t="shared" si="6"/>
        <v>1.2989482156969849</v>
      </c>
    </row>
    <row r="36" spans="1:10" x14ac:dyDescent="0.25">
      <c r="A36" s="1">
        <v>30</v>
      </c>
      <c r="B36" s="6">
        <v>0.29263101785268297</v>
      </c>
      <c r="C36" s="8">
        <v>-6.6736789069647271</v>
      </c>
      <c r="D36" s="9">
        <f t="shared" si="0"/>
        <v>6.1565600986593583E-2</v>
      </c>
      <c r="E36" s="9">
        <f t="shared" si="1"/>
        <v>1.1597208862107074E-2</v>
      </c>
      <c r="F36" s="9">
        <f t="shared" si="2"/>
        <v>-0.27311845100725796</v>
      </c>
      <c r="G36" s="9">
        <f t="shared" si="3"/>
        <v>1.3630685729328549</v>
      </c>
      <c r="H36" s="9">
        <f t="shared" si="4"/>
        <v>2.4586987509991665E-3</v>
      </c>
      <c r="I36" s="9">
        <f t="shared" si="5"/>
        <v>-5.7880720324507279E-2</v>
      </c>
      <c r="J36" s="9">
        <f t="shared" si="6"/>
        <v>1.365527271683854</v>
      </c>
    </row>
    <row r="37" spans="1:10" x14ac:dyDescent="0.25">
      <c r="A37" s="1">
        <v>31</v>
      </c>
      <c r="B37" s="6">
        <v>0.31345073215151054</v>
      </c>
      <c r="C37" s="8">
        <v>-6.7120240506158426</v>
      </c>
      <c r="D37" s="9">
        <f t="shared" si="0"/>
        <v>6.3861554874392157E-2</v>
      </c>
      <c r="E37" s="9">
        <f t="shared" si="1"/>
        <v>1.2901774312086809E-2</v>
      </c>
      <c r="F37" s="9">
        <f t="shared" si="2"/>
        <v>-0.28494393465261497</v>
      </c>
      <c r="G37" s="9">
        <f t="shared" si="3"/>
        <v>1.4303194882607189</v>
      </c>
      <c r="H37" s="9">
        <f t="shared" si="4"/>
        <v>2.9334771266994867E-3</v>
      </c>
      <c r="I37" s="9">
        <f t="shared" si="5"/>
        <v>-6.4764368750680534E-2</v>
      </c>
      <c r="J37" s="9">
        <f t="shared" si="6"/>
        <v>1.4332529653874184</v>
      </c>
    </row>
    <row r="38" spans="1:10" x14ac:dyDescent="0.25">
      <c r="A38" s="1">
        <v>32</v>
      </c>
      <c r="B38" s="6">
        <v>0.33493649053890362</v>
      </c>
      <c r="C38" s="8">
        <v>-6.75</v>
      </c>
      <c r="D38" s="9">
        <f t="shared" si="0"/>
        <v>6.6154668951645235E-2</v>
      </c>
      <c r="E38" s="9">
        <f t="shared" si="1"/>
        <v>1.4297947356520341E-2</v>
      </c>
      <c r="F38" s="9">
        <f t="shared" si="2"/>
        <v>-0.29685858149585909</v>
      </c>
      <c r="G38" s="9">
        <f t="shared" si="3"/>
        <v>1.4986229866675105</v>
      </c>
      <c r="H38" s="9">
        <f t="shared" si="4"/>
        <v>3.4777498702807576E-3</v>
      </c>
      <c r="I38" s="9">
        <f t="shared" si="5"/>
        <v>-7.218199079454031E-2</v>
      </c>
      <c r="J38" s="9">
        <f t="shared" si="6"/>
        <v>1.5021007365377912</v>
      </c>
    </row>
    <row r="39" spans="1:10" x14ac:dyDescent="0.25">
      <c r="A39" s="1">
        <v>33</v>
      </c>
      <c r="B39" s="6">
        <v>0.35708174824471905</v>
      </c>
      <c r="C39" s="8">
        <v>-6.7875951872751354</v>
      </c>
      <c r="D39" s="9">
        <f t="shared" si="0"/>
        <v>6.8444244713583791E-2</v>
      </c>
      <c r="E39" s="9">
        <f t="shared" si="1"/>
        <v>1.5788221893856508E-2</v>
      </c>
      <c r="F39" s="9">
        <f t="shared" si="2"/>
        <v>-0.30885682594376451</v>
      </c>
      <c r="G39" s="9">
        <f t="shared" si="3"/>
        <v>1.5679460359602622</v>
      </c>
      <c r="H39" s="9">
        <f t="shared" si="4"/>
        <v>4.0985501452325103E-3</v>
      </c>
      <c r="I39" s="9">
        <f t="shared" si="5"/>
        <v>-8.0152833089119552E-2</v>
      </c>
      <c r="J39" s="9">
        <f t="shared" si="6"/>
        <v>1.5720445861054946</v>
      </c>
    </row>
    <row r="40" spans="1:10" x14ac:dyDescent="0.25">
      <c r="A40" s="1">
        <v>34</v>
      </c>
      <c r="B40" s="6">
        <v>0.37987975960893472</v>
      </c>
      <c r="C40" s="8">
        <v>-6.8247981605830121</v>
      </c>
      <c r="D40" s="9">
        <f t="shared" si="0"/>
        <v>7.0729584733257855E-2</v>
      </c>
      <c r="E40" s="9">
        <f t="shared" si="1"/>
        <v>1.7374993804961492E-2</v>
      </c>
      <c r="F40" s="9">
        <f t="shared" si="2"/>
        <v>-0.32093297623992278</v>
      </c>
      <c r="G40" s="9">
        <f t="shared" si="3"/>
        <v>1.6382537954985554</v>
      </c>
      <c r="H40" s="9">
        <f t="shared" si="4"/>
        <v>4.8032948481163676E-3</v>
      </c>
      <c r="I40" s="9">
        <f t="shared" si="5"/>
        <v>-8.8695718348927366E-2</v>
      </c>
      <c r="J40" s="9">
        <f t="shared" si="6"/>
        <v>1.6430570903466717</v>
      </c>
    </row>
    <row r="41" spans="1:10" x14ac:dyDescent="0.25">
      <c r="A41" s="1">
        <v>35</v>
      </c>
      <c r="B41" s="6">
        <v>0.40332358013643965</v>
      </c>
      <c r="C41" s="8">
        <v>-6.8615975875375677</v>
      </c>
      <c r="D41" s="9">
        <f t="shared" si="0"/>
        <v>7.3009992873955376E-2</v>
      </c>
      <c r="E41" s="9">
        <f t="shared" si="1"/>
        <v>1.9060556751222611E-2</v>
      </c>
      <c r="F41" s="9">
        <f t="shared" si="2"/>
        <v>-0.33308121868013885</v>
      </c>
      <c r="G41" s="9">
        <f t="shared" si="3"/>
        <v>1.7095096352532317</v>
      </c>
      <c r="H41" s="9">
        <f t="shared" si="4"/>
        <v>5.5997813568963483E-3</v>
      </c>
      <c r="I41" s="9">
        <f t="shared" si="5"/>
        <v>-9.7828995542104044E-2</v>
      </c>
      <c r="J41" s="9">
        <f t="shared" si="6"/>
        <v>1.7151094166101282</v>
      </c>
    </row>
    <row r="42" spans="1:10" x14ac:dyDescent="0.25">
      <c r="A42" s="1">
        <v>36</v>
      </c>
      <c r="B42" s="6">
        <v>0.42740606861239527</v>
      </c>
      <c r="C42" s="8">
        <v>-6.8979822586768664</v>
      </c>
      <c r="D42" s="9">
        <f t="shared" si="0"/>
        <v>7.5284774501264584E-2</v>
      </c>
      <c r="E42" s="9">
        <f t="shared" si="1"/>
        <v>2.0847098092523587E-2</v>
      </c>
      <c r="F42" s="9">
        <f t="shared" si="2"/>
        <v>-0.34529562198479946</v>
      </c>
      <c r="G42" s="9">
        <f t="shared" si="3"/>
        <v>1.7816751581896775</v>
      </c>
      <c r="H42" s="9">
        <f t="shared" si="4"/>
        <v>6.4961827046229664E-3</v>
      </c>
      <c r="I42" s="9">
        <f t="shared" si="5"/>
        <v>-0.10757049016371578</v>
      </c>
      <c r="J42" s="9">
        <f t="shared" si="6"/>
        <v>1.7881713408943005</v>
      </c>
    </row>
    <row r="43" spans="1:10" x14ac:dyDescent="0.25">
      <c r="A43" s="1">
        <v>37</v>
      </c>
      <c r="B43" s="6">
        <v>0.45211988927752067</v>
      </c>
      <c r="C43" s="8">
        <v>-6.9339410908776156</v>
      </c>
      <c r="D43" s="9">
        <f t="shared" si="0"/>
        <v>7.7553236694670735E-2</v>
      </c>
      <c r="E43" s="9">
        <f t="shared" si="1"/>
        <v>2.2736694930447887E-2</v>
      </c>
      <c r="F43" s="9">
        <f t="shared" si="2"/>
        <v>-0.35757014182351388</v>
      </c>
      <c r="G43" s="9">
        <f t="shared" si="3"/>
        <v>1.854710225974233</v>
      </c>
      <c r="H43" s="9">
        <f t="shared" si="4"/>
        <v>7.5010411628886929E-3</v>
      </c>
      <c r="I43" s="9">
        <f t="shared" si="5"/>
        <v>-0.11793745473008026</v>
      </c>
      <c r="J43" s="9">
        <f t="shared" si="6"/>
        <v>1.8622112671371216</v>
      </c>
    </row>
    <row r="44" spans="1:10" x14ac:dyDescent="0.25">
      <c r="A44" s="1">
        <v>38</v>
      </c>
      <c r="B44" s="6">
        <v>0.47745751406263093</v>
      </c>
      <c r="C44" s="8">
        <v>-6.9694631307311825</v>
      </c>
      <c r="D44" s="9">
        <f t="shared" si="0"/>
        <v>7.9814688458604399E-2</v>
      </c>
      <c r="E44" s="9">
        <f t="shared" si="1"/>
        <v>2.4731310281917544E-2</v>
      </c>
      <c r="F44" s="9">
        <f t="shared" si="2"/>
        <v>-0.3698986254872505</v>
      </c>
      <c r="G44" s="9">
        <f t="shared" si="3"/>
        <v>1.9285729879957023</v>
      </c>
      <c r="H44" s="9">
        <f t="shared" si="4"/>
        <v>8.6232602244514598E-3</v>
      </c>
      <c r="I44" s="9">
        <f t="shared" si="5"/>
        <v>-0.12894651961485817</v>
      </c>
      <c r="J44" s="9">
        <f t="shared" si="6"/>
        <v>1.9371962482201537</v>
      </c>
    </row>
    <row r="45" spans="1:10" x14ac:dyDescent="0.25">
      <c r="A45" s="1">
        <v>39</v>
      </c>
      <c r="B45" s="6">
        <v>0.50341122488176793</v>
      </c>
      <c r="C45" s="8">
        <v>-7.0045375578801208</v>
      </c>
      <c r="D45" s="9">
        <f t="shared" si="0"/>
        <v>8.2068440932965725E-2</v>
      </c>
      <c r="E45" s="9">
        <f t="shared" si="1"/>
        <v>2.6832789388350323E-2</v>
      </c>
      <c r="F45" s="9">
        <f t="shared" si="2"/>
        <v>-0.38227481670350638</v>
      </c>
      <c r="G45" s="9">
        <f t="shared" si="3"/>
        <v>2.0032199136893825</v>
      </c>
      <c r="H45" s="9">
        <f t="shared" si="4"/>
        <v>9.8720949794798823E-3</v>
      </c>
      <c r="I45" s="9">
        <f t="shared" si="5"/>
        <v>-0.14061364434834686</v>
      </c>
      <c r="J45" s="9">
        <f t="shared" si="6"/>
        <v>2.0130920086688624</v>
      </c>
    </row>
    <row r="46" spans="1:10" x14ac:dyDescent="0.25">
      <c r="A46" s="1">
        <v>40</v>
      </c>
      <c r="B46" s="6">
        <v>0.52997311598319508</v>
      </c>
      <c r="C46" s="8">
        <v>-7.0391536883141459</v>
      </c>
      <c r="D46" s="9">
        <f t="shared" si="0"/>
        <v>8.4313807602904411E-2</v>
      </c>
      <c r="E46" s="9">
        <f t="shared" si="1"/>
        <v>2.9042856165180892E-2</v>
      </c>
      <c r="F46" s="9">
        <f t="shared" si="2"/>
        <v>-0.39469236058873874</v>
      </c>
      <c r="G46" s="9">
        <f t="shared" si="3"/>
        <v>2.0786058281379796</v>
      </c>
      <c r="H46" s="9">
        <f t="shared" si="4"/>
        <v>1.1257140884946689E-2</v>
      </c>
      <c r="I46" s="9">
        <f t="shared" si="5"/>
        <v>-0.15295406950125065</v>
      </c>
      <c r="J46" s="9">
        <f t="shared" si="6"/>
        <v>2.0898629690229265</v>
      </c>
    </row>
    <row r="47" spans="1:10" x14ac:dyDescent="0.25">
      <c r="A47" s="1">
        <v>41</v>
      </c>
      <c r="B47" s="6">
        <v>0.55713509635757297</v>
      </c>
      <c r="C47" s="8">
        <v>-7.0733009776245943</v>
      </c>
      <c r="D47" s="9">
        <f t="shared" si="0"/>
        <v>8.6550104507990167E-2</v>
      </c>
      <c r="E47" s="9">
        <f t="shared" si="1"/>
        <v>3.1363109796529273E-2</v>
      </c>
      <c r="F47" s="9">
        <f t="shared" si="2"/>
        <v>-0.40714480873375714</v>
      </c>
      <c r="G47" s="9">
        <f t="shared" si="3"/>
        <v>2.1546839509251257</v>
      </c>
      <c r="H47" s="9">
        <f t="shared" si="4"/>
        <v>1.2788320931867348E-2</v>
      </c>
      <c r="I47" s="9">
        <f t="shared" si="5"/>
        <v>-0.16598226927466339</v>
      </c>
      <c r="J47" s="9">
        <f t="shared" si="6"/>
        <v>2.167472271856993</v>
      </c>
    </row>
    <row r="48" spans="1:10" x14ac:dyDescent="0.25">
      <c r="A48" s="1">
        <v>42</v>
      </c>
      <c r="B48" s="6">
        <v>0.58488889220255502</v>
      </c>
      <c r="C48" s="8">
        <v>-7.1069690242163484</v>
      </c>
      <c r="D48" s="9">
        <f t="shared" si="0"/>
        <v>8.8776650450518302E-2</v>
      </c>
      <c r="E48" s="9">
        <f t="shared" si="1"/>
        <v>3.3795021479503064E-2</v>
      </c>
      <c r="F48" s="9">
        <f t="shared" si="2"/>
        <v>-0.41962562441580126</v>
      </c>
      <c r="G48" s="9">
        <f t="shared" si="3"/>
        <v>2.2314059382006062</v>
      </c>
      <c r="H48" s="9">
        <f t="shared" si="4"/>
        <v>1.4475871220194404E-2</v>
      </c>
      <c r="I48" s="9">
        <f t="shared" si="5"/>
        <v>-0.17971190491696035</v>
      </c>
      <c r="J48" s="9">
        <f t="shared" si="6"/>
        <v>2.2458818094208004</v>
      </c>
    </row>
    <row r="49" spans="1:10" x14ac:dyDescent="0.25">
      <c r="A49" s="1">
        <v>43</v>
      </c>
      <c r="B49" s="6">
        <v>0.61322604944306969</v>
      </c>
      <c r="C49" s="8">
        <v>-7.140147572476268</v>
      </c>
      <c r="D49" s="9">
        <f t="shared" si="0"/>
        <v>9.0992767203026403E-2</v>
      </c>
      <c r="E49" s="9">
        <f t="shared" si="1"/>
        <v>3.633993132254263E-2</v>
      </c>
      <c r="F49" s="9">
        <f t="shared" si="2"/>
        <v>-0.43212818793240837</v>
      </c>
      <c r="G49" s="9">
        <f t="shared" si="3"/>
        <v>2.3087219279172748</v>
      </c>
      <c r="H49" s="9">
        <f t="shared" si="4"/>
        <v>1.6330324956377273E-2</v>
      </c>
      <c r="I49" s="9">
        <f t="shared" si="5"/>
        <v>-0.19415577908811185</v>
      </c>
      <c r="J49" s="9">
        <f t="shared" si="6"/>
        <v>2.3250522528736521</v>
      </c>
    </row>
    <row r="50" spans="1:10" x14ac:dyDescent="0.25">
      <c r="A50" s="1">
        <v>44</v>
      </c>
      <c r="B50" s="6">
        <v>0.6421379363065145</v>
      </c>
      <c r="C50" s="8">
        <v>-7.172826515897146</v>
      </c>
      <c r="D50" s="9">
        <f t="shared" si="0"/>
        <v>9.3197779714887297E-2</v>
      </c>
      <c r="E50" s="9">
        <f t="shared" si="1"/>
        <v>3.8999045401964222E-2</v>
      </c>
      <c r="F50" s="9">
        <f t="shared" si="2"/>
        <v>-0.44464580205103843</v>
      </c>
      <c r="G50" s="9">
        <f t="shared" si="3"/>
        <v>2.3865805881873854</v>
      </c>
      <c r="H50" s="9">
        <f t="shared" si="4"/>
        <v>1.8362494893726915E-2</v>
      </c>
      <c r="I50" s="9">
        <f t="shared" si="5"/>
        <v>-0.20932579129053505</v>
      </c>
      <c r="J50" s="9">
        <f t="shared" si="6"/>
        <v>2.4049430830811125</v>
      </c>
    </row>
    <row r="51" spans="1:10" x14ac:dyDescent="0.25">
      <c r="A51" s="1">
        <v>45</v>
      </c>
      <c r="B51" s="6">
        <v>0.67161574595207352</v>
      </c>
      <c r="C51" s="8">
        <v>-7.2049959001562458</v>
      </c>
      <c r="D51" s="9">
        <f t="shared" si="0"/>
        <v>9.539101631792235E-2</v>
      </c>
      <c r="E51" s="9">
        <f t="shared" si="1"/>
        <v>4.177343298068651E-2</v>
      </c>
      <c r="F51" s="9">
        <f t="shared" si="2"/>
        <v>-0.45717169756864623</v>
      </c>
      <c r="G51" s="9">
        <f t="shared" si="3"/>
        <v>2.4649291687009041</v>
      </c>
      <c r="H51" s="9">
        <f t="shared" si="4"/>
        <v>2.0583454240862012E-2</v>
      </c>
      <c r="I51" s="9">
        <f t="shared" si="5"/>
        <v>-0.22523289448436337</v>
      </c>
      <c r="J51" s="9">
        <f t="shared" si="6"/>
        <v>2.4855126229417661</v>
      </c>
    </row>
    <row r="52" spans="1:10" x14ac:dyDescent="0.25">
      <c r="A52" s="1">
        <v>46</v>
      </c>
      <c r="B52" s="6">
        <v>0.7016504991533723</v>
      </c>
      <c r="C52" s="8">
        <v>-7.2366459261474931</v>
      </c>
      <c r="D52" s="9">
        <f t="shared" si="0"/>
        <v>9.757180893102424E-2</v>
      </c>
      <c r="E52" s="9">
        <f t="shared" si="1"/>
        <v>4.4664023892951217E-2</v>
      </c>
      <c r="F52" s="9">
        <f t="shared" si="2"/>
        <v>-0.46969903897546544</v>
      </c>
      <c r="G52" s="9">
        <f t="shared" si="3"/>
        <v>2.5437135551425691</v>
      </c>
      <c r="H52" s="9">
        <f t="shared" si="4"/>
        <v>2.3004516068616837E-2</v>
      </c>
      <c r="I52" s="9">
        <f t="shared" si="5"/>
        <v>-0.24188705300345972</v>
      </c>
      <c r="J52" s="9">
        <f t="shared" si="6"/>
        <v>2.5667180712111861</v>
      </c>
    </row>
    <row r="53" spans="1:10" x14ac:dyDescent="0.25">
      <c r="A53" s="1">
        <v>47</v>
      </c>
      <c r="B53" s="6">
        <v>0.73223304703363068</v>
      </c>
      <c r="C53" s="8">
        <v>-7.2677669529663689</v>
      </c>
      <c r="D53" s="9">
        <f t="shared" si="0"/>
        <v>9.9739493263626411E-2</v>
      </c>
      <c r="E53" s="9">
        <f t="shared" si="1"/>
        <v>4.7671606098581107E-2</v>
      </c>
      <c r="F53" s="9">
        <f t="shared" si="2"/>
        <v>-0.48222093021641099</v>
      </c>
      <c r="G53" s="9">
        <f t="shared" si="3"/>
        <v>2.6228783265336708</v>
      </c>
      <c r="H53" s="9">
        <f t="shared" si="4"/>
        <v>2.5637211250797005E-2</v>
      </c>
      <c r="I53" s="9">
        <f t="shared" si="5"/>
        <v>-0.25929720188616812</v>
      </c>
      <c r="J53" s="9">
        <f t="shared" si="6"/>
        <v>2.6485155377844678</v>
      </c>
    </row>
    <row r="54" spans="1:10" x14ac:dyDescent="0.25">
      <c r="A54" s="1">
        <v>48</v>
      </c>
      <c r="B54" s="6">
        <v>0.76335407385250686</v>
      </c>
      <c r="C54" s="8">
        <v>-7.2983495008466281</v>
      </c>
      <c r="D54" s="9">
        <f t="shared" si="0"/>
        <v>0.10189340901809718</v>
      </c>
      <c r="E54" s="9">
        <f t="shared" si="1"/>
        <v>5.0796823410216518E-2</v>
      </c>
      <c r="F54" s="9">
        <f t="shared" si="2"/>
        <v>-0.49473042054453431</v>
      </c>
      <c r="G54" s="9">
        <f t="shared" si="3"/>
        <v>2.7023668154239302</v>
      </c>
      <c r="H54" s="9">
        <f t="shared" si="4"/>
        <v>2.8493264979189772E-2</v>
      </c>
      <c r="I54" s="9">
        <f t="shared" si="5"/>
        <v>-0.27747120773307049</v>
      </c>
      <c r="J54" s="9">
        <f t="shared" si="6"/>
        <v>2.73086008040312</v>
      </c>
    </row>
    <row r="55" spans="1:10" x14ac:dyDescent="0.25">
      <c r="A55" s="1">
        <v>49</v>
      </c>
      <c r="B55" s="6">
        <v>0.79500409984375353</v>
      </c>
      <c r="C55" s="8">
        <v>-7.3283842540479256</v>
      </c>
      <c r="D55" s="9">
        <f t="shared" si="0"/>
        <v>0.10403290009081667</v>
      </c>
      <c r="E55" s="9">
        <f t="shared" si="1"/>
        <v>5.4040173396616861E-2</v>
      </c>
      <c r="F55" s="9">
        <f t="shared" si="2"/>
        <v>-0.50722051045930694</v>
      </c>
      <c r="G55" s="9">
        <f t="shared" si="3"/>
        <v>2.7821211708439262</v>
      </c>
      <c r="H55" s="9">
        <f t="shared" si="4"/>
        <v>3.1584571898047954E-2</v>
      </c>
      <c r="I55" s="9">
        <f t="shared" si="5"/>
        <v>-0.29641583120064702</v>
      </c>
      <c r="J55" s="9">
        <f t="shared" si="6"/>
        <v>2.8137057427419743</v>
      </c>
    </row>
    <row r="56" spans="1:10" x14ac:dyDescent="0.25">
      <c r="A56" s="1">
        <v>50</v>
      </c>
      <c r="B56" s="6">
        <v>0.82717348410285463</v>
      </c>
      <c r="C56" s="8">
        <v>-7.3578620636934859</v>
      </c>
      <c r="D56" s="9">
        <f t="shared" si="0"/>
        <v>0.10615731477208934</v>
      </c>
      <c r="E56" s="9">
        <f t="shared" si="1"/>
        <v>5.7402005465082485E-2</v>
      </c>
      <c r="F56" s="9">
        <f t="shared" si="2"/>
        <v>-0.51968415772430432</v>
      </c>
      <c r="G56" s="9">
        <f t="shared" si="3"/>
        <v>2.8620824239322924</v>
      </c>
      <c r="H56" s="9">
        <f t="shared" si="4"/>
        <v>3.4923169908151072E-2</v>
      </c>
      <c r="I56" s="9">
        <f t="shared" si="5"/>
        <v>-0.31613669123784399</v>
      </c>
      <c r="J56" s="9">
        <f t="shared" si="6"/>
        <v>2.8970055938404435</v>
      </c>
    </row>
    <row r="57" spans="1:10" x14ac:dyDescent="0.25">
      <c r="A57" s="1">
        <v>51</v>
      </c>
      <c r="B57" s="6">
        <v>0.85985242752373181</v>
      </c>
      <c r="C57" s="8">
        <v>-7.3867739505569299</v>
      </c>
      <c r="D57" s="9">
        <f t="shared" si="0"/>
        <v>0.10826600594461766</v>
      </c>
      <c r="E57" s="9">
        <f t="shared" si="1"/>
        <v>6.0882519125629343E-2</v>
      </c>
      <c r="F57" s="9">
        <f t="shared" si="2"/>
        <v>-0.53211428345668632</v>
      </c>
      <c r="G57" s="9">
        <f t="shared" si="3"/>
        <v>2.9421905561343351</v>
      </c>
      <c r="H57" s="9">
        <f t="shared" si="4"/>
        <v>3.8521212695112265E-2</v>
      </c>
      <c r="I57" s="9">
        <f t="shared" si="5"/>
        <v>-0.33663823116826136</v>
      </c>
      <c r="J57" s="9">
        <f t="shared" si="6"/>
        <v>2.9807117688294475</v>
      </c>
    </row>
    <row r="58" spans="1:10" x14ac:dyDescent="0.25">
      <c r="A58" s="1">
        <v>52</v>
      </c>
      <c r="B58" s="6">
        <v>0.8930309757836512</v>
      </c>
      <c r="C58" s="8">
        <v>-7.4151111077974452</v>
      </c>
      <c r="D58" s="9">
        <f t="shared" si="0"/>
        <v>0.11035833128064487</v>
      </c>
      <c r="E58" s="9">
        <f t="shared" si="1"/>
        <v>6.4481762439513465E-2</v>
      </c>
      <c r="F58" s="9">
        <f t="shared" si="2"/>
        <v>-0.54450377828263319</v>
      </c>
      <c r="G58" s="9">
        <f t="shared" si="3"/>
        <v>3.0223845698726581</v>
      </c>
      <c r="H58" s="9">
        <f t="shared" si="4"/>
        <v>4.2390941041251379E-2</v>
      </c>
      <c r="I58" s="9">
        <f t="shared" si="5"/>
        <v>-0.35792368671822389</v>
      </c>
      <c r="J58" s="9">
        <f t="shared" si="6"/>
        <v>3.0647755109139094</v>
      </c>
    </row>
    <row r="59" spans="1:10" x14ac:dyDescent="0.25">
      <c r="A59" s="1">
        <v>53</v>
      </c>
      <c r="B59" s="6">
        <v>0.92669902237540547</v>
      </c>
      <c r="C59" s="8">
        <v>-7.4428649036424268</v>
      </c>
      <c r="D59" s="9">
        <f t="shared" si="0"/>
        <v>0.11243365343760736</v>
      </c>
      <c r="E59" s="9">
        <f t="shared" si="1"/>
        <v>6.8199630654344423E-2</v>
      </c>
      <c r="F59" s="9">
        <f t="shared" si="2"/>
        <v>-0.55684550855150472</v>
      </c>
      <c r="G59" s="9">
        <f t="shared" si="3"/>
        <v>3.1026025615772852</v>
      </c>
      <c r="H59" s="9">
        <f t="shared" si="4"/>
        <v>4.6544652984689426E-2</v>
      </c>
      <c r="I59" s="9">
        <f t="shared" si="5"/>
        <v>-0.37999505608653289</v>
      </c>
      <c r="J59" s="9">
        <f t="shared" si="6"/>
        <v>3.1491472145619746</v>
      </c>
    </row>
    <row r="60" spans="1:10" x14ac:dyDescent="0.25">
      <c r="A60" s="1">
        <v>54</v>
      </c>
      <c r="B60" s="6">
        <v>0.96084631168585477</v>
      </c>
      <c r="C60" s="8">
        <v>-7.4700268840168054</v>
      </c>
      <c r="D60" s="9">
        <f t="shared" si="0"/>
        <v>0.11449134025227536</v>
      </c>
      <c r="E60" s="9">
        <f t="shared" si="1"/>
        <v>7.2035865027867504E-2</v>
      </c>
      <c r="F60" s="9">
        <f t="shared" si="2"/>
        <v>-0.56913232260208535</v>
      </c>
      <c r="G60" s="9">
        <f t="shared" si="3"/>
        <v>3.182781796960688</v>
      </c>
      <c r="H60" s="9">
        <f t="shared" si="4"/>
        <v>5.0994672893613459E-2</v>
      </c>
      <c r="I60" s="9">
        <f t="shared" si="5"/>
        <v>-0.40285307214805749</v>
      </c>
      <c r="J60" s="9">
        <f t="shared" si="6"/>
        <v>3.2337764698543014</v>
      </c>
    </row>
    <row r="61" spans="1:10" x14ac:dyDescent="0.25">
      <c r="A61" s="1">
        <v>55</v>
      </c>
      <c r="B61" s="6">
        <v>0.99546244211987922</v>
      </c>
      <c r="C61" s="8">
        <v>-7.4965887751182319</v>
      </c>
      <c r="D61" s="9">
        <f t="shared" si="0"/>
        <v>0.11653076493329362</v>
      </c>
      <c r="E61" s="9">
        <f t="shared" si="1"/>
        <v>7.5990051842226847E-2</v>
      </c>
      <c r="F61" s="9">
        <f t="shared" si="2"/>
        <v>-0.58135705707387209</v>
      </c>
      <c r="G61" s="9">
        <f t="shared" si="3"/>
        <v>3.2628587884157434</v>
      </c>
      <c r="H61" s="9">
        <f t="shared" si="4"/>
        <v>5.5753319527726698E-2</v>
      </c>
      <c r="I61" s="9">
        <f t="shared" si="5"/>
        <v>-0.42649717687885241</v>
      </c>
      <c r="J61" s="9">
        <f t="shared" si="6"/>
        <v>3.3186121079434701</v>
      </c>
    </row>
    <row r="62" spans="1:10" x14ac:dyDescent="0.25">
      <c r="A62" s="1">
        <v>56</v>
      </c>
      <c r="B62" s="6">
        <v>1.0305368692688168</v>
      </c>
      <c r="C62" s="8">
        <v>-7.5225424859373682</v>
      </c>
      <c r="D62" s="9">
        <f t="shared" si="0"/>
        <v>0.11855130625216859</v>
      </c>
      <c r="E62" s="9">
        <f t="shared" si="1"/>
        <v>8.0061621610374639E-2</v>
      </c>
      <c r="F62" s="9">
        <f t="shared" si="2"/>
        <v>-0.59351254325697378</v>
      </c>
      <c r="G62" s="9">
        <f t="shared" si="3"/>
        <v>3.3427693744131033</v>
      </c>
      <c r="H62" s="9">
        <f t="shared" si="4"/>
        <v>6.083287316287065E-2</v>
      </c>
      <c r="I62" s="9">
        <f t="shared" si="5"/>
        <v>-0.45092549808644716</v>
      </c>
      <c r="J62" s="9">
        <f t="shared" si="6"/>
        <v>3.4036022475759737</v>
      </c>
    </row>
    <row r="63" spans="1:10" x14ac:dyDescent="0.25">
      <c r="A63" s="1">
        <v>57</v>
      </c>
      <c r="B63" s="6">
        <v>1.066058909122384</v>
      </c>
      <c r="C63" s="8">
        <v>-7.5478801107224793</v>
      </c>
      <c r="D63" s="9">
        <f t="shared" si="0"/>
        <v>0.12055234873243093</v>
      </c>
      <c r="E63" s="9">
        <f t="shared" si="1"/>
        <v>8.4249848475852832E-2</v>
      </c>
      <c r="F63" s="9">
        <f t="shared" si="2"/>
        <v>-0.60559161347254831</v>
      </c>
      <c r="G63" s="9">
        <f t="shared" si="3"/>
        <v>3.4224488007605132</v>
      </c>
      <c r="H63" s="9">
        <f t="shared" si="4"/>
        <v>6.6245541858378151E-2</v>
      </c>
      <c r="I63" s="9">
        <f t="shared" si="5"/>
        <v>-0.47613482852305261</v>
      </c>
      <c r="J63" s="9">
        <f t="shared" si="6"/>
        <v>3.4886943426188912</v>
      </c>
    </row>
    <row r="64" spans="1:10" x14ac:dyDescent="0.25">
      <c r="A64" s="1">
        <v>58</v>
      </c>
      <c r="B64" s="6">
        <v>1.1020177413231336</v>
      </c>
      <c r="C64" s="8">
        <v>-7.5725939313876047</v>
      </c>
      <c r="D64" s="9">
        <f t="shared" si="0"/>
        <v>0.12253328283716769</v>
      </c>
      <c r="E64" s="9">
        <f t="shared" si="1"/>
        <v>8.8553849807233243E-2</v>
      </c>
      <c r="F64" s="9">
        <f t="shared" si="2"/>
        <v>-0.61758710747797574</v>
      </c>
      <c r="G64" s="9">
        <f t="shared" si="3"/>
        <v>3.5018318035948188</v>
      </c>
      <c r="H64" s="9">
        <f t="shared" si="4"/>
        <v>7.2003426950444913E-2</v>
      </c>
      <c r="I64" s="9">
        <f t="shared" si="5"/>
        <v>-0.50212060745610121</v>
      </c>
      <c r="J64" s="9">
        <f t="shared" si="6"/>
        <v>3.5738352305452636</v>
      </c>
    </row>
    <row r="65" spans="1:10" x14ac:dyDescent="0.25">
      <c r="A65" s="1">
        <v>59</v>
      </c>
      <c r="B65" s="6">
        <v>1.1384024124624326</v>
      </c>
      <c r="C65" s="8">
        <v>-7.5966764198635603</v>
      </c>
      <c r="D65" s="9">
        <f t="shared" si="0"/>
        <v>0.12449350515463831</v>
      </c>
      <c r="E65" s="9">
        <f t="shared" si="1"/>
        <v>9.2972585987952952E-2</v>
      </c>
      <c r="F65" s="9">
        <f t="shared" si="2"/>
        <v>-0.62949187888852953</v>
      </c>
      <c r="G65" s="9">
        <f t="shared" si="3"/>
        <v>3.5808526939594145</v>
      </c>
      <c r="H65" s="9">
        <f t="shared" si="4"/>
        <v>7.8118487857882127E-2</v>
      </c>
      <c r="I65" s="9">
        <f t="shared" si="5"/>
        <v>-0.52887690476358562</v>
      </c>
      <c r="J65" s="9">
        <f t="shared" si="6"/>
        <v>3.6589711818172965</v>
      </c>
    </row>
    <row r="66" spans="1:10" x14ac:dyDescent="0.25">
      <c r="A66" s="1">
        <v>60</v>
      </c>
      <c r="B66" s="6">
        <v>1.1752018394169874</v>
      </c>
      <c r="C66" s="8">
        <v>-7.6201202403910653</v>
      </c>
      <c r="D66" s="9">
        <f t="shared" si="0"/>
        <v>0.12643241858215504</v>
      </c>
      <c r="E66" s="9">
        <f t="shared" si="1"/>
        <v>9.7504860402357507E-2</v>
      </c>
      <c r="F66" s="9">
        <f t="shared" si="2"/>
        <v>-0.64129880160961727</v>
      </c>
      <c r="G66" s="9">
        <f t="shared" si="3"/>
        <v>3.6594454438288437</v>
      </c>
      <c r="H66" s="9">
        <f t="shared" si="4"/>
        <v>8.46025062899326E-2</v>
      </c>
      <c r="I66" s="9">
        <f t="shared" si="5"/>
        <v>-0.556396407618032</v>
      </c>
      <c r="J66" s="9">
        <f t="shared" si="6"/>
        <v>3.7440479501187762</v>
      </c>
    </row>
    <row r="67" spans="1:10" x14ac:dyDescent="0.25">
      <c r="A67" s="1">
        <v>61</v>
      </c>
      <c r="B67" s="6">
        <v>1.2124048127248637</v>
      </c>
      <c r="C67" s="8">
        <v>-7.6429182517552805</v>
      </c>
      <c r="D67" s="9">
        <f t="shared" si="0"/>
        <v>0.12834943250790065</v>
      </c>
      <c r="E67" s="9">
        <f t="shared" si="1"/>
        <v>0.10214931961816505</v>
      </c>
      <c r="F67" s="9">
        <f t="shared" si="2"/>
        <v>-0.65300077627107567</v>
      </c>
      <c r="G67" s="9">
        <f t="shared" si="3"/>
        <v>3.7375437734238499</v>
      </c>
      <c r="H67" s="9">
        <f t="shared" si="4"/>
        <v>9.1467049948390666E-2</v>
      </c>
      <c r="I67" s="9">
        <f t="shared" si="5"/>
        <v>-0.58467040981531193</v>
      </c>
      <c r="J67" s="9">
        <f t="shared" si="6"/>
        <v>3.8290108233722404</v>
      </c>
    </row>
    <row r="68" spans="1:10" x14ac:dyDescent="0.25">
      <c r="A68" s="1">
        <v>62</v>
      </c>
      <c r="B68" s="6">
        <v>1.2499999999999989</v>
      </c>
      <c r="C68" s="8">
        <v>-7.6650635094610955</v>
      </c>
      <c r="D68" s="9">
        <f t="shared" si="0"/>
        <v>0.13024396299086316</v>
      </c>
      <c r="E68" s="9">
        <f t="shared" si="1"/>
        <v>0.10690445376568677</v>
      </c>
      <c r="F68" s="9">
        <f t="shared" si="2"/>
        <v>-0.66459073665755786</v>
      </c>
      <c r="G68" s="9">
        <f t="shared" si="3"/>
        <v>3.8150812396710343</v>
      </c>
      <c r="H68" s="9">
        <f t="shared" si="4"/>
        <v>9.8723435819157879E-2</v>
      </c>
      <c r="I68" s="9">
        <f t="shared" si="5"/>
        <v>-0.61368880380076751</v>
      </c>
      <c r="J68" s="9">
        <f t="shared" si="6"/>
        <v>3.9138046754901921</v>
      </c>
    </row>
    <row r="69" spans="1:10" x14ac:dyDescent="0.25">
      <c r="A69" s="1">
        <v>63</v>
      </c>
      <c r="B69" s="6">
        <v>1.2879759493841578</v>
      </c>
      <c r="C69" s="8">
        <v>-7.6865492678484895</v>
      </c>
      <c r="D69" s="9">
        <f t="shared" si="0"/>
        <v>0.13211543293870776</v>
      </c>
      <c r="E69" s="9">
        <f t="shared" si="1"/>
        <v>0.11176859711363854</v>
      </c>
      <c r="F69" s="9">
        <f t="shared" si="2"/>
        <v>-0.6760616561272178</v>
      </c>
      <c r="G69" s="9">
        <f t="shared" si="3"/>
        <v>3.891991325647695</v>
      </c>
      <c r="H69" s="9">
        <f t="shared" si="4"/>
        <v>0.1063826931505088</v>
      </c>
      <c r="I69" s="9">
        <f t="shared" si="5"/>
        <v>-0.64344007543773063</v>
      </c>
      <c r="J69" s="9">
        <f t="shared" si="6"/>
        <v>3.998374018798204</v>
      </c>
    </row>
    <row r="70" spans="1:10" x14ac:dyDescent="0.25">
      <c r="A70" s="1">
        <v>64</v>
      </c>
      <c r="B70" s="6">
        <v>1.3263210930352731</v>
      </c>
      <c r="C70" s="8">
        <v>-7.707368982147317</v>
      </c>
      <c r="D70" s="9">
        <f t="shared" si="0"/>
        <v>0.13396327228354377</v>
      </c>
      <c r="E70" s="9">
        <f t="shared" si="1"/>
        <v>0.11673992884123248</v>
      </c>
      <c r="F70" s="9">
        <f t="shared" si="2"/>
        <v>-0.68740655401160056</v>
      </c>
      <c r="G70" s="9">
        <f t="shared" si="3"/>
        <v>3.9682075308533591</v>
      </c>
      <c r="H70" s="9">
        <f t="shared" si="4"/>
        <v>0.11445552621749906</v>
      </c>
      <c r="I70" s="9">
        <f t="shared" si="5"/>
        <v>-0.67391130155794532</v>
      </c>
      <c r="J70" s="9">
        <f t="shared" si="6"/>
        <v>4.0826630570708584</v>
      </c>
    </row>
    <row r="71" spans="1:10" x14ac:dyDescent="0.25">
      <c r="A71" s="1">
        <v>65</v>
      </c>
      <c r="B71" s="6">
        <v>1.3650237506511327</v>
      </c>
      <c r="C71" s="8">
        <v>-7.7275163104709197</v>
      </c>
      <c r="D71" s="9">
        <f t="shared" si="0"/>
        <v>0.13578691815562127</v>
      </c>
      <c r="E71" s="9">
        <f t="shared" si="1"/>
        <v>0.12181647400606645</v>
      </c>
      <c r="F71" s="9">
        <f t="shared" si="2"/>
        <v>-0.6986185019900516</v>
      </c>
      <c r="G71" s="9">
        <f t="shared" si="3"/>
        <v>4.0436634621491692</v>
      </c>
      <c r="H71" s="9">
        <f t="shared" si="4"/>
        <v>0.1229522769738451</v>
      </c>
      <c r="I71" s="9">
        <f t="shared" si="5"/>
        <v>-0.70508815032759797</v>
      </c>
      <c r="J71" s="9">
        <f t="shared" si="6"/>
        <v>4.1666157391230145</v>
      </c>
    </row>
    <row r="72" spans="1:10" x14ac:dyDescent="0.25">
      <c r="A72" s="1">
        <v>66</v>
      </c>
      <c r="B72" s="6">
        <v>1.4040721330273056</v>
      </c>
      <c r="C72" s="8">
        <v>-7.7469851157479166</v>
      </c>
      <c r="D72" s="9">
        <f t="shared" si="0"/>
        <v>0.13758581505473888</v>
      </c>
      <c r="E72" s="9">
        <f t="shared" si="1"/>
        <v>0.12699610470687342</v>
      </c>
      <c r="F72" s="9">
        <f t="shared" si="2"/>
        <v>-0.70969063043067915</v>
      </c>
      <c r="G72" s="9">
        <f t="shared" si="3"/>
        <v>4.118292925196549</v>
      </c>
      <c r="H72" s="9">
        <f t="shared" si="4"/>
        <v>0.13188288769394146</v>
      </c>
      <c r="I72" s="9">
        <f t="shared" si="5"/>
        <v>-0.73695488445506463</v>
      </c>
      <c r="J72" s="9">
        <f t="shared" si="6"/>
        <v>4.2501758128904905</v>
      </c>
    </row>
    <row r="73" spans="1:10" x14ac:dyDescent="0.25">
      <c r="A73" s="1">
        <v>67</v>
      </c>
      <c r="B73" s="6">
        <v>1.443454345648252</v>
      </c>
      <c r="C73" s="8">
        <v>-7.7657694675916247</v>
      </c>
      <c r="D73" s="9">
        <f t="shared" ref="D73:D136" si="7">((B72*C73)-(B73*C72))*0.5</f>
        <v>0.13935941501948079</v>
      </c>
      <c r="E73" s="9">
        <f t="shared" ref="E73:E136" si="8">(B73+B72)*((B72*C73)-(B73*C72))*(1/6)</f>
        <v>0.13227654144023593</v>
      </c>
      <c r="F73" s="9">
        <f t="shared" ref="F73:F136" si="9">(C73+C72)*((B72*C73)-(B73*C72))*(1/6)</f>
        <v>-0.72061613469165597</v>
      </c>
      <c r="G73" s="9">
        <f t="shared" ref="G73:G136" si="10">(((C72*C72)+(C72*C73)+(C73*C73))*((B72*C73)-(B73*C72)))/12</f>
        <v>4.1920300162345194</v>
      </c>
      <c r="H73" s="9">
        <f t="shared" ref="H73:H136" si="11">(((B72*B72)+(B72*B73)+(B73*B73))*((B72*C73)-(B73*C72)))/12</f>
        <v>0.14125686370922361</v>
      </c>
      <c r="I73" s="9">
        <f t="shared" ref="I73:I136" si="12">(((B72*C73)+(2*B72*C72)+(2*B73*C73)+(B73*C72))*((B72*C73)-(B73*C72)))/24</f>
        <v>-0.7694943672616722</v>
      </c>
      <c r="J73" s="9">
        <f t="shared" ref="J73:J136" si="13">G73+H73</f>
        <v>4.333286879943743</v>
      </c>
    </row>
    <row r="74" spans="1:10" x14ac:dyDescent="0.25">
      <c r="A74" s="1">
        <v>68</v>
      </c>
      <c r="B74" s="6">
        <v>1.4831583923104998</v>
      </c>
      <c r="C74" s="8">
        <v>-7.7838636441065026</v>
      </c>
      <c r="D74" s="9">
        <f t="shared" si="7"/>
        <v>0.14110717779409576</v>
      </c>
      <c r="E74" s="9">
        <f t="shared" si="8"/>
        <v>0.13765535464987033</v>
      </c>
      <c r="F74" s="9">
        <f t="shared" si="9"/>
        <v>-0.73138828137511536</v>
      </c>
      <c r="G74" s="9">
        <f t="shared" si="10"/>
        <v>4.2648092140244502</v>
      </c>
      <c r="H74" s="9">
        <f t="shared" si="11"/>
        <v>0.1510832363438108</v>
      </c>
      <c r="I74" s="9">
        <f t="shared" si="12"/>
        <v>-0.80268807162872535</v>
      </c>
      <c r="J74" s="9">
        <f t="shared" si="13"/>
        <v>4.4158924503682613</v>
      </c>
    </row>
    <row r="75" spans="1:10" x14ac:dyDescent="0.25">
      <c r="A75" s="1">
        <v>69</v>
      </c>
      <c r="B75" s="6">
        <v>1.5231721787768153</v>
      </c>
      <c r="C75" s="8">
        <v>-7.8012621336311003</v>
      </c>
      <c r="D75" s="9">
        <f t="shared" si="7"/>
        <v>0.14282857099312984</v>
      </c>
      <c r="E75" s="9">
        <f t="shared" si="8"/>
        <v>0.1431299664671204</v>
      </c>
      <c r="F75" s="9">
        <f t="shared" si="9"/>
        <v>-0.74200041452748433</v>
      </c>
      <c r="G75" s="9">
        <f t="shared" si="10"/>
        <v>4.3365654717987212</v>
      </c>
      <c r="H75" s="9">
        <f t="shared" si="11"/>
        <v>0.16137052615533731</v>
      </c>
      <c r="I75" s="9">
        <f t="shared" si="12"/>
        <v>-0.83651609182900699</v>
      </c>
      <c r="J75" s="9">
        <f t="shared" si="13"/>
        <v>4.497935997954059</v>
      </c>
    </row>
    <row r="76" spans="1:10" x14ac:dyDescent="0.25">
      <c r="A76" s="1">
        <v>70</v>
      </c>
      <c r="B76" s="6">
        <v>1.5634835164602192</v>
      </c>
      <c r="C76" s="8">
        <v>-7.8179596364169681</v>
      </c>
      <c r="D76" s="9">
        <f t="shared" si="7"/>
        <v>0.14452307026353672</v>
      </c>
      <c r="E76" s="9">
        <f t="shared" si="8"/>
        <v>0.1486976526406959</v>
      </c>
      <c r="F76" s="9">
        <f t="shared" si="9"/>
        <v>-0.75244596177813972</v>
      </c>
      <c r="G76" s="9">
        <f t="shared" si="10"/>
        <v>4.4072343090372774</v>
      </c>
      <c r="H76" s="9">
        <f t="shared" si="11"/>
        <v>0.17212670658689508</v>
      </c>
      <c r="I76" s="9">
        <f t="shared" si="12"/>
        <v>-0.87095715824217834</v>
      </c>
      <c r="J76" s="9">
        <f t="shared" si="13"/>
        <v>4.5793610156241726</v>
      </c>
    </row>
    <row r="77" spans="1:10" x14ac:dyDescent="0.25">
      <c r="A77" s="1">
        <v>71</v>
      </c>
      <c r="B77" s="6">
        <v>1.6040801261367483</v>
      </c>
      <c r="C77" s="8">
        <v>-7.8339510662430039</v>
      </c>
      <c r="D77" s="9">
        <f t="shared" si="7"/>
        <v>0.14619015944442104</v>
      </c>
      <c r="E77" s="9">
        <f t="shared" si="8"/>
        <v>0.15435554465386725</v>
      </c>
      <c r="F77" s="9">
        <f t="shared" si="9"/>
        <v>-0.76271844041056713</v>
      </c>
      <c r="G77" s="9">
        <f t="shared" si="10"/>
        <v>4.4767519029085028</v>
      </c>
      <c r="H77" s="9">
        <f t="shared" si="11"/>
        <v>0.18335916813654887</v>
      </c>
      <c r="I77" s="9">
        <f t="shared" si="12"/>
        <v>-0.90598865494916458</v>
      </c>
      <c r="J77" s="9">
        <f t="shared" si="13"/>
        <v>4.6601110710450513</v>
      </c>
    </row>
    <row r="78" spans="1:10" x14ac:dyDescent="0.25">
      <c r="A78" s="1">
        <v>72</v>
      </c>
      <c r="B78" s="6">
        <v>1.6449496416858287</v>
      </c>
      <c r="C78" s="8">
        <v>-7.8492315519647713</v>
      </c>
      <c r="D78" s="9">
        <f t="shared" si="7"/>
        <v>0.1478293307242744</v>
      </c>
      <c r="E78" s="9">
        <f t="shared" si="8"/>
        <v>0.16010063202681873</v>
      </c>
      <c r="F78" s="9">
        <f t="shared" si="9"/>
        <v>-0.77281146335874296</v>
      </c>
      <c r="G78" s="9">
        <f t="shared" si="10"/>
        <v>4.5450551792019143</v>
      </c>
      <c r="H78" s="9">
        <f t="shared" si="11"/>
        <v>0.19507468315040918</v>
      </c>
      <c r="I78" s="9">
        <f t="shared" si="12"/>
        <v>-0.94158664019229033</v>
      </c>
      <c r="J78" s="9">
        <f t="shared" si="13"/>
        <v>4.7401298623523234</v>
      </c>
    </row>
    <row r="79" spans="1:10" x14ac:dyDescent="0.25">
      <c r="A79" s="1">
        <v>73</v>
      </c>
      <c r="B79" s="6">
        <v>1.6860796138571084</v>
      </c>
      <c r="C79" s="8">
        <v>-7.8637964389982926</v>
      </c>
      <c r="D79" s="9">
        <f t="shared" si="7"/>
        <v>0.14944008479562765</v>
      </c>
      <c r="E79" s="9">
        <f t="shared" si="8"/>
        <v>0.16592976480168431</v>
      </c>
      <c r="F79" s="9">
        <f t="shared" si="9"/>
        <v>-0.78271874512186357</v>
      </c>
      <c r="G79" s="9">
        <f t="shared" si="10"/>
        <v>4.6120819025822479</v>
      </c>
      <c r="H79" s="9">
        <f t="shared" si="11"/>
        <v>0.20727937134480034</v>
      </c>
      <c r="I79" s="9">
        <f t="shared" si="12"/>
        <v>-0.97772586968148734</v>
      </c>
      <c r="J79" s="9">
        <f t="shared" si="13"/>
        <v>4.8193612739270479</v>
      </c>
    </row>
    <row r="80" spans="1:10" x14ac:dyDescent="0.25">
      <c r="A80" s="1">
        <v>74</v>
      </c>
      <c r="B80" s="6">
        <v>1.7274575140626311</v>
      </c>
      <c r="C80" s="8">
        <v>-7.8776412907378841</v>
      </c>
      <c r="D80" s="9">
        <f t="shared" si="7"/>
        <v>0.15102193100720829</v>
      </c>
      <c r="E80" s="9">
        <f t="shared" si="8"/>
        <v>0.17183965620774627</v>
      </c>
      <c r="F80" s="9">
        <f t="shared" si="9"/>
        <v>-0.79243410759149413</v>
      </c>
      <c r="G80" s="9">
        <f t="shared" si="10"/>
        <v>4.6777707660002781</v>
      </c>
      <c r="H80" s="9">
        <f t="shared" si="11"/>
        <v>0.2199786661625058</v>
      </c>
      <c r="I80" s="9">
        <f t="shared" si="12"/>
        <v>-1.0143798227212573</v>
      </c>
      <c r="J80" s="9">
        <f t="shared" si="13"/>
        <v>4.8977494321627839</v>
      </c>
    </row>
    <row r="81" spans="1:10" x14ac:dyDescent="0.25">
      <c r="A81" s="1">
        <v>75</v>
      </c>
      <c r="B81" s="6">
        <v>1.7690707381931572</v>
      </c>
      <c r="C81" s="8">
        <v>-7.8907618899075889</v>
      </c>
      <c r="D81" s="9">
        <f t="shared" si="7"/>
        <v>0.15257438751332586</v>
      </c>
      <c r="E81" s="9">
        <f t="shared" si="8"/>
        <v>0.17782688550365555</v>
      </c>
      <c r="F81" s="9">
        <f t="shared" si="9"/>
        <v>-0.80195148578338737</v>
      </c>
      <c r="G81" s="9">
        <f t="shared" si="10"/>
        <v>4.7420614790854456</v>
      </c>
      <c r="H81" s="9">
        <f t="shared" si="11"/>
        <v>0.23317728206650135</v>
      </c>
      <c r="I81" s="9">
        <f t="shared" si="12"/>
        <v>-1.0515207311240473</v>
      </c>
      <c r="J81" s="9">
        <f t="shared" si="13"/>
        <v>4.9752387611519469</v>
      </c>
    </row>
    <row r="82" spans="1:10" x14ac:dyDescent="0.25">
      <c r="A82" s="1">
        <v>76</v>
      </c>
      <c r="B82" s="6">
        <v>1.8109066104575029</v>
      </c>
      <c r="C82" s="8">
        <v>-7.9031542398457972</v>
      </c>
      <c r="D82" s="9">
        <f t="shared" si="7"/>
        <v>0.15409698142070294</v>
      </c>
      <c r="E82" s="9">
        <f t="shared" si="8"/>
        <v>0.18388790099385269</v>
      </c>
      <c r="F82" s="9">
        <f t="shared" si="9"/>
        <v>-0.81126493346891593</v>
      </c>
      <c r="G82" s="9">
        <f t="shared" si="10"/>
        <v>4.8048948553619812</v>
      </c>
      <c r="H82" s="9">
        <f t="shared" si="11"/>
        <v>0.24687918287387514</v>
      </c>
      <c r="I82" s="9">
        <f t="shared" si="12"/>
        <v>-1.089119610872237</v>
      </c>
      <c r="J82" s="9">
        <f t="shared" si="13"/>
        <v>5.0517740382358562</v>
      </c>
    </row>
    <row r="83" spans="1:10" x14ac:dyDescent="0.25">
      <c r="A83" s="1">
        <v>77</v>
      </c>
      <c r="B83" s="6">
        <v>1.8529523872436984</v>
      </c>
      <c r="C83" s="8">
        <v>-7.9148145657226703</v>
      </c>
      <c r="D83" s="9">
        <f t="shared" si="7"/>
        <v>0.15558924893245685</v>
      </c>
      <c r="E83" s="9">
        <f t="shared" si="8"/>
        <v>0.19001902321558464</v>
      </c>
      <c r="F83" s="9">
        <f t="shared" si="9"/>
        <v>-0.82036862869847638</v>
      </c>
      <c r="G83" s="9">
        <f t="shared" si="10"/>
        <v>4.8662128981161432</v>
      </c>
      <c r="H83" s="9">
        <f t="shared" si="11"/>
        <v>0.26108755123025179</v>
      </c>
      <c r="I83" s="9">
        <f t="shared" si="12"/>
        <v>-1.1271462964810048</v>
      </c>
      <c r="J83" s="9">
        <f t="shared" si="13"/>
        <v>5.1273004493463947</v>
      </c>
    </row>
    <row r="84" spans="1:10" x14ac:dyDescent="0.25">
      <c r="A84" s="1">
        <v>78</v>
      </c>
      <c r="B84" s="6">
        <v>1.8951952610008305</v>
      </c>
      <c r="C84" s="8">
        <v>-7.9257393156899916</v>
      </c>
      <c r="D84" s="9">
        <f t="shared" si="7"/>
        <v>0.15705073548947279</v>
      </c>
      <c r="E84" s="9">
        <f t="shared" si="8"/>
        <v>0.19621644829331367</v>
      </c>
      <c r="F84" s="9">
        <f t="shared" si="9"/>
        <v>-0.82925687921216051</v>
      </c>
      <c r="G84" s="9">
        <f t="shared" si="10"/>
        <v>4.9259588847609068</v>
      </c>
      <c r="H84" s="9">
        <f t="shared" si="11"/>
        <v>0.27580475932387266</v>
      </c>
      <c r="I84" s="9">
        <f t="shared" si="12"/>
        <v>-1.1655694780114945</v>
      </c>
      <c r="J84" s="9">
        <f t="shared" si="13"/>
        <v>5.2017636440847799</v>
      </c>
    </row>
    <row r="85" spans="1:10" x14ac:dyDescent="0.25">
      <c r="A85" s="1">
        <v>79</v>
      </c>
      <c r="B85" s="6">
        <v>1.9376223641403367</v>
      </c>
      <c r="C85" s="8">
        <v>-7.9359251619630875</v>
      </c>
      <c r="D85" s="9">
        <f t="shared" si="7"/>
        <v>0.15848099590878295</v>
      </c>
      <c r="E85" s="9">
        <f t="shared" si="8"/>
        <v>0.20247625145636949</v>
      </c>
      <c r="F85" s="9">
        <f t="shared" si="9"/>
        <v>-0.8379241277298084</v>
      </c>
      <c r="G85" s="9">
        <f t="shared" si="10"/>
        <v>4.9840774495274367</v>
      </c>
      <c r="H85" s="9">
        <f t="shared" si="11"/>
        <v>0.29103234093525887</v>
      </c>
      <c r="I85" s="9">
        <f t="shared" si="12"/>
        <v>-1.2043567406729185</v>
      </c>
      <c r="J85" s="9">
        <f t="shared" si="13"/>
        <v>5.2751097904626958</v>
      </c>
    </row>
    <row r="86" spans="1:10" x14ac:dyDescent="0.25">
      <c r="A86" s="1">
        <v>80</v>
      </c>
      <c r="B86" s="6">
        <v>1.9802207729556005</v>
      </c>
      <c r="C86" s="8">
        <v>-7.9453690018345142</v>
      </c>
      <c r="D86" s="9">
        <f t="shared" si="7"/>
        <v>0.15987959451920286</v>
      </c>
      <c r="E86" s="9">
        <f t="shared" si="8"/>
        <v>0.20879439071624672</v>
      </c>
      <c r="F86" s="9">
        <f t="shared" si="9"/>
        <v>-0.84636495711604776</v>
      </c>
      <c r="G86" s="9">
        <f t="shared" si="10"/>
        <v>5.040514664335352</v>
      </c>
      <c r="H86" s="9">
        <f t="shared" si="11"/>
        <v>0.30677096491685918</v>
      </c>
      <c r="I86" s="9">
        <f t="shared" si="12"/>
        <v>-1.2434746069504368</v>
      </c>
      <c r="J86" s="9">
        <f t="shared" si="13"/>
        <v>5.3472856292522115</v>
      </c>
    </row>
    <row r="87" spans="1:10" x14ac:dyDescent="0.25">
      <c r="A87" s="1">
        <v>81</v>
      </c>
      <c r="B87" s="6">
        <v>2.0229775115586386</v>
      </c>
      <c r="C87" s="8">
        <v>-7.9540679586191594</v>
      </c>
      <c r="D87" s="9">
        <f t="shared" si="7"/>
        <v>0.16124610529406169</v>
      </c>
      <c r="E87" s="9">
        <f t="shared" si="8"/>
        <v>0.21516671069926335</v>
      </c>
      <c r="F87" s="9">
        <f t="shared" si="9"/>
        <v>-0.85457409541386975</v>
      </c>
      <c r="G87" s="9">
        <f t="shared" si="10"/>
        <v>5.0952181176840359</v>
      </c>
      <c r="H87" s="9">
        <f t="shared" si="11"/>
        <v>0.3230204101936428</v>
      </c>
      <c r="I87" s="9">
        <f t="shared" si="12"/>
        <v>-1.2828885811866084</v>
      </c>
      <c r="J87" s="9">
        <f t="shared" si="13"/>
        <v>5.418238527877679</v>
      </c>
    </row>
    <row r="88" spans="1:10" x14ac:dyDescent="0.25">
      <c r="A88" s="1">
        <v>82</v>
      </c>
      <c r="B88" s="6">
        <v>2.0658795558326744</v>
      </c>
      <c r="C88" s="8">
        <v>-7.9620193825305199</v>
      </c>
      <c r="D88" s="9">
        <f t="shared" si="7"/>
        <v>0.16258011198090827</v>
      </c>
      <c r="E88" s="9">
        <f t="shared" si="8"/>
        <v>0.22158894663013595</v>
      </c>
      <c r="F88" s="9">
        <f t="shared" si="9"/>
        <v>-0.86254642074067711</v>
      </c>
      <c r="G88" s="9">
        <f t="shared" si="10"/>
        <v>5.1481369914121924</v>
      </c>
      <c r="H88" s="9">
        <f t="shared" si="11"/>
        <v>0.33977954237253183</v>
      </c>
      <c r="I88" s="9">
        <f t="shared" si="12"/>
        <v>-1.3225631965383973</v>
      </c>
      <c r="J88" s="9">
        <f t="shared" si="13"/>
        <v>5.4879165337847242</v>
      </c>
    </row>
    <row r="89" spans="1:10" x14ac:dyDescent="0.25">
      <c r="A89" s="1">
        <v>83</v>
      </c>
      <c r="B89" s="6">
        <v>2.1089138373994225</v>
      </c>
      <c r="C89" s="8">
        <v>-7.9692208514878438</v>
      </c>
      <c r="D89" s="9">
        <f t="shared" si="7"/>
        <v>0.16388120822841223</v>
      </c>
      <c r="E89" s="9">
        <f t="shared" si="8"/>
        <v>0.22805672846228964</v>
      </c>
      <c r="F89" s="9">
        <f t="shared" si="9"/>
        <v>-0.87027696604267413</v>
      </c>
      <c r="G89" s="9">
        <f t="shared" si="10"/>
        <v>5.1992221351872958</v>
      </c>
      <c r="H89" s="9">
        <f t="shared" si="11"/>
        <v>0.35704629204591848</v>
      </c>
      <c r="I89" s="9">
        <f t="shared" si="12"/>
        <v>-1.3624620642285636</v>
      </c>
      <c r="J89" s="9">
        <f t="shared" si="13"/>
        <v>5.5562684272332143</v>
      </c>
    </row>
    <row r="90" spans="1:10" x14ac:dyDescent="0.25">
      <c r="A90" s="1">
        <v>84</v>
      </c>
      <c r="B90" s="6">
        <v>2.1520672475998355</v>
      </c>
      <c r="C90" s="8">
        <v>-7.9756701718539258</v>
      </c>
      <c r="D90" s="9">
        <f t="shared" si="7"/>
        <v>0.16514899771004288</v>
      </c>
      <c r="E90" s="9">
        <f t="shared" si="8"/>
        <v>0.23456558514969283</v>
      </c>
      <c r="F90" s="9">
        <f t="shared" si="9"/>
        <v>-0.87776092370025094</v>
      </c>
      <c r="G90" s="9">
        <f t="shared" si="10"/>
        <v>5.2484261385707569</v>
      </c>
      <c r="H90" s="9">
        <f t="shared" si="11"/>
        <v>0.37481763486965103</v>
      </c>
      <c r="I90" s="9">
        <f t="shared" si="12"/>
        <v>-1.4025479249995583</v>
      </c>
      <c r="J90" s="9">
        <f t="shared" si="13"/>
        <v>5.6232437734404082</v>
      </c>
    </row>
    <row r="91" spans="1:10" x14ac:dyDescent="0.25">
      <c r="A91" s="1">
        <v>85</v>
      </c>
      <c r="B91" s="6">
        <v>2.195326641487132</v>
      </c>
      <c r="C91" s="8">
        <v>-7.9813653791033055</v>
      </c>
      <c r="D91" s="9">
        <f t="shared" si="7"/>
        <v>0.16638309424485342</v>
      </c>
      <c r="E91" s="9">
        <f t="shared" si="8"/>
        <v>0.24111094905581892</v>
      </c>
      <c r="F91" s="9">
        <f t="shared" si="9"/>
        <v>-0.88499364998113106</v>
      </c>
      <c r="G91" s="9">
        <f t="shared" si="10"/>
        <v>5.2957034005326085</v>
      </c>
      <c r="H91" s="9">
        <f t="shared" si="11"/>
        <v>0.39308957349352358</v>
      </c>
      <c r="I91" s="9">
        <f t="shared" si="12"/>
        <v>-1.4427827026784803</v>
      </c>
      <c r="J91" s="9">
        <f t="shared" si="13"/>
        <v>5.688792974026132</v>
      </c>
    </row>
    <row r="92" spans="1:10" x14ac:dyDescent="0.25">
      <c r="A92" s="1">
        <v>86</v>
      </c>
      <c r="B92" s="6">
        <v>2.2386788418308665</v>
      </c>
      <c r="C92" s="8">
        <v>-7.9863047384206833</v>
      </c>
      <c r="D92" s="9">
        <f t="shared" si="7"/>
        <v>0.16758312191505809</v>
      </c>
      <c r="E92" s="9">
        <f t="shared" si="8"/>
        <v>0.24768816049430536</v>
      </c>
      <c r="F92" s="9">
        <f t="shared" si="9"/>
        <v>-0.8919706693348175</v>
      </c>
      <c r="G92" s="9">
        <f t="shared" si="10"/>
        <v>5.3410101962741541</v>
      </c>
      <c r="H92" s="9">
        <f t="shared" si="11"/>
        <v>0.41185712141692582</v>
      </c>
      <c r="I92" s="9">
        <f t="shared" si="12"/>
        <v>-1.4831275597512326</v>
      </c>
      <c r="J92" s="9">
        <f t="shared" si="13"/>
        <v>5.7528673176910798</v>
      </c>
    </row>
    <row r="93" spans="1:10" x14ac:dyDescent="0.25">
      <c r="A93" s="1">
        <v>87</v>
      </c>
      <c r="B93" s="6">
        <v>2.2821106431308542</v>
      </c>
      <c r="C93" s="8">
        <v>-7.9904867452293633</v>
      </c>
      <c r="D93" s="9">
        <f t="shared" si="7"/>
        <v>0.16874871518062662</v>
      </c>
      <c r="E93" s="9">
        <f t="shared" si="8"/>
        <v>0.25429247239645902</v>
      </c>
      <c r="F93" s="9">
        <f t="shared" si="9"/>
        <v>-0.89868767852490761</v>
      </c>
      <c r="G93" s="9">
        <f t="shared" si="10"/>
        <v>5.3843047412391085</v>
      </c>
      <c r="H93" s="9">
        <f t="shared" si="11"/>
        <v>0.43111428883917075</v>
      </c>
      <c r="I93" s="9">
        <f t="shared" si="12"/>
        <v>-1.5235429548434232</v>
      </c>
      <c r="J93" s="9">
        <f t="shared" si="13"/>
        <v>5.8154190300782789</v>
      </c>
    </row>
    <row r="94" spans="1:10" x14ac:dyDescent="0.25">
      <c r="A94" s="1">
        <v>88</v>
      </c>
      <c r="B94" s="6">
        <v>2.3256088156396859</v>
      </c>
      <c r="C94" s="8">
        <v>-7.9939101256495606</v>
      </c>
      <c r="D94" s="9">
        <f t="shared" si="7"/>
        <v>0.16987951899055176</v>
      </c>
      <c r="E94" s="9">
        <f t="shared" si="8"/>
        <v>0.26091905509978158</v>
      </c>
      <c r="F94" s="9">
        <f t="shared" si="9"/>
        <v>-0.90514055059299736</v>
      </c>
      <c r="G94" s="9">
        <f t="shared" si="10"/>
        <v>5.425547252181155</v>
      </c>
      <c r="H94" s="9">
        <f t="shared" si="11"/>
        <v>0.45085407056818821</v>
      </c>
      <c r="I94" s="9">
        <f t="shared" si="12"/>
        <v>-1.5639887019958518</v>
      </c>
      <c r="J94" s="9">
        <f t="shared" si="13"/>
        <v>5.8764013227493432</v>
      </c>
    </row>
    <row r="95" spans="1:10" x14ac:dyDescent="0.25">
      <c r="A95" s="1">
        <v>89</v>
      </c>
      <c r="B95" s="6">
        <v>2.3691601093926393</v>
      </c>
      <c r="C95" s="8">
        <v>-7.9965738368864345</v>
      </c>
      <c r="D95" s="9">
        <f t="shared" si="7"/>
        <v>0.17097518889104002</v>
      </c>
      <c r="E95" s="9">
        <f t="shared" si="8"/>
        <v>0.26756300125239552</v>
      </c>
      <c r="F95" s="9">
        <f t="shared" si="9"/>
        <v>-0.91132533865124599</v>
      </c>
      <c r="G95" s="9">
        <f t="shared" si="10"/>
        <v>5.4647000051803749</v>
      </c>
      <c r="H95" s="9">
        <f t="shared" si="11"/>
        <v>0.47106843604794379</v>
      </c>
      <c r="I95" s="9">
        <f t="shared" si="12"/>
        <v>-1.604424031622985</v>
      </c>
      <c r="J95" s="9">
        <f t="shared" si="13"/>
        <v>5.9357684412283191</v>
      </c>
    </row>
    <row r="96" spans="1:10" x14ac:dyDescent="0.25">
      <c r="A96" s="1">
        <v>90</v>
      </c>
      <c r="B96" s="6">
        <v>2.4127512582437483</v>
      </c>
      <c r="C96" s="8">
        <v>-7.9984770675477392</v>
      </c>
      <c r="D96" s="9">
        <f t="shared" si="7"/>
        <v>0.1720353911304322</v>
      </c>
      <c r="E96" s="9">
        <f t="shared" si="8"/>
        <v>0.27421933082746197</v>
      </c>
      <c r="F96" s="9">
        <f t="shared" si="9"/>
        <v>-0.91723827949850201</v>
      </c>
      <c r="G96" s="9">
        <f t="shared" si="10"/>
        <v>5.5017273904928752</v>
      </c>
      <c r="H96" s="9">
        <f t="shared" si="11"/>
        <v>0.4917483215589819</v>
      </c>
      <c r="I96" s="9">
        <f t="shared" si="12"/>
        <v>-1.6448076530346774</v>
      </c>
      <c r="J96" s="9">
        <f t="shared" si="13"/>
        <v>5.9934757120518567</v>
      </c>
    </row>
    <row r="97" spans="1:10" x14ac:dyDescent="0.25">
      <c r="A97" s="1">
        <v>91</v>
      </c>
      <c r="B97" s="6">
        <v>2.456368983906791</v>
      </c>
      <c r="C97" s="8">
        <v>-7.9996192378909781</v>
      </c>
      <c r="D97" s="9">
        <f t="shared" si="7"/>
        <v>0.17305980276082877</v>
      </c>
      <c r="E97" s="9">
        <f t="shared" si="8"/>
        <v>0.28088299624177704</v>
      </c>
      <c r="F97" s="9">
        <f t="shared" si="9"/>
        <v>-0.92287579705598932</v>
      </c>
      <c r="G97" s="9">
        <f t="shared" si="10"/>
        <v>5.536595964129492</v>
      </c>
      <c r="H97" s="9">
        <f t="shared" si="11"/>
        <v>0.51288362464176263</v>
      </c>
      <c r="I97" s="9">
        <f t="shared" si="12"/>
        <v>-1.6850978183987273</v>
      </c>
      <c r="J97" s="9">
        <f t="shared" si="13"/>
        <v>6.0494795887712547</v>
      </c>
    </row>
    <row r="98" spans="1:10" x14ac:dyDescent="0.25">
      <c r="A98" s="1">
        <v>92</v>
      </c>
      <c r="B98" s="6">
        <v>2.4999999999999996</v>
      </c>
      <c r="C98" s="8">
        <v>-8</v>
      </c>
      <c r="D98" s="9">
        <f t="shared" si="7"/>
        <v>0.17404811173655688</v>
      </c>
      <c r="E98" s="9">
        <f t="shared" si="8"/>
        <v>0.28754888757287128</v>
      </c>
      <c r="F98" s="9">
        <f t="shared" si="9"/>
        <v>-0.92823450561960463</v>
      </c>
      <c r="G98" s="9">
        <f t="shared" si="10"/>
        <v>5.5692744960710128</v>
      </c>
      <c r="H98" s="9">
        <f t="shared" si="11"/>
        <v>0.53446320078769782</v>
      </c>
      <c r="I98" s="9">
        <f t="shared" si="12"/>
        <v>-1.725252388019725</v>
      </c>
      <c r="J98" s="9">
        <f t="shared" si="13"/>
        <v>6.1037376968587109</v>
      </c>
    </row>
    <row r="99" spans="1:10" x14ac:dyDescent="0.25">
      <c r="A99" s="1">
        <v>93</v>
      </c>
      <c r="B99" s="6">
        <v>8</v>
      </c>
      <c r="C99" s="8">
        <v>-8</v>
      </c>
      <c r="D99" s="9">
        <f t="shared" si="7"/>
        <v>22</v>
      </c>
      <c r="E99" s="9">
        <f t="shared" si="8"/>
        <v>77</v>
      </c>
      <c r="F99" s="9">
        <f t="shared" si="9"/>
        <v>-117.33333333333333</v>
      </c>
      <c r="G99" s="9">
        <f t="shared" si="10"/>
        <v>704</v>
      </c>
      <c r="H99" s="9">
        <f t="shared" si="11"/>
        <v>330.91666666666669</v>
      </c>
      <c r="I99" s="9">
        <f t="shared" si="12"/>
        <v>-462</v>
      </c>
      <c r="J99" s="9">
        <f t="shared" si="13"/>
        <v>1034.9166666666667</v>
      </c>
    </row>
    <row r="100" spans="1:10" x14ac:dyDescent="0.25">
      <c r="A100" s="1">
        <v>94</v>
      </c>
      <c r="B100" s="6">
        <v>8</v>
      </c>
      <c r="C100" s="8">
        <v>-7</v>
      </c>
      <c r="D100" s="9">
        <f t="shared" si="7"/>
        <v>4</v>
      </c>
      <c r="E100" s="9">
        <f t="shared" si="8"/>
        <v>21.333333333333332</v>
      </c>
      <c r="F100" s="9">
        <f t="shared" si="9"/>
        <v>-20</v>
      </c>
      <c r="G100" s="9">
        <f t="shared" si="10"/>
        <v>112.66666666666667</v>
      </c>
      <c r="H100" s="9">
        <f t="shared" si="11"/>
        <v>128</v>
      </c>
      <c r="I100" s="9">
        <f t="shared" si="12"/>
        <v>-120</v>
      </c>
      <c r="J100" s="9">
        <f t="shared" si="13"/>
        <v>240.66666666666669</v>
      </c>
    </row>
    <row r="101" spans="1:10" x14ac:dyDescent="0.25">
      <c r="A101" s="1">
        <v>95</v>
      </c>
      <c r="B101" s="6">
        <v>2.4999999999999996</v>
      </c>
      <c r="C101" s="8">
        <v>-7</v>
      </c>
      <c r="D101" s="9">
        <f t="shared" si="7"/>
        <v>-19.25</v>
      </c>
      <c r="E101" s="9">
        <f t="shared" si="8"/>
        <v>-67.375</v>
      </c>
      <c r="F101" s="9">
        <f t="shared" si="9"/>
        <v>89.833333333333329</v>
      </c>
      <c r="G101" s="9">
        <f t="shared" si="10"/>
        <v>-471.625</v>
      </c>
      <c r="H101" s="9">
        <f t="shared" si="11"/>
        <v>-289.55208333333331</v>
      </c>
      <c r="I101" s="9">
        <f t="shared" si="12"/>
        <v>353.71875</v>
      </c>
      <c r="J101" s="9">
        <f t="shared" si="13"/>
        <v>-761.17708333333326</v>
      </c>
    </row>
    <row r="102" spans="1:10" x14ac:dyDescent="0.25">
      <c r="A102" s="1">
        <v>96</v>
      </c>
      <c r="B102" s="6">
        <v>2.4738213903440749</v>
      </c>
      <c r="C102" s="8">
        <v>-6.999771542734587</v>
      </c>
      <c r="D102" s="9">
        <f t="shared" si="7"/>
        <v>-9.1339562213969216E-2</v>
      </c>
      <c r="E102" s="9">
        <f t="shared" si="8"/>
        <v>-0.15143555610816781</v>
      </c>
      <c r="F102" s="9">
        <f t="shared" si="9"/>
        <v>0.42624433460298722</v>
      </c>
      <c r="G102" s="9">
        <f t="shared" si="10"/>
        <v>-2.2377462398836632</v>
      </c>
      <c r="H102" s="9">
        <f t="shared" si="11"/>
        <v>-0.28245763628573584</v>
      </c>
      <c r="I102" s="9">
        <f t="shared" si="12"/>
        <v>0.79502371862190691</v>
      </c>
      <c r="J102" s="9">
        <f t="shared" si="13"/>
        <v>-2.5202038761693988</v>
      </c>
    </row>
    <row r="103" spans="1:10" x14ac:dyDescent="0.25">
      <c r="A103" s="1">
        <v>97</v>
      </c>
      <c r="B103" s="6">
        <v>2.447650754946249</v>
      </c>
      <c r="C103" s="8">
        <v>-6.9990862405286434</v>
      </c>
      <c r="D103" s="9">
        <f t="shared" si="7"/>
        <v>-9.0746576828534486E-2</v>
      </c>
      <c r="E103" s="9">
        <f t="shared" si="8"/>
        <v>-0.14886891671402691</v>
      </c>
      <c r="F103" s="9">
        <f t="shared" si="9"/>
        <v>0.42344947444687486</v>
      </c>
      <c r="G103" s="9">
        <f t="shared" si="10"/>
        <v>-2.2229283659680155</v>
      </c>
      <c r="H103" s="9">
        <f t="shared" si="11"/>
        <v>-0.27474792477895332</v>
      </c>
      <c r="I103" s="9">
        <f t="shared" si="12"/>
        <v>0.78149811534892788</v>
      </c>
      <c r="J103" s="9">
        <f t="shared" si="13"/>
        <v>-2.497676290746969</v>
      </c>
    </row>
    <row r="104" spans="1:10" x14ac:dyDescent="0.25">
      <c r="A104" s="1">
        <v>98</v>
      </c>
      <c r="B104" s="6">
        <v>2.4214960656355835</v>
      </c>
      <c r="C104" s="8">
        <v>-6.9979443021318612</v>
      </c>
      <c r="D104" s="9">
        <f t="shared" si="7"/>
        <v>-9.0131929850295833E-2</v>
      </c>
      <c r="E104" s="9">
        <f t="shared" si="8"/>
        <v>-0.14628853322115756</v>
      </c>
      <c r="F104" s="9">
        <f t="shared" si="9"/>
        <v>0.42052645832784152</v>
      </c>
      <c r="G104" s="9">
        <f t="shared" si="10"/>
        <v>-2.2072956353516244</v>
      </c>
      <c r="H104" s="9">
        <f t="shared" si="11"/>
        <v>-0.26711519892253904</v>
      </c>
      <c r="I104" s="9">
        <f t="shared" si="12"/>
        <v>0.76785201249217705</v>
      </c>
      <c r="J104" s="9">
        <f t="shared" si="13"/>
        <v>-2.4744108342741633</v>
      </c>
    </row>
    <row r="105" spans="1:10" x14ac:dyDescent="0.25">
      <c r="A105" s="1">
        <v>99</v>
      </c>
      <c r="B105" s="6">
        <v>2.3953652893838115</v>
      </c>
      <c r="C105" s="8">
        <v>-6.9963460753897362</v>
      </c>
      <c r="D105" s="9">
        <f t="shared" si="7"/>
        <v>-8.9495808506660168E-2</v>
      </c>
      <c r="E105" s="9">
        <f t="shared" si="8"/>
        <v>-0.14369630047731577</v>
      </c>
      <c r="F105" s="9">
        <f t="shared" si="9"/>
        <v>0.41747677727108995</v>
      </c>
      <c r="G105" s="9">
        <f t="shared" si="10"/>
        <v>-2.1908592271513991</v>
      </c>
      <c r="H105" s="9">
        <f t="shared" si="11"/>
        <v>-0.25956447995655235</v>
      </c>
      <c r="I105" s="9">
        <f t="shared" si="12"/>
        <v>0.75409806387922329</v>
      </c>
      <c r="J105" s="9">
        <f t="shared" si="13"/>
        <v>-2.4504237071079515</v>
      </c>
    </row>
    <row r="106" spans="1:10" x14ac:dyDescent="0.25">
      <c r="A106" s="1">
        <v>100</v>
      </c>
      <c r="B106" s="6">
        <v>2.3692663858785128</v>
      </c>
      <c r="C106" s="8">
        <v>-6.994292047137618</v>
      </c>
      <c r="D106" s="9">
        <f t="shared" si="7"/>
        <v>-8.8838406566367212E-2</v>
      </c>
      <c r="E106" s="9">
        <f t="shared" si="8"/>
        <v>-0.14109409530198186</v>
      </c>
      <c r="F106" s="9">
        <f t="shared" si="9"/>
        <v>0.41430199921733385</v>
      </c>
      <c r="G106" s="9">
        <f t="shared" si="10"/>
        <v>-2.173631019800669</v>
      </c>
      <c r="H106" s="9">
        <f t="shared" si="11"/>
        <v>-0.25210054473087229</v>
      </c>
      <c r="I106" s="9">
        <f t="shared" si="12"/>
        <v>0.74024885915824312</v>
      </c>
      <c r="J106" s="9">
        <f t="shared" si="13"/>
        <v>-2.4257315645315414</v>
      </c>
    </row>
    <row r="107" spans="1:10" x14ac:dyDescent="0.25">
      <c r="A107" s="1">
        <v>101</v>
      </c>
      <c r="B107" s="6">
        <v>2.3432073050985198</v>
      </c>
      <c r="C107" s="8">
        <v>-6.9917828430524098</v>
      </c>
      <c r="D107" s="9">
        <f t="shared" si="7"/>
        <v>-8.815992428041497E-2</v>
      </c>
      <c r="E107" s="9">
        <f t="shared" si="8"/>
        <v>-0.13848377458999428</v>
      </c>
      <c r="F107" s="9">
        <f t="shared" si="9"/>
        <v>0.41100376776645536</v>
      </c>
      <c r="G107" s="9">
        <f t="shared" si="10"/>
        <v>-2.155623576677141</v>
      </c>
      <c r="H107" s="9">
        <f t="shared" si="11"/>
        <v>-0.24472792361268267</v>
      </c>
      <c r="I107" s="9">
        <f t="shared" si="12"/>
        <v>0.72631690612451349</v>
      </c>
      <c r="J107" s="9">
        <f t="shared" si="13"/>
        <v>-2.4003515002898235</v>
      </c>
    </row>
    <row r="108" spans="1:10" x14ac:dyDescent="0.25">
      <c r="A108" s="1">
        <v>102</v>
      </c>
      <c r="B108" s="6">
        <v>2.3171959848922792</v>
      </c>
      <c r="C108" s="8">
        <v>-6.9888192274619829</v>
      </c>
      <c r="D108" s="9">
        <f t="shared" si="7"/>
        <v>-8.7460568321072074E-2</v>
      </c>
      <c r="E108" s="9">
        <f t="shared" si="8"/>
        <v>-0.13586717344932978</v>
      </c>
      <c r="F108" s="9">
        <f t="shared" si="9"/>
        <v>0.40758380085264856</v>
      </c>
      <c r="G108" s="9">
        <f t="shared" si="10"/>
        <v>-2.1368501307977361</v>
      </c>
      <c r="H108" s="9">
        <f t="shared" si="11"/>
        <v>-0.23745089892267432</v>
      </c>
      <c r="I108" s="9">
        <f t="shared" si="12"/>
        <v>0.71231461333695989</v>
      </c>
      <c r="J108" s="9">
        <f t="shared" si="13"/>
        <v>-2.3743010297204106</v>
      </c>
    </row>
    <row r="109" spans="1:10" x14ac:dyDescent="0.25">
      <c r="A109" s="1">
        <v>103</v>
      </c>
      <c r="B109" s="6">
        <v>2.2912403485599011</v>
      </c>
      <c r="C109" s="8">
        <v>-6.9854021031123557</v>
      </c>
      <c r="D109" s="9">
        <f t="shared" si="7"/>
        <v>-8.6740551718950343E-2</v>
      </c>
      <c r="E109" s="9">
        <f t="shared" si="8"/>
        <v>-0.13324610337509957</v>
      </c>
      <c r="F109" s="9">
        <f t="shared" si="9"/>
        <v>0.40404388935224744</v>
      </c>
      <c r="G109" s="9">
        <f t="shared" si="10"/>
        <v>-2.1173245686048463</v>
      </c>
      <c r="H109" s="9">
        <f t="shared" si="11"/>
        <v>-0.23027350389348236</v>
      </c>
      <c r="I109" s="9">
        <f t="shared" si="12"/>
        <v>0.69825427305571119</v>
      </c>
      <c r="J109" s="9">
        <f t="shared" si="13"/>
        <v>-2.3475980724983287</v>
      </c>
    </row>
    <row r="110" spans="1:10" x14ac:dyDescent="0.25">
      <c r="A110" s="1">
        <v>104</v>
      </c>
      <c r="B110" s="6">
        <v>2.2653483024396532</v>
      </c>
      <c r="C110" s="8">
        <v>-6.9815325108927064</v>
      </c>
      <c r="D110" s="9">
        <f t="shared" si="7"/>
        <v>-8.6000093798064725E-2</v>
      </c>
      <c r="E110" s="9">
        <f t="shared" si="8"/>
        <v>-0.13062235046171961</v>
      </c>
      <c r="F110" s="9">
        <f t="shared" si="9"/>
        <v>0.4003858956252907</v>
      </c>
      <c r="G110" s="9">
        <f t="shared" si="10"/>
        <v>-2.0970614128690834</v>
      </c>
      <c r="H110" s="9">
        <f t="shared" si="11"/>
        <v>-0.22319952214259173</v>
      </c>
      <c r="I110" s="9">
        <f t="shared" si="12"/>
        <v>0.68414804453044198</v>
      </c>
      <c r="J110" s="9">
        <f t="shared" si="13"/>
        <v>-2.320260935011675</v>
      </c>
    </row>
    <row r="111" spans="1:10" x14ac:dyDescent="0.25">
      <c r="A111" s="1">
        <v>105</v>
      </c>
      <c r="B111" s="6">
        <v>2.2395277334996044</v>
      </c>
      <c r="C111" s="8">
        <v>-6.9772116295183118</v>
      </c>
      <c r="D111" s="9">
        <f t="shared" si="7"/>
        <v>-8.5239420109084918E-2</v>
      </c>
      <c r="E111" s="9">
        <f t="shared" si="8"/>
        <v>-0.12799767365559184</v>
      </c>
      <c r="F111" s="9">
        <f t="shared" si="9"/>
        <v>0.39661175199324067</v>
      </c>
      <c r="G111" s="9">
        <f t="shared" si="10"/>
        <v>-2.0760758047418957</v>
      </c>
      <c r="H111" s="9">
        <f t="shared" si="11"/>
        <v>-0.21623248765152459</v>
      </c>
      <c r="I111" s="9">
        <f t="shared" si="12"/>
        <v>0.67000793767062294</v>
      </c>
      <c r="J111" s="9">
        <f t="shared" si="13"/>
        <v>-2.2923082923934204</v>
      </c>
    </row>
    <row r="112" spans="1:10" x14ac:dyDescent="0.25">
      <c r="A112" s="1">
        <v>106</v>
      </c>
      <c r="B112" s="6">
        <v>2.213786506935183</v>
      </c>
      <c r="C112" s="8">
        <v>-6.9724407751714956</v>
      </c>
      <c r="D112" s="9">
        <f t="shared" si="7"/>
        <v>-8.4458762360582362E-2</v>
      </c>
      <c r="E112" s="9">
        <f t="shared" si="8"/>
        <v>-0.12537380304995968</v>
      </c>
      <c r="F112" s="9">
        <f t="shared" si="9"/>
        <v>0.39272345915347417</v>
      </c>
      <c r="G112" s="9">
        <f t="shared" si="10"/>
        <v>-2.0543834849831444</v>
      </c>
      <c r="H112" s="9">
        <f t="shared" si="11"/>
        <v>-0.20937568524092165</v>
      </c>
      <c r="I112" s="9">
        <f t="shared" si="12"/>
        <v>0.65584579712459556</v>
      </c>
      <c r="J112" s="9">
        <f t="shared" si="13"/>
        <v>-2.2637591702240663</v>
      </c>
    </row>
    <row r="113" spans="1:10" x14ac:dyDescent="0.25">
      <c r="A113" s="1">
        <v>107</v>
      </c>
      <c r="B113" s="6">
        <v>2.1881324637733606</v>
      </c>
      <c r="C113" s="8">
        <v>-6.9672214011007085</v>
      </c>
      <c r="D113" s="9">
        <f t="shared" si="7"/>
        <v>-8.3658358348472461E-2</v>
      </c>
      <c r="E113" s="9">
        <f t="shared" si="8"/>
        <v>-0.12275243822415811</v>
      </c>
      <c r="F113" s="9">
        <f t="shared" si="9"/>
        <v>0.38872308453307586</v>
      </c>
      <c r="G113" s="9">
        <f t="shared" si="10"/>
        <v>-2.0320007743998327</v>
      </c>
      <c r="H113" s="9">
        <f t="shared" si="11"/>
        <v>-0.20263215153110092</v>
      </c>
      <c r="I113" s="9">
        <f t="shared" si="12"/>
        <v>0.64167328679655178</v>
      </c>
      <c r="J113" s="9">
        <f t="shared" si="13"/>
        <v>-2.2346329259309337</v>
      </c>
    </row>
    <row r="114" spans="1:10" x14ac:dyDescent="0.25">
      <c r="A114" s="1">
        <v>108</v>
      </c>
      <c r="B114" s="6">
        <v>2.162573418484202</v>
      </c>
      <c r="C114" s="8">
        <v>-6.9615550971778521</v>
      </c>
      <c r="D114" s="9">
        <f t="shared" si="7"/>
        <v>-8.283845188355965E-2</v>
      </c>
      <c r="E114" s="9">
        <f t="shared" si="8"/>
        <v>-0.12013524662897102</v>
      </c>
      <c r="F114" s="9">
        <f t="shared" si="9"/>
        <v>0.38461276058316829</v>
      </c>
      <c r="G114" s="9">
        <f t="shared" si="10"/>
        <v>-2.008944553526419</v>
      </c>
      <c r="H114" s="9">
        <f t="shared" si="11"/>
        <v>-0.19600467637585514</v>
      </c>
      <c r="I114" s="9">
        <f t="shared" si="12"/>
        <v>0.62750187482707409</v>
      </c>
      <c r="J114" s="9">
        <f t="shared" si="13"/>
        <v>-2.2049492299022742</v>
      </c>
    </row>
    <row r="115" spans="1:10" x14ac:dyDescent="0.25">
      <c r="A115" s="1">
        <v>109</v>
      </c>
      <c r="B115" s="6">
        <v>2.1371171566004983</v>
      </c>
      <c r="C115" s="8">
        <v>-6.9554435894139948</v>
      </c>
      <c r="D115" s="9">
        <f t="shared" si="7"/>
        <v>-8.1999292717306993E-2</v>
      </c>
      <c r="E115" s="9">
        <f t="shared" si="8"/>
        <v>-0.1175238620200721</v>
      </c>
      <c r="F115" s="9">
        <f t="shared" si="9"/>
        <v>0.38039468301607388</v>
      </c>
      <c r="G115" s="9">
        <f t="shared" si="10"/>
        <v>-1.9852322415836587</v>
      </c>
      <c r="H115" s="9">
        <f t="shared" si="11"/>
        <v>-0.18949580475679426</v>
      </c>
      <c r="I115" s="9">
        <f t="shared" si="12"/>
        <v>0.61334281906343857</v>
      </c>
      <c r="J115" s="9">
        <f t="shared" si="13"/>
        <v>-2.1747280463404528</v>
      </c>
    </row>
    <row r="116" spans="1:10" x14ac:dyDescent="0.25">
      <c r="A116" s="1">
        <v>110</v>
      </c>
      <c r="B116" s="6">
        <v>2.1117714323462189</v>
      </c>
      <c r="C116" s="8">
        <v>-6.9488887394336025</v>
      </c>
      <c r="D116" s="9">
        <f t="shared" si="7"/>
        <v>-8.1141136465721964E-2</v>
      </c>
      <c r="E116" s="9">
        <f t="shared" si="8"/>
        <v>-0.11491988294112479</v>
      </c>
      <c r="F116" s="9">
        <f t="shared" si="9"/>
        <v>0.37607110898659091</v>
      </c>
      <c r="G116" s="9">
        <f t="shared" si="10"/>
        <v>-1.9608817747485503</v>
      </c>
      <c r="H116" s="9">
        <f t="shared" si="11"/>
        <v>-0.18310783912401626</v>
      </c>
      <c r="I116" s="9">
        <f t="shared" si="12"/>
        <v>0.59920715304291861</v>
      </c>
      <c r="J116" s="9">
        <f t="shared" si="13"/>
        <v>-2.1439896138725665</v>
      </c>
    </row>
    <row r="117" spans="1:10" x14ac:dyDescent="0.25">
      <c r="A117" s="1">
        <v>111</v>
      </c>
      <c r="B117" s="6">
        <v>2.0865439662745016</v>
      </c>
      <c r="C117" s="8">
        <v>-6.9418925439074783</v>
      </c>
      <c r="D117" s="9">
        <f t="shared" si="7"/>
        <v>-8.0264244531511153E-2</v>
      </c>
      <c r="E117" s="9">
        <f t="shared" si="8"/>
        <v>-0.11232487125843407</v>
      </c>
      <c r="F117" s="9">
        <f t="shared" si="9"/>
        <v>0.37164435521994227</v>
      </c>
      <c r="G117" s="9">
        <f t="shared" si="10"/>
        <v>-1.9359115837754544</v>
      </c>
      <c r="H117" s="9">
        <f t="shared" si="11"/>
        <v>-0.17684284216861471</v>
      </c>
      <c r="I117" s="9">
        <f t="shared" si="12"/>
        <v>0.58510567251309054</v>
      </c>
      <c r="J117" s="9">
        <f t="shared" si="13"/>
        <v>-2.1127544259440691</v>
      </c>
    </row>
    <row r="118" spans="1:10" x14ac:dyDescent="0.25">
      <c r="A118" s="1">
        <v>112</v>
      </c>
      <c r="B118" s="6">
        <v>2.0614424429158942</v>
      </c>
      <c r="C118" s="8">
        <v>-6.9344571339445533</v>
      </c>
      <c r="D118" s="9">
        <f t="shared" si="7"/>
        <v>-7.936888402445863E-2</v>
      </c>
      <c r="E118" s="9">
        <f t="shared" si="8"/>
        <v>-0.10974035074868771</v>
      </c>
      <c r="F118" s="9">
        <f t="shared" si="9"/>
        <v>0.36711679608809056</v>
      </c>
      <c r="G118" s="9">
        <f t="shared" si="10"/>
        <v>-1.9103405710047363</v>
      </c>
      <c r="H118" s="9">
        <f t="shared" si="11"/>
        <v>-0.17070264001118529</v>
      </c>
      <c r="I118" s="9">
        <f t="shared" si="12"/>
        <v>0.5710489225103369</v>
      </c>
      <c r="J118" s="9">
        <f t="shared" si="13"/>
        <v>-2.0810432110159214</v>
      </c>
    </row>
    <row r="119" spans="1:10" x14ac:dyDescent="0.25">
      <c r="A119" s="1">
        <v>113</v>
      </c>
      <c r="B119" s="6">
        <v>2.0364745084375788</v>
      </c>
      <c r="C119" s="8">
        <v>-6.9265847744427305</v>
      </c>
      <c r="D119" s="9">
        <f t="shared" si="7"/>
        <v>-7.8455327680032383E-2</v>
      </c>
      <c r="E119" s="9">
        <f t="shared" si="8"/>
        <v>-0.10716780574133201</v>
      </c>
      <c r="F119" s="9">
        <f t="shared" si="9"/>
        <v>0.36249086163639521</v>
      </c>
      <c r="G119" s="9">
        <f t="shared" si="10"/>
        <v>-1.8841880867974734</v>
      </c>
      <c r="H119" s="9">
        <f t="shared" si="11"/>
        <v>-0.16468882578982338</v>
      </c>
      <c r="I119" s="9">
        <f t="shared" si="12"/>
        <v>0.5570471850168176</v>
      </c>
      <c r="J119" s="9">
        <f t="shared" si="13"/>
        <v>-2.0488769125872968</v>
      </c>
    </row>
    <row r="120" spans="1:10" x14ac:dyDescent="0.25">
      <c r="A120" s="1">
        <v>114</v>
      </c>
      <c r="B120" s="6">
        <v>2.0116477683142651</v>
      </c>
      <c r="C120" s="8">
        <v>-6.9182778633989752</v>
      </c>
      <c r="D120" s="9">
        <f t="shared" si="7"/>
        <v>-7.7523853776362728E-2</v>
      </c>
      <c r="E120" s="9">
        <f t="shared" si="8"/>
        <v>-0.10460867981724883</v>
      </c>
      <c r="F120" s="9">
        <f t="shared" si="9"/>
        <v>0.35776903556328932</v>
      </c>
      <c r="G120" s="9">
        <f t="shared" si="10"/>
        <v>-1.8574739054390574</v>
      </c>
      <c r="H120" s="9">
        <f t="shared" si="11"/>
        <v>-0.15880276363064103</v>
      </c>
      <c r="I120" s="9">
        <f t="shared" si="12"/>
        <v>0.54311046721580614</v>
      </c>
      <c r="J120" s="9">
        <f t="shared" si="13"/>
        <v>-2.0162766690696983</v>
      </c>
    </row>
    <row r="121" spans="1:10" x14ac:dyDescent="0.25">
      <c r="A121" s="1">
        <v>115</v>
      </c>
      <c r="B121" s="6">
        <v>1.9869697850114971</v>
      </c>
      <c r="C121" s="8">
        <v>-6.9095389311788624</v>
      </c>
      <c r="D121" s="9">
        <f t="shared" si="7"/>
        <v>-7.6574746049415054E-2</v>
      </c>
      <c r="E121" s="9">
        <f t="shared" si="8"/>
        <v>-0.10206437456488454</v>
      </c>
      <c r="F121" s="9">
        <f t="shared" si="9"/>
        <v>0.35295385315421146</v>
      </c>
      <c r="G121" s="9">
        <f t="shared" si="10"/>
        <v>-1.8302182005476162</v>
      </c>
      <c r="H121" s="9">
        <f t="shared" si="11"/>
        <v>-0.15304559298244186</v>
      </c>
      <c r="I121" s="9">
        <f t="shared" si="12"/>
        <v>0.52924849036157529</v>
      </c>
      <c r="J121" s="9">
        <f t="shared" si="13"/>
        <v>-1.9832637935300581</v>
      </c>
    </row>
    <row r="122" spans="1:10" x14ac:dyDescent="0.25">
      <c r="A122" s="1">
        <v>116</v>
      </c>
      <c r="B122" s="6">
        <v>1.9624480756820488</v>
      </c>
      <c r="C122" s="8">
        <v>-6.9003706397458027</v>
      </c>
      <c r="D122" s="9">
        <f t="shared" si="7"/>
        <v>-7.5608293606602039E-2</v>
      </c>
      <c r="E122" s="9">
        <f t="shared" si="8"/>
        <v>-9.9536248395491911E-2</v>
      </c>
      <c r="F122" s="9">
        <f t="shared" si="9"/>
        <v>0.34804789917303186</v>
      </c>
      <c r="G122" s="9">
        <f t="shared" si="10"/>
        <v>-1.8024415200340895</v>
      </c>
      <c r="H122" s="9">
        <f t="shared" si="11"/>
        <v>-0.14741823329745829</v>
      </c>
      <c r="I122" s="9">
        <f t="shared" si="12"/>
        <v>0.51547067928161494</v>
      </c>
      <c r="J122" s="9">
        <f t="shared" si="13"/>
        <v>-1.9498597533315478</v>
      </c>
    </row>
    <row r="123" spans="1:10" x14ac:dyDescent="0.25">
      <c r="A123" s="1">
        <v>117</v>
      </c>
      <c r="B123" s="6">
        <v>1.9380901098761316</v>
      </c>
      <c r="C123" s="8">
        <v>-6.8907757818501807</v>
      </c>
      <c r="D123" s="9">
        <f t="shared" si="7"/>
        <v>-7.4624790838688781E-2</v>
      </c>
      <c r="E123" s="9">
        <f t="shared" si="8"/>
        <v>-9.7025615418532621E-2</v>
      </c>
      <c r="F123" s="9">
        <f t="shared" si="9"/>
        <v>0.34305380571244376</v>
      </c>
      <c r="G123" s="9">
        <f t="shared" si="10"/>
        <v>-1.7741647606520665</v>
      </c>
      <c r="H123" s="9">
        <f t="shared" si="11"/>
        <v>-0.14192138903863549</v>
      </c>
      <c r="I123" s="9">
        <f t="shared" si="12"/>
        <v>0.50178615252470615</v>
      </c>
      <c r="J123" s="9">
        <f t="shared" si="13"/>
        <v>-1.916086149690702</v>
      </c>
    </row>
    <row r="124" spans="1:10" x14ac:dyDescent="0.25">
      <c r="A124" s="1">
        <v>118</v>
      </c>
      <c r="B124" s="6">
        <v>1.9139033072660894</v>
      </c>
      <c r="C124" s="8">
        <v>-6.8807572801786598</v>
      </c>
      <c r="D124" s="9">
        <f t="shared" si="7"/>
        <v>-7.3624537330159612E-2</v>
      </c>
      <c r="E124" s="9">
        <f t="shared" si="8"/>
        <v>-9.4533744378638832E-2</v>
      </c>
      <c r="F124" s="9">
        <f t="shared" si="9"/>
        <v>0.33797425000628989</v>
      </c>
      <c r="G124" s="9">
        <f t="shared" si="10"/>
        <v>-1.7454091421836113</v>
      </c>
      <c r="H124" s="9">
        <f t="shared" si="11"/>
        <v>-0.13655555499407593</v>
      </c>
      <c r="I124" s="9">
        <f t="shared" si="12"/>
        <v>0.48820371316910394</v>
      </c>
      <c r="J124" s="9">
        <f t="shared" si="13"/>
        <v>-1.8819646971776873</v>
      </c>
    </row>
    <row r="125" spans="1:10" x14ac:dyDescent="0.25">
      <c r="A125" s="1">
        <v>119</v>
      </c>
      <c r="B125" s="6">
        <v>1.8898950353862998</v>
      </c>
      <c r="C125" s="8">
        <v>-6.8703181864639014</v>
      </c>
      <c r="D125" s="9">
        <f t="shared" si="7"/>
        <v>-7.2607837767916905E-2</v>
      </c>
      <c r="E125" s="9">
        <f t="shared" si="8"/>
        <v>-9.2061857655058615E-2</v>
      </c>
      <c r="F125" s="9">
        <f t="shared" si="9"/>
        <v>0.33281195220545512</v>
      </c>
      <c r="G125" s="9">
        <f t="shared" si="10"/>
        <v>-1.7161961813006819</v>
      </c>
      <c r="H125" s="9">
        <f t="shared" si="11"/>
        <v>-0.13132102187819961</v>
      </c>
      <c r="I125" s="9">
        <f t="shared" si="12"/>
        <v>0.47473184030151877</v>
      </c>
      <c r="J125" s="9">
        <f t="shared" si="13"/>
        <v>-1.8475172031788816</v>
      </c>
    </row>
    <row r="126" spans="1:10" x14ac:dyDescent="0.25">
      <c r="A126" s="1">
        <v>120</v>
      </c>
      <c r="B126" s="6">
        <v>1.8660726073889513</v>
      </c>
      <c r="C126" s="8">
        <v>-6.8594616805549755</v>
      </c>
      <c r="D126" s="9">
        <f t="shared" si="7"/>
        <v>-7.1575001848494857E-2</v>
      </c>
      <c r="E126" s="9">
        <f t="shared" si="8"/>
        <v>-8.9611130324841817E-2</v>
      </c>
      <c r="F126" s="9">
        <f t="shared" si="9"/>
        <v>0.3275696731204345</v>
      </c>
      <c r="G126" s="9">
        <f t="shared" si="10"/>
        <v>-1.686547665149587</v>
      </c>
      <c r="H126" s="9">
        <f t="shared" si="11"/>
        <v>-0.12621788219938182</v>
      </c>
      <c r="I126" s="9">
        <f t="shared" si="12"/>
        <v>0.46137868117819097</v>
      </c>
      <c r="J126" s="9">
        <f t="shared" si="13"/>
        <v>-1.8127655473489688</v>
      </c>
    </row>
    <row r="127" spans="1:10" x14ac:dyDescent="0.25">
      <c r="A127" s="1">
        <v>121</v>
      </c>
      <c r="B127" s="6">
        <v>1.8424432798163835</v>
      </c>
      <c r="C127" s="8">
        <v>-6.8481910694487507</v>
      </c>
      <c r="D127" s="9">
        <f t="shared" si="7"/>
        <v>-7.0526344183725165E-2</v>
      </c>
      <c r="E127" s="9">
        <f t="shared" si="8"/>
        <v>-8.7182689290618759E-2</v>
      </c>
      <c r="F127" s="9">
        <f t="shared" si="9"/>
        <v>0.32225021193258319</v>
      </c>
      <c r="G127" s="9">
        <f t="shared" si="10"/>
        <v>-1.6564856247003998</v>
      </c>
      <c r="H127" s="9">
        <f t="shared" si="11"/>
        <v>-0.12124603637300541</v>
      </c>
      <c r="I127" s="9">
        <f t="shared" si="12"/>
        <v>0.44815204407613107</v>
      </c>
      <c r="J127" s="9">
        <f t="shared" si="13"/>
        <v>-1.7777316610734053</v>
      </c>
    </row>
    <row r="128" spans="1:10" x14ac:dyDescent="0.25">
      <c r="A128" s="1">
        <v>122</v>
      </c>
      <c r="B128" s="6">
        <v>1.8190142503906797</v>
      </c>
      <c r="C128" s="8">
        <v>-6.8365097862825515</v>
      </c>
      <c r="D128" s="9">
        <f t="shared" si="7"/>
        <v>-6.9462184204880373E-2</v>
      </c>
      <c r="E128" s="9">
        <f t="shared" si="8"/>
        <v>-8.4777612473863118E-2</v>
      </c>
      <c r="F128" s="9">
        <f t="shared" si="9"/>
        <v>0.31685640387649727</v>
      </c>
      <c r="G128" s="9">
        <f t="shared" si="10"/>
        <v>-1.6260323079055796</v>
      </c>
      <c r="H128" s="9">
        <f t="shared" si="11"/>
        <v>-0.1164051990587698</v>
      </c>
      <c r="I128" s="9">
        <f t="shared" si="12"/>
        <v>0.43505939184167669</v>
      </c>
      <c r="J128" s="9">
        <f t="shared" si="13"/>
        <v>-1.7424375069643494</v>
      </c>
    </row>
    <row r="129" spans="1:10" x14ac:dyDescent="0.25">
      <c r="A129" s="1">
        <v>123</v>
      </c>
      <c r="B129" s="6">
        <v>1.7957926558211639</v>
      </c>
      <c r="C129" s="8">
        <v>-6.8244213892883909</v>
      </c>
      <c r="D129" s="9">
        <f t="shared" si="7"/>
        <v>-6.8382846065411229E-2</v>
      </c>
      <c r="E129" s="9">
        <f t="shared" si="8"/>
        <v>-8.2396928074556633E-2</v>
      </c>
      <c r="F129" s="9">
        <f t="shared" si="9"/>
        <v>0.31139111789641499</v>
      </c>
      <c r="G129" s="9">
        <f t="shared" si="10"/>
        <v>-1.5952101527143121</v>
      </c>
      <c r="H129" s="9">
        <f t="shared" si="11"/>
        <v>-0.11169490570102826</v>
      </c>
      <c r="I129" s="9">
        <f t="shared" si="12"/>
        <v>0.42210783614251612</v>
      </c>
      <c r="J129" s="9">
        <f t="shared" si="13"/>
        <v>-1.7069050584153405</v>
      </c>
    </row>
    <row r="130" spans="1:10" x14ac:dyDescent="0.25">
      <c r="A130" s="1">
        <v>124</v>
      </c>
      <c r="B130" s="6">
        <v>1.7727855696304946</v>
      </c>
      <c r="C130" s="8">
        <v>-6.8119295607090944</v>
      </c>
      <c r="D130" s="9">
        <f t="shared" si="7"/>
        <v>-6.7288658542163482E-2</v>
      </c>
      <c r="E130" s="9">
        <f t="shared" si="8"/>
        <v>-8.0041613897805453E-2</v>
      </c>
      <c r="F130" s="9">
        <f t="shared" si="9"/>
        <v>0.30585725427849575</v>
      </c>
      <c r="G130" s="9">
        <f t="shared" si="10"/>
        <v>-1.5640417599837078</v>
      </c>
      <c r="H130" s="9">
        <f t="shared" si="11"/>
        <v>-0.10711451925037234</v>
      </c>
      <c r="I130" s="9">
        <f t="shared" si="12"/>
        <v>0.40930413242630498</v>
      </c>
      <c r="J130" s="9">
        <f t="shared" si="13"/>
        <v>-1.6711562792340802</v>
      </c>
    </row>
    <row r="131" spans="1:10" x14ac:dyDescent="0.25">
      <c r="A131" s="1">
        <v>125</v>
      </c>
      <c r="B131" s="6">
        <v>1.7499999999999993</v>
      </c>
      <c r="C131" s="8">
        <v>-6.799038105676658</v>
      </c>
      <c r="D131" s="9">
        <f t="shared" si="7"/>
        <v>-6.6179954935260632E-2</v>
      </c>
      <c r="E131" s="9">
        <f t="shared" si="8"/>
        <v>-7.771259674824417E-2</v>
      </c>
      <c r="F131" s="9">
        <f t="shared" si="9"/>
        <v>0.3002577422622329</v>
      </c>
      <c r="G131" s="9">
        <f t="shared" si="10"/>
        <v>-1.5325498663350097</v>
      </c>
      <c r="H131" s="9">
        <f t="shared" si="11"/>
        <v>-0.10266323704510642</v>
      </c>
      <c r="I131" s="9">
        <f t="shared" si="12"/>
        <v>0.39665467558935408</v>
      </c>
      <c r="J131" s="9">
        <f t="shared" si="13"/>
        <v>-1.6352131033801161</v>
      </c>
    </row>
    <row r="132" spans="1:10" x14ac:dyDescent="0.25">
      <c r="A132" s="1">
        <v>126</v>
      </c>
      <c r="B132" s="6">
        <v>1.7274428876349184</v>
      </c>
      <c r="C132" s="8">
        <v>-6.7857509510531679</v>
      </c>
      <c r="D132" s="9">
        <f t="shared" si="7"/>
        <v>-6.5057072966554053E-2</v>
      </c>
      <c r="E132" s="9">
        <f t="shared" si="8"/>
        <v>-7.5410751892629746E-2</v>
      </c>
      <c r="F132" s="9">
        <f t="shared" si="9"/>
        <v>0.29459553763297242</v>
      </c>
      <c r="G132" s="9">
        <f t="shared" si="10"/>
        <v>-1.5007573169961583</v>
      </c>
      <c r="H132" s="9">
        <f t="shared" si="11"/>
        <v>-9.834009783074095E-2</v>
      </c>
      <c r="I132" s="9">
        <f t="shared" si="12"/>
        <v>0.3841654963555155</v>
      </c>
      <c r="J132" s="9">
        <f t="shared" si="13"/>
        <v>-1.5990974148268993</v>
      </c>
    </row>
    <row r="133" spans="1:10" x14ac:dyDescent="0.25">
      <c r="A133" s="1">
        <v>127</v>
      </c>
      <c r="B133" s="6">
        <v>1.7051211036501925</v>
      </c>
      <c r="C133" s="8">
        <v>-6.772072144234639</v>
      </c>
      <c r="D133" s="9">
        <f t="shared" si="7"/>
        <v>-6.3920354676779034E-2</v>
      </c>
      <c r="E133" s="9">
        <f t="shared" si="8"/>
        <v>-7.3136902591228181E-2</v>
      </c>
      <c r="F133" s="9">
        <f t="shared" si="9"/>
        <v>0.28887362029860758</v>
      </c>
      <c r="G133" s="9">
        <f t="shared" si="10"/>
        <v>-1.4686870386773636</v>
      </c>
      <c r="H133" s="9">
        <f t="shared" si="11"/>
        <v>-9.41439888960552E-2</v>
      </c>
      <c r="I133" s="9">
        <f t="shared" si="12"/>
        <v>0.37184225836532175</v>
      </c>
      <c r="J133" s="9">
        <f t="shared" si="13"/>
        <v>-1.5628310275734187</v>
      </c>
    </row>
    <row r="134" spans="1:10" x14ac:dyDescent="0.25">
      <c r="A134" s="1">
        <v>128</v>
      </c>
      <c r="B134" s="6">
        <v>1.6830414474774595</v>
      </c>
      <c r="C134" s="8">
        <v>-6.7580058519181359</v>
      </c>
      <c r="D134" s="9">
        <f t="shared" si="7"/>
        <v>-6.27701463213306E-2</v>
      </c>
      <c r="E134" s="9">
        <f t="shared" si="8"/>
        <v>-7.0891819698245165E-2</v>
      </c>
      <c r="F134" s="9">
        <f t="shared" si="9"/>
        <v>0.28309499185250842</v>
      </c>
      <c r="G134" s="9">
        <f t="shared" si="10"/>
        <v>-1.4363620125208163</v>
      </c>
      <c r="H134" s="9">
        <f t="shared" si="11"/>
        <v>-9.0073653304016552E-2</v>
      </c>
      <c r="I134" s="9">
        <f t="shared" si="12"/>
        <v>0.35969025597254084</v>
      </c>
      <c r="J134" s="9">
        <f t="shared" si="13"/>
        <v>-1.5264356658248328</v>
      </c>
    </row>
    <row r="135" spans="1:10" x14ac:dyDescent="0.25">
      <c r="A135" s="1">
        <v>129</v>
      </c>
      <c r="B135" s="6">
        <v>1.6612106447938801</v>
      </c>
      <c r="C135" s="8">
        <v>-6.7435563588325627</v>
      </c>
      <c r="D135" s="9">
        <f t="shared" si="7"/>
        <v>-6.1606798264820739E-2</v>
      </c>
      <c r="E135" s="9">
        <f t="shared" si="8"/>
        <v>-6.8676221331755036E-2</v>
      </c>
      <c r="F135" s="9">
        <f t="shared" si="9"/>
        <v>0.27726267312588176</v>
      </c>
      <c r="G135" s="9">
        <f t="shared" si="10"/>
        <v>-1.4038052471710059</v>
      </c>
      <c r="H135" s="9">
        <f t="shared" si="11"/>
        <v>-8.6127697196379513E-2</v>
      </c>
      <c r="I135" s="9">
        <f t="shared" si="12"/>
        <v>0.34771441274527676</v>
      </c>
      <c r="J135" s="9">
        <f t="shared" si="13"/>
        <v>-1.4899329443673854</v>
      </c>
    </row>
    <row r="136" spans="1:10" x14ac:dyDescent="0.25">
      <c r="A136" s="1">
        <v>130</v>
      </c>
      <c r="B136" s="6">
        <v>1.6396353454734305</v>
      </c>
      <c r="C136" s="8">
        <v>-6.7287280664334874</v>
      </c>
      <c r="D136" s="9">
        <f t="shared" si="7"/>
        <v>-6.0430664874337126E-2</v>
      </c>
      <c r="E136" s="9">
        <f t="shared" si="8"/>
        <v>-6.6490772613214427E-2</v>
      </c>
      <c r="F136" s="9">
        <f t="shared" si="9"/>
        <v>0.27137970173166803</v>
      </c>
      <c r="G136" s="9">
        <f t="shared" si="10"/>
        <v>-1.371039752006052</v>
      </c>
      <c r="H136" s="9">
        <f t="shared" si="11"/>
        <v>-8.230459715062928E-2</v>
      </c>
      <c r="I136" s="9">
        <f t="shared" si="12"/>
        <v>0.33591928066581028</v>
      </c>
      <c r="J136" s="9">
        <f t="shared" si="13"/>
        <v>-1.4533443491566813</v>
      </c>
    </row>
    <row r="137" spans="1:10" x14ac:dyDescent="0.25">
      <c r="A137" s="1">
        <v>131</v>
      </c>
      <c r="B137" s="6">
        <v>1.6183221215612902</v>
      </c>
      <c r="C137" s="8">
        <v>-6.7135254915624207</v>
      </c>
      <c r="D137" s="9">
        <f t="shared" ref="D137:D200" si="14">((B136*C137)-(B137*C136))*0.5</f>
        <v>-5.9242104411496577E-2</v>
      </c>
      <c r="E137" s="9">
        <f t="shared" ref="E137:E200" si="15">(B137+B136)*((B136*C137)-(B137*C136))*(1/6)</f>
        <v>-6.4336085476761937E-2</v>
      </c>
      <c r="F137" s="9">
        <f t="shared" ref="F137:F200" si="16">(C137+C136)*((B136*C137)-(B137*C136))*(1/6)</f>
        <v>0.26544912960286826</v>
      </c>
      <c r="G137" s="9">
        <f t="shared" ref="G137:G200" si="17">(((C136*C136)+(C136*C137)+(C137*C137))*((B136*C137)-(B137*C136)))/12</f>
        <v>-1.3380885105738791</v>
      </c>
      <c r="H137" s="9">
        <f t="shared" ref="H137:H200" si="18">(((B136*B136)+(B136*B137)+(B137*B137))*((B136*C137)-(B137*C136)))/12</f>
        <v>-7.860270756847014E-2</v>
      </c>
      <c r="I137" s="9">
        <f t="shared" ref="I137:I200" si="19">(((B136*C137)+(2*B136*C136)+(2*B137*C137)+(B137*C136))*((B136*C137)-(B137*C136)))/24</f>
        <v>0.32430904002293826</v>
      </c>
      <c r="J137" s="9">
        <f t="shared" ref="J137:J200" si="20">G137+H137</f>
        <v>-1.4166912181423492</v>
      </c>
    </row>
    <row r="138" spans="1:10" x14ac:dyDescent="0.25">
      <c r="A138" s="1">
        <v>132</v>
      </c>
      <c r="B138" s="6">
        <v>1.5972774652719277</v>
      </c>
      <c r="C138" s="8">
        <v>-6.6979532650709395</v>
      </c>
      <c r="D138" s="9">
        <f t="shared" si="14"/>
        <v>-5.8041478923338552E-2</v>
      </c>
      <c r="E138" s="9">
        <f t="shared" si="15"/>
        <v>-6.2212718548358782E-2</v>
      </c>
      <c r="F138" s="9">
        <f t="shared" si="16"/>
        <v>0.2594740205279793</v>
      </c>
      <c r="G138" s="9">
        <f t="shared" si="17"/>
        <v>-1.3049744542753074</v>
      </c>
      <c r="H138" s="9">
        <f t="shared" si="18"/>
        <v>-7.5020268075305499E-2</v>
      </c>
      <c r="I138" s="9">
        <f t="shared" si="19"/>
        <v>0.31288749998881699</v>
      </c>
      <c r="J138" s="9">
        <f t="shared" si="20"/>
        <v>-1.379994722350613</v>
      </c>
    </row>
    <row r="139" spans="1:10" x14ac:dyDescent="0.25">
      <c r="A139" s="1">
        <v>133</v>
      </c>
      <c r="B139" s="6">
        <v>1.576507787011513</v>
      </c>
      <c r="C139" s="8">
        <v>-6.6820161304100836</v>
      </c>
      <c r="D139" s="9">
        <f t="shared" si="14"/>
        <v>-5.6829154132014281E-2</v>
      </c>
      <c r="E139" s="9">
        <f t="shared" si="15"/>
        <v>-6.0121177094643159E-2</v>
      </c>
      <c r="F139" s="9">
        <f t="shared" si="16"/>
        <v>0.2534574476858083</v>
      </c>
      <c r="G139" s="9">
        <f t="shared" si="17"/>
        <v>-1.2717204363333745</v>
      </c>
      <c r="H139" s="9">
        <f t="shared" si="18"/>
        <v>-7.1555410910424222E-2</v>
      </c>
      <c r="I139" s="9">
        <f t="shared" si="19"/>
        <v>0.30165809987042147</v>
      </c>
      <c r="J139" s="9">
        <f t="shared" si="20"/>
        <v>-1.3432758472437987</v>
      </c>
    </row>
    <row r="140" spans="1:10" x14ac:dyDescent="0.25">
      <c r="A140" s="1">
        <v>134</v>
      </c>
      <c r="B140" s="6">
        <v>1.5560194134252432</v>
      </c>
      <c r="C140" s="8">
        <v>-6.6657189421854559</v>
      </c>
      <c r="D140" s="9">
        <f t="shared" si="14"/>
        <v>-5.5605499323402086E-2</v>
      </c>
      <c r="E140" s="9">
        <f t="shared" si="15"/>
        <v>-5.8061913041474886E-2</v>
      </c>
      <c r="F140" s="9">
        <f t="shared" si="16"/>
        <v>0.24740249118272054</v>
      </c>
      <c r="G140" s="9">
        <f t="shared" si="17"/>
        <v>-1.2383492060913543</v>
      </c>
      <c r="H140" s="9">
        <f t="shared" si="18"/>
        <v>-6.8206168288280689E-2</v>
      </c>
      <c r="I140" s="9">
        <f t="shared" si="19"/>
        <v>0.29062391102531632</v>
      </c>
      <c r="J140" s="9">
        <f t="shared" si="20"/>
        <v>-1.306555374379635</v>
      </c>
    </row>
    <row r="141" spans="1:10" x14ac:dyDescent="0.25">
      <c r="A141" s="1">
        <v>135</v>
      </c>
      <c r="B141" s="6">
        <v>1.5358185854701909</v>
      </c>
      <c r="C141" s="8">
        <v>-6.6490666646784664</v>
      </c>
      <c r="D141" s="9">
        <f t="shared" si="14"/>
        <v>-5.4370887234600929E-2</v>
      </c>
      <c r="E141" s="9">
        <f t="shared" si="15"/>
        <v>-5.603532506186594E-2</v>
      </c>
      <c r="F141" s="9">
        <f t="shared" si="16"/>
        <v>0.24131223559456189</v>
      </c>
      <c r="G141" s="9">
        <f t="shared" si="17"/>
        <v>-1.2048833836770323</v>
      </c>
      <c r="H141" s="9">
        <f t="shared" si="18"/>
        <v>-6.4970479711506254E-2</v>
      </c>
      <c r="I141" s="9">
        <f t="shared" si="19"/>
        <v>0.27978763942910695</v>
      </c>
      <c r="J141" s="9">
        <f t="shared" si="20"/>
        <v>-1.2698538633885386</v>
      </c>
    </row>
    <row r="142" spans="1:10" x14ac:dyDescent="0.25">
      <c r="A142" s="1">
        <v>136</v>
      </c>
      <c r="B142" s="6">
        <v>1.5159114565142391</v>
      </c>
      <c r="C142" s="8">
        <v>-6.6320643703341577</v>
      </c>
      <c r="D142" s="9">
        <f t="shared" si="14"/>
        <v>-5.3125693940424767E-2</v>
      </c>
      <c r="E142" s="9">
        <f t="shared" si="15"/>
        <v>-5.4041758733088155E-2</v>
      </c>
      <c r="F142" s="9">
        <f t="shared" si="16"/>
        <v>0.23518976751625248</v>
      </c>
      <c r="G142" s="9">
        <f t="shared" si="17"/>
        <v>-1.1713454350736494</v>
      </c>
      <c r="H142" s="9">
        <f t="shared" si="18"/>
        <v>-6.1846199217049841E-2</v>
      </c>
      <c r="I142" s="9">
        <f t="shared" si="19"/>
        <v>0.26915162888155286</v>
      </c>
      <c r="J142" s="9">
        <f t="shared" si="20"/>
        <v>-1.2331916342906992</v>
      </c>
    </row>
    <row r="143" spans="1:10" x14ac:dyDescent="0.25">
      <c r="A143" s="1">
        <v>137</v>
      </c>
      <c r="B143" s="6">
        <v>1.4963040904617129</v>
      </c>
      <c r="C143" s="8">
        <v>-6.614717238216091</v>
      </c>
      <c r="D143" s="9">
        <f t="shared" si="14"/>
        <v>-5.1870298738807108E-2</v>
      </c>
      <c r="E143" s="9">
        <f t="shared" si="15"/>
        <v>-5.2081506762440624E-2</v>
      </c>
      <c r="F143" s="9">
        <f t="shared" si="16"/>
        <v>0.22903817312107905</v>
      </c>
      <c r="G143" s="9">
        <f t="shared" si="17"/>
        <v>-1.1377576476321607</v>
      </c>
      <c r="H143" s="9">
        <f t="shared" si="18"/>
        <v>-5.8831102537170825E-2</v>
      </c>
      <c r="I143" s="9">
        <f t="shared" si="19"/>
        <v>0.25871786483594461</v>
      </c>
      <c r="J143" s="9">
        <f t="shared" si="20"/>
        <v>-1.1965887501693315</v>
      </c>
    </row>
    <row r="144" spans="1:10" x14ac:dyDescent="0.25">
      <c r="A144" s="1">
        <v>138</v>
      </c>
      <c r="B144" s="6">
        <v>1.4770024599062521</v>
      </c>
      <c r="C144" s="8">
        <v>-6.5970305524287554</v>
      </c>
      <c r="D144" s="9">
        <f t="shared" si="14"/>
        <v>-5.0605084035291625E-2</v>
      </c>
      <c r="E144" s="9">
        <f t="shared" si="15"/>
        <v>-5.0154809281351305E-2</v>
      </c>
      <c r="F144" s="9">
        <f t="shared" si="16"/>
        <v>0.22286053573288694</v>
      </c>
      <c r="G144" s="9">
        <f t="shared" si="17"/>
        <v>-1.1041421060642695</v>
      </c>
      <c r="H144" s="9">
        <f t="shared" si="18"/>
        <v>-5.5922894157967633E-2</v>
      </c>
      <c r="I144" s="9">
        <f t="shared" si="19"/>
        <v>0.24848797883651766</v>
      </c>
      <c r="J144" s="9">
        <f t="shared" si="20"/>
        <v>-1.1600650002222372</v>
      </c>
    </row>
    <row r="145" spans="1:10" x14ac:dyDescent="0.25">
      <c r="A145" s="1">
        <v>139</v>
      </c>
      <c r="B145" s="6">
        <v>1.4580124443115041</v>
      </c>
      <c r="C145" s="8">
        <v>-6.5790097005079771</v>
      </c>
      <c r="D145" s="9">
        <f t="shared" si="14"/>
        <v>-4.9330435226527136E-2</v>
      </c>
      <c r="E145" s="9">
        <f t="shared" si="15"/>
        <v>-4.826185420713526E-2</v>
      </c>
      <c r="F145" s="9">
        <f t="shared" si="16"/>
        <v>0.21665993341320325</v>
      </c>
      <c r="G145" s="9">
        <f t="shared" si="17"/>
        <v>-1.07052066894883</v>
      </c>
      <c r="H145" s="9">
        <f t="shared" si="18"/>
        <v>-5.3119214258493329E-2</v>
      </c>
      <c r="I145" s="9">
        <f t="shared" si="19"/>
        <v>0.23846325354617506</v>
      </c>
      <c r="J145" s="9">
        <f t="shared" si="20"/>
        <v>-1.1236398832073233</v>
      </c>
    </row>
    <row r="146" spans="1:10" x14ac:dyDescent="0.25">
      <c r="A146" s="1">
        <v>140</v>
      </c>
      <c r="B146" s="6">
        <v>1.4393398282201786</v>
      </c>
      <c r="C146" s="8">
        <v>-6.560660171779821</v>
      </c>
      <c r="D146" s="9">
        <f t="shared" si="14"/>
        <v>-4.8046740582893932E-2</v>
      </c>
      <c r="E146" s="9">
        <f t="shared" si="15"/>
        <v>-4.6402777671862655E-2</v>
      </c>
      <c r="F146" s="9">
        <f t="shared" si="16"/>
        <v>0.21043943656622627</v>
      </c>
      <c r="G146" s="9">
        <f t="shared" si="17"/>
        <v>-1.0369149457875741</v>
      </c>
      <c r="H146" s="9">
        <f t="shared" si="18"/>
        <v>-5.0417645514477673E-2</v>
      </c>
      <c r="I146" s="9">
        <f t="shared" si="19"/>
        <v>0.22864462834673926</v>
      </c>
      <c r="J146" s="9">
        <f t="shared" si="20"/>
        <v>-1.0873325913020517</v>
      </c>
    </row>
    <row r="147" spans="1:10" x14ac:dyDescent="0.25">
      <c r="A147" s="1">
        <v>141</v>
      </c>
      <c r="B147" s="6">
        <v>1.4209902994920234</v>
      </c>
      <c r="C147" s="8">
        <v>-6.5419875556884959</v>
      </c>
      <c r="D147" s="9">
        <f t="shared" si="14"/>
        <v>-4.6754391130214401E-2</v>
      </c>
      <c r="E147" s="9">
        <f t="shared" si="15"/>
        <v>-4.4577664517530799E-2</v>
      </c>
      <c r="F147" s="9">
        <f t="shared" si="16"/>
        <v>0.20420210556382282</v>
      </c>
      <c r="G147" s="9">
        <f t="shared" si="17"/>
        <v>-1.0033462746410342</v>
      </c>
      <c r="H147" s="9">
        <f t="shared" si="18"/>
        <v>-4.7815719751237246E-2</v>
      </c>
      <c r="I147" s="9">
        <f t="shared" si="19"/>
        <v>0.21903270549202111</v>
      </c>
      <c r="J147" s="9">
        <f t="shared" si="20"/>
        <v>-1.0511619943922714</v>
      </c>
    </row>
    <row r="148" spans="1:10" x14ac:dyDescent="0.25">
      <c r="A148" s="1">
        <v>142</v>
      </c>
      <c r="B148" s="6">
        <v>1.4029694475712442</v>
      </c>
      <c r="C148" s="8">
        <v>-6.5229975400937477</v>
      </c>
      <c r="D148" s="9">
        <f t="shared" si="14"/>
        <v>-4.5453780530651855E-2</v>
      </c>
      <c r="E148" s="9">
        <f t="shared" si="15"/>
        <v>-4.2786548856802956E-2</v>
      </c>
      <c r="F148" s="9">
        <f t="shared" si="16"/>
        <v>0.19795098839330788</v>
      </c>
      <c r="G148" s="9">
        <f t="shared" si="17"/>
        <v>-0.96983570037746591</v>
      </c>
      <c r="H148" s="9">
        <f t="shared" si="18"/>
        <v>-4.5310924431321377E-2</v>
      </c>
      <c r="I148" s="9">
        <f t="shared" si="19"/>
        <v>0.20962775679373069</v>
      </c>
      <c r="J148" s="9">
        <f t="shared" si="20"/>
        <v>-1.0151466248087873</v>
      </c>
    </row>
    <row r="149" spans="1:10" x14ac:dyDescent="0.25">
      <c r="A149" s="1">
        <v>143</v>
      </c>
      <c r="B149" s="6">
        <v>1.3852827617839085</v>
      </c>
      <c r="C149" s="8">
        <v>-6.5036959095382869</v>
      </c>
      <c r="D149" s="9">
        <f t="shared" si="14"/>
        <v>-4.4145304962791343E-2</v>
      </c>
      <c r="E149" s="9">
        <f t="shared" si="15"/>
        <v>-4.1029414698386647E-2</v>
      </c>
      <c r="F149" s="9">
        <f t="shared" si="16"/>
        <v>0.1916891183302675</v>
      </c>
      <c r="G149" s="9">
        <f t="shared" si="17"/>
        <v>-0.93640395356379014</v>
      </c>
      <c r="H149" s="9">
        <f t="shared" si="18"/>
        <v>-4.2900708963151762E-2</v>
      </c>
      <c r="I149" s="9">
        <f t="shared" si="19"/>
        <v>0.200429730818765</v>
      </c>
      <c r="J149" s="9">
        <f t="shared" si="20"/>
        <v>-0.97930466252694193</v>
      </c>
    </row>
    <row r="150" spans="1:10" x14ac:dyDescent="0.25">
      <c r="A150" s="1">
        <v>144</v>
      </c>
      <c r="B150" s="6">
        <v>1.3679356296658418</v>
      </c>
      <c r="C150" s="8">
        <v>-6.4840885434857602</v>
      </c>
      <c r="D150" s="9">
        <f t="shared" si="14"/>
        <v>-4.2829363000969067E-2</v>
      </c>
      <c r="E150" s="9">
        <f t="shared" si="15"/>
        <v>-3.9306196636115169E-2</v>
      </c>
      <c r="F150" s="9">
        <f t="shared" si="16"/>
        <v>0.1854195116389698</v>
      </c>
      <c r="G150" s="9">
        <f t="shared" si="17"/>
        <v>-0.90307143002769463</v>
      </c>
      <c r="H150" s="9">
        <f t="shared" si="18"/>
        <v>-4.0582490817855164E-2</v>
      </c>
      <c r="I150" s="9">
        <f t="shared" si="19"/>
        <v>0.1914382605758683</v>
      </c>
      <c r="J150" s="9">
        <f t="shared" si="20"/>
        <v>-0.94365392084554978</v>
      </c>
    </row>
    <row r="151" spans="1:10" x14ac:dyDescent="0.25">
      <c r="A151" s="1">
        <v>145</v>
      </c>
      <c r="B151" s="6">
        <v>1.3509333353215329</v>
      </c>
      <c r="C151" s="8">
        <v>-6.4641814145298087</v>
      </c>
      <c r="D151" s="9">
        <f t="shared" si="14"/>
        <v>-4.1506355493853064E-2</v>
      </c>
      <c r="E151" s="9">
        <f t="shared" si="15"/>
        <v>-3.7616780600656777E-2</v>
      </c>
      <c r="F151" s="9">
        <f t="shared" si="16"/>
        <v>0.17914516530259067</v>
      </c>
      <c r="G151" s="9">
        <f t="shared" si="17"/>
        <v>-0.86985817111716912</v>
      </c>
      <c r="H151" s="9">
        <f t="shared" si="18"/>
        <v>-3.8353661442314807E-2</v>
      </c>
      <c r="I151" s="9">
        <f t="shared" si="19"/>
        <v>0.18265267166853283</v>
      </c>
      <c r="J151" s="9">
        <f t="shared" si="20"/>
        <v>-0.9082118325594839</v>
      </c>
    </row>
    <row r="152" spans="1:10" x14ac:dyDescent="0.25">
      <c r="A152" s="1">
        <v>146</v>
      </c>
      <c r="B152" s="6">
        <v>1.3342810578145439</v>
      </c>
      <c r="C152" s="8">
        <v>-6.4439805865747566</v>
      </c>
      <c r="D152" s="9">
        <f t="shared" si="14"/>
        <v>-4.0176685442347981E-2</v>
      </c>
      <c r="E152" s="9">
        <f t="shared" si="15"/>
        <v>-3.5961004672764495E-2</v>
      </c>
      <c r="F152" s="9">
        <f t="shared" si="16"/>
        <v>0.17286905478574904</v>
      </c>
      <c r="G152" s="9">
        <f t="shared" si="17"/>
        <v>-0.83678384468371103</v>
      </c>
      <c r="H152" s="9">
        <f t="shared" si="18"/>
        <v>-3.6211591957454006E-2</v>
      </c>
      <c r="I152" s="9">
        <f t="shared" si="19"/>
        <v>0.17407199089056666</v>
      </c>
      <c r="J152" s="9">
        <f t="shared" si="20"/>
        <v>-0.87299543664116508</v>
      </c>
    </row>
    <row r="153" spans="1:10" x14ac:dyDescent="0.25">
      <c r="A153" s="1">
        <v>147</v>
      </c>
      <c r="B153" s="6">
        <v>1.3179838695899169</v>
      </c>
      <c r="C153" s="8">
        <v>-6.4234922129884868</v>
      </c>
      <c r="D153" s="9">
        <f t="shared" si="14"/>
        <v>-3.8840757876831056E-2</v>
      </c>
      <c r="E153" s="9">
        <f t="shared" si="15"/>
        <v>-3.4338659956842515E-2</v>
      </c>
      <c r="F153" s="9">
        <f t="shared" si="16"/>
        <v>0.16659413183151511</v>
      </c>
      <c r="G153" s="9">
        <f t="shared" si="17"/>
        <v>-0.80386772681245366</v>
      </c>
      <c r="H153" s="9">
        <f t="shared" si="18"/>
        <v>-3.4153638631641059E-2</v>
      </c>
      <c r="I153" s="9">
        <f t="shared" si="19"/>
        <v>0.16569495523975206</v>
      </c>
      <c r="J153" s="9">
        <f t="shared" si="20"/>
        <v>-0.83802136544409467</v>
      </c>
    </row>
    <row r="154" spans="1:10" x14ac:dyDescent="0.25">
      <c r="A154" s="1">
        <v>148</v>
      </c>
      <c r="B154" s="6">
        <v>1.3020467349290608</v>
      </c>
      <c r="C154" s="8">
        <v>-6.4027225347280723</v>
      </c>
      <c r="D154" s="9">
        <f t="shared" si="14"/>
        <v>-3.7498979733779692E-2</v>
      </c>
      <c r="E154" s="9">
        <f t="shared" si="15"/>
        <v>-3.2749491513579899E-2</v>
      </c>
      <c r="F154" s="9">
        <f t="shared" si="16"/>
        <v>0.16032332229524315</v>
      </c>
      <c r="G154" s="9">
        <f t="shared" si="17"/>
        <v>-0.77112868432199611</v>
      </c>
      <c r="H154" s="9">
        <f t="shared" si="18"/>
        <v>-3.2177148120115837E-2</v>
      </c>
      <c r="I154" s="9">
        <f t="shared" si="19"/>
        <v>0.15752002132462617</v>
      </c>
      <c r="J154" s="9">
        <f t="shared" si="20"/>
        <v>-0.80330583244211196</v>
      </c>
    </row>
    <row r="155" spans="1:10" x14ac:dyDescent="0.25">
      <c r="A155" s="1">
        <v>149</v>
      </c>
      <c r="B155" s="6">
        <v>1.2864745084375786</v>
      </c>
      <c r="C155" s="8">
        <v>-6.38167787843871</v>
      </c>
      <c r="D155" s="9">
        <f t="shared" si="14"/>
        <v>-3.6151759731816391E-2</v>
      </c>
      <c r="E155" s="9">
        <f t="shared" si="15"/>
        <v>-3.1193199350297789E-2</v>
      </c>
      <c r="F155" s="9">
        <f t="shared" si="16"/>
        <v>0.15405952401737988</v>
      </c>
      <c r="G155" s="9">
        <f t="shared" si="17"/>
        <v>-0.73858515805432112</v>
      </c>
      <c r="H155" s="9">
        <f t="shared" si="18"/>
        <v>-3.0279462462282147E-2</v>
      </c>
      <c r="I155" s="9">
        <f t="shared" si="19"/>
        <v>0.14954537513868862</v>
      </c>
      <c r="J155" s="9">
        <f t="shared" si="20"/>
        <v>-0.76886462051660331</v>
      </c>
    </row>
    <row r="156" spans="1:10" x14ac:dyDescent="0.25">
      <c r="A156" s="1">
        <v>150</v>
      </c>
      <c r="B156" s="6">
        <v>1.2712719335665124</v>
      </c>
      <c r="C156" s="8">
        <v>-6.3603646545265695</v>
      </c>
      <c r="D156" s="9">
        <f t="shared" si="14"/>
        <v>-3.479950824720035E-2</v>
      </c>
      <c r="E156" s="9">
        <f t="shared" si="15"/>
        <v>-2.966943946758957E-2</v>
      </c>
      <c r="F156" s="9">
        <f t="shared" si="16"/>
        <v>0.14780560473736762</v>
      </c>
      <c r="G156" s="9">
        <f t="shared" si="17"/>
        <v>-0.70625514697360936</v>
      </c>
      <c r="H156" s="9">
        <f t="shared" si="18"/>
        <v>-2.8457923829705505E-2</v>
      </c>
      <c r="I156" s="9">
        <f t="shared" si="19"/>
        <v>0.14176894217586469</v>
      </c>
      <c r="J156" s="9">
        <f t="shared" si="20"/>
        <v>-0.73471307080331483</v>
      </c>
    </row>
    <row r="157" spans="1:10" x14ac:dyDescent="0.25">
      <c r="A157" s="1">
        <v>151</v>
      </c>
      <c r="B157" s="6">
        <v>1.2564436411674373</v>
      </c>
      <c r="C157" s="8">
        <v>-6.3387893552061199</v>
      </c>
      <c r="D157" s="9">
        <f t="shared" si="14"/>
        <v>-3.3442637188838997E-2</v>
      </c>
      <c r="E157" s="9">
        <f t="shared" si="15"/>
        <v>-2.817782496080171E-2</v>
      </c>
      <c r="F157" s="9">
        <f t="shared" si="16"/>
        <v>0.14156440005089344</v>
      </c>
      <c r="G157" s="9">
        <f t="shared" si="17"/>
        <v>-0.67415619309195629</v>
      </c>
      <c r="H157" s="9">
        <f t="shared" si="18"/>
        <v>-2.6709879018693049E-2</v>
      </c>
      <c r="I157" s="9">
        <f t="shared" si="19"/>
        <v>0.13418839786079922</v>
      </c>
      <c r="J157" s="9">
        <f t="shared" si="20"/>
        <v>-0.70086607211064933</v>
      </c>
    </row>
    <row r="158" spans="1:10" x14ac:dyDescent="0.25">
      <c r="A158" s="1">
        <v>152</v>
      </c>
      <c r="B158" s="6">
        <v>1.2419941480818639</v>
      </c>
      <c r="C158" s="8">
        <v>-6.3169585525225411</v>
      </c>
      <c r="D158" s="9">
        <f t="shared" si="14"/>
        <v>-3.2081559872796817E-2</v>
      </c>
      <c r="E158" s="9">
        <f t="shared" si="15"/>
        <v>-2.671792717475319E-2</v>
      </c>
      <c r="F158" s="9">
        <f t="shared" si="16"/>
        <v>0.13533871141227333</v>
      </c>
      <c r="G158" s="9">
        <f t="shared" si="17"/>
        <v>-0.64230536723631404</v>
      </c>
      <c r="H158" s="9">
        <f t="shared" si="18"/>
        <v>-2.5032683682260502E-2</v>
      </c>
      <c r="I158" s="9">
        <f t="shared" si="19"/>
        <v>0.1268011782667991</v>
      </c>
      <c r="J158" s="9">
        <f t="shared" si="20"/>
        <v>-0.66733805091857457</v>
      </c>
    </row>
    <row r="159" spans="1:10" x14ac:dyDescent="0.25">
      <c r="A159" s="1">
        <v>153</v>
      </c>
      <c r="B159" s="6">
        <v>1.227927855765361</v>
      </c>
      <c r="C159" s="8">
        <v>-6.2948788963498075</v>
      </c>
      <c r="D159" s="9">
        <f t="shared" si="14"/>
        <v>-3.071669089641027E-2</v>
      </c>
      <c r="E159" s="9">
        <f t="shared" si="15"/>
        <v>-2.5289276910139158E-2</v>
      </c>
      <c r="F159" s="9">
        <f t="shared" si="16"/>
        <v>0.12913130418426111</v>
      </c>
      <c r="G159" s="9">
        <f t="shared" si="17"/>
        <v>-0.61071925567193641</v>
      </c>
      <c r="H159" s="9">
        <f t="shared" si="18"/>
        <v>-2.3423706297412767E-2</v>
      </c>
      <c r="I159" s="9">
        <f t="shared" si="19"/>
        <v>0.11960449109449041</v>
      </c>
      <c r="J159" s="9">
        <f t="shared" si="20"/>
        <v>-0.63414296196934916</v>
      </c>
    </row>
    <row r="160" spans="1:10" x14ac:dyDescent="0.25">
      <c r="A160" s="1">
        <v>154</v>
      </c>
      <c r="B160" s="6">
        <v>1.2142490489468316</v>
      </c>
      <c r="C160" s="8">
        <v>-6.2725571123650816</v>
      </c>
      <c r="D160" s="9">
        <f t="shared" si="14"/>
        <v>-2.934844601199238E-2</v>
      </c>
      <c r="E160" s="9">
        <f t="shared" si="15"/>
        <v>-2.389136567989348E-2</v>
      </c>
      <c r="F160" s="9">
        <f t="shared" si="16"/>
        <v>0.1229449057369793</v>
      </c>
      <c r="G160" s="9">
        <f t="shared" si="17"/>
        <v>-0.57941394759330556</v>
      </c>
      <c r="H160" s="9">
        <f t="shared" si="18"/>
        <v>-2.1880331864574831E-2</v>
      </c>
      <c r="I160" s="9">
        <f t="shared" si="19"/>
        <v>0.11259532688351943</v>
      </c>
      <c r="J160" s="9">
        <f t="shared" si="20"/>
        <v>-0.60129427945788039</v>
      </c>
    </row>
    <row r="161" spans="1:10" x14ac:dyDescent="0.25">
      <c r="A161" s="1">
        <v>155</v>
      </c>
      <c r="B161" s="6">
        <v>1.200961894323342</v>
      </c>
      <c r="C161" s="8">
        <v>-6.25</v>
      </c>
      <c r="D161" s="9">
        <f t="shared" si="14"/>
        <v>-2.7977242000188696E-2</v>
      </c>
      <c r="E161" s="9">
        <f t="shared" si="15"/>
        <v>-2.2523647013791219E-2</v>
      </c>
      <c r="F161" s="9">
        <f t="shared" si="16"/>
        <v>0.11678220359794067</v>
      </c>
      <c r="G161" s="9">
        <f t="shared" si="17"/>
        <v>-0.54840502349336007</v>
      </c>
      <c r="H161" s="9">
        <f t="shared" si="18"/>
        <v>-2.0399965337085896E-2</v>
      </c>
      <c r="I161" s="9">
        <f t="shared" si="19"/>
        <v>0.10577047042979405</v>
      </c>
      <c r="J161" s="9">
        <f t="shared" si="20"/>
        <v>-0.56880498883044595</v>
      </c>
    </row>
    <row r="162" spans="1:10" x14ac:dyDescent="0.25">
      <c r="A162" s="1">
        <v>156</v>
      </c>
      <c r="B162" s="6">
        <v>1.1880704392909063</v>
      </c>
      <c r="C162" s="8">
        <v>-6.2272144303695054</v>
      </c>
      <c r="D162" s="9">
        <f t="shared" si="14"/>
        <v>-2.6603496543024185E-2</v>
      </c>
      <c r="E162" s="9">
        <f t="shared" si="15"/>
        <v>-2.118553780949322E-2</v>
      </c>
      <c r="F162" s="9">
        <f t="shared" si="16"/>
        <v>0.11064584365496888</v>
      </c>
      <c r="G162" s="9">
        <f t="shared" si="17"/>
        <v>-0.51770754441962885</v>
      </c>
      <c r="H162" s="9">
        <f t="shared" si="18"/>
        <v>-1.8980034779657054E-2</v>
      </c>
      <c r="I162" s="9">
        <f t="shared" si="19"/>
        <v>9.9126512380587103E-2</v>
      </c>
      <c r="J162" s="9">
        <f t="shared" si="20"/>
        <v>-0.53668757919928589</v>
      </c>
    </row>
    <row r="163" spans="1:10" x14ac:dyDescent="0.25">
      <c r="A163" s="1">
        <v>157</v>
      </c>
      <c r="B163" s="6">
        <v>1.1755786107116097</v>
      </c>
      <c r="C163" s="8">
        <v>-6.2042073441788368</v>
      </c>
      <c r="D163" s="9">
        <f t="shared" si="14"/>
        <v>-2.5227628096673005E-2</v>
      </c>
      <c r="E163" s="9">
        <f t="shared" si="15"/>
        <v>-1.9876419728172643E-2</v>
      </c>
      <c r="F163" s="9">
        <f t="shared" si="16"/>
        <v>0.10453842841372946</v>
      </c>
      <c r="G163" s="9">
        <f t="shared" si="17"/>
        <v>-0.48733604212397258</v>
      </c>
      <c r="H163" s="9">
        <f t="shared" si="18"/>
        <v>-1.7617994255685599E-2</v>
      </c>
      <c r="I163" s="9">
        <f t="shared" si="19"/>
        <v>9.265986097977813E-2</v>
      </c>
      <c r="J163" s="9">
        <f t="shared" si="20"/>
        <v>-0.50495403637965819</v>
      </c>
    </row>
    <row r="164" spans="1:10" x14ac:dyDescent="0.25">
      <c r="A164" s="1">
        <v>158</v>
      </c>
      <c r="B164" s="6">
        <v>1.1634902137174481</v>
      </c>
      <c r="C164" s="8">
        <v>-6.1809857496093201</v>
      </c>
      <c r="D164" s="9">
        <f t="shared" si="14"/>
        <v>-2.385005576399335E-2</v>
      </c>
      <c r="E164" s="9">
        <f t="shared" si="15"/>
        <v>-1.8595640632817129E-2</v>
      </c>
      <c r="F164" s="9">
        <f t="shared" si="16"/>
        <v>9.8462515311557613E-2</v>
      </c>
      <c r="G164" s="9">
        <f t="shared" si="17"/>
        <v>-0.45730451011108469</v>
      </c>
      <c r="H164" s="9">
        <f t="shared" si="18"/>
        <v>-1.6311326444313826E-2</v>
      </c>
      <c r="I164" s="9">
        <f t="shared" si="19"/>
        <v>8.6366753935607096E-2</v>
      </c>
      <c r="J164" s="9">
        <f t="shared" si="20"/>
        <v>-0.47361583655539852</v>
      </c>
    </row>
    <row r="165" spans="1:10" x14ac:dyDescent="0.25">
      <c r="A165" s="1">
        <v>159</v>
      </c>
      <c r="B165" s="6">
        <v>1.1518089305512496</v>
      </c>
      <c r="C165" s="8">
        <v>-6.1575567201836163</v>
      </c>
      <c r="D165" s="9">
        <f t="shared" si="14"/>
        <v>-2.2471199166859801E-2</v>
      </c>
      <c r="E165" s="9">
        <f t="shared" si="15"/>
        <v>-1.7342516067240656E-2</v>
      </c>
      <c r="F165" s="9">
        <f t="shared" si="16"/>
        <v>9.2420615089158442E-2</v>
      </c>
      <c r="G165" s="9">
        <f t="shared" si="17"/>
        <v>-0.42762639558897142</v>
      </c>
      <c r="H165" s="9">
        <f t="shared" si="18"/>
        <v>-1.5057544989085958E-2</v>
      </c>
      <c r="I165" s="9">
        <f t="shared" si="19"/>
        <v>8.0243270383397958E-2</v>
      </c>
      <c r="J165" s="9">
        <f t="shared" si="20"/>
        <v>-0.44268394057805738</v>
      </c>
    </row>
    <row r="166" spans="1:10" x14ac:dyDescent="0.25">
      <c r="A166" s="1">
        <v>160</v>
      </c>
      <c r="B166" s="6">
        <v>1.1405383194450249</v>
      </c>
      <c r="C166" s="8">
        <v>-6.1339273926110494</v>
      </c>
      <c r="D166" s="9">
        <f t="shared" si="14"/>
        <v>-2.1091478318353118E-2</v>
      </c>
      <c r="E166" s="9">
        <f t="shared" si="15"/>
        <v>-1.6116330773810941E-2</v>
      </c>
      <c r="F166" s="9">
        <f t="shared" si="16"/>
        <v>8.6415190221796834E-2</v>
      </c>
      <c r="G166" s="9">
        <f t="shared" si="17"/>
        <v>-0.39831459232342198</v>
      </c>
      <c r="H166" s="9">
        <f t="shared" si="18"/>
        <v>-1.385419658103075E-2</v>
      </c>
      <c r="I166" s="9">
        <f t="shared" si="19"/>
        <v>7.4285342915999725E-2</v>
      </c>
      <c r="J166" s="9">
        <f t="shared" si="20"/>
        <v>-0.41216878890445274</v>
      </c>
    </row>
    <row r="167" spans="1:10" x14ac:dyDescent="0.25">
      <c r="A167" s="1">
        <v>161</v>
      </c>
      <c r="B167" s="6">
        <v>1.1296818135360986</v>
      </c>
      <c r="C167" s="8">
        <v>-6.1101049646137007</v>
      </c>
      <c r="D167" s="9">
        <f t="shared" si="14"/>
        <v>-1.971131349480526E-2</v>
      </c>
      <c r="E167" s="9">
        <f t="shared" si="15"/>
        <v>-1.4916340247803136E-2</v>
      </c>
      <c r="F167" s="9">
        <f t="shared" si="16"/>
        <v>8.0448653411265489E-2</v>
      </c>
      <c r="G167" s="9">
        <f t="shared" si="17"/>
        <v>-0.36938143439557658</v>
      </c>
      <c r="H167" s="9">
        <f t="shared" si="18"/>
        <v>-1.2698862779890808E-2</v>
      </c>
      <c r="I167" s="9">
        <f t="shared" si="19"/>
        <v>6.848876965472403E-2</v>
      </c>
      <c r="J167" s="9">
        <f t="shared" si="20"/>
        <v>-0.38208029717546738</v>
      </c>
    </row>
    <row r="168" spans="1:10" x14ac:dyDescent="0.25">
      <c r="A168" s="1">
        <v>162</v>
      </c>
      <c r="B168" s="6">
        <v>1.1192427198213395</v>
      </c>
      <c r="C168" s="8">
        <v>-6.0860966927339106</v>
      </c>
      <c r="D168" s="9">
        <f t="shared" si="14"/>
        <v>-1.8331125107794222E-2</v>
      </c>
      <c r="E168" s="9">
        <f t="shared" si="15"/>
        <v>-1.3741772326320978E-2</v>
      </c>
      <c r="F168" s="9">
        <f t="shared" si="16"/>
        <v>7.4523366140242103E-2</v>
      </c>
      <c r="G168" s="9">
        <f t="shared" si="17"/>
        <v>-0.34083869086184942</v>
      </c>
      <c r="H168" s="9">
        <f t="shared" si="18"/>
        <v>-1.158916157819702E-2</v>
      </c>
      <c r="I168" s="9">
        <f t="shared" si="19"/>
        <v>6.2849226334226016E-2</v>
      </c>
      <c r="J168" s="9">
        <f t="shared" si="20"/>
        <v>-0.35242785244004643</v>
      </c>
    </row>
    <row r="169" spans="1:10" x14ac:dyDescent="0.25">
      <c r="A169" s="1">
        <v>163</v>
      </c>
      <c r="B169" s="6">
        <v>1.1092242181498189</v>
      </c>
      <c r="C169" s="8">
        <v>-6.0619098901238679</v>
      </c>
      <c r="D169" s="9">
        <f t="shared" si="14"/>
        <v>-1.6951333576072258E-2</v>
      </c>
      <c r="E169" s="9">
        <f t="shared" si="15"/>
        <v>-1.2591828809599144E-2</v>
      </c>
      <c r="F169" s="9">
        <f t="shared" si="16"/>
        <v>6.8641637290114632E-2</v>
      </c>
      <c r="G169" s="9">
        <f t="shared" si="17"/>
        <v>-0.31269756131167736</v>
      </c>
      <c r="H169" s="9">
        <f t="shared" si="18"/>
        <v>-1.0522748713699173E-2</v>
      </c>
      <c r="I169" s="9">
        <f t="shared" si="19"/>
        <v>5.7362278374762841E-2</v>
      </c>
      <c r="J169" s="9">
        <f t="shared" si="20"/>
        <v>-0.32322031002537654</v>
      </c>
    </row>
    <row r="170" spans="1:10" x14ac:dyDescent="0.25">
      <c r="A170" s="1">
        <v>164</v>
      </c>
      <c r="B170" s="6">
        <v>1.0996293602541973</v>
      </c>
      <c r="C170" s="8">
        <v>-6.0375519243179507</v>
      </c>
      <c r="D170" s="9">
        <f t="shared" si="14"/>
        <v>-1.5572359197506103E-2</v>
      </c>
      <c r="E170" s="9">
        <f t="shared" si="15"/>
        <v>-1.1465687112534682E-2</v>
      </c>
      <c r="F170" s="9">
        <f t="shared" si="16"/>
        <v>6.2805721823665644E-2</v>
      </c>
      <c r="G170" s="9">
        <f t="shared" si="17"/>
        <v>-0.2849686723187197</v>
      </c>
      <c r="H170" s="9">
        <f t="shared" si="18"/>
        <v>-9.4973187365853598E-3</v>
      </c>
      <c r="I170" s="9">
        <f t="shared" si="19"/>
        <v>5.2023392916047261E-2</v>
      </c>
      <c r="J170" s="9">
        <f t="shared" si="20"/>
        <v>-0.29446599105530508</v>
      </c>
    </row>
    <row r="171" spans="1:10" x14ac:dyDescent="0.25">
      <c r="A171" s="1">
        <v>165</v>
      </c>
      <c r="B171" s="6">
        <v>1.0904610688211374</v>
      </c>
      <c r="C171" s="8">
        <v>-6.0130302149885031</v>
      </c>
      <c r="D171" s="9">
        <f t="shared" si="14"/>
        <v>-1.4194622021049597E-2</v>
      </c>
      <c r="E171" s="9">
        <f t="shared" si="15"/>
        <v>-1.0362501944214236E-2</v>
      </c>
      <c r="F171" s="9">
        <f t="shared" si="16"/>
        <v>5.7017819533688771E-2</v>
      </c>
      <c r="G171" s="9">
        <f t="shared" si="17"/>
        <v>-0.25766207477841696</v>
      </c>
      <c r="H171" s="9">
        <f t="shared" si="18"/>
        <v>-8.5106058387119272E-3</v>
      </c>
      <c r="I171" s="9">
        <f t="shared" si="19"/>
        <v>4.6827950787213364E-2</v>
      </c>
      <c r="J171" s="9">
        <f t="shared" si="20"/>
        <v>-0.2661726806171289</v>
      </c>
    </row>
    <row r="172" spans="1:10" x14ac:dyDescent="0.25">
      <c r="A172" s="1">
        <v>166</v>
      </c>
      <c r="B172" s="6">
        <v>1.0817221366010248</v>
      </c>
      <c r="C172" s="8">
        <v>-5.9883522316857354</v>
      </c>
      <c r="D172" s="9">
        <f t="shared" si="14"/>
        <v>-1.2818541718793597E-2</v>
      </c>
      <c r="E172" s="9">
        <f t="shared" si="15"/>
        <v>-9.2814070131889293E-3</v>
      </c>
      <c r="F172" s="9">
        <f t="shared" si="16"/>
        <v>5.1280073858630294E-2</v>
      </c>
      <c r="G172" s="9">
        <f t="shared" si="17"/>
        <v>-0.23078724212369514</v>
      </c>
      <c r="H172" s="9">
        <f t="shared" si="18"/>
        <v>-7.5603844528760317E-3</v>
      </c>
      <c r="I172" s="9">
        <f t="shared" si="19"/>
        <v>4.1771258388061477E-2</v>
      </c>
      <c r="J172" s="9">
        <f t="shared" si="20"/>
        <v>-0.23834762657657116</v>
      </c>
    </row>
    <row r="173" spans="1:10" x14ac:dyDescent="0.25">
      <c r="A173" s="1">
        <v>167</v>
      </c>
      <c r="B173" s="6">
        <v>1.0734152255572695</v>
      </c>
      <c r="C173" s="8">
        <v>-5.9635254915624207</v>
      </c>
      <c r="D173" s="9">
        <f t="shared" si="14"/>
        <v>-1.1444537458128234E-2</v>
      </c>
      <c r="E173" s="9">
        <f t="shared" si="15"/>
        <v>-8.2215167562107571E-3</v>
      </c>
      <c r="F173" s="9">
        <f t="shared" si="16"/>
        <v>4.5594570766227305E-2</v>
      </c>
      <c r="G173" s="9">
        <f t="shared" si="17"/>
        <v>-0.20435306940887132</v>
      </c>
      <c r="H173" s="9">
        <f t="shared" si="18"/>
        <v>-6.6444696309154146E-3</v>
      </c>
      <c r="I173" s="9">
        <f t="shared" si="19"/>
        <v>3.6848559457336061E-2</v>
      </c>
      <c r="J173" s="9">
        <f t="shared" si="20"/>
        <v>-0.21099753903978674</v>
      </c>
    </row>
    <row r="174" spans="1:10" x14ac:dyDescent="0.25">
      <c r="A174" s="1">
        <v>168</v>
      </c>
      <c r="B174" s="6">
        <v>1.0655428660554469</v>
      </c>
      <c r="C174" s="8">
        <v>-5.9385575570841054</v>
      </c>
      <c r="D174" s="9">
        <f t="shared" si="14"/>
        <v>-1.0073027774061494E-2</v>
      </c>
      <c r="E174" s="9">
        <f t="shared" si="15"/>
        <v>-7.1819280881228196E-3</v>
      </c>
      <c r="F174" s="9">
        <f t="shared" si="16"/>
        <v>3.996333770606765E-2</v>
      </c>
      <c r="G174" s="9">
        <f t="shared" si="17"/>
        <v>-0.17836787325047457</v>
      </c>
      <c r="H174" s="9">
        <f t="shared" si="18"/>
        <v>-5.760717210146097E-3</v>
      </c>
      <c r="I174" s="9">
        <f t="shared" si="19"/>
        <v>3.2055046704493953E-2</v>
      </c>
      <c r="J174" s="9">
        <f t="shared" si="20"/>
        <v>-0.18412859046062066</v>
      </c>
    </row>
    <row r="175" spans="1:10" x14ac:dyDescent="0.25">
      <c r="A175" s="1">
        <v>169</v>
      </c>
      <c r="B175" s="6">
        <v>1.0581074560925217</v>
      </c>
      <c r="C175" s="8">
        <v>-5.9134560337254989</v>
      </c>
      <c r="D175" s="9">
        <f t="shared" si="14"/>
        <v>-8.7044304417305263E-3</v>
      </c>
      <c r="E175" s="9">
        <f t="shared" si="15"/>
        <v>-6.161722170565204E-3</v>
      </c>
      <c r="F175" s="9">
        <f t="shared" si="16"/>
        <v>3.4388342631882347E-2</v>
      </c>
      <c r="G175" s="9">
        <f t="shared" si="17"/>
        <v>-0.15283939261209481</v>
      </c>
      <c r="H175" s="9">
        <f t="shared" si="18"/>
        <v>-4.9070237783248984E-3</v>
      </c>
      <c r="I175" s="9">
        <f t="shared" si="19"/>
        <v>2.7385873282120828E-2</v>
      </c>
      <c r="J175" s="9">
        <f t="shared" si="20"/>
        <v>-0.1577464163904197</v>
      </c>
    </row>
    <row r="176" spans="1:10" x14ac:dyDescent="0.25">
      <c r="A176" s="1">
        <v>170</v>
      </c>
      <c r="B176" s="6">
        <v>1.0511112605663975</v>
      </c>
      <c r="C176" s="8">
        <v>-5.8882285676537816</v>
      </c>
      <c r="D176" s="9">
        <f t="shared" si="14"/>
        <v>-7.3391623491385616E-3</v>
      </c>
      <c r="E176" s="9">
        <f t="shared" si="15"/>
        <v>-5.1599661971338312E-3</v>
      </c>
      <c r="F176" s="9">
        <f t="shared" si="16"/>
        <v>2.8871493094283718E-2</v>
      </c>
      <c r="G176" s="9">
        <f t="shared" si="17"/>
        <v>-0.12777479041889378</v>
      </c>
      <c r="H176" s="9">
        <f t="shared" si="18"/>
        <v>-4.0813264479606847E-3</v>
      </c>
      <c r="I176" s="9">
        <f t="shared" si="19"/>
        <v>2.2836164076919126E-2</v>
      </c>
      <c r="J176" s="9">
        <f t="shared" si="20"/>
        <v>-0.13185611686685447</v>
      </c>
    </row>
    <row r="177" spans="1:10" x14ac:dyDescent="0.25">
      <c r="A177" s="1">
        <v>171</v>
      </c>
      <c r="B177" s="6">
        <v>1.0445564105860052</v>
      </c>
      <c r="C177" s="8">
        <v>-5.8628828433995013</v>
      </c>
      <c r="D177" s="9">
        <f t="shared" si="14"/>
        <v>-5.9776393701729269E-3</v>
      </c>
      <c r="E177" s="9">
        <f t="shared" si="15"/>
        <v>-4.1757151926264044E-3</v>
      </c>
      <c r="F177" s="9">
        <f t="shared" si="16"/>
        <v>2.3414635404666817E-2</v>
      </c>
      <c r="G177" s="9">
        <f t="shared" si="17"/>
        <v>-0.10318065598644675</v>
      </c>
      <c r="H177" s="9">
        <f t="shared" si="18"/>
        <v>-3.2816024514060499E-3</v>
      </c>
      <c r="I177" s="9">
        <f t="shared" si="19"/>
        <v>1.8401026798083735E-2</v>
      </c>
      <c r="J177" s="9">
        <f t="shared" si="20"/>
        <v>-0.1064622584378528</v>
      </c>
    </row>
    <row r="178" spans="1:10" x14ac:dyDescent="0.25">
      <c r="A178" s="1">
        <v>172</v>
      </c>
      <c r="B178" s="6">
        <v>1.0384449028221472</v>
      </c>
      <c r="C178" s="8">
        <v>-5.8374265815157971</v>
      </c>
      <c r="D178" s="9">
        <f t="shared" si="14"/>
        <v>-4.6202762379232709E-3</v>
      </c>
      <c r="E178" s="9">
        <f t="shared" si="15"/>
        <v>-3.2080138239675496E-3</v>
      </c>
      <c r="F178" s="9">
        <f t="shared" si="16"/>
        <v>1.8019553870761946E-2</v>
      </c>
      <c r="G178" s="9">
        <f t="shared" si="17"/>
        <v>-7.9063008246619826E-2</v>
      </c>
      <c r="H178" s="9">
        <f t="shared" si="18"/>
        <v>-2.5058685686898462E-3</v>
      </c>
      <c r="I178" s="9">
        <f t="shared" si="19"/>
        <v>1.4075562842632817E-2</v>
      </c>
      <c r="J178" s="9">
        <f t="shared" si="20"/>
        <v>-8.1568876815309665E-2</v>
      </c>
    </row>
    <row r="179" spans="1:10" x14ac:dyDescent="0.25">
      <c r="A179" s="1">
        <v>173</v>
      </c>
      <c r="B179" s="6">
        <v>1.0327785988992917</v>
      </c>
      <c r="C179" s="8">
        <v>-5.8118675362266394</v>
      </c>
      <c r="D179" s="9">
        <f t="shared" si="14"/>
        <v>-3.2674864183488417E-3</v>
      </c>
      <c r="E179" s="9">
        <f t="shared" si="15"/>
        <v>-2.2558982204132433E-3</v>
      </c>
      <c r="F179" s="9">
        <f t="shared" si="16"/>
        <v>1.2687970104358154E-2</v>
      </c>
      <c r="G179" s="9">
        <f t="shared" si="17"/>
        <v>-5.5427299752457117E-2</v>
      </c>
      <c r="H179" s="9">
        <f t="shared" si="18"/>
        <v>-1.7521804005704265E-3</v>
      </c>
      <c r="I179" s="9">
        <f t="shared" si="19"/>
        <v>9.8548779182638397E-3</v>
      </c>
      <c r="J179" s="9">
        <f t="shared" si="20"/>
        <v>-5.717948015302754E-2</v>
      </c>
    </row>
    <row r="180" spans="1:10" x14ac:dyDescent="0.25">
      <c r="A180" s="1">
        <v>174</v>
      </c>
      <c r="B180" s="6">
        <v>1.0275592248285039</v>
      </c>
      <c r="C180" s="8">
        <v>-5.7862134930648175</v>
      </c>
      <c r="D180" s="9">
        <f t="shared" si="14"/>
        <v>-1.9196819843330104E-3</v>
      </c>
      <c r="E180" s="9">
        <f t="shared" si="15"/>
        <v>-1.3183978006167103E-3</v>
      </c>
      <c r="F180" s="9">
        <f t="shared" si="16"/>
        <v>7.4215424015884228E-3</v>
      </c>
      <c r="G180" s="9">
        <f t="shared" si="17"/>
        <v>-3.227842144265311E-2</v>
      </c>
      <c r="H180" s="9">
        <f t="shared" si="18"/>
        <v>-1.0186314997370871E-3</v>
      </c>
      <c r="I180" s="9">
        <f t="shared" si="19"/>
        <v>5.7340924052166715E-3</v>
      </c>
      <c r="J180" s="9">
        <f t="shared" si="20"/>
        <v>-3.3297052942390194E-2</v>
      </c>
    </row>
    <row r="181" spans="1:10" x14ac:dyDescent="0.25">
      <c r="A181" s="1">
        <v>175</v>
      </c>
      <c r="B181" s="6">
        <v>1.022788370481688</v>
      </c>
      <c r="C181" s="8">
        <v>-5.760472266500396</v>
      </c>
      <c r="D181" s="9">
        <f t="shared" si="14"/>
        <v>-5.7727349016056806E-4</v>
      </c>
      <c r="E181" s="9">
        <f t="shared" si="15"/>
        <v>-3.9453710412901415E-4</v>
      </c>
      <c r="F181" s="9">
        <f t="shared" si="16"/>
        <v>2.2218651960705135E-3</v>
      </c>
      <c r="G181" s="9">
        <f t="shared" si="17"/>
        <v>-9.6207081449952558E-3</v>
      </c>
      <c r="H181" s="9">
        <f t="shared" si="18"/>
        <v>-3.0335237348981682E-4</v>
      </c>
      <c r="I181" s="9">
        <f t="shared" si="19"/>
        <v>1.7083514395998232E-3</v>
      </c>
      <c r="J181" s="9">
        <f t="shared" si="20"/>
        <v>-9.9240605184850728E-3</v>
      </c>
    </row>
    <row r="182" spans="1:10" x14ac:dyDescent="0.25">
      <c r="A182" s="1">
        <v>176</v>
      </c>
      <c r="B182" s="6">
        <v>1.0184674891072933</v>
      </c>
      <c r="C182" s="8">
        <v>-5.7346516975603459</v>
      </c>
      <c r="D182" s="9">
        <f t="shared" si="14"/>
        <v>7.5933015353291111E-4</v>
      </c>
      <c r="E182" s="9">
        <f t="shared" si="15"/>
        <v>5.1666237508721854E-4</v>
      </c>
      <c r="F182" s="9">
        <f t="shared" si="16"/>
        <v>-2.9095314148366962E-3</v>
      </c>
      <c r="G182" s="9">
        <f t="shared" si="17"/>
        <v>1.2542055202694044E-2</v>
      </c>
      <c r="H182" s="9">
        <f t="shared" si="18"/>
        <v>3.9549062841206286E-4</v>
      </c>
      <c r="I182" s="9">
        <f t="shared" si="19"/>
        <v>-2.2271652983082151E-3</v>
      </c>
      <c r="J182" s="9">
        <f t="shared" si="20"/>
        <v>1.2937545831106106E-2</v>
      </c>
    </row>
    <row r="183" spans="1:10" x14ac:dyDescent="0.25">
      <c r="A183" s="1">
        <v>177</v>
      </c>
      <c r="B183" s="6">
        <v>1.0145978968876446</v>
      </c>
      <c r="C183" s="8">
        <v>-5.708759651440098</v>
      </c>
      <c r="D183" s="9">
        <f t="shared" si="14"/>
        <v>2.0897218043316457E-3</v>
      </c>
      <c r="E183" s="9">
        <f t="shared" si="15"/>
        <v>1.4161803555818517E-3</v>
      </c>
      <c r="F183" s="9">
        <f t="shared" si="16"/>
        <v>-7.9711820706474795E-3</v>
      </c>
      <c r="G183" s="9">
        <f t="shared" si="17"/>
        <v>3.4206626637299731E-2</v>
      </c>
      <c r="H183" s="9">
        <f t="shared" si="18"/>
        <v>1.0796965267622671E-3</v>
      </c>
      <c r="I183" s="9">
        <f t="shared" si="19"/>
        <v>-6.0772341063486911E-3</v>
      </c>
      <c r="J183" s="9">
        <f t="shared" si="20"/>
        <v>3.5286323164061995E-2</v>
      </c>
    </row>
    <row r="184" spans="1:10" x14ac:dyDescent="0.25">
      <c r="A184" s="1">
        <v>178</v>
      </c>
      <c r="B184" s="6">
        <v>1.0111807725380169</v>
      </c>
      <c r="C184" s="8">
        <v>-5.6828040151077213</v>
      </c>
      <c r="D184" s="9">
        <f t="shared" si="14"/>
        <v>3.4134962120506707E-3</v>
      </c>
      <c r="E184" s="9">
        <f t="shared" si="15"/>
        <v>2.3049959381791808E-3</v>
      </c>
      <c r="F184" s="9">
        <f t="shared" si="16"/>
        <v>-1.2961686475031675E-2</v>
      </c>
      <c r="G184" s="9">
        <f t="shared" si="17"/>
        <v>5.5370299583788453E-2</v>
      </c>
      <c r="H184" s="9">
        <f t="shared" si="18"/>
        <v>1.7510310125245546E-3</v>
      </c>
      <c r="I184" s="9">
        <f t="shared" si="19"/>
        <v>-9.8465781076464177E-3</v>
      </c>
      <c r="J184" s="9">
        <f t="shared" si="20"/>
        <v>5.7121330596313011E-2</v>
      </c>
    </row>
    <row r="185" spans="1:10" x14ac:dyDescent="0.25">
      <c r="A185" s="1">
        <v>179</v>
      </c>
      <c r="B185" s="6">
        <v>1.0082171569475902</v>
      </c>
      <c r="C185" s="8">
        <v>-5.6567926949014806</v>
      </c>
      <c r="D185" s="9">
        <f t="shared" si="14"/>
        <v>4.7302501421837562E-3</v>
      </c>
      <c r="E185" s="9">
        <f t="shared" si="15"/>
        <v>3.1840857810249588E-3</v>
      </c>
      <c r="F185" s="9">
        <f t="shared" si="16"/>
        <v>-1.7879709649942493E-2</v>
      </c>
      <c r="G185" s="9">
        <f t="shared" si="17"/>
        <v>7.6030894622326525E-2</v>
      </c>
      <c r="H185" s="9">
        <f t="shared" si="18"/>
        <v>2.4112278186427679E-3</v>
      </c>
      <c r="I185" s="9">
        <f t="shared" si="19"/>
        <v>-1.3539858436062211E-2</v>
      </c>
      <c r="J185" s="9">
        <f t="shared" si="20"/>
        <v>7.8442122440969292E-2</v>
      </c>
    </row>
    <row r="186" spans="1:10" x14ac:dyDescent="0.25">
      <c r="A186" s="1">
        <v>180</v>
      </c>
      <c r="B186" s="6">
        <v>1.0057079528623816</v>
      </c>
      <c r="C186" s="8">
        <v>-5.6307336141214872</v>
      </c>
      <c r="D186" s="9">
        <f t="shared" si="14"/>
        <v>6.0395824987233837E-3</v>
      </c>
      <c r="E186" s="9">
        <f t="shared" si="15"/>
        <v>4.0544222823159573E-3</v>
      </c>
      <c r="F186" s="9">
        <f t="shared" si="16"/>
        <v>-2.2723982116618292E-2</v>
      </c>
      <c r="G186" s="9">
        <f t="shared" si="17"/>
        <v>9.6186750634063609E-2</v>
      </c>
      <c r="H186" s="9">
        <f t="shared" si="18"/>
        <v>3.0619901494587029E-3</v>
      </c>
      <c r="I186" s="9">
        <f t="shared" si="19"/>
        <v>-1.7161665772053639E-2</v>
      </c>
      <c r="J186" s="9">
        <f t="shared" si="20"/>
        <v>9.9248740783522305E-2</v>
      </c>
    </row>
    <row r="187" spans="1:10" x14ac:dyDescent="0.25">
      <c r="A187" s="1">
        <v>181</v>
      </c>
      <c r="B187" s="6">
        <v>1.0036539246102638</v>
      </c>
      <c r="C187" s="8">
        <v>-5.604634710616188</v>
      </c>
      <c r="D187" s="9">
        <f t="shared" si="14"/>
        <v>7.3410944463563332E-3</v>
      </c>
      <c r="E187" s="9">
        <f t="shared" si="15"/>
        <v>4.9169717731448572E-3</v>
      </c>
      <c r="F187" s="9">
        <f t="shared" si="16"/>
        <v>-2.7493300003833199E-2</v>
      </c>
      <c r="G187" s="9">
        <f t="shared" si="17"/>
        <v>0.11583671535237393</v>
      </c>
      <c r="H187" s="9">
        <f t="shared" si="18"/>
        <v>3.7049921531004167E-3</v>
      </c>
      <c r="I187" s="9">
        <f t="shared" si="19"/>
        <v>-2.0716512240130696E-2</v>
      </c>
      <c r="J187" s="9">
        <f t="shared" si="20"/>
        <v>0.11954170750547434</v>
      </c>
    </row>
    <row r="188" spans="1:10" x14ac:dyDescent="0.25">
      <c r="A188" s="1">
        <v>182</v>
      </c>
      <c r="B188" s="6">
        <v>1.0020556978681392</v>
      </c>
      <c r="C188" s="8">
        <v>-5.5785039343644156</v>
      </c>
      <c r="D188" s="9">
        <f t="shared" si="14"/>
        <v>8.6343895319287434E-3</v>
      </c>
      <c r="E188" s="9">
        <f t="shared" si="15"/>
        <v>5.7726927228054243E-3</v>
      </c>
      <c r="F188" s="9">
        <f t="shared" si="16"/>
        <v>-3.2186525083442774E-2</v>
      </c>
      <c r="G188" s="9">
        <f t="shared" si="17"/>
        <v>0.13498013534527381</v>
      </c>
      <c r="H188" s="9">
        <f t="shared" si="18"/>
        <v>4.3418804221144252E-3</v>
      </c>
      <c r="I188" s="9">
        <f t="shared" si="19"/>
        <v>-2.4208823677634422E-2</v>
      </c>
      <c r="J188" s="9">
        <f t="shared" si="20"/>
        <v>0.13932201576738823</v>
      </c>
    </row>
    <row r="189" spans="1:10" x14ac:dyDescent="0.25">
      <c r="A189" s="1">
        <v>183</v>
      </c>
      <c r="B189" s="6">
        <v>1.0009137594713564</v>
      </c>
      <c r="C189" s="8">
        <v>-5.552349245053751</v>
      </c>
      <c r="D189" s="9">
        <f t="shared" si="14"/>
        <v>9.9190738052339356E-3</v>
      </c>
      <c r="E189" s="9">
        <f t="shared" si="15"/>
        <v>6.6225339589932736E-3</v>
      </c>
      <c r="F189" s="9">
        <f t="shared" si="16"/>
        <v>-3.68025847339572E-2</v>
      </c>
      <c r="G189" s="9">
        <f t="shared" si="17"/>
        <v>0.15361684545790388</v>
      </c>
      <c r="H189" s="9">
        <f t="shared" si="18"/>
        <v>4.9742755077174022E-3</v>
      </c>
      <c r="I189" s="9">
        <f t="shared" si="19"/>
        <v>-2.7642932283866634E-2</v>
      </c>
      <c r="J189" s="9">
        <f t="shared" si="20"/>
        <v>0.15859112096562128</v>
      </c>
    </row>
    <row r="190" spans="1:10" x14ac:dyDescent="0.25">
      <c r="A190" s="1">
        <v>184</v>
      </c>
      <c r="B190" s="6">
        <v>1.000228457265413</v>
      </c>
      <c r="C190" s="8">
        <v>-5.5261786096559256</v>
      </c>
      <c r="D190" s="9">
        <f t="shared" si="14"/>
        <v>1.1194755938994216E-2</v>
      </c>
      <c r="E190" s="9">
        <f t="shared" si="15"/>
        <v>7.4674329051953349E-3</v>
      </c>
      <c r="F190" s="9">
        <f t="shared" si="16"/>
        <v>-4.1340471832274669E-2</v>
      </c>
      <c r="G190" s="9">
        <f t="shared" si="17"/>
        <v>0.17174715774161467</v>
      </c>
      <c r="H190" s="9">
        <f t="shared" si="18"/>
        <v>5.6037734330256841E-3</v>
      </c>
      <c r="I190" s="9">
        <f t="shared" si="19"/>
        <v>-3.1023069656920105E-2</v>
      </c>
      <c r="J190" s="9">
        <f t="shared" si="20"/>
        <v>0.17735093117464035</v>
      </c>
    </row>
    <row r="191" spans="1:10" x14ac:dyDescent="0.25">
      <c r="A191" s="1">
        <v>185</v>
      </c>
      <c r="B191" s="6">
        <v>1</v>
      </c>
      <c r="C191" s="8">
        <v>-5.5</v>
      </c>
      <c r="D191" s="9">
        <f t="shared" si="14"/>
        <v>1.246104734807707E-2</v>
      </c>
      <c r="E191" s="9">
        <f t="shared" si="15"/>
        <v>8.3083138376518206E-3</v>
      </c>
      <c r="F191" s="9">
        <f t="shared" si="16"/>
        <v>-4.5799244574425697E-2</v>
      </c>
      <c r="G191" s="9">
        <f t="shared" si="17"/>
        <v>0.18937184989935096</v>
      </c>
      <c r="H191" s="9">
        <f t="shared" si="18"/>
        <v>6.2319471908351938E-3</v>
      </c>
      <c r="I191" s="9">
        <f t="shared" si="19"/>
        <v>-3.4353360224872058E-2</v>
      </c>
      <c r="J191" s="9">
        <f t="shared" si="20"/>
        <v>0.19560379709018616</v>
      </c>
    </row>
    <row r="192" spans="1:10" x14ac:dyDescent="0.25">
      <c r="A192" s="1">
        <v>186</v>
      </c>
      <c r="B192" s="6">
        <v>1</v>
      </c>
      <c r="C192" s="8">
        <v>0</v>
      </c>
      <c r="D192" s="9">
        <f t="shared" si="14"/>
        <v>2.75</v>
      </c>
      <c r="E192" s="9">
        <f t="shared" si="15"/>
        <v>1.8333333333333333</v>
      </c>
      <c r="F192" s="9">
        <f t="shared" si="16"/>
        <v>-5.0416666666666661</v>
      </c>
      <c r="G192" s="9">
        <f t="shared" si="17"/>
        <v>13.864583333333334</v>
      </c>
      <c r="H192" s="9">
        <f t="shared" si="18"/>
        <v>1.375</v>
      </c>
      <c r="I192" s="9">
        <f t="shared" si="19"/>
        <v>-3.78125</v>
      </c>
      <c r="J192" s="9">
        <f t="shared" si="20"/>
        <v>15.239583333333334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54E4-B1D4-4B95-99EB-1305E1BD7A38}">
  <sheetPr codeName="Sheet9"/>
  <dimension ref="A1:AD550"/>
  <sheetViews>
    <sheetView topLeftCell="C10" zoomScale="90" zoomScaleNormal="90" workbookViewId="0">
      <selection activeCell="U23" sqref="U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1.3723046594710766</v>
      </c>
      <c r="E5" s="20">
        <f>SUM(E8:E506)/D5</f>
        <v>-1.8498569563753371</v>
      </c>
      <c r="F5" s="20">
        <f>SUM(F8:F506)/D5</f>
        <v>3.3750000000000386</v>
      </c>
      <c r="G5" s="20">
        <f>SUM(G8:G506)</f>
        <v>28.423807738596715</v>
      </c>
      <c r="H5" s="20">
        <f>SUM(H8:H506)</f>
        <v>5.7066815181403108</v>
      </c>
      <c r="I5" s="20">
        <f>SUM(I8:I506)</f>
        <v>-8.567664706987479</v>
      </c>
      <c r="J5" s="20">
        <f>SUM(J8:J506)</f>
        <v>34.130489256736666</v>
      </c>
      <c r="K5" s="20">
        <f>SQRT(G5/D5)</f>
        <v>4.5510945637402838</v>
      </c>
      <c r="L5" s="20">
        <f>SQRT(H5/D5)</f>
        <v>2.0392315840871147</v>
      </c>
      <c r="M5" s="21">
        <f>SQRT(J5/D5)</f>
        <v>4.9870760152262115</v>
      </c>
      <c r="N5" s="30">
        <f>G5-(D5*F5*F5)</f>
        <v>12.792399976808623</v>
      </c>
      <c r="O5" s="31">
        <f>H5-(D5*E5*E5)</f>
        <v>1.0106951009219092</v>
      </c>
      <c r="P5" s="31">
        <f>I5-(D5*E5*F5)</f>
        <v>1.7763568394002505E-14</v>
      </c>
      <c r="Q5" s="31">
        <f>N5+O5</f>
        <v>13.803095077730532</v>
      </c>
      <c r="R5" s="31">
        <f>SQRT(N5/D5)</f>
        <v>3.053168309822782</v>
      </c>
      <c r="S5" s="31">
        <f>SQRT(O5/D5)</f>
        <v>0.85819269076834859</v>
      </c>
      <c r="T5" s="32">
        <f>SQRT(Q5/D5)</f>
        <v>3.1714872572019459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-0.1017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-1.5077247801681647E-15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-0.10170000000000001</v>
      </c>
      <c r="C9" s="8">
        <v>-0.37070000000000003</v>
      </c>
      <c r="D9" s="9">
        <f t="shared" ref="D9:D72" si="0">((B8*C9)-(B9*C8))*0.5</f>
        <v>1.8850095000000001E-2</v>
      </c>
      <c r="E9" s="9">
        <f t="shared" ref="E9:E72" si="1">(B9+B8)*((B8*C9)-(B9*C8))*(1/6)</f>
        <v>-1.2780364410000002E-3</v>
      </c>
      <c r="F9" s="9">
        <f t="shared" ref="F9:F72" si="2">(C9+C8)*((B8*C9)-(B9*C8))*(1/6)</f>
        <v>-2.3292434055000003E-3</v>
      </c>
      <c r="G9" s="9">
        <f t="shared" ref="G9:G72" si="3">(((C8*C8)+(C8*C9)+(C9*C9))*((B8*C9)-(B9*C8)))/12</f>
        <v>4.317252652094251E-4</v>
      </c>
      <c r="H9" s="9">
        <f t="shared" ref="H9:H72" si="4">(((B8*B8)+(B8*B9)+(B9*B9))*((B8*C9)-(B9*C8)))/12</f>
        <v>9.748222953727501E-5</v>
      </c>
      <c r="I9" s="9">
        <f t="shared" ref="I9:I72" si="5">(((B8*C9)+(2*B8*C8)+(2*B9*C9)+(B9*C8))*((B8*C9)-(B9*C8)))/24</f>
        <v>1.7766304075451253E-4</v>
      </c>
      <c r="J9" s="9">
        <f t="shared" ref="J9:J72" si="6">G9+H9</f>
        <v>5.2920749474670006E-4</v>
      </c>
      <c r="N9" s="44">
        <f>ATAN2(H1+(N5-O5),-1*2*P5)</f>
        <v>-3.0154495603363291E-15</v>
      </c>
      <c r="O9" s="45">
        <f>(N5+O5)/2</f>
        <v>6.9015475388652661</v>
      </c>
      <c r="P9" s="45">
        <f>(N5-O5)/2</f>
        <v>5.8908524379433569</v>
      </c>
      <c r="Q9" s="45">
        <f>O9+SQRT((P9*P9)+(P5*P5))</f>
        <v>12.792399976808623</v>
      </c>
      <c r="R9" s="45">
        <f>O9-SQRT((P9*P9)+(P5*P5))</f>
        <v>1.0106951009219092</v>
      </c>
      <c r="S9" s="37">
        <f>O9+(P9*COS(N9))-(P5*SIN(N9))</f>
        <v>12.792399976808623</v>
      </c>
      <c r="T9" s="37">
        <f>O9-(P9*COS(N9))+(P5*SIN(N9))</f>
        <v>1.0106951009219092</v>
      </c>
      <c r="U9" s="37">
        <f>(P9*SIN(N9))+(P5*COS(N9))</f>
        <v>0</v>
      </c>
      <c r="V9" s="37">
        <f>IF(AND((Q9-H1)&lt;=S9,(Q9+H1)&gt;=S9),DEGREES(N9/2),DEGREES(N9/2)+90)</f>
        <v>-8.6386266570925675E-14</v>
      </c>
      <c r="W9" s="38">
        <f>IF(AND((Q9-H1)&lt;=S9,(Q9+H1)&gt;=S9),DEGREES(N9/2)+90,DEGREES(N9/2))</f>
        <v>89.999999999999915</v>
      </c>
      <c r="Z9">
        <f>-1*AA8</f>
        <v>1.5077247801681647E-15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-0.10179295979688599</v>
      </c>
      <c r="C10" s="8">
        <v>-0.37602566319680159</v>
      </c>
      <c r="D10" s="9">
        <f t="shared" si="0"/>
        <v>2.5357987520454456E-4</v>
      </c>
      <c r="E10" s="9">
        <f t="shared" si="1"/>
        <v>-1.7200573116765916E-5</v>
      </c>
      <c r="F10" s="9">
        <f t="shared" si="2"/>
        <v>-6.311820016182524E-5</v>
      </c>
      <c r="G10" s="9">
        <f t="shared" si="3"/>
        <v>1.767479212865223E-5</v>
      </c>
      <c r="H10" s="9">
        <f t="shared" si="4"/>
        <v>1.3125734164548976E-6</v>
      </c>
      <c r="I10" s="9">
        <f t="shared" si="5"/>
        <v>4.8165462438449684E-6</v>
      </c>
      <c r="J10" s="9">
        <f t="shared" si="6"/>
        <v>1.8987365545107126E-5</v>
      </c>
    </row>
    <row r="11" spans="1:30" x14ac:dyDescent="0.25">
      <c r="A11" s="1">
        <v>5</v>
      </c>
      <c r="B11" s="6">
        <v>-0.10207172593035085</v>
      </c>
      <c r="C11" s="8">
        <v>-0.38134483789335355</v>
      </c>
      <c r="D11" s="9">
        <f t="shared" si="0"/>
        <v>2.1831565791289795E-4</v>
      </c>
      <c r="E11" s="9">
        <f t="shared" si="1"/>
        <v>-1.4835617663249295E-5</v>
      </c>
      <c r="F11" s="9">
        <f t="shared" si="2"/>
        <v>-5.5115279743106131E-5</v>
      </c>
      <c r="G11" s="9">
        <f t="shared" si="3"/>
        <v>1.56537650112912E-5</v>
      </c>
      <c r="H11" s="9">
        <f t="shared" si="4"/>
        <v>1.1341726565758861E-6</v>
      </c>
      <c r="I11" s="9">
        <f t="shared" si="5"/>
        <v>4.2135356821703943E-6</v>
      </c>
      <c r="J11" s="9">
        <f t="shared" si="6"/>
        <v>1.6787937667867085E-5</v>
      </c>
    </row>
    <row r="12" spans="1:30" x14ac:dyDescent="0.25">
      <c r="A12" s="1">
        <v>6</v>
      </c>
      <c r="B12" s="6">
        <v>-0.10253595876680152</v>
      </c>
      <c r="C12" s="8">
        <v>-0.38665104349464391</v>
      </c>
      <c r="D12" s="9">
        <f t="shared" si="0"/>
        <v>1.8229038405197587E-4</v>
      </c>
      <c r="E12" s="9">
        <f t="shared" si="1"/>
        <v>-1.2432671141143163E-5</v>
      </c>
      <c r="F12" s="9">
        <f t="shared" si="2"/>
        <v>-4.6666088056184587E-5</v>
      </c>
      <c r="G12" s="9">
        <f t="shared" si="3"/>
        <v>1.3439975140983735E-5</v>
      </c>
      <c r="H12" s="9">
        <f t="shared" si="4"/>
        <v>9.5393415820424814E-7</v>
      </c>
      <c r="I12" s="9">
        <f t="shared" si="5"/>
        <v>3.5806087965858023E-6</v>
      </c>
      <c r="J12" s="9">
        <f t="shared" si="6"/>
        <v>1.4393909299187982E-5</v>
      </c>
    </row>
    <row r="13" spans="1:30" x14ac:dyDescent="0.25">
      <c r="A13" s="1">
        <v>7</v>
      </c>
      <c r="B13" s="6">
        <v>-0.1031850927100364</v>
      </c>
      <c r="C13" s="8">
        <v>-0.39193781520650606</v>
      </c>
      <c r="D13" s="9">
        <f t="shared" si="0"/>
        <v>1.4554794486871733E-4</v>
      </c>
      <c r="E13" s="9">
        <f t="shared" si="1"/>
        <v>-9.9807587528951212E-6</v>
      </c>
      <c r="F13" s="9">
        <f t="shared" si="2"/>
        <v>-3.7774002760544175E-5</v>
      </c>
      <c r="G13" s="9">
        <f t="shared" si="3"/>
        <v>1.1029076139153519E-5</v>
      </c>
      <c r="H13" s="9">
        <f t="shared" si="4"/>
        <v>7.6997212487030839E-7</v>
      </c>
      <c r="I13" s="9">
        <f t="shared" si="5"/>
        <v>2.9141111496780552E-6</v>
      </c>
      <c r="J13" s="9">
        <f t="shared" si="6"/>
        <v>1.1799048264023827E-5</v>
      </c>
      <c r="V13" s="1" t="s">
        <v>30</v>
      </c>
    </row>
    <row r="14" spans="1:30" x14ac:dyDescent="0.25">
      <c r="A14" s="1">
        <v>8</v>
      </c>
      <c r="B14" s="6">
        <v>-0.10401833689033707</v>
      </c>
      <c r="C14" s="8">
        <v>-0.39719871191197353</v>
      </c>
      <c r="D14" s="9">
        <f t="shared" si="0"/>
        <v>1.0813310536550089E-4</v>
      </c>
      <c r="E14" s="9">
        <f t="shared" si="1"/>
        <v>-7.4685167616901089E-6</v>
      </c>
      <c r="F14" s="9">
        <f t="shared" si="2"/>
        <v>-2.8443927744889333E-5</v>
      </c>
      <c r="G14" s="9">
        <f t="shared" si="3"/>
        <v>8.4174280844811637E-6</v>
      </c>
      <c r="H14" s="9">
        <f t="shared" si="4"/>
        <v>5.8031648582576718E-7</v>
      </c>
      <c r="I14" s="9">
        <f t="shared" si="5"/>
        <v>2.2101495180811501E-6</v>
      </c>
      <c r="J14" s="9">
        <f t="shared" si="6"/>
        <v>8.9977445703069317E-6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-0.10503467612802128</v>
      </c>
      <c r="C15" s="8">
        <v>-0.40242732401879011</v>
      </c>
      <c r="D15" s="9">
        <f t="shared" si="0"/>
        <v>7.009144976098669E-5</v>
      </c>
      <c r="E15" s="9">
        <f t="shared" si="1"/>
        <v>-4.8842762531197206E-6</v>
      </c>
      <c r="F15" s="9">
        <f t="shared" si="2"/>
        <v>-1.8682316041672686E-5</v>
      </c>
      <c r="G15" s="9">
        <f t="shared" si="3"/>
        <v>5.6021547105285076E-6</v>
      </c>
      <c r="H15" s="9">
        <f t="shared" si="4"/>
        <v>3.8290526686675406E-7</v>
      </c>
      <c r="I15" s="9">
        <f t="shared" si="5"/>
        <v>1.4646134415449576E-6</v>
      </c>
      <c r="J15" s="9">
        <f t="shared" si="6"/>
        <v>5.9850599773952616E-6</v>
      </c>
      <c r="V15" s="7">
        <f>E5</f>
        <v>-1.8498569563753371</v>
      </c>
      <c r="W15" s="9">
        <f>MIN(C7:C506)-1</f>
        <v>-1.625</v>
      </c>
    </row>
    <row r="16" spans="1:30" x14ac:dyDescent="0.25">
      <c r="A16" s="1">
        <v>10</v>
      </c>
      <c r="B16" s="6">
        <v>-0.10623287217028296</v>
      </c>
      <c r="C16" s="8">
        <v>-0.40761728126850927</v>
      </c>
      <c r="D16" s="9">
        <f t="shared" si="0"/>
        <v>3.1469325952625249E-5</v>
      </c>
      <c r="E16" s="9">
        <f t="shared" si="1"/>
        <v>-2.2161491135371112E-6</v>
      </c>
      <c r="F16" s="9">
        <f t="shared" si="2"/>
        <v>-8.4971859066505612E-6</v>
      </c>
      <c r="G16" s="9">
        <f t="shared" si="3"/>
        <v>2.581197670049851E-6</v>
      </c>
      <c r="H16" s="9">
        <f t="shared" si="4"/>
        <v>1.7557702869205798E-7</v>
      </c>
      <c r="I16" s="9">
        <f t="shared" si="5"/>
        <v>6.7320051667141404E-7</v>
      </c>
      <c r="J16" s="9">
        <f t="shared" si="6"/>
        <v>2.7567746987419089E-6</v>
      </c>
      <c r="V16" s="7">
        <f>V15</f>
        <v>-1.8498569563753371</v>
      </c>
      <c r="W16" s="9">
        <f>MAX(C7:C506)+1</f>
        <v>8.375</v>
      </c>
    </row>
    <row r="17" spans="1:23" x14ac:dyDescent="0.25">
      <c r="A17" s="1">
        <v>11</v>
      </c>
      <c r="B17" s="6">
        <v>-0.10761146519981254</v>
      </c>
      <c r="C17" s="8">
        <v>-0.41276226049767401</v>
      </c>
      <c r="D17" s="9">
        <f t="shared" si="0"/>
        <v>-7.6862109509752419E-6</v>
      </c>
      <c r="E17" s="9">
        <f t="shared" si="1"/>
        <v>5.4788422923269069E-7</v>
      </c>
      <c r="F17" s="9">
        <f t="shared" si="2"/>
        <v>2.1018700726264292E-6</v>
      </c>
      <c r="G17" s="9">
        <f t="shared" si="3"/>
        <v>-6.4663268014747388E-7</v>
      </c>
      <c r="H17" s="9">
        <f t="shared" si="4"/>
        <v>-4.3936336141253019E-8</v>
      </c>
      <c r="I17" s="9">
        <f t="shared" si="5"/>
        <v>-1.6855465138651471E-7</v>
      </c>
      <c r="J17" s="9">
        <f t="shared" si="6"/>
        <v>-6.905690162887269E-7</v>
      </c>
    </row>
    <row r="18" spans="1:23" x14ac:dyDescent="0.25">
      <c r="A18" s="1">
        <v>12</v>
      </c>
      <c r="B18" s="6">
        <v>-0.10916877561335958</v>
      </c>
      <c r="C18" s="8">
        <v>-0.41785599334161699</v>
      </c>
      <c r="D18" s="9">
        <f t="shared" si="0"/>
        <v>-4.7327455959565029E-5</v>
      </c>
      <c r="E18" s="9">
        <f t="shared" si="1"/>
        <v>3.4198857666631018E-6</v>
      </c>
      <c r="F18" s="9">
        <f t="shared" si="2"/>
        <v>1.3103682942596616E-5</v>
      </c>
      <c r="G18" s="9">
        <f t="shared" si="3"/>
        <v>-4.0816105068904542E-6</v>
      </c>
      <c r="H18" s="9">
        <f t="shared" si="4"/>
        <v>-2.7801615498946998E-7</v>
      </c>
      <c r="I18" s="9">
        <f t="shared" si="5"/>
        <v>-1.0652479716942681E-6</v>
      </c>
      <c r="J18" s="9">
        <f t="shared" si="6"/>
        <v>-4.3596266618799239E-6</v>
      </c>
      <c r="V18" s="1" t="s">
        <v>31</v>
      </c>
    </row>
    <row r="19" spans="1:23" x14ac:dyDescent="0.25">
      <c r="A19" s="1">
        <v>13</v>
      </c>
      <c r="B19" s="6">
        <v>-0.11090290606807038</v>
      </c>
      <c r="C19" s="8">
        <v>-0.42289227387149703</v>
      </c>
      <c r="D19" s="9">
        <f t="shared" si="0"/>
        <v>-8.7406112322364893E-5</v>
      </c>
      <c r="E19" s="9">
        <f t="shared" si="1"/>
        <v>6.411870042672932E-6</v>
      </c>
      <c r="F19" s="9">
        <f t="shared" si="2"/>
        <v>2.4495512492954367E-5</v>
      </c>
      <c r="G19" s="9">
        <f t="shared" si="3"/>
        <v>-7.7230522552415229E-6</v>
      </c>
      <c r="H19" s="9">
        <f t="shared" si="4"/>
        <v>-5.2916258564677029E-7</v>
      </c>
      <c r="I19" s="9">
        <f t="shared" si="5"/>
        <v>-2.0215700424555667E-6</v>
      </c>
      <c r="J19" s="9">
        <f t="shared" si="6"/>
        <v>-8.2522148408882928E-6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-0.11281174379310827</v>
      </c>
      <c r="C20" s="8">
        <v>-0.4278649661552682</v>
      </c>
      <c r="D20" s="9">
        <f t="shared" si="0"/>
        <v>-1.2787335037023687E-4</v>
      </c>
      <c r="E20" s="9">
        <f t="shared" si="1"/>
        <v>9.5357139348844531E-6</v>
      </c>
      <c r="F20" s="9">
        <f t="shared" si="2"/>
        <v>3.6263059544652752E-5</v>
      </c>
      <c r="G20" s="9">
        <f t="shared" si="3"/>
        <v>-1.1569279420334976E-5</v>
      </c>
      <c r="H20" s="9">
        <f t="shared" si="4"/>
        <v>-7.9999900267791292E-7</v>
      </c>
      <c r="I20" s="9">
        <f t="shared" si="5"/>
        <v>-3.0422672000913962E-6</v>
      </c>
      <c r="J20" s="9">
        <f t="shared" si="6"/>
        <v>-1.2369278423012889E-5</v>
      </c>
      <c r="V20" s="9">
        <f>MIN(B7:B506)-1</f>
        <v>-3.5</v>
      </c>
      <c r="W20" s="7">
        <f>F5</f>
        <v>3.3750000000000386</v>
      </c>
    </row>
    <row r="21" spans="1:23" x14ac:dyDescent="0.25">
      <c r="A21" s="1">
        <v>15</v>
      </c>
      <c r="B21" s="6">
        <v>-0.11489296316373909</v>
      </c>
      <c r="C21" s="8">
        <v>-0.4327680117333671</v>
      </c>
      <c r="D21" s="9">
        <f t="shared" si="0"/>
        <v>-1.6867986700710991E-4</v>
      </c>
      <c r="E21" s="9">
        <f t="shared" si="1"/>
        <v>1.2803066562124648E-5</v>
      </c>
      <c r="F21" s="9">
        <f t="shared" si="2"/>
        <v>4.8390485417395979E-5</v>
      </c>
      <c r="G21" s="9">
        <f t="shared" si="3"/>
        <v>-1.5617586797331408E-5</v>
      </c>
      <c r="H21" s="9">
        <f t="shared" si="4"/>
        <v>-1.0932748878986787E-6</v>
      </c>
      <c r="I21" s="9">
        <f t="shared" si="5"/>
        <v>-4.1320997073100993E-6</v>
      </c>
      <c r="J21" s="9">
        <f t="shared" si="6"/>
        <v>-1.6710861685230087E-5</v>
      </c>
      <c r="V21" s="9">
        <f>MAX(B7:B506)+1</f>
        <v>1</v>
      </c>
      <c r="W21" s="7">
        <f>W20</f>
        <v>3.3750000000000386</v>
      </c>
    </row>
    <row r="22" spans="1:23" x14ac:dyDescent="0.25">
      <c r="A22" s="1">
        <v>16</v>
      </c>
      <c r="B22" s="6">
        <v>-0.11714402853474715</v>
      </c>
      <c r="C22" s="8">
        <v>-0.43759543700001324</v>
      </c>
      <c r="D22" s="9">
        <f t="shared" si="0"/>
        <v>-2.0977594577825665E-4</v>
      </c>
      <c r="E22" s="9">
        <f t="shared" si="1"/>
        <v>1.6225259796363812E-5</v>
      </c>
      <c r="F22" s="9">
        <f t="shared" si="2"/>
        <v>6.0860438542956686E-5</v>
      </c>
      <c r="G22" s="9">
        <f t="shared" si="3"/>
        <v>-1.9864216635874341E-5</v>
      </c>
      <c r="H22" s="9">
        <f t="shared" si="4"/>
        <v>-1.411866968780705E-6</v>
      </c>
      <c r="I22" s="9">
        <f t="shared" si="5"/>
        <v>-5.2957973858470468E-6</v>
      </c>
      <c r="J22" s="9">
        <f t="shared" si="6"/>
        <v>-2.1276083604655047E-5</v>
      </c>
    </row>
    <row r="23" spans="1:23" x14ac:dyDescent="0.25">
      <c r="A23" s="1">
        <v>17</v>
      </c>
      <c r="B23" s="6">
        <v>-0.11956219732972778</v>
      </c>
      <c r="C23" s="8">
        <v>-0.44234136048112693</v>
      </c>
      <c r="D23" s="9">
        <f t="shared" si="0"/>
        <v>-2.511115174420181E-4</v>
      </c>
      <c r="E23" s="9">
        <f t="shared" si="1"/>
        <v>1.981321985493379E-5</v>
      </c>
      <c r="F23" s="9">
        <f t="shared" si="2"/>
        <v>7.3654088156186286E-5</v>
      </c>
      <c r="G23" s="9">
        <f t="shared" si="3"/>
        <v>-2.4304339086039188E-5</v>
      </c>
      <c r="H23" s="9">
        <f t="shared" si="4"/>
        <v>-1.7587783679784761E-6</v>
      </c>
      <c r="I23" s="9">
        <f t="shared" si="5"/>
        <v>-6.5380130379060725E-6</v>
      </c>
      <c r="J23" s="9">
        <f t="shared" si="6"/>
        <v>-2.6063117454017664E-5</v>
      </c>
      <c r="V23" s="1" t="s">
        <v>32</v>
      </c>
    </row>
    <row r="24" spans="1:23" x14ac:dyDescent="0.25">
      <c r="A24" s="1">
        <v>18</v>
      </c>
      <c r="B24" s="6">
        <v>-0.12214452338249471</v>
      </c>
      <c r="C24" s="8">
        <v>-0.44700000000000006</v>
      </c>
      <c r="D24" s="9">
        <f t="shared" si="0"/>
        <v>-2.9263622097160102E-4</v>
      </c>
      <c r="E24" s="9">
        <f t="shared" si="1"/>
        <v>2.3577380444220996E-5</v>
      </c>
      <c r="F24" s="9">
        <f t="shared" si="2"/>
        <v>8.6751164961646444E-5</v>
      </c>
      <c r="G24" s="9">
        <f t="shared" si="3"/>
        <v>-2.8932039278914458E-5</v>
      </c>
      <c r="H24" s="9">
        <f t="shared" si="4"/>
        <v>-2.1371355503785533E-6</v>
      </c>
      <c r="I24" s="9">
        <f t="shared" si="5"/>
        <v>-7.8632740357612739E-6</v>
      </c>
      <c r="J24" s="9">
        <f t="shared" si="6"/>
        <v>-3.1069174829293014E-5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-0.12488786052652942</v>
      </c>
      <c r="C25" s="8">
        <v>-0.45156567972198708</v>
      </c>
      <c r="D25" s="9">
        <f t="shared" si="0"/>
        <v>-3.3429946491214668E-4</v>
      </c>
      <c r="E25" s="9">
        <f t="shared" si="1"/>
        <v>2.7527597918919586E-5</v>
      </c>
      <c r="F25" s="9">
        <f t="shared" si="2"/>
        <v>1.0013000863982657E-4</v>
      </c>
      <c r="G25" s="9">
        <f t="shared" si="3"/>
        <v>-3.3740311336777714E-5</v>
      </c>
      <c r="H25" s="9">
        <f t="shared" si="4"/>
        <v>-2.5501828807792431E-6</v>
      </c>
      <c r="I25" s="9">
        <f t="shared" si="5"/>
        <v>-9.2759324909747616E-6</v>
      </c>
      <c r="J25" s="9">
        <f t="shared" si="6"/>
        <v>-3.6290494217556954E-5</v>
      </c>
      <c r="V25" s="9">
        <f>(COS(RADIANS(V9))*(V20-E5))-(SIN(RADIANS(V9))*(W20-F5))+E5</f>
        <v>-3.5</v>
      </c>
      <c r="W25" s="1">
        <f>(SIN(RADIANS(V9))*(V20-E5))+(COS(RADIANS(V9))*(W20-F5))+F5</f>
        <v>3.3750000000000413</v>
      </c>
    </row>
    <row r="26" spans="1:23" x14ac:dyDescent="0.25">
      <c r="A26" s="1">
        <v>20</v>
      </c>
      <c r="B26" s="6">
        <v>-0.12778886642810064</v>
      </c>
      <c r="C26" s="8">
        <v>-0.45603283706963593</v>
      </c>
      <c r="D26" s="9">
        <f t="shared" si="0"/>
        <v>-3.7605048901863738E-4</v>
      </c>
      <c r="E26" s="9">
        <f t="shared" si="1"/>
        <v>3.1673068911639111E-5</v>
      </c>
      <c r="F26" s="9">
        <f t="shared" si="2"/>
        <v>1.137676220240266E-4</v>
      </c>
      <c r="G26" s="9">
        <f t="shared" si="3"/>
        <v>-3.8721059556033964E-5</v>
      </c>
      <c r="H26" s="9">
        <f t="shared" si="4"/>
        <v>-3.001274635240443E-6</v>
      </c>
      <c r="I26" s="9">
        <f t="shared" si="5"/>
        <v>-1.0780114442925758E-5</v>
      </c>
      <c r="J26" s="9">
        <f t="shared" si="6"/>
        <v>-4.1722334191274403E-5</v>
      </c>
      <c r="V26" s="9">
        <f>(COS(RADIANS(V9))*(V21-E5))-(SIN(RADIANS(V9))*(W21-F5))+E5</f>
        <v>1</v>
      </c>
      <c r="W26" s="1">
        <f>(SIN(RADIANS(V9))*(V21-E5))+(COS(RADIANS(V9))*(W21-F5))+F5</f>
        <v>3.3750000000000342</v>
      </c>
    </row>
    <row r="27" spans="1:23" x14ac:dyDescent="0.25">
      <c r="A27" s="1">
        <v>21</v>
      </c>
      <c r="B27" s="6">
        <v>-0.13084400665838306</v>
      </c>
      <c r="C27" s="8">
        <v>-0.46039602949983138</v>
      </c>
      <c r="D27" s="9">
        <f t="shared" si="0"/>
        <v>-4.1783842609946498E-4</v>
      </c>
      <c r="E27" s="9">
        <f t="shared" si="1"/>
        <v>3.6022250876013006E-5</v>
      </c>
      <c r="F27" s="9">
        <f t="shared" si="2"/>
        <v>1.2763973174650093E-4</v>
      </c>
      <c r="G27" s="9">
        <f t="shared" si="3"/>
        <v>-4.386510695085317E-5</v>
      </c>
      <c r="H27" s="9">
        <f t="shared" si="4"/>
        <v>-3.4938643419350005E-6</v>
      </c>
      <c r="I27" s="9">
        <f t="shared" si="5"/>
        <v>-1.2379668530388298E-5</v>
      </c>
      <c r="J27" s="9">
        <f t="shared" si="6"/>
        <v>-4.7358971292788172E-5</v>
      </c>
    </row>
    <row r="28" spans="1:23" x14ac:dyDescent="0.25">
      <c r="A28" s="1">
        <v>22</v>
      </c>
      <c r="B28" s="6">
        <v>-0.13404955899961424</v>
      </c>
      <c r="C28" s="8">
        <v>-0.46464994113469543</v>
      </c>
      <c r="D28" s="9">
        <f t="shared" si="0"/>
        <v>-4.5961236399019723E-4</v>
      </c>
      <c r="E28" s="9">
        <f t="shared" si="1"/>
        <v>4.0582785972621546E-5</v>
      </c>
      <c r="F28" s="9">
        <f t="shared" si="2"/>
        <v>1.4172085512098047E-4</v>
      </c>
      <c r="G28" s="9">
        <f t="shared" si="3"/>
        <v>-4.9162211287410156E-5</v>
      </c>
      <c r="H28" s="9">
        <f t="shared" si="4"/>
        <v>-4.031491362612587E-6</v>
      </c>
      <c r="I28" s="9">
        <f t="shared" si="5"/>
        <v>-1.4078114629448311E-5</v>
      </c>
      <c r="J28" s="9">
        <f t="shared" si="6"/>
        <v>-5.3193702650022744E-5</v>
      </c>
      <c r="V28" s="1" t="s">
        <v>35</v>
      </c>
    </row>
    <row r="29" spans="1:23" x14ac:dyDescent="0.25">
      <c r="A29" s="1">
        <v>23</v>
      </c>
      <c r="B29" s="6">
        <v>-0.13740161798004402</v>
      </c>
      <c r="C29" s="8">
        <v>-0.46878938923816593</v>
      </c>
      <c r="D29" s="9">
        <f t="shared" si="0"/>
        <v>-5.0132140758235577E-4</v>
      </c>
      <c r="E29" s="9">
        <f t="shared" si="1"/>
        <v>4.5361428711109813E-5</v>
      </c>
      <c r="F29" s="9">
        <f t="shared" si="2"/>
        <v>1.5598437299841817E-4</v>
      </c>
      <c r="G29" s="9">
        <f t="shared" si="3"/>
        <v>-5.4601088678338613E-5</v>
      </c>
      <c r="H29" s="9">
        <f t="shared" si="4"/>
        <v>-4.6177646631425822E-6</v>
      </c>
      <c r="I29" s="9">
        <f t="shared" si="5"/>
        <v>-1.5878592955841975E-5</v>
      </c>
      <c r="J29" s="9">
        <f t="shared" si="6"/>
        <v>-5.9218853341481192E-5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-0.14089609963214966</v>
      </c>
      <c r="C30" s="8">
        <v>-0.47280933053036173</v>
      </c>
      <c r="D30" s="9">
        <f t="shared" si="0"/>
        <v>-5.4291474083104779E-4</v>
      </c>
      <c r="E30" s="9">
        <f t="shared" si="1"/>
        <v>5.0363977743765419E-5</v>
      </c>
      <c r="F30" s="9">
        <f t="shared" si="2"/>
        <v>1.7040260830332552E-4</v>
      </c>
      <c r="G30" s="9">
        <f t="shared" si="3"/>
        <v>-6.0169444744824199E-5</v>
      </c>
      <c r="H30" s="9">
        <f t="shared" si="4"/>
        <v>-5.2563437605755143E-6</v>
      </c>
      <c r="I30" s="9">
        <f t="shared" si="5"/>
        <v>-1.778381413953977E-5</v>
      </c>
      <c r="J30" s="9">
        <f t="shared" si="6"/>
        <v>-6.5425788505399718E-5</v>
      </c>
      <c r="V30" s="1">
        <f>(COS(RADIANS(V9))*(V15-E5))-(SIN(RADIANS(V9))*(W15-F5))+E5</f>
        <v>-1.8498569563753446</v>
      </c>
      <c r="W30" s="9">
        <f>(SIN(RADIANS(V9))*(V15-E5))+(COS(RADIANS(V9))*(W15-F5))+F5</f>
        <v>-1.6250000000000004</v>
      </c>
    </row>
    <row r="31" spans="1:23" x14ac:dyDescent="0.25">
      <c r="A31" s="1">
        <v>25</v>
      </c>
      <c r="B31" s="6">
        <v>-0.14452874646832189</v>
      </c>
      <c r="C31" s="8">
        <v>-0.47670486733204298</v>
      </c>
      <c r="D31" s="9">
        <f t="shared" si="0"/>
        <v>-5.8434168866672298E-4</v>
      </c>
      <c r="E31" s="9">
        <f t="shared" si="1"/>
        <v>5.5595212185929694E-5</v>
      </c>
      <c r="F31" s="9">
        <f t="shared" si="2"/>
        <v>1.8494690993064883E-4</v>
      </c>
      <c r="G31" s="9">
        <f t="shared" si="3"/>
        <v>-6.5854013290643444E-5</v>
      </c>
      <c r="H31" s="9">
        <f t="shared" si="4"/>
        <v>-5.9509168743186378E-6</v>
      </c>
      <c r="I31" s="9">
        <f t="shared" si="5"/>
        <v>-1.9796010784025184E-5</v>
      </c>
      <c r="J31" s="9">
        <f t="shared" si="6"/>
        <v>-7.1804930164962082E-5</v>
      </c>
      <c r="V31" s="1">
        <f>(COS(RADIANS(V9))*(V16-E5))-(SIN(RADIANS(V9))*(W16-F5))+E5</f>
        <v>-1.8498569563753295</v>
      </c>
      <c r="W31" s="9">
        <f>(SIN(RADIANS(V9))*(V16-E5))+(COS(RADIANS(V9))*(W16-F5))+F5</f>
        <v>8.375</v>
      </c>
    </row>
    <row r="32" spans="1:23" x14ac:dyDescent="0.25">
      <c r="A32" s="1">
        <v>26</v>
      </c>
      <c r="B32" s="6">
        <v>-0.14829513266795702</v>
      </c>
      <c r="C32" s="8">
        <v>-0.48047125353167819</v>
      </c>
      <c r="D32" s="9">
        <f t="shared" si="0"/>
        <v>-6.2555177873471757E-4</v>
      </c>
      <c r="E32" s="9">
        <f t="shared" si="1"/>
        <v>6.1058832816566412E-5</v>
      </c>
      <c r="F32" s="9">
        <f t="shared" si="2"/>
        <v>1.9958774165623256E-4</v>
      </c>
      <c r="G32" s="9">
        <f t="shared" si="3"/>
        <v>-7.1640602368422732E-5</v>
      </c>
      <c r="H32" s="9">
        <f t="shared" si="4"/>
        <v>-6.7051763498292006E-6</v>
      </c>
      <c r="I32" s="9">
        <f t="shared" si="5"/>
        <v>-2.191689102193433E-5</v>
      </c>
      <c r="J32" s="9">
        <f t="shared" si="6"/>
        <v>-7.8345778718251933E-5</v>
      </c>
    </row>
    <row r="33" spans="1:10" x14ac:dyDescent="0.25">
      <c r="A33" s="1">
        <v>27</v>
      </c>
      <c r="B33" s="6">
        <v>-0.15219066946963833</v>
      </c>
      <c r="C33" s="8">
        <v>-0.48410390036785039</v>
      </c>
      <c r="D33" s="9">
        <f t="shared" si="0"/>
        <v>-6.664948028883011E-4</v>
      </c>
      <c r="E33" s="9">
        <f t="shared" si="1"/>
        <v>6.6757408488809887E-5</v>
      </c>
      <c r="F33" s="9">
        <f t="shared" si="2"/>
        <v>2.1429477568973967E-4</v>
      </c>
      <c r="G33" s="9">
        <f t="shared" si="3"/>
        <v>-7.7514147554774257E-5</v>
      </c>
      <c r="H33" s="9">
        <f t="shared" si="4"/>
        <v>-7.5227914642527019E-6</v>
      </c>
      <c r="I33" s="9">
        <f t="shared" si="5"/>
        <v>-2.4147594572672615E-5</v>
      </c>
      <c r="J33" s="9">
        <f t="shared" si="6"/>
        <v>-8.5036939019026954E-5</v>
      </c>
    </row>
    <row r="34" spans="1:10" x14ac:dyDescent="0.25">
      <c r="A34" s="1">
        <v>28</v>
      </c>
      <c r="B34" s="6">
        <v>-0.15621061076183412</v>
      </c>
      <c r="C34" s="8">
        <v>-0.48759838201995603</v>
      </c>
      <c r="D34" s="9">
        <f t="shared" si="0"/>
        <v>-7.0712087835921728E-4</v>
      </c>
      <c r="E34" s="9">
        <f t="shared" si="1"/>
        <v>7.2692328054795298E-5</v>
      </c>
      <c r="F34" s="9">
        <f t="shared" si="2"/>
        <v>2.2903699047524062E-4</v>
      </c>
      <c r="G34" s="9">
        <f t="shared" si="3"/>
        <v>-8.3458772187564595E-5</v>
      </c>
      <c r="H34" s="9">
        <f t="shared" si="4"/>
        <v>-8.4073787641009119E-6</v>
      </c>
      <c r="I34" s="9">
        <f t="shared" si="5"/>
        <v>-2.6488651796060058E-5</v>
      </c>
      <c r="J34" s="9">
        <f t="shared" si="6"/>
        <v>-9.1866150951665506E-5</v>
      </c>
    </row>
    <row r="35" spans="1:10" x14ac:dyDescent="0.25">
      <c r="A35" s="1">
        <v>29</v>
      </c>
      <c r="B35" s="6">
        <v>-0.16035005886530451</v>
      </c>
      <c r="C35" s="8">
        <v>-0.49095044100038576</v>
      </c>
      <c r="D35" s="9">
        <f t="shared" si="0"/>
        <v>-7.4738050853256216E-4</v>
      </c>
      <c r="E35" s="9">
        <f t="shared" si="1"/>
        <v>7.886375808244642E-5</v>
      </c>
      <c r="F35" s="9">
        <f t="shared" si="2"/>
        <v>2.4378277232429439E-4</v>
      </c>
      <c r="G35" s="9">
        <f t="shared" si="3"/>
        <v>-8.9457854256930582E-5</v>
      </c>
      <c r="H35" s="9">
        <f t="shared" si="4"/>
        <v>-9.3624701249546546E-6</v>
      </c>
      <c r="I35" s="9">
        <f t="shared" si="5"/>
        <v>-2.8939946219303416E-5</v>
      </c>
      <c r="J35" s="9">
        <f t="shared" si="6"/>
        <v>-9.8820324381885237E-5</v>
      </c>
    </row>
    <row r="36" spans="1:10" x14ac:dyDescent="0.25">
      <c r="A36" s="1">
        <v>30</v>
      </c>
      <c r="B36" s="6">
        <v>-0.16460397050016864</v>
      </c>
      <c r="C36" s="8">
        <v>-0.49415599334161697</v>
      </c>
      <c r="D36" s="9">
        <f t="shared" si="0"/>
        <v>-7.8722464325049063E-4</v>
      </c>
      <c r="E36" s="9">
        <f t="shared" si="1"/>
        <v>8.5270606613348015E-5</v>
      </c>
      <c r="F36" s="9">
        <f t="shared" si="2"/>
        <v>2.585000204462153E-4</v>
      </c>
      <c r="G36" s="9">
        <f t="shared" si="3"/>
        <v>-9.5494099581274369E-5</v>
      </c>
      <c r="H36" s="9">
        <f t="shared" si="4"/>
        <v>-1.039147876168854E-5</v>
      </c>
      <c r="I36" s="9">
        <f t="shared" si="5"/>
        <v>-3.1500680992421125E-5</v>
      </c>
      <c r="J36" s="9">
        <f t="shared" si="6"/>
        <v>-1.0588557834296291E-4</v>
      </c>
    </row>
    <row r="37" spans="1:10" x14ac:dyDescent="0.25">
      <c r="A37" s="1">
        <v>31</v>
      </c>
      <c r="B37" s="6">
        <v>-0.16896716293036401</v>
      </c>
      <c r="C37" s="8">
        <v>-0.49721113357189933</v>
      </c>
      <c r="D37" s="9">
        <f t="shared" si="0"/>
        <v>-8.2660473857226746E-4</v>
      </c>
      <c r="E37" s="9">
        <f t="shared" si="1"/>
        <v>9.191049318153346E-5</v>
      </c>
      <c r="F37" s="9">
        <f t="shared" si="2"/>
        <v>2.7315625492382899E-4</v>
      </c>
      <c r="G37" s="9">
        <f t="shared" si="3"/>
        <v>-1.0154962084214912E-4</v>
      </c>
      <c r="H37" s="9">
        <f t="shared" si="4"/>
        <v>-1.1497663454474525E-5</v>
      </c>
      <c r="I37" s="9">
        <f t="shared" si="5"/>
        <v>-3.4169349700189952E-5</v>
      </c>
      <c r="J37" s="9">
        <f t="shared" si="6"/>
        <v>-1.1304728429662364E-4</v>
      </c>
    </row>
    <row r="38" spans="1:10" x14ac:dyDescent="0.25">
      <c r="A38" s="1">
        <v>32</v>
      </c>
      <c r="B38" s="6">
        <v>-0.17343432027801298</v>
      </c>
      <c r="C38" s="8">
        <v>-0.50011213947347066</v>
      </c>
      <c r="D38" s="9">
        <f t="shared" si="0"/>
        <v>-8.6547281591791564E-4</v>
      </c>
      <c r="E38" s="9">
        <f t="shared" si="1"/>
        <v>9.8779725282274977E-5</v>
      </c>
      <c r="F38" s="9">
        <f t="shared" si="2"/>
        <v>2.8771872716768291E-4</v>
      </c>
      <c r="G38" s="9">
        <f t="shared" si="3"/>
        <v>-1.076060219972715E-4</v>
      </c>
      <c r="H38" s="9">
        <f t="shared" si="4"/>
        <v>-1.2684091290264716E-5</v>
      </c>
      <c r="I38" s="9">
        <f t="shared" si="5"/>
        <v>-3.6943711926658761E-5</v>
      </c>
      <c r="J38" s="9">
        <f t="shared" si="6"/>
        <v>-1.2029011328753621E-4</v>
      </c>
    </row>
    <row r="39" spans="1:10" x14ac:dyDescent="0.25">
      <c r="A39" s="1">
        <v>33</v>
      </c>
      <c r="B39" s="6">
        <v>-0.17799999999999999</v>
      </c>
      <c r="C39" s="8">
        <v>-0.50285547661750529</v>
      </c>
      <c r="D39" s="9">
        <f t="shared" si="0"/>
        <v>-9.0378152052224964E-4</v>
      </c>
      <c r="E39" s="9">
        <f t="shared" si="1"/>
        <v>1.058732814481886E-4</v>
      </c>
      <c r="F39" s="9">
        <f t="shared" si="2"/>
        <v>3.0215453236842604E-4</v>
      </c>
      <c r="G39" s="9">
        <f t="shared" si="3"/>
        <v>-1.1364448753974803E-4</v>
      </c>
      <c r="H39" s="9">
        <f t="shared" si="4"/>
        <v>-1.3953599251155837E-5</v>
      </c>
      <c r="I39" s="9">
        <f t="shared" si="5"/>
        <v>-3.9820773931648194E-5</v>
      </c>
      <c r="J39" s="9">
        <f t="shared" si="6"/>
        <v>-1.2759808679090387E-4</v>
      </c>
    </row>
    <row r="40" spans="1:10" x14ac:dyDescent="0.25">
      <c r="A40" s="1">
        <v>34</v>
      </c>
      <c r="B40" s="6">
        <v>-0.18265863951887312</v>
      </c>
      <c r="C40" s="8">
        <v>-0.50543780267027227</v>
      </c>
      <c r="D40" s="9">
        <f t="shared" si="0"/>
        <v>-9.4148417912977983E-4</v>
      </c>
      <c r="E40" s="9">
        <f t="shared" si="1"/>
        <v>1.131848010578298E-4</v>
      </c>
      <c r="F40" s="9">
        <f t="shared" si="2"/>
        <v>3.1643072345744231E-4</v>
      </c>
      <c r="G40" s="9">
        <f t="shared" si="3"/>
        <v>-1.196458760250525E-4</v>
      </c>
      <c r="H40" s="9">
        <f t="shared" si="4"/>
        <v>-1.5308755009643408E-5</v>
      </c>
      <c r="I40" s="9">
        <f t="shared" si="5"/>
        <v>-4.2796774757945653E-5</v>
      </c>
      <c r="J40" s="9">
        <f t="shared" si="6"/>
        <v>-1.3495463103469591E-4</v>
      </c>
    </row>
    <row r="41" spans="1:10" x14ac:dyDescent="0.25">
      <c r="A41" s="1">
        <v>35</v>
      </c>
      <c r="B41" s="6">
        <v>-0.18740456299998681</v>
      </c>
      <c r="C41" s="8">
        <v>-0.50785597146525285</v>
      </c>
      <c r="D41" s="9">
        <f t="shared" si="0"/>
        <v>-9.7853485685860109E-4</v>
      </c>
      <c r="E41" s="9">
        <f t="shared" si="1"/>
        <v>1.2070658096847602E-4</v>
      </c>
      <c r="F41" s="9">
        <f t="shared" si="2"/>
        <v>3.3051442607647257E-4</v>
      </c>
      <c r="G41" s="9">
        <f t="shared" si="3"/>
        <v>-1.2559081724455935E-4</v>
      </c>
      <c r="H41" s="9">
        <f t="shared" si="4"/>
        <v>-1.6751817315749401E-5</v>
      </c>
      <c r="I41" s="9">
        <f t="shared" si="5"/>
        <v>-4.5867178043059686E-5</v>
      </c>
      <c r="J41" s="9">
        <f t="shared" si="6"/>
        <v>-1.4234263456030876E-4</v>
      </c>
    </row>
    <row r="42" spans="1:10" x14ac:dyDescent="0.25">
      <c r="A42" s="1">
        <v>36</v>
      </c>
      <c r="B42" s="6">
        <v>-0.19223198826663299</v>
      </c>
      <c r="C42" s="8">
        <v>-0.51010703683626091</v>
      </c>
      <c r="D42" s="9">
        <f t="shared" si="0"/>
        <v>-1.0148884131651673E-3</v>
      </c>
      <c r="E42" s="9">
        <f t="shared" si="1"/>
        <v>1.2842957903149213E-4</v>
      </c>
      <c r="F42" s="9">
        <f t="shared" si="2"/>
        <v>3.4437295405198771E-4</v>
      </c>
      <c r="G42" s="9">
        <f t="shared" si="3"/>
        <v>-1.3145981238746896E-4</v>
      </c>
      <c r="H42" s="9">
        <f t="shared" si="4"/>
        <v>-1.8284696382169055E-5</v>
      </c>
      <c r="I42" s="9">
        <f t="shared" si="5"/>
        <v>-4.9026669761339672E-5</v>
      </c>
      <c r="J42" s="9">
        <f t="shared" si="6"/>
        <v>-1.4974450876963801E-4</v>
      </c>
    </row>
    <row r="43" spans="1:10" x14ac:dyDescent="0.25">
      <c r="A43" s="1">
        <v>37</v>
      </c>
      <c r="B43" s="6">
        <v>-0.19713503384473186</v>
      </c>
      <c r="C43" s="8">
        <v>-0.51218825620689179</v>
      </c>
      <c r="D43" s="9">
        <f t="shared" si="0"/>
        <v>-1.0505005568408679E-3</v>
      </c>
      <c r="E43" s="9">
        <f t="shared" si="1"/>
        <v>1.3634342451448642E-4</v>
      </c>
      <c r="F43" s="9">
        <f t="shared" si="2"/>
        <v>3.5797392486587663E-4</v>
      </c>
      <c r="G43" s="9">
        <f t="shared" si="3"/>
        <v>-1.3723333650079341E-4</v>
      </c>
      <c r="H43" s="9">
        <f t="shared" si="4"/>
        <v>-1.9908914690462227E-5</v>
      </c>
      <c r="I43" s="9">
        <f t="shared" si="5"/>
        <v>-5.226916207099324E-5</v>
      </c>
      <c r="J43" s="9">
        <f t="shared" si="6"/>
        <v>-1.5714225119125563E-4</v>
      </c>
    </row>
    <row r="44" spans="1:10" x14ac:dyDescent="0.25">
      <c r="A44" s="1">
        <v>38</v>
      </c>
      <c r="B44" s="6">
        <v>-0.20210772612850292</v>
      </c>
      <c r="C44" s="8">
        <v>-0.51409709393192959</v>
      </c>
      <c r="D44" s="9">
        <f t="shared" si="0"/>
        <v>-1.0853278999743698E-3</v>
      </c>
      <c r="E44" s="9">
        <f t="shared" si="1"/>
        <v>1.4443643542057409E-4</v>
      </c>
      <c r="F44" s="9">
        <f t="shared" si="2"/>
        <v>3.7128537461354261E-4</v>
      </c>
      <c r="G44" s="9">
        <f t="shared" si="3"/>
        <v>-1.4289194253114951E-4</v>
      </c>
      <c r="H44" s="9">
        <f t="shared" si="4"/>
        <v>-2.1625568653776276E-5</v>
      </c>
      <c r="I44" s="9">
        <f t="shared" si="5"/>
        <v>-5.5587803386919207E-5</v>
      </c>
      <c r="J44" s="9">
        <f t="shared" si="6"/>
        <v>-1.6451751118492578E-4</v>
      </c>
    </row>
    <row r="45" spans="1:10" x14ac:dyDescent="0.25">
      <c r="A45" s="1">
        <v>39</v>
      </c>
      <c r="B45" s="6">
        <v>-0.20714400665838306</v>
      </c>
      <c r="C45" s="8">
        <v>-0.51583122438664042</v>
      </c>
      <c r="D45" s="9">
        <f t="shared" si="0"/>
        <v>-1.1193280108127701E-3</v>
      </c>
      <c r="E45" s="9">
        <f t="shared" si="1"/>
        <v>1.5269564266067479E-4</v>
      </c>
      <c r="F45" s="9">
        <f t="shared" si="2"/>
        <v>3.8427587194108889E-4</v>
      </c>
      <c r="G45" s="9">
        <f t="shared" si="3"/>
        <v>-1.4841636621170103E-4</v>
      </c>
      <c r="H45" s="9">
        <f t="shared" si="4"/>
        <v>-2.3435291579281002E-5</v>
      </c>
      <c r="I45" s="9">
        <f t="shared" si="5"/>
        <v>-5.8974994744475615E-5</v>
      </c>
      <c r="J45" s="9">
        <f t="shared" si="6"/>
        <v>-1.7185165779098202E-4</v>
      </c>
    </row>
    <row r="46" spans="1:10" x14ac:dyDescent="0.25">
      <c r="A46" s="1">
        <v>40</v>
      </c>
      <c r="B46" s="6">
        <v>-0.21223773950232591</v>
      </c>
      <c r="C46" s="8">
        <v>-0.51738853480018743</v>
      </c>
      <c r="D46" s="9">
        <f t="shared" si="0"/>
        <v>-1.1524594654582707E-3</v>
      </c>
      <c r="E46" s="9">
        <f t="shared" si="1"/>
        <v>1.6110682100110895E-4</v>
      </c>
      <c r="F46" s="9">
        <f t="shared" si="2"/>
        <v>3.9691463045779161E-4</v>
      </c>
      <c r="G46" s="9">
        <f t="shared" si="3"/>
        <v>-1.5378763104403212E-4</v>
      </c>
      <c r="H46" s="9">
        <f t="shared" si="4"/>
        <v>-2.5338218376400534E-5</v>
      </c>
      <c r="I46" s="9">
        <f t="shared" si="5"/>
        <v>-6.2422412462272473E-5</v>
      </c>
      <c r="J46" s="9">
        <f t="shared" si="6"/>
        <v>-1.7912584942043265E-4</v>
      </c>
    </row>
    <row r="47" spans="1:10" x14ac:dyDescent="0.25">
      <c r="A47" s="1">
        <v>41</v>
      </c>
      <c r="B47" s="6">
        <v>-0.21738271873149076</v>
      </c>
      <c r="C47" s="8">
        <v>-0.51876712782971701</v>
      </c>
      <c r="D47" s="9">
        <f t="shared" si="0"/>
        <v>-1.1846818983369881E-3</v>
      </c>
      <c r="E47" s="9">
        <f t="shared" si="1"/>
        <v>1.6965452667494821E-4</v>
      </c>
      <c r="F47" s="9">
        <f t="shared" si="2"/>
        <v>4.0917161912567163E-4</v>
      </c>
      <c r="G47" s="9">
        <f t="shared" si="3"/>
        <v>-1.5898715261711461E-4</v>
      </c>
      <c r="H47" s="9">
        <f t="shared" si="4"/>
        <v>-2.7333952454780702E-5</v>
      </c>
      <c r="I47" s="9">
        <f t="shared" si="5"/>
        <v>-6.5921037053986135E-5</v>
      </c>
      <c r="J47" s="9">
        <f t="shared" si="6"/>
        <v>-1.8632110507189531E-4</v>
      </c>
    </row>
    <row r="48" spans="1:10" x14ac:dyDescent="0.25">
      <c r="A48" s="1">
        <v>42</v>
      </c>
      <c r="B48" s="6">
        <v>-0.22257267598120994</v>
      </c>
      <c r="C48" s="8">
        <v>-0.51996532387197869</v>
      </c>
      <c r="D48" s="9">
        <f t="shared" si="0"/>
        <v>-1.2159560513778367E-3</v>
      </c>
      <c r="E48" s="9">
        <f t="shared" si="1"/>
        <v>1.7832214151241105E-4</v>
      </c>
      <c r="F48" s="9">
        <f t="shared" si="2"/>
        <v>4.2101767013640441E-4</v>
      </c>
      <c r="G48" s="9">
        <f t="shared" si="3"/>
        <v>-1.6399684150462081E-4</v>
      </c>
      <c r="H48" s="9">
        <f t="shared" si="4"/>
        <v>-2.9421535248757573E-5</v>
      </c>
      <c r="I48" s="9">
        <f t="shared" si="5"/>
        <v>-6.9461188280854833E-5</v>
      </c>
      <c r="J48" s="9">
        <f t="shared" si="6"/>
        <v>-1.9341837675337838E-4</v>
      </c>
    </row>
    <row r="49" spans="1:10" x14ac:dyDescent="0.25">
      <c r="A49" s="1">
        <v>43</v>
      </c>
      <c r="B49" s="6">
        <v>-0.22780128808802652</v>
      </c>
      <c r="C49" s="8">
        <v>-0.52098166310966298</v>
      </c>
      <c r="D49" s="9">
        <f t="shared" si="0"/>
        <v>-1.2462438218428656E-3</v>
      </c>
      <c r="E49" s="9">
        <f t="shared" si="1"/>
        <v>1.870919234133889E-4</v>
      </c>
      <c r="F49" s="9">
        <f t="shared" si="2"/>
        <v>4.3242458379727229E-4</v>
      </c>
      <c r="G49" s="9">
        <f t="shared" si="3"/>
        <v>-1.6879920398778873E-4</v>
      </c>
      <c r="H49" s="9">
        <f t="shared" si="4"/>
        <v>-3.1599418792920631E-5</v>
      </c>
      <c r="I49" s="9">
        <f t="shared" si="5"/>
        <v>-7.303256617858183E-5</v>
      </c>
      <c r="J49" s="9">
        <f t="shared" si="6"/>
        <v>-2.0039862278070937E-4</v>
      </c>
    </row>
    <row r="50" spans="1:10" x14ac:dyDescent="0.25">
      <c r="A50" s="1">
        <v>44</v>
      </c>
      <c r="B50" s="6">
        <v>-0.23306218479349403</v>
      </c>
      <c r="C50" s="8">
        <v>-0.5218149072899636</v>
      </c>
      <c r="D50" s="9">
        <f t="shared" si="0"/>
        <v>-1.275508308749139E-3</v>
      </c>
      <c r="E50" s="9">
        <f t="shared" si="1"/>
        <v>1.9594506295312096E-4</v>
      </c>
      <c r="F50" s="9">
        <f t="shared" si="2"/>
        <v>4.4336522995994338E-4</v>
      </c>
      <c r="G50" s="9">
        <f t="shared" si="3"/>
        <v>-1.7337743986292416E-4</v>
      </c>
      <c r="H50" s="9">
        <f t="shared" si="4"/>
        <v>-3.3865441756086913E-5</v>
      </c>
      <c r="I50" s="9">
        <f t="shared" si="5"/>
        <v>-7.662429783505217E-5</v>
      </c>
      <c r="J50" s="9">
        <f t="shared" si="6"/>
        <v>-2.0724288161901109E-4</v>
      </c>
    </row>
    <row r="51" spans="1:10" x14ac:dyDescent="0.25">
      <c r="A51" s="1">
        <v>45</v>
      </c>
      <c r="B51" s="6">
        <v>-0.23834895650535617</v>
      </c>
      <c r="C51" s="8">
        <v>-0.52246404123319845</v>
      </c>
      <c r="D51" s="9">
        <f t="shared" si="0"/>
        <v>-1.3037138578273072E-3</v>
      </c>
      <c r="E51" s="9">
        <f t="shared" si="1"/>
        <v>2.0486174588183262E-4</v>
      </c>
      <c r="F51" s="9">
        <f t="shared" si="2"/>
        <v>4.5381364554232518E-4</v>
      </c>
      <c r="G51" s="9">
        <f t="shared" si="3"/>
        <v>-1.7771553661182857E-4</v>
      </c>
      <c r="H51" s="9">
        <f t="shared" si="4"/>
        <v>-3.6216809318979191E-5</v>
      </c>
      <c r="I51" s="9">
        <f t="shared" si="5"/>
        <v>-8.0224989639752318E-5</v>
      </c>
      <c r="J51" s="9">
        <f t="shared" si="6"/>
        <v>-2.1393234593080777E-4</v>
      </c>
    </row>
    <row r="52" spans="1:10" x14ac:dyDescent="0.25">
      <c r="A52" s="1">
        <v>46</v>
      </c>
      <c r="B52" s="6">
        <v>-0.24365516210664651</v>
      </c>
      <c r="C52" s="8">
        <v>-0.52292827406964915</v>
      </c>
      <c r="D52" s="9">
        <f t="shared" si="0"/>
        <v>-1.3308261049604087E-3</v>
      </c>
      <c r="E52" s="9">
        <f t="shared" si="1"/>
        <v>2.1382122124909543E-4</v>
      </c>
      <c r="F52" s="9">
        <f t="shared" si="2"/>
        <v>4.6374512771001059E-4</v>
      </c>
      <c r="G52" s="9">
        <f t="shared" si="3"/>
        <v>-1.817983592380754E-4</v>
      </c>
      <c r="H52" s="9">
        <f t="shared" si="4"/>
        <v>-3.8650077253993991E-5</v>
      </c>
      <c r="I52" s="9">
        <f t="shared" si="5"/>
        <v>-8.3822784671917176E-5</v>
      </c>
      <c r="J52" s="9">
        <f t="shared" si="6"/>
        <v>-2.2044843649206939E-4</v>
      </c>
    </row>
    <row r="53" spans="1:10" x14ac:dyDescent="0.25">
      <c r="A53" s="1">
        <v>47</v>
      </c>
      <c r="B53" s="6">
        <v>-0.24897433680319833</v>
      </c>
      <c r="C53" s="8">
        <v>-0.52320704020311404</v>
      </c>
      <c r="D53" s="9">
        <f t="shared" si="0"/>
        <v>-1.3568120180517812E-3</v>
      </c>
      <c r="E53" s="9">
        <f t="shared" si="1"/>
        <v>2.2280187485590144E-4</v>
      </c>
      <c r="F53" s="9">
        <f t="shared" si="2"/>
        <v>4.7313632230455406E-4</v>
      </c>
      <c r="G53" s="9">
        <f t="shared" si="3"/>
        <v>-1.8561173510375101E-4</v>
      </c>
      <c r="H53" s="9">
        <f t="shared" si="4"/>
        <v>-4.1161140534201559E-5</v>
      </c>
      <c r="I53" s="9">
        <f t="shared" si="5"/>
        <v>-8.7405424843547258E-5</v>
      </c>
      <c r="J53" s="9">
        <f t="shared" si="6"/>
        <v>-2.2677287563795256E-4</v>
      </c>
    </row>
    <row r="54" spans="1:10" x14ac:dyDescent="0.25">
      <c r="A54" s="1">
        <v>48</v>
      </c>
      <c r="B54" s="6">
        <v>-0.25430000000000008</v>
      </c>
      <c r="C54" s="8">
        <v>-0.52329999999999999</v>
      </c>
      <c r="D54" s="9">
        <f t="shared" si="0"/>
        <v>-1.3816399372691274E-3</v>
      </c>
      <c r="E54" s="9">
        <f t="shared" si="1"/>
        <v>2.3178130770997758E-4</v>
      </c>
      <c r="F54" s="9">
        <f t="shared" si="2"/>
        <v>4.8196530712597683E-4</v>
      </c>
      <c r="G54" s="9">
        <f t="shared" si="3"/>
        <v>-1.891425331378497E-4</v>
      </c>
      <c r="H54" s="9">
        <f t="shared" si="4"/>
        <v>-4.3745226763049726E-5</v>
      </c>
      <c r="I54" s="9">
        <f t="shared" si="5"/>
        <v>-9.0960317365242332E-5</v>
      </c>
      <c r="J54" s="9">
        <f t="shared" si="6"/>
        <v>-2.3288775990089943E-4</v>
      </c>
    </row>
    <row r="55" spans="1:10" x14ac:dyDescent="0.25">
      <c r="A55" s="1">
        <v>49</v>
      </c>
      <c r="B55" s="6">
        <v>-2.2456999999999998</v>
      </c>
      <c r="C55" s="8">
        <v>-0.52329999999999999</v>
      </c>
      <c r="D55" s="9">
        <f t="shared" si="0"/>
        <v>-0.52104980999999995</v>
      </c>
      <c r="E55" s="9">
        <f t="shared" si="1"/>
        <v>0.43420817499999997</v>
      </c>
      <c r="F55" s="9">
        <f t="shared" si="2"/>
        <v>0.18177691038199997</v>
      </c>
      <c r="G55" s="9">
        <f t="shared" si="3"/>
        <v>-7.1342892902175437E-2</v>
      </c>
      <c r="H55" s="9">
        <f t="shared" si="4"/>
        <v>-0.49316656670333098</v>
      </c>
      <c r="I55" s="9">
        <f t="shared" si="5"/>
        <v>-0.17041585348312496</v>
      </c>
      <c r="J55" s="9">
        <f t="shared" si="6"/>
        <v>-0.56450945960550647</v>
      </c>
    </row>
    <row r="56" spans="1:10" x14ac:dyDescent="0.25">
      <c r="A56" s="1">
        <v>50</v>
      </c>
      <c r="B56" s="6">
        <v>-2.2510256631968013</v>
      </c>
      <c r="C56" s="8">
        <v>-0.52320704020311404</v>
      </c>
      <c r="D56" s="9">
        <f t="shared" si="0"/>
        <v>-1.4978396833765784E-3</v>
      </c>
      <c r="E56" s="9">
        <f t="shared" si="1"/>
        <v>2.2451247145313436E-3</v>
      </c>
      <c r="F56" s="9">
        <f t="shared" si="2"/>
        <v>5.2249992458306414E-4</v>
      </c>
      <c r="G56" s="9">
        <f t="shared" si="3"/>
        <v>-2.0504994413248216E-4</v>
      </c>
      <c r="H56" s="9">
        <f t="shared" si="4"/>
        <v>-3.7858929904564464E-3</v>
      </c>
      <c r="I56" s="9">
        <f t="shared" si="5"/>
        <v>-8.8107702656167427E-4</v>
      </c>
      <c r="J56" s="9">
        <f t="shared" si="6"/>
        <v>-3.9909429345889287E-3</v>
      </c>
    </row>
    <row r="57" spans="1:10" x14ac:dyDescent="0.25">
      <c r="A57" s="1">
        <v>51</v>
      </c>
      <c r="B57" s="6">
        <v>-2.2563448378933533</v>
      </c>
      <c r="C57" s="8">
        <v>-0.52292827406964915</v>
      </c>
      <c r="D57" s="9">
        <f t="shared" si="0"/>
        <v>-1.7052696848829374E-3</v>
      </c>
      <c r="E57" s="9">
        <f t="shared" si="1"/>
        <v>2.5620940913482181E-3</v>
      </c>
      <c r="F57" s="9">
        <f t="shared" si="2"/>
        <v>5.9464761257160912E-4</v>
      </c>
      <c r="G57" s="9">
        <f t="shared" si="3"/>
        <v>-2.332807056687415E-4</v>
      </c>
      <c r="H57" s="9">
        <f t="shared" si="4"/>
        <v>-4.3306172584789424E-3</v>
      </c>
      <c r="I57" s="9">
        <f t="shared" si="5"/>
        <v>-1.0051113099357044E-3</v>
      </c>
      <c r="J57" s="9">
        <f t="shared" si="6"/>
        <v>-4.5638979641476835E-3</v>
      </c>
    </row>
    <row r="58" spans="1:10" x14ac:dyDescent="0.25">
      <c r="A58" s="1">
        <v>52</v>
      </c>
      <c r="B58" s="6">
        <v>-2.2616510434946435</v>
      </c>
      <c r="C58" s="8">
        <v>-0.52246404123319845</v>
      </c>
      <c r="D58" s="9">
        <f t="shared" si="0"/>
        <v>-1.9111171505238334E-3</v>
      </c>
      <c r="E58" s="9">
        <f t="shared" si="1"/>
        <v>2.8781398049722139E-3</v>
      </c>
      <c r="F58" s="9">
        <f t="shared" si="2"/>
        <v>6.6595572760036351E-4</v>
      </c>
      <c r="G58" s="9">
        <f t="shared" si="3"/>
        <v>-2.6106939214820627E-4</v>
      </c>
      <c r="H58" s="9">
        <f t="shared" si="4"/>
        <v>-4.8762861613906791E-3</v>
      </c>
      <c r="I58" s="9">
        <f t="shared" si="5"/>
        <v>-1.1282942667784747E-3</v>
      </c>
      <c r="J58" s="9">
        <f t="shared" si="6"/>
        <v>-5.1373555535388854E-3</v>
      </c>
    </row>
    <row r="59" spans="1:10" x14ac:dyDescent="0.25">
      <c r="A59" s="1">
        <v>53</v>
      </c>
      <c r="B59" s="6">
        <v>-2.2669378152065058</v>
      </c>
      <c r="C59" s="8">
        <v>-0.5218149072899636</v>
      </c>
      <c r="D59" s="9">
        <f t="shared" si="0"/>
        <v>-2.1151312868709082E-3</v>
      </c>
      <c r="E59" s="9">
        <f t="shared" si="1"/>
        <v>3.1928533268046067E-3</v>
      </c>
      <c r="F59" s="9">
        <f t="shared" si="2"/>
        <v>7.3626235874733154E-4</v>
      </c>
      <c r="G59" s="9">
        <f t="shared" si="3"/>
        <v>-2.8832376782215844E-4</v>
      </c>
      <c r="H59" s="9">
        <f t="shared" si="4"/>
        <v>-5.4221724644555299E-3</v>
      </c>
      <c r="I59" s="9">
        <f t="shared" si="5"/>
        <v>-1.2503357656409007E-3</v>
      </c>
      <c r="J59" s="9">
        <f t="shared" si="6"/>
        <v>-5.7104962322776882E-3</v>
      </c>
    </row>
    <row r="60" spans="1:10" x14ac:dyDescent="0.25">
      <c r="A60" s="1">
        <v>54</v>
      </c>
      <c r="B60" s="6">
        <v>-2.2721987119119733</v>
      </c>
      <c r="C60" s="8">
        <v>-0.52098166310966287</v>
      </c>
      <c r="D60" s="9">
        <f t="shared" si="0"/>
        <v>-2.3170635341250856E-3</v>
      </c>
      <c r="E60" s="9">
        <f t="shared" si="1"/>
        <v>3.5058225744671375E-3</v>
      </c>
      <c r="F60" s="9">
        <f t="shared" si="2"/>
        <v>8.0540863559455894E-4</v>
      </c>
      <c r="G60" s="9">
        <f t="shared" si="3"/>
        <v>-3.1495407814341111E-4</v>
      </c>
      <c r="H60" s="9">
        <f t="shared" si="4"/>
        <v>-5.9675304115703945E-3</v>
      </c>
      <c r="I60" s="9">
        <f t="shared" si="5"/>
        <v>-1.3709469856936988E-3</v>
      </c>
      <c r="J60" s="9">
        <f t="shared" si="6"/>
        <v>-6.2824844897138056E-3</v>
      </c>
    </row>
    <row r="61" spans="1:10" x14ac:dyDescent="0.25">
      <c r="A61" s="1">
        <v>55</v>
      </c>
      <c r="B61" s="6">
        <v>-2.2774273240187899</v>
      </c>
      <c r="C61" s="8">
        <v>-0.51996532387197869</v>
      </c>
      <c r="D61" s="9">
        <f t="shared" si="0"/>
        <v>-2.5166678689481081E-3</v>
      </c>
      <c r="E61" s="9">
        <f t="shared" si="1"/>
        <v>3.8166325534522341E-3</v>
      </c>
      <c r="F61" s="9">
        <f t="shared" si="2"/>
        <v>8.7323927847168077E-4</v>
      </c>
      <c r="G61" s="9">
        <f t="shared" si="3"/>
        <v>-3.4087353175552845E-4</v>
      </c>
      <c r="H61" s="9">
        <f t="shared" si="4"/>
        <v>-6.5115969297724488E-3</v>
      </c>
      <c r="I61" s="9">
        <f t="shared" si="5"/>
        <v>-1.48984150161277E-3</v>
      </c>
      <c r="J61" s="9">
        <f t="shared" si="6"/>
        <v>-6.8524704615279776E-3</v>
      </c>
    </row>
    <row r="62" spans="1:10" x14ac:dyDescent="0.25">
      <c r="A62" s="1">
        <v>56</v>
      </c>
      <c r="B62" s="6">
        <v>-2.282617281268509</v>
      </c>
      <c r="C62" s="8">
        <v>-0.51876712782971701</v>
      </c>
      <c r="D62" s="9">
        <f t="shared" si="0"/>
        <v>-2.7137011042049908E-3</v>
      </c>
      <c r="E62" s="9">
        <f t="shared" si="1"/>
        <v>4.1248660268640514E-3</v>
      </c>
      <c r="F62" s="9">
        <f t="shared" si="2"/>
        <v>9.3960313371881619E-4</v>
      </c>
      <c r="G62" s="9">
        <f t="shared" si="3"/>
        <v>-3.6599876235077233E-4</v>
      </c>
      <c r="H62" s="9">
        <f t="shared" si="4"/>
        <v>-7.05359294813869E-3</v>
      </c>
      <c r="I62" s="9">
        <f t="shared" si="5"/>
        <v>-1.6067363722435592E-3</v>
      </c>
      <c r="J62" s="9">
        <f t="shared" si="6"/>
        <v>-7.4195917104894621E-3</v>
      </c>
    </row>
    <row r="63" spans="1:10" x14ac:dyDescent="0.25">
      <c r="A63" s="1">
        <v>57</v>
      </c>
      <c r="B63" s="6">
        <v>-2.2877622604976739</v>
      </c>
      <c r="C63" s="8">
        <v>-0.51738853480018743</v>
      </c>
      <c r="D63" s="9">
        <f t="shared" si="0"/>
        <v>-2.9079231852489063E-3</v>
      </c>
      <c r="E63" s="9">
        <f t="shared" si="1"/>
        <v>4.4301042116297179E-3</v>
      </c>
      <c r="F63" s="9">
        <f t="shared" si="2"/>
        <v>1.0043536916294808E-3</v>
      </c>
      <c r="G63" s="9">
        <f t="shared" si="3"/>
        <v>-3.9025026709786376E-4</v>
      </c>
      <c r="H63" s="9">
        <f t="shared" si="4"/>
        <v>-7.592724828566994E-3</v>
      </c>
      <c r="I63" s="9">
        <f t="shared" si="5"/>
        <v>-1.7213532274531005E-3</v>
      </c>
      <c r="J63" s="9">
        <f t="shared" si="6"/>
        <v>-7.9829750956648578E-3</v>
      </c>
    </row>
    <row r="64" spans="1:10" x14ac:dyDescent="0.25">
      <c r="A64" s="1">
        <v>58</v>
      </c>
      <c r="B64" s="6">
        <v>-2.2928559933416168</v>
      </c>
      <c r="C64" s="8">
        <v>-0.51583122438664042</v>
      </c>
      <c r="D64" s="9">
        <f t="shared" si="0"/>
        <v>-3.0990974823920103E-3</v>
      </c>
      <c r="E64" s="9">
        <f t="shared" si="1"/>
        <v>4.7319274994240771E-3</v>
      </c>
      <c r="F64" s="9">
        <f t="shared" si="2"/>
        <v>1.0673495848178591E-3</v>
      </c>
      <c r="G64" s="9">
        <f t="shared" si="3"/>
        <v>-4.1355281853845688E-4</v>
      </c>
      <c r="H64" s="9">
        <f t="shared" si="4"/>
        <v>-8.128185905287159E-3</v>
      </c>
      <c r="I64" s="9">
        <f t="shared" si="5"/>
        <v>-1.8334193474723994E-3</v>
      </c>
      <c r="J64" s="9">
        <f t="shared" si="6"/>
        <v>-8.5417387238256159E-3</v>
      </c>
    </row>
    <row r="65" spans="1:10" x14ac:dyDescent="0.25">
      <c r="A65" s="1">
        <v>59</v>
      </c>
      <c r="B65" s="6">
        <v>-2.2978922738714966</v>
      </c>
      <c r="C65" s="8">
        <v>-0.51409709393192959</v>
      </c>
      <c r="D65" s="9">
        <f t="shared" si="0"/>
        <v>-3.2869910792012735E-3</v>
      </c>
      <c r="E65" s="9">
        <f t="shared" si="1"/>
        <v>5.0299162003960693E-3</v>
      </c>
      <c r="F65" s="9">
        <f t="shared" si="2"/>
        <v>1.128455064843303E-3</v>
      </c>
      <c r="G65" s="9">
        <f t="shared" si="3"/>
        <v>-4.3583584707318832E-4</v>
      </c>
      <c r="H65" s="9">
        <f t="shared" si="4"/>
        <v>-8.6591581292666739E-3</v>
      </c>
      <c r="I65" s="9">
        <f t="shared" si="5"/>
        <v>-1.9426687289523755E-3</v>
      </c>
      <c r="J65" s="9">
        <f t="shared" si="6"/>
        <v>-9.0949939763398623E-3</v>
      </c>
    </row>
    <row r="66" spans="1:10" x14ac:dyDescent="0.25">
      <c r="A66" s="1">
        <v>60</v>
      </c>
      <c r="B66" s="6">
        <v>-2.3028649661552678</v>
      </c>
      <c r="C66" s="8">
        <v>-0.51218825620689179</v>
      </c>
      <c r="D66" s="9">
        <f t="shared" si="0"/>
        <v>-3.4713750562717083E-3</v>
      </c>
      <c r="E66" s="9">
        <f t="shared" si="1"/>
        <v>5.3236513076634594E-3</v>
      </c>
      <c r="F66" s="9">
        <f t="shared" si="2"/>
        <v>1.1875404550296602E-3</v>
      </c>
      <c r="G66" s="9">
        <f t="shared" si="3"/>
        <v>-4.570337914067783E-4</v>
      </c>
      <c r="H66" s="9">
        <f t="shared" si="4"/>
        <v>-9.1848138130419723E-3</v>
      </c>
      <c r="I66" s="9">
        <f t="shared" si="5"/>
        <v>-2.0488431319255025E-3</v>
      </c>
      <c r="J66" s="9">
        <f t="shared" si="6"/>
        <v>-9.64184760444875E-3</v>
      </c>
    </row>
    <row r="67" spans="1:10" x14ac:dyDescent="0.25">
      <c r="A67" s="1">
        <v>61</v>
      </c>
      <c r="B67" s="6">
        <v>-2.307768011733367</v>
      </c>
      <c r="C67" s="8">
        <v>-0.51010703683626091</v>
      </c>
      <c r="D67" s="9">
        <f t="shared" si="0"/>
        <v>-3.6520247701294917E-3</v>
      </c>
      <c r="E67" s="9">
        <f t="shared" si="1"/>
        <v>5.6127152804083986E-3</v>
      </c>
      <c r="F67" s="9">
        <f t="shared" si="2"/>
        <v>1.2444825775267934E-3</v>
      </c>
      <c r="G67" s="9">
        <f t="shared" si="3"/>
        <v>-4.7708641459038556E-4</v>
      </c>
      <c r="H67" s="9">
        <f t="shared" si="4"/>
        <v>-9.7043174708459617E-3</v>
      </c>
      <c r="I67" s="9">
        <f t="shared" si="5"/>
        <v>-2.1516931018654398E-3</v>
      </c>
      <c r="J67" s="9">
        <f t="shared" si="6"/>
        <v>-1.0181403885436348E-2</v>
      </c>
    </row>
    <row r="68" spans="1:10" x14ac:dyDescent="0.25">
      <c r="A68" s="1">
        <v>62</v>
      </c>
      <c r="B68" s="6">
        <v>-2.312595437000013</v>
      </c>
      <c r="C68" s="8">
        <v>-0.50785597146525285</v>
      </c>
      <c r="D68" s="9">
        <f t="shared" si="0"/>
        <v>-3.8287201269251447E-3</v>
      </c>
      <c r="E68" s="9">
        <f t="shared" si="1"/>
        <v>5.8966928432915887E-3</v>
      </c>
      <c r="F68" s="9">
        <f t="shared" si="2"/>
        <v>1.299165152783091E-3</v>
      </c>
      <c r="G68" s="9">
        <f t="shared" si="3"/>
        <v>-4.95939083588486E-4</v>
      </c>
      <c r="H68" s="9">
        <f t="shared" si="4"/>
        <v>-1.0216827748274841E-2</v>
      </c>
      <c r="I68" s="9">
        <f t="shared" si="5"/>
        <v>-2.2509789610815532E-3</v>
      </c>
      <c r="J68" s="9">
        <f t="shared" si="6"/>
        <v>-1.0712766831863327E-2</v>
      </c>
    </row>
    <row r="69" spans="1:10" x14ac:dyDescent="0.25">
      <c r="A69" s="1">
        <v>63</v>
      </c>
      <c r="B69" s="6">
        <v>-2.3173413604811266</v>
      </c>
      <c r="C69" s="8">
        <v>-0.50543780267027227</v>
      </c>
      <c r="D69" s="9">
        <f t="shared" si="0"/>
        <v>-4.0012458505842563E-3</v>
      </c>
      <c r="E69" s="9">
        <f t="shared" si="1"/>
        <v>6.1751717997962571E-3</v>
      </c>
      <c r="F69" s="9">
        <f t="shared" si="2"/>
        <v>1.3514791697275433E-3</v>
      </c>
      <c r="G69" s="9">
        <f t="shared" si="3"/>
        <v>-5.135430106031401E-4</v>
      </c>
      <c r="H69" s="9">
        <f t="shared" si="4"/>
        <v>-1.0721499435125867E-2</v>
      </c>
      <c r="I69" s="9">
        <f t="shared" si="5"/>
        <v>-2.3464717637701302E-3</v>
      </c>
      <c r="J69" s="9">
        <f t="shared" si="6"/>
        <v>-1.1235042445729006E-2</v>
      </c>
    </row>
    <row r="70" spans="1:10" x14ac:dyDescent="0.25">
      <c r="A70" s="1">
        <v>64</v>
      </c>
      <c r="B70" s="6">
        <v>-2.3220000000000001</v>
      </c>
      <c r="C70" s="8">
        <v>-0.50285547661750529</v>
      </c>
      <c r="D70" s="9">
        <f t="shared" si="0"/>
        <v>-4.1693917450885687E-3</v>
      </c>
      <c r="E70" s="9">
        <f t="shared" si="1"/>
        <v>6.4477438570126593E-3</v>
      </c>
      <c r="F70" s="9">
        <f t="shared" si="2"/>
        <v>1.4013232250969139E-3</v>
      </c>
      <c r="G70" s="9">
        <f t="shared" si="3"/>
        <v>-5.2985545470751836E-4</v>
      </c>
      <c r="H70" s="9">
        <f t="shared" si="4"/>
        <v>-1.1217485554442791E-2</v>
      </c>
      <c r="I70" s="9">
        <f t="shared" si="5"/>
        <v>-2.4379542091685579E-3</v>
      </c>
      <c r="J70" s="9">
        <f t="shared" si="6"/>
        <v>-1.174734100915031E-2</v>
      </c>
    </row>
    <row r="71" spans="1:10" x14ac:dyDescent="0.25">
      <c r="A71" s="1">
        <v>65</v>
      </c>
      <c r="B71" s="6">
        <v>-2.3265656797219867</v>
      </c>
      <c r="C71" s="8">
        <v>-0.50011213947347055</v>
      </c>
      <c r="D71" s="9">
        <f t="shared" si="0"/>
        <v>-4.3329529505655717E-3</v>
      </c>
      <c r="E71" s="9">
        <f t="shared" si="1"/>
        <v>6.7140054592830789E-3</v>
      </c>
      <c r="F71" s="9">
        <f t="shared" si="2"/>
        <v>1.4486038304877039E-3</v>
      </c>
      <c r="G71" s="9">
        <f t="shared" si="3"/>
        <v>-5.4483988267022877E-4</v>
      </c>
      <c r="H71" s="9">
        <f t="shared" si="4"/>
        <v>-1.1703939520236564E-2</v>
      </c>
      <c r="I71" s="9">
        <f t="shared" si="5"/>
        <v>-2.5252215074238978E-3</v>
      </c>
      <c r="J71" s="9">
        <f t="shared" si="6"/>
        <v>-1.2248779402906793E-2</v>
      </c>
    </row>
    <row r="72" spans="1:10" x14ac:dyDescent="0.25">
      <c r="A72" s="1">
        <v>66</v>
      </c>
      <c r="B72" s="6">
        <v>-2.3310328370696358</v>
      </c>
      <c r="C72" s="8">
        <v>-0.49721113357189939</v>
      </c>
      <c r="D72" s="9">
        <f t="shared" si="0"/>
        <v>-4.4917301928818487E-3</v>
      </c>
      <c r="E72" s="9">
        <f t="shared" si="1"/>
        <v>6.9735586280648826E-3</v>
      </c>
      <c r="F72" s="9">
        <f t="shared" si="2"/>
        <v>1.4932356858672121E-3</v>
      </c>
      <c r="G72" s="9">
        <f t="shared" si="3"/>
        <v>-5.5846608819068216E-4</v>
      </c>
      <c r="H72" s="9">
        <f t="shared" si="4"/>
        <v>-1.2180017355842005E-2</v>
      </c>
      <c r="I72" s="9">
        <f t="shared" si="5"/>
        <v>-2.608082192999388E-3</v>
      </c>
      <c r="J72" s="9">
        <f t="shared" si="6"/>
        <v>-1.2738483444032687E-2</v>
      </c>
    </row>
    <row r="73" spans="1:10" x14ac:dyDescent="0.25">
      <c r="A73" s="1">
        <v>67</v>
      </c>
      <c r="B73" s="6">
        <v>-2.3353960294998313</v>
      </c>
      <c r="C73" s="8">
        <v>-0.49415599334161697</v>
      </c>
      <c r="D73" s="9">
        <f t="shared" ref="D73:D136" si="7">((B72*C73)-(B73*C72))*0.5</f>
        <v>-4.6455300264253152E-3</v>
      </c>
      <c r="E73" s="9">
        <f t="shared" ref="E73:E136" si="8">(B73+B72)*((B72*C73)-(B73*C72))*(1/6)</f>
        <v>7.2260118052754358E-3</v>
      </c>
      <c r="F73" s="9">
        <f t="shared" ref="F73:F136" si="9">(C73+C72)*((B72*C73)-(B73*C72))*(1/6)</f>
        <v>1.5351419184292455E-3</v>
      </c>
      <c r="G73" s="9">
        <f t="shared" ref="G73:G136" si="10">(((C72*C72)+(C72*C73)+(C73*C73))*((B72*C73)-(B73*C72)))/12</f>
        <v>-5.7071026910531799E-4</v>
      </c>
      <c r="H73" s="9">
        <f t="shared" ref="H73:H136" si="11">(((B72*B72)+(B72*B73)+(B73*B73))*((B72*C73)-(B73*C72)))/12</f>
        <v>-1.2644879964325772E-2</v>
      </c>
      <c r="I73" s="9">
        <f t="shared" ref="I73:I136" si="12">(((B72*C73)+(2*B72*C72)+(2*B73*C73)+(B73*C72))*((B72*C73)-(B73*C72)))/24</f>
        <v>-2.6863588806779609E-3</v>
      </c>
      <c r="J73" s="9">
        <f t="shared" ref="J73:J136" si="13">G73+H73</f>
        <v>-1.321559023343109E-2</v>
      </c>
    </row>
    <row r="74" spans="1:10" x14ac:dyDescent="0.25">
      <c r="A74" s="1">
        <v>68</v>
      </c>
      <c r="B74" s="6">
        <v>-2.3396499411346952</v>
      </c>
      <c r="C74" s="8">
        <v>-0.49095044100038576</v>
      </c>
      <c r="D74" s="9">
        <f t="shared" si="7"/>
        <v>-4.7941650697894689E-3</v>
      </c>
      <c r="E74" s="9">
        <f t="shared" si="8"/>
        <v>7.4709806973586833E-3</v>
      </c>
      <c r="F74" s="9">
        <f t="shared" si="9"/>
        <v>1.5742542858490942E-3</v>
      </c>
      <c r="G74" s="9">
        <f t="shared" si="10"/>
        <v>-5.8155506247010178E-4</v>
      </c>
      <c r="H74" s="9">
        <f t="shared" si="11"/>
        <v>-1.3097695441956497E-2</v>
      </c>
      <c r="I74" s="9">
        <f t="shared" si="12"/>
        <v>-2.7598889595178183E-3</v>
      </c>
      <c r="J74" s="9">
        <f t="shared" si="13"/>
        <v>-1.3679250504426598E-2</v>
      </c>
    </row>
    <row r="75" spans="1:10" x14ac:dyDescent="0.25">
      <c r="A75" s="1">
        <v>69</v>
      </c>
      <c r="B75" s="6">
        <v>-2.3437893892381658</v>
      </c>
      <c r="C75" s="8">
        <v>-0.48759838201995598</v>
      </c>
      <c r="D75" s="9">
        <f t="shared" si="7"/>
        <v>-4.9374542340698824E-3</v>
      </c>
      <c r="E75" s="9">
        <f t="shared" si="8"/>
        <v>7.7080891172529665E-3</v>
      </c>
      <c r="F75" s="9">
        <f t="shared" si="9"/>
        <v>1.6105133431552952E-3</v>
      </c>
      <c r="G75" s="9">
        <f t="shared" si="10"/>
        <v>-5.9098953776427581E-4</v>
      </c>
      <c r="H75" s="9">
        <f t="shared" si="11"/>
        <v>-1.3537641425303478E-2</v>
      </c>
      <c r="I75" s="9">
        <f t="shared" si="12"/>
        <v>-2.8285252204294947E-3</v>
      </c>
      <c r="J75" s="9">
        <f t="shared" si="13"/>
        <v>-1.4128630963067754E-2</v>
      </c>
    </row>
    <row r="76" spans="1:10" x14ac:dyDescent="0.25">
      <c r="A76" s="1">
        <v>70</v>
      </c>
      <c r="B76" s="6">
        <v>-2.3478093305303616</v>
      </c>
      <c r="C76" s="8">
        <v>-0.48410390036785034</v>
      </c>
      <c r="D76" s="9">
        <f t="shared" si="7"/>
        <v>-5.0752229434912755E-3</v>
      </c>
      <c r="E76" s="9">
        <f t="shared" si="8"/>
        <v>7.9369698214078414E-3</v>
      </c>
      <c r="F76" s="9">
        <f t="shared" si="9"/>
        <v>1.6438685726058108E-3</v>
      </c>
      <c r="G76" s="9">
        <f t="shared" si="10"/>
        <v>-5.990091487961481E-4</v>
      </c>
      <c r="H76" s="9">
        <f t="shared" si="11"/>
        <v>-1.3963907462160979E-2</v>
      </c>
      <c r="I76" s="9">
        <f t="shared" si="12"/>
        <v>-2.8921364133995069E-3</v>
      </c>
      <c r="J76" s="9">
        <f t="shared" si="13"/>
        <v>-1.4562916610957127E-2</v>
      </c>
    </row>
    <row r="77" spans="1:10" x14ac:dyDescent="0.25">
      <c r="A77" s="1">
        <v>71</v>
      </c>
      <c r="B77" s="6">
        <v>-2.3517048673320429</v>
      </c>
      <c r="C77" s="8">
        <v>-0.48047125353167819</v>
      </c>
      <c r="D77" s="9">
        <f t="shared" si="7"/>
        <v>-5.2073033481034869E-3</v>
      </c>
      <c r="E77" s="9">
        <f t="shared" si="8"/>
        <v>8.1572653389962568E-3</v>
      </c>
      <c r="F77" s="9">
        <f t="shared" si="9"/>
        <v>1.6742784761328169E-3</v>
      </c>
      <c r="G77" s="9">
        <f t="shared" si="10"/>
        <v>-6.056156452205829E-4</v>
      </c>
      <c r="H77" s="9">
        <f t="shared" si="11"/>
        <v>-1.4375697396208342E-2</v>
      </c>
      <c r="I77" s="9">
        <f t="shared" si="12"/>
        <v>-2.9506077307806205E-3</v>
      </c>
      <c r="J77" s="9">
        <f t="shared" si="13"/>
        <v>-1.4981313041428924E-2</v>
      </c>
    </row>
    <row r="78" spans="1:10" x14ac:dyDescent="0.25">
      <c r="A78" s="1">
        <v>72</v>
      </c>
      <c r="B78" s="6">
        <v>-2.355471253531678</v>
      </c>
      <c r="C78" s="8">
        <v>-0.47670486733204298</v>
      </c>
      <c r="D78" s="9">
        <f t="shared" si="7"/>
        <v>-5.3335345282786717E-3</v>
      </c>
      <c r="E78" s="9">
        <f t="shared" si="8"/>
        <v>8.3686287904385041E-3</v>
      </c>
      <c r="F78" s="9">
        <f t="shared" si="9"/>
        <v>1.7017106300901653E-3</v>
      </c>
      <c r="G78" s="9">
        <f t="shared" si="10"/>
        <v>-6.1081694489226992E-4</v>
      </c>
      <c r="H78" s="9">
        <f t="shared" si="11"/>
        <v>-1.4772231755010712E-2</v>
      </c>
      <c r="I78" s="9">
        <f t="shared" si="12"/>
        <v>-3.0038412134787223E-3</v>
      </c>
      <c r="J78" s="9">
        <f t="shared" si="13"/>
        <v>-1.5383048699902983E-2</v>
      </c>
    </row>
    <row r="79" spans="1:10" x14ac:dyDescent="0.25">
      <c r="A79" s="1">
        <v>73</v>
      </c>
      <c r="B79" s="6">
        <v>-2.3591039003678502</v>
      </c>
      <c r="C79" s="8">
        <v>-0.47280933053036178</v>
      </c>
      <c r="D79" s="9">
        <f t="shared" si="7"/>
        <v>-5.453762690768249E-3</v>
      </c>
      <c r="E79" s="9">
        <f t="shared" si="8"/>
        <v>8.57072469238674E-3</v>
      </c>
      <c r="F79" s="9">
        <f t="shared" si="9"/>
        <v>1.7261417022189081E-3</v>
      </c>
      <c r="G79" s="9">
        <f t="shared" si="10"/>
        <v>-6.1462696858294622E-4</v>
      </c>
      <c r="H79" s="9">
        <f t="shared" si="11"/>
        <v>-1.5152750130803368E-2</v>
      </c>
      <c r="I79" s="9">
        <f t="shared" si="12"/>
        <v>-3.0517560773219675E-3</v>
      </c>
      <c r="J79" s="9">
        <f t="shared" si="13"/>
        <v>-1.5767377099386314E-2</v>
      </c>
    </row>
    <row r="80" spans="1:10" x14ac:dyDescent="0.25">
      <c r="A80" s="1">
        <v>74</v>
      </c>
      <c r="B80" s="6">
        <v>-2.3625983820199559</v>
      </c>
      <c r="C80" s="8">
        <v>-0.46878938923816588</v>
      </c>
      <c r="D80" s="9">
        <f t="shared" si="7"/>
        <v>-5.5678413560759088E-3</v>
      </c>
      <c r="E80" s="9">
        <f t="shared" si="8"/>
        <v>8.763229746318945E-3</v>
      </c>
      <c r="F80" s="9">
        <f t="shared" si="9"/>
        <v>1.7475574309184462E-3</v>
      </c>
      <c r="G80" s="9">
        <f t="shared" si="10"/>
        <v>-6.1706543887451938E-4</v>
      </c>
      <c r="H80" s="9">
        <f t="shared" si="11"/>
        <v>-1.5516513543320627E-2</v>
      </c>
      <c r="I80" s="9">
        <f t="shared" si="12"/>
        <v>-3.0942889573613588E-3</v>
      </c>
      <c r="J80" s="9">
        <f t="shared" si="13"/>
        <v>-1.6133578982195147E-2</v>
      </c>
    </row>
    <row r="81" spans="1:10" x14ac:dyDescent="0.25">
      <c r="A81" s="1">
        <v>75</v>
      </c>
      <c r="B81" s="6">
        <v>-2.3659504410003858</v>
      </c>
      <c r="C81" s="8">
        <v>-0.46464994113469543</v>
      </c>
      <c r="D81" s="9">
        <f t="shared" si="7"/>
        <v>-5.6756315369205224E-3</v>
      </c>
      <c r="E81" s="9">
        <f t="shared" si="8"/>
        <v>8.9458336079342223E-3</v>
      </c>
      <c r="F81" s="9">
        <f t="shared" si="9"/>
        <v>1.7659525670887287E-3</v>
      </c>
      <c r="G81" s="9">
        <f t="shared" si="10"/>
        <v>-6.1815764530674634E-4</v>
      </c>
      <c r="H81" s="9">
        <f t="shared" si="11"/>
        <v>-1.5862806773862249E-2</v>
      </c>
      <c r="I81" s="9">
        <f t="shared" si="12"/>
        <v>-3.1313940683475165E-3</v>
      </c>
      <c r="J81" s="9">
        <f t="shared" si="13"/>
        <v>-1.6480964419168995E-2</v>
      </c>
    </row>
    <row r="82" spans="1:10" x14ac:dyDescent="0.25">
      <c r="A82" s="1">
        <v>76</v>
      </c>
      <c r="B82" s="6">
        <v>-2.3691559933416166</v>
      </c>
      <c r="C82" s="8">
        <v>-0.46039602949983138</v>
      </c>
      <c r="D82" s="9">
        <f t="shared" si="7"/>
        <v>-5.777001907570245E-3</v>
      </c>
      <c r="E82" s="9">
        <f t="shared" si="8"/>
        <v>9.1182396345806296E-3</v>
      </c>
      <c r="F82" s="9">
        <f t="shared" si="9"/>
        <v>1.7813307789819434E-3</v>
      </c>
      <c r="G82" s="9">
        <f t="shared" si="10"/>
        <v>-6.1793417810186973E-4</v>
      </c>
      <c r="H82" s="9">
        <f t="shared" si="11"/>
        <v>-1.6190940659755761E-2</v>
      </c>
      <c r="I82" s="9">
        <f t="shared" si="12"/>
        <v>-3.1630432801355688E-3</v>
      </c>
      <c r="J82" s="9">
        <f t="shared" si="13"/>
        <v>-1.6808874837857632E-2</v>
      </c>
    </row>
    <row r="83" spans="1:10" x14ac:dyDescent="0.25">
      <c r="A83" s="1">
        <v>77</v>
      </c>
      <c r="B83" s="6">
        <v>-2.3722111335718994</v>
      </c>
      <c r="C83" s="8">
        <v>-0.45603283706963593</v>
      </c>
      <c r="D83" s="9">
        <f t="shared" si="7"/>
        <v>-5.8718289638438614E-3</v>
      </c>
      <c r="E83" s="9">
        <f t="shared" si="8"/>
        <v>9.280165608009313E-3</v>
      </c>
      <c r="F83" s="9">
        <f t="shared" si="9"/>
        <v>1.7937045206750666E-3</v>
      </c>
      <c r="G83" s="9">
        <f t="shared" si="10"/>
        <v>-6.1643063300936103E-4</v>
      </c>
      <c r="H83" s="9">
        <f t="shared" si="11"/>
        <v>-1.6500254338421512E-2</v>
      </c>
      <c r="I83" s="9">
        <f t="shared" si="12"/>
        <v>-3.1892261072948747E-3</v>
      </c>
      <c r="J83" s="9">
        <f t="shared" si="13"/>
        <v>-1.7116684971430873E-2</v>
      </c>
    </row>
    <row r="84" spans="1:10" x14ac:dyDescent="0.25">
      <c r="A84" s="1">
        <v>78</v>
      </c>
      <c r="B84" s="6">
        <v>-2.3751121394734707</v>
      </c>
      <c r="C84" s="8">
        <v>-0.45156567972198702</v>
      </c>
      <c r="D84" s="9">
        <f t="shared" si="7"/>
        <v>-5.9599971735797563E-3</v>
      </c>
      <c r="E84" s="9">
        <f t="shared" si="8"/>
        <v>9.4313444298066013E-3</v>
      </c>
      <c r="F84" s="9">
        <f t="shared" si="9"/>
        <v>1.8030948649410839E-3</v>
      </c>
      <c r="G84" s="9">
        <f t="shared" si="10"/>
        <v>-6.1368729000785391E-4</v>
      </c>
      <c r="H84" s="9">
        <f t="shared" si="11"/>
        <v>-1.6790117430329314E-2</v>
      </c>
      <c r="I84" s="9">
        <f t="shared" si="12"/>
        <v>-3.2099496127290963E-3</v>
      </c>
      <c r="J84" s="9">
        <f t="shared" si="13"/>
        <v>-1.7403804720337167E-2</v>
      </c>
    </row>
    <row r="85" spans="1:10" x14ac:dyDescent="0.25">
      <c r="A85" s="1">
        <v>79</v>
      </c>
      <c r="B85" s="6">
        <v>-2.3778554766175053</v>
      </c>
      <c r="C85" s="8">
        <v>-0.44700000000000001</v>
      </c>
      <c r="D85" s="9">
        <f t="shared" si="7"/>
        <v>-6.0413991173958737E-3</v>
      </c>
      <c r="E85" s="9">
        <f t="shared" si="8"/>
        <v>9.5715247869543954E-3</v>
      </c>
      <c r="F85" s="9">
        <f t="shared" si="9"/>
        <v>1.8095313014648783E-3</v>
      </c>
      <c r="G85" s="9">
        <f t="shared" si="10"/>
        <v>-6.0974876877005859E-4</v>
      </c>
      <c r="H85" s="9">
        <f t="shared" si="11"/>
        <v>-1.7059932150333943E-2</v>
      </c>
      <c r="I85" s="9">
        <f t="shared" si="12"/>
        <v>-3.2252382256568722E-3</v>
      </c>
      <c r="J85" s="9">
        <f t="shared" si="13"/>
        <v>-1.7669680919104001E-2</v>
      </c>
    </row>
    <row r="86" spans="1:10" x14ac:dyDescent="0.25">
      <c r="A86" s="1">
        <v>80</v>
      </c>
      <c r="B86" s="6">
        <v>-2.3804378026702722</v>
      </c>
      <c r="C86" s="8">
        <v>-0.44234136048112693</v>
      </c>
      <c r="D86" s="9">
        <f t="shared" si="7"/>
        <v>-6.1159356195630288E-3</v>
      </c>
      <c r="E86" s="9">
        <f t="shared" si="8"/>
        <v>9.700471785041161E-3</v>
      </c>
      <c r="F86" s="9">
        <f t="shared" si="9"/>
        <v>1.8130515015057224E-3</v>
      </c>
      <c r="G86" s="9">
        <f t="shared" si="10"/>
        <v>-6.0466366393407392E-4</v>
      </c>
      <c r="H86" s="9">
        <f t="shared" si="11"/>
        <v>-1.7309135337070489E-2</v>
      </c>
      <c r="I86" s="9">
        <f t="shared" si="12"/>
        <v>-3.2351334748365965E-3</v>
      </c>
      <c r="J86" s="9">
        <f t="shared" si="13"/>
        <v>-1.7913799001004562E-2</v>
      </c>
    </row>
    <row r="87" spans="1:10" x14ac:dyDescent="0.25">
      <c r="A87" s="1">
        <v>81</v>
      </c>
      <c r="B87" s="6">
        <v>-2.3828559714652529</v>
      </c>
      <c r="C87" s="8">
        <v>-0.43759543700001319</v>
      </c>
      <c r="D87" s="9">
        <f t="shared" si="7"/>
        <v>-6.1835158688342551E-3</v>
      </c>
      <c r="E87" s="9">
        <f t="shared" si="8"/>
        <v>9.8179675467621411E-3</v>
      </c>
      <c r="F87" s="9">
        <f t="shared" si="9"/>
        <v>1.8137010502652746E-3</v>
      </c>
      <c r="G87" s="9">
        <f t="shared" si="10"/>
        <v>-5.9848416333493416E-4</v>
      </c>
      <c r="H87" s="9">
        <f t="shared" si="11"/>
        <v>-1.7537200390407046E-2</v>
      </c>
      <c r="I87" s="9">
        <f t="shared" si="12"/>
        <v>-3.2396936384612844E-3</v>
      </c>
      <c r="J87" s="9">
        <f t="shared" si="13"/>
        <v>-1.8135684553741982E-2</v>
      </c>
    </row>
    <row r="88" spans="1:10" x14ac:dyDescent="0.25">
      <c r="A88" s="1">
        <v>82</v>
      </c>
      <c r="B88" s="6">
        <v>-2.3851070368362608</v>
      </c>
      <c r="C88" s="8">
        <v>-0.4327680117333671</v>
      </c>
      <c r="D88" s="9">
        <f t="shared" si="7"/>
        <v>-6.2440575290858558E-3</v>
      </c>
      <c r="E88" s="9">
        <f t="shared" si="8"/>
        <v>9.9238117734626388E-3</v>
      </c>
      <c r="F88" s="9">
        <f t="shared" si="9"/>
        <v>1.8115331483682647E-3</v>
      </c>
      <c r="G88" s="9">
        <f t="shared" si="10"/>
        <v>-5.9126565242963028E-4</v>
      </c>
      <c r="H88" s="9">
        <f t="shared" si="11"/>
        <v>-1.7743639107309809E-2</v>
      </c>
      <c r="I88" s="9">
        <f t="shared" si="12"/>
        <v>-3.2389933126812983E-3</v>
      </c>
      <c r="J88" s="9">
        <f t="shared" si="13"/>
        <v>-1.8334904759739441E-2</v>
      </c>
    </row>
    <row r="89" spans="1:10" x14ac:dyDescent="0.25">
      <c r="A89" s="1">
        <v>83</v>
      </c>
      <c r="B89" s="6">
        <v>-2.3871882562068913</v>
      </c>
      <c r="C89" s="8">
        <v>-0.42786496615526814</v>
      </c>
      <c r="D89" s="9">
        <f t="shared" si="7"/>
        <v>-6.2974868396307171E-3</v>
      </c>
      <c r="E89" s="9">
        <f t="shared" si="8"/>
        <v>1.0017822267590289E-2</v>
      </c>
      <c r="F89" s="9">
        <f t="shared" si="9"/>
        <v>1.8066082840019579E-3</v>
      </c>
      <c r="G89" s="9">
        <f t="shared" si="10"/>
        <v>-5.8306630819693155E-4</v>
      </c>
      <c r="H89" s="9">
        <f t="shared" si="11"/>
        <v>-1.7928003406869879E-2</v>
      </c>
      <c r="I89" s="9">
        <f t="shared" si="12"/>
        <v>-3.2331229012295105E-3</v>
      </c>
      <c r="J89" s="9">
        <f t="shared" si="13"/>
        <v>-1.8511069715066809E-2</v>
      </c>
    </row>
    <row r="90" spans="1:10" x14ac:dyDescent="0.25">
      <c r="A90" s="1">
        <v>84</v>
      </c>
      <c r="B90" s="6">
        <v>-2.3890970939319294</v>
      </c>
      <c r="C90" s="8">
        <v>-0.42289227387149703</v>
      </c>
      <c r="D90" s="9">
        <f t="shared" si="7"/>
        <v>-6.3437387050840899E-3</v>
      </c>
      <c r="E90" s="9">
        <f t="shared" si="8"/>
        <v>1.0099835414067251E-2</v>
      </c>
      <c r="F90" s="9">
        <f t="shared" si="9"/>
        <v>1.7989938773961018E-3</v>
      </c>
      <c r="G90" s="9">
        <f t="shared" si="10"/>
        <v>-5.7394668581229452E-4</v>
      </c>
      <c r="H90" s="9">
        <f t="shared" si="11"/>
        <v>-1.808988693573501E-2</v>
      </c>
      <c r="I90" s="9">
        <f t="shared" si="12"/>
        <v>-3.2221880291334517E-3</v>
      </c>
      <c r="J90" s="9">
        <f t="shared" si="13"/>
        <v>-1.8663833621547304E-2</v>
      </c>
    </row>
    <row r="91" spans="1:10" x14ac:dyDescent="0.25">
      <c r="A91" s="1">
        <v>85</v>
      </c>
      <c r="B91" s="6">
        <v>-2.3908312243866403</v>
      </c>
      <c r="C91" s="8">
        <v>-0.41785599334161694</v>
      </c>
      <c r="D91" s="9">
        <f t="shared" si="7"/>
        <v>-6.3827567746725378E-3</v>
      </c>
      <c r="E91" s="9">
        <f t="shared" si="8"/>
        <v>1.0169706618732319E-2</v>
      </c>
      <c r="F91" s="9">
        <f t="shared" si="9"/>
        <v>1.7887638994495665E-3</v>
      </c>
      <c r="G91" s="9">
        <f t="shared" si="10"/>
        <v>-5.6396930138579934E-4</v>
      </c>
      <c r="H91" s="9">
        <f t="shared" si="11"/>
        <v>-1.8228926545713068E-2</v>
      </c>
      <c r="I91" s="9">
        <f t="shared" si="12"/>
        <v>-3.2063088839853174E-3</v>
      </c>
      <c r="J91" s="9">
        <f t="shared" si="13"/>
        <v>-1.8792895847098867E-2</v>
      </c>
    </row>
    <row r="92" spans="1:10" x14ac:dyDescent="0.25">
      <c r="A92" s="1">
        <v>86</v>
      </c>
      <c r="B92" s="6">
        <v>-2.3923885348001872</v>
      </c>
      <c r="C92" s="8">
        <v>-0.41276226049767401</v>
      </c>
      <c r="D92" s="9">
        <f t="shared" si="7"/>
        <v>-6.4144935108881862E-3</v>
      </c>
      <c r="E92" s="9">
        <f t="shared" si="8"/>
        <v>1.022731070215202E-2</v>
      </c>
      <c r="F92" s="9">
        <f t="shared" si="9"/>
        <v>1.7759984664258027E-3</v>
      </c>
      <c r="G92" s="9">
        <f t="shared" si="10"/>
        <v>-5.5319821400901859E-4</v>
      </c>
      <c r="H92" s="9">
        <f t="shared" si="11"/>
        <v>-1.8344803635892439E-2</v>
      </c>
      <c r="I92" s="9">
        <f t="shared" si="12"/>
        <v>-3.1856194887050844E-3</v>
      </c>
      <c r="J92" s="9">
        <f t="shared" si="13"/>
        <v>-1.8898001849901459E-2</v>
      </c>
    </row>
    <row r="93" spans="1:10" x14ac:dyDescent="0.25">
      <c r="A93" s="1">
        <v>87</v>
      </c>
      <c r="B93" s="6">
        <v>-2.393767127829717</v>
      </c>
      <c r="C93" s="8">
        <v>-0.40761728126850927</v>
      </c>
      <c r="D93" s="9">
        <f t="shared" si="7"/>
        <v>-6.4389102474069482E-3</v>
      </c>
      <c r="E93" s="9">
        <f t="shared" si="8"/>
        <v>1.027254224726416E-2</v>
      </c>
      <c r="F93" s="9">
        <f t="shared" si="9"/>
        <v>1.7607834127470979E-3</v>
      </c>
      <c r="G93" s="9">
        <f t="shared" si="10"/>
        <v>-5.4169861028619079E-4</v>
      </c>
      <c r="H93" s="9">
        <f t="shared" si="11"/>
        <v>-1.8437245352266839E-2</v>
      </c>
      <c r="I93" s="9">
        <f t="shared" si="12"/>
        <v>-3.1602669101727953E-3</v>
      </c>
      <c r="J93" s="9">
        <f t="shared" si="13"/>
        <v>-1.8978943962553028E-2</v>
      </c>
    </row>
    <row r="94" spans="1:10" x14ac:dyDescent="0.25">
      <c r="A94" s="1">
        <v>88</v>
      </c>
      <c r="B94" s="6">
        <v>-2.3949653238719786</v>
      </c>
      <c r="C94" s="8">
        <v>-0.40242732401879006</v>
      </c>
      <c r="D94" s="9">
        <f t="shared" si="7"/>
        <v>-6.4559772361963419E-3</v>
      </c>
      <c r="E94" s="9">
        <f t="shared" si="8"/>
        <v>1.0305315899473616E-2</v>
      </c>
      <c r="F94" s="9">
        <f t="shared" si="9"/>
        <v>1.7432098440128183E-3</v>
      </c>
      <c r="G94" s="9">
        <f t="shared" si="10"/>
        <v>-5.2953639442584587E-4</v>
      </c>
      <c r="H94" s="9">
        <f t="shared" si="11"/>
        <v>-1.8506025638512408E-2</v>
      </c>
      <c r="I94" s="9">
        <f t="shared" si="12"/>
        <v>-3.130410408512464E-3</v>
      </c>
      <c r="J94" s="9">
        <f t="shared" si="13"/>
        <v>-1.9035562032938255E-2</v>
      </c>
    </row>
    <row r="95" spans="1:10" x14ac:dyDescent="0.25">
      <c r="A95" s="1">
        <v>89</v>
      </c>
      <c r="B95" s="6">
        <v>-2.3959816631096627</v>
      </c>
      <c r="C95" s="8">
        <v>-0.39719871191197359</v>
      </c>
      <c r="D95" s="9">
        <f t="shared" si="7"/>
        <v>-6.4656736837595541E-3</v>
      </c>
      <c r="E95" s="9">
        <f t="shared" si="8"/>
        <v>1.0325566618004774E-2</v>
      </c>
      <c r="F95" s="9">
        <f t="shared" si="9"/>
        <v>1.7233736724555032E-3</v>
      </c>
      <c r="G95" s="9">
        <f t="shared" si="10"/>
        <v>-5.1677778684462326E-4</v>
      </c>
      <c r="H95" s="9">
        <f t="shared" si="11"/>
        <v>-1.8550966132306744E-2</v>
      </c>
      <c r="I95" s="9">
        <f t="shared" si="12"/>
        <v>-3.0962205321906446E-3</v>
      </c>
      <c r="J95" s="9">
        <f t="shared" si="13"/>
        <v>-1.9067743919151368E-2</v>
      </c>
    </row>
    <row r="96" spans="1:10" x14ac:dyDescent="0.25">
      <c r="A96" s="1">
        <v>90</v>
      </c>
      <c r="B96" s="6">
        <v>-2.3968149072899636</v>
      </c>
      <c r="C96" s="8">
        <v>-0.39193781520650595</v>
      </c>
      <c r="D96" s="9">
        <f t="shared" si="7"/>
        <v>-6.4679877764691196E-3</v>
      </c>
      <c r="E96" s="9">
        <f t="shared" si="8"/>
        <v>1.0333249877482633E-2</v>
      </c>
      <c r="F96" s="9">
        <f t="shared" si="9"/>
        <v>1.7013751371225392E-3</v>
      </c>
      <c r="G96" s="9">
        <f t="shared" si="10"/>
        <v>-5.0348893408458373E-4</v>
      </c>
      <c r="H96" s="9">
        <f t="shared" si="11"/>
        <v>-1.8571936902317805E-2</v>
      </c>
      <c r="I96" s="9">
        <f t="shared" si="12"/>
        <v>-3.0578781644304536E-3</v>
      </c>
      <c r="J96" s="9">
        <f t="shared" si="13"/>
        <v>-1.9075425836402388E-2</v>
      </c>
    </row>
    <row r="97" spans="1:10" x14ac:dyDescent="0.25">
      <c r="A97" s="1">
        <v>91</v>
      </c>
      <c r="B97" s="6">
        <v>-2.3974640412331985</v>
      </c>
      <c r="C97" s="8">
        <v>-0.38665104349464391</v>
      </c>
      <c r="D97" s="9">
        <f t="shared" si="7"/>
        <v>-6.4629166949587979E-3</v>
      </c>
      <c r="E97" s="9">
        <f t="shared" si="8"/>
        <v>1.0328341818899953E-2</v>
      </c>
      <c r="F97" s="9">
        <f t="shared" si="9"/>
        <v>1.6773183111361925E-3</v>
      </c>
      <c r="G97" s="9">
        <f t="shared" si="10"/>
        <v>-4.8973553267276119E-4</v>
      </c>
      <c r="H97" s="9">
        <f t="shared" si="11"/>
        <v>-1.8568857021785078E-2</v>
      </c>
      <c r="I97" s="9">
        <f t="shared" si="12"/>
        <v>-3.0155735267453371E-3</v>
      </c>
      <c r="J97" s="9">
        <f t="shared" si="13"/>
        <v>-1.905859255445784E-2</v>
      </c>
    </row>
    <row r="98" spans="1:10" x14ac:dyDescent="0.25">
      <c r="A98" s="1">
        <v>92</v>
      </c>
      <c r="B98" s="6">
        <v>-2.397928274069649</v>
      </c>
      <c r="C98" s="8">
        <v>-0.38134483789335349</v>
      </c>
      <c r="D98" s="9">
        <f t="shared" si="7"/>
        <v>-6.4504666175610459E-3</v>
      </c>
      <c r="E98" s="9">
        <f t="shared" si="8"/>
        <v>1.0310839349323263E-2</v>
      </c>
      <c r="F98" s="9">
        <f t="shared" si="9"/>
        <v>1.6513105984392166E-3</v>
      </c>
      <c r="G98" s="9">
        <f t="shared" si="10"/>
        <v>-4.7558246935859805E-4</v>
      </c>
      <c r="H98" s="9">
        <f t="shared" si="11"/>
        <v>-1.8541694975448195E-2</v>
      </c>
      <c r="I98" s="9">
        <f t="shared" si="12"/>
        <v>-2.9695051456613206E-3</v>
      </c>
      <c r="J98" s="9">
        <f t="shared" si="13"/>
        <v>-1.9017277444806795E-2</v>
      </c>
    </row>
    <row r="99" spans="1:10" x14ac:dyDescent="0.25">
      <c r="A99" s="1">
        <v>93</v>
      </c>
      <c r="B99" s="6">
        <v>-2.3982070402031139</v>
      </c>
      <c r="C99" s="8">
        <v>-0.37602566319680159</v>
      </c>
      <c r="D99" s="9">
        <f t="shared" si="7"/>
        <v>-6.4306527127769852E-3</v>
      </c>
      <c r="E99" s="9">
        <f t="shared" si="8"/>
        <v>1.0280760189857879E-2</v>
      </c>
      <c r="F99" s="9">
        <f t="shared" si="9"/>
        <v>1.62346222247089E-3</v>
      </c>
      <c r="G99" s="9">
        <f t="shared" si="10"/>
        <v>-4.6109347995183829E-4</v>
      </c>
      <c r="H99" s="9">
        <f t="shared" si="11"/>
        <v>-1.8490468897377169E-2</v>
      </c>
      <c r="I99" s="9">
        <f t="shared" si="12"/>
        <v>-2.9198787889089385E-3</v>
      </c>
      <c r="J99" s="9">
        <f t="shared" si="13"/>
        <v>-1.8951562377329007E-2</v>
      </c>
    </row>
    <row r="100" spans="1:10" x14ac:dyDescent="0.25">
      <c r="A100" s="1">
        <v>94</v>
      </c>
      <c r="B100" s="6">
        <v>-2.3982999999999999</v>
      </c>
      <c r="C100" s="8">
        <v>-0.37069999999999997</v>
      </c>
      <c r="D100" s="9">
        <f t="shared" si="7"/>
        <v>-6.4034991207974623E-3</v>
      </c>
      <c r="E100" s="9">
        <f t="shared" si="8"/>
        <v>1.0238142871613159E-2</v>
      </c>
      <c r="F100" s="9">
        <f t="shared" si="9"/>
        <v>1.5938857092525401E-3</v>
      </c>
      <c r="G100" s="9">
        <f t="shared" si="10"/>
        <v>-4.4633082875684792E-4</v>
      </c>
      <c r="H100" s="9">
        <f t="shared" si="11"/>
        <v>-1.8415246638167359E-2</v>
      </c>
      <c r="I100" s="9">
        <f t="shared" si="12"/>
        <v>-2.8669063775493219E-3</v>
      </c>
      <c r="J100" s="9">
        <f t="shared" si="13"/>
        <v>-1.8861577466924209E-2</v>
      </c>
    </row>
    <row r="101" spans="1:10" x14ac:dyDescent="0.25">
      <c r="A101" s="1">
        <v>95</v>
      </c>
      <c r="B101" s="6">
        <v>-2.3982999999999999</v>
      </c>
      <c r="C101" s="8">
        <v>7.1207000000000003</v>
      </c>
      <c r="D101" s="9">
        <f t="shared" si="7"/>
        <v>-8.9833123099999987</v>
      </c>
      <c r="E101" s="9">
        <f t="shared" si="8"/>
        <v>14.363118608715329</v>
      </c>
      <c r="F101" s="9">
        <f t="shared" si="9"/>
        <v>-20.212452697499998</v>
      </c>
      <c r="G101" s="9">
        <f t="shared" si="10"/>
        <v>-72.169151497017211</v>
      </c>
      <c r="H101" s="9">
        <f t="shared" si="11"/>
        <v>-25.835300519461484</v>
      </c>
      <c r="I101" s="9">
        <f t="shared" si="12"/>
        <v>36.356643978310679</v>
      </c>
      <c r="J101" s="9">
        <f t="shared" si="13"/>
        <v>-98.004452016478695</v>
      </c>
    </row>
    <row r="102" spans="1:10" x14ac:dyDescent="0.25">
      <c r="A102" s="1">
        <v>96</v>
      </c>
      <c r="B102" s="6">
        <v>-2.3982070402031139</v>
      </c>
      <c r="C102" s="8">
        <v>7.1260256631968018</v>
      </c>
      <c r="D102" s="9">
        <f t="shared" si="7"/>
        <v>-6.717238435287598E-3</v>
      </c>
      <c r="E102" s="9">
        <f t="shared" si="8"/>
        <v>1.073976048185997E-2</v>
      </c>
      <c r="F102" s="9">
        <f t="shared" si="9"/>
        <v>-3.189955106727458E-2</v>
      </c>
      <c r="G102" s="9">
        <f t="shared" si="10"/>
        <v>-0.17042406525126333</v>
      </c>
      <c r="H102" s="9">
        <f t="shared" si="11"/>
        <v>-1.9317501287919835E-2</v>
      </c>
      <c r="I102" s="9">
        <f t="shared" si="12"/>
        <v>5.7377407838999639E-2</v>
      </c>
      <c r="J102" s="9">
        <f t="shared" si="13"/>
        <v>-0.18974156653918317</v>
      </c>
    </row>
    <row r="103" spans="1:10" x14ac:dyDescent="0.25">
      <c r="A103" s="1">
        <v>97</v>
      </c>
      <c r="B103" s="6">
        <v>-2.397928274069649</v>
      </c>
      <c r="C103" s="8">
        <v>7.1313448378933542</v>
      </c>
      <c r="D103" s="9">
        <f t="shared" si="7"/>
        <v>-7.3714884132218828E-3</v>
      </c>
      <c r="E103" s="9">
        <f t="shared" si="8"/>
        <v>1.1784885299135323E-2</v>
      </c>
      <c r="F103" s="9">
        <f t="shared" si="9"/>
        <v>-3.5032680483932516E-2</v>
      </c>
      <c r="G103" s="9">
        <f t="shared" si="10"/>
        <v>-0.18730272317990479</v>
      </c>
      <c r="H103" s="9">
        <f t="shared" si="11"/>
        <v>-2.1195714233057255E-2</v>
      </c>
      <c r="I103" s="9">
        <f t="shared" si="12"/>
        <v>6.3008053053046728E-2</v>
      </c>
      <c r="J103" s="9">
        <f t="shared" si="13"/>
        <v>-0.20849843741296203</v>
      </c>
    </row>
    <row r="104" spans="1:10" x14ac:dyDescent="0.25">
      <c r="A104" s="1">
        <v>98</v>
      </c>
      <c r="B104" s="6">
        <v>-2.3974640412331985</v>
      </c>
      <c r="C104" s="8">
        <v>7.136651043494644</v>
      </c>
      <c r="D104" s="9">
        <f t="shared" si="7"/>
        <v>-8.0172524405810464E-3</v>
      </c>
      <c r="E104" s="9">
        <f t="shared" si="8"/>
        <v>1.2815290247801783E-2</v>
      </c>
      <c r="F104" s="9">
        <f t="shared" si="9"/>
        <v>-3.8130041600752743E-2</v>
      </c>
      <c r="G104" s="9">
        <f t="shared" si="10"/>
        <v>-0.20401473809927248</v>
      </c>
      <c r="H104" s="9">
        <f t="shared" si="11"/>
        <v>-2.3045379211748873E-2</v>
      </c>
      <c r="I104" s="9">
        <f t="shared" si="12"/>
        <v>6.8568189855034628E-2</v>
      </c>
      <c r="J104" s="9">
        <f t="shared" si="13"/>
        <v>-0.22706011731102135</v>
      </c>
    </row>
    <row r="105" spans="1:10" x14ac:dyDescent="0.25">
      <c r="A105" s="1">
        <v>99</v>
      </c>
      <c r="B105" s="6">
        <v>-2.3968149072899636</v>
      </c>
      <c r="C105" s="8">
        <v>7.1419378152065063</v>
      </c>
      <c r="D105" s="9">
        <f t="shared" si="7"/>
        <v>-8.6537437533760198E-3</v>
      </c>
      <c r="E105" s="9">
        <f t="shared" si="8"/>
        <v>1.3829487167574823E-2</v>
      </c>
      <c r="F105" s="9">
        <f t="shared" si="9"/>
        <v>-4.1187749714336502E-2</v>
      </c>
      <c r="G105" s="9">
        <f t="shared" si="10"/>
        <v>-0.22053861414777579</v>
      </c>
      <c r="H105" s="9">
        <f t="shared" si="11"/>
        <v>-2.4863407350576947E-2</v>
      </c>
      <c r="I105" s="9">
        <f t="shared" si="12"/>
        <v>7.404958428476012E-2</v>
      </c>
      <c r="J105" s="9">
        <f t="shared" si="13"/>
        <v>-0.24540202149835272</v>
      </c>
    </row>
    <row r="106" spans="1:10" x14ac:dyDescent="0.25">
      <c r="A106" s="1">
        <v>100</v>
      </c>
      <c r="B106" s="6">
        <v>-2.3959816631096627</v>
      </c>
      <c r="C106" s="8">
        <v>7.1471987119119742</v>
      </c>
      <c r="D106" s="9">
        <f t="shared" si="7"/>
        <v>-9.280186884986108E-3</v>
      </c>
      <c r="E106" s="9">
        <f t="shared" si="8"/>
        <v>1.4826015958343002E-2</v>
      </c>
      <c r="F106" s="9">
        <f t="shared" si="9"/>
        <v>-4.4201952465580285E-2</v>
      </c>
      <c r="G106" s="9">
        <f t="shared" si="10"/>
        <v>-0.23685291078170634</v>
      </c>
      <c r="H106" s="9">
        <f t="shared" si="11"/>
        <v>-2.6646779682655154E-2</v>
      </c>
      <c r="I106" s="9">
        <f t="shared" si="12"/>
        <v>7.9444110623219585E-2</v>
      </c>
      <c r="J106" s="9">
        <f t="shared" si="13"/>
        <v>-0.2634996904643615</v>
      </c>
    </row>
    <row r="107" spans="1:10" x14ac:dyDescent="0.25">
      <c r="A107" s="1">
        <v>101</v>
      </c>
      <c r="B107" s="6">
        <v>-2.3949653238719786</v>
      </c>
      <c r="C107" s="8">
        <v>7.1524273240187899</v>
      </c>
      <c r="D107" s="9">
        <f t="shared" si="7"/>
        <v>-9.895818610942797E-3</v>
      </c>
      <c r="E107" s="9">
        <f t="shared" si="8"/>
        <v>1.5803447452604414E-2</v>
      </c>
      <c r="F107" s="9">
        <f t="shared" si="9"/>
        <v>-4.7168835151961942E-2</v>
      </c>
      <c r="G107" s="9">
        <f t="shared" si="10"/>
        <v>-0.25293627498114107</v>
      </c>
      <c r="H107" s="9">
        <f t="shared" si="11"/>
        <v>-2.8392555034776709E-2</v>
      </c>
      <c r="I107" s="9">
        <f t="shared" si="12"/>
        <v>8.4743768552905011E-2</v>
      </c>
      <c r="J107" s="9">
        <f t="shared" si="13"/>
        <v>-0.2813288300159178</v>
      </c>
    </row>
    <row r="108" spans="1:10" x14ac:dyDescent="0.25">
      <c r="A108" s="1">
        <v>102</v>
      </c>
      <c r="B108" s="6">
        <v>-2.393767127829717</v>
      </c>
      <c r="C108" s="8">
        <v>7.1576172812685099</v>
      </c>
      <c r="D108" s="9">
        <f t="shared" si="7"/>
        <v>-1.0499888878831243E-2</v>
      </c>
      <c r="E108" s="9">
        <f t="shared" si="8"/>
        <v>1.67603862044403E-2</v>
      </c>
      <c r="F108" s="9">
        <f t="shared" si="9"/>
        <v>-5.0084626068878375E-2</v>
      </c>
      <c r="G108" s="9">
        <f t="shared" si="10"/>
        <v>-0.26876747419101915</v>
      </c>
      <c r="H108" s="9">
        <f t="shared" si="11"/>
        <v>-3.0097877623196878E-2</v>
      </c>
      <c r="I108" s="9">
        <f t="shared" si="12"/>
        <v>8.9940700099665802E-2</v>
      </c>
      <c r="J108" s="9">
        <f t="shared" si="13"/>
        <v>-0.29886535181421603</v>
      </c>
    </row>
    <row r="109" spans="1:10" x14ac:dyDescent="0.25">
      <c r="A109" s="1">
        <v>103</v>
      </c>
      <c r="B109" s="6">
        <v>-2.3923885348001872</v>
      </c>
      <c r="C109" s="8">
        <v>7.1627622604976739</v>
      </c>
      <c r="D109" s="9">
        <f t="shared" si="7"/>
        <v>-1.1091661722069546E-2</v>
      </c>
      <c r="E109" s="9">
        <f t="shared" si="8"/>
        <v>1.7695473186352832E-2</v>
      </c>
      <c r="F109" s="9">
        <f t="shared" si="9"/>
        <v>-5.2945601869638599E-2</v>
      </c>
      <c r="G109" s="9">
        <f t="shared" si="10"/>
        <v>-0.28432542992372972</v>
      </c>
      <c r="H109" s="9">
        <f t="shared" si="11"/>
        <v>-3.1759984325996471E-2</v>
      </c>
      <c r="I109" s="9">
        <f t="shared" si="12"/>
        <v>9.5027206296923919E-2</v>
      </c>
      <c r="J109" s="9">
        <f t="shared" si="13"/>
        <v>-0.31608541424972619</v>
      </c>
    </row>
    <row r="110" spans="1:10" x14ac:dyDescent="0.25">
      <c r="A110" s="1">
        <v>104</v>
      </c>
      <c r="B110" s="6">
        <v>-2.3908312243866403</v>
      </c>
      <c r="C110" s="8">
        <v>7.1678559933416173</v>
      </c>
      <c r="D110" s="9">
        <f t="shared" si="7"/>
        <v>-1.1670416156608354E-2</v>
      </c>
      <c r="E110" s="9">
        <f t="shared" si="8"/>
        <v>1.8607388386074092E-2</v>
      </c>
      <c r="F110" s="9">
        <f t="shared" si="9"/>
        <v>-5.5748092934597551E-2</v>
      </c>
      <c r="G110" s="9">
        <f t="shared" si="10"/>
        <v>-0.29958925195122532</v>
      </c>
      <c r="H110" s="9">
        <f t="shared" si="11"/>
        <v>-3.3376211602478105E-2</v>
      </c>
      <c r="I110" s="9">
        <f t="shared" si="12"/>
        <v>9.9995763515829506E-2</v>
      </c>
      <c r="J110" s="9">
        <f t="shared" si="13"/>
        <v>-0.33296546355370343</v>
      </c>
    </row>
    <row r="111" spans="1:10" x14ac:dyDescent="0.25">
      <c r="A111" s="1">
        <v>105</v>
      </c>
      <c r="B111" s="6">
        <v>-2.3890970939319294</v>
      </c>
      <c r="C111" s="8">
        <v>7.1728922738714971</v>
      </c>
      <c r="D111" s="9">
        <f t="shared" si="7"/>
        <v>-1.2235447059321558E-2</v>
      </c>
      <c r="E111" s="9">
        <f t="shared" si="8"/>
        <v>1.9494853295379595E-2</v>
      </c>
      <c r="F111" s="9">
        <f t="shared" si="9"/>
        <v>-5.8488488738181146E-2</v>
      </c>
      <c r="G111" s="9">
        <f t="shared" si="10"/>
        <v>-0.31453827300238468</v>
      </c>
      <c r="H111" s="9">
        <f t="shared" si="11"/>
        <v>-3.4944002031124945E-2</v>
      </c>
      <c r="I111" s="9">
        <f t="shared" si="12"/>
        <v>0.10483903940327068</v>
      </c>
      <c r="J111" s="9">
        <f t="shared" si="13"/>
        <v>-0.34948227503350965</v>
      </c>
    </row>
    <row r="112" spans="1:10" x14ac:dyDescent="0.25">
      <c r="A112" s="1">
        <v>106</v>
      </c>
      <c r="B112" s="6">
        <v>-2.3871882562068913</v>
      </c>
      <c r="C112" s="8">
        <v>7.1778649661552683</v>
      </c>
      <c r="D112" s="9">
        <f t="shared" si="7"/>
        <v>-1.2786066027086207E-2</v>
      </c>
      <c r="E112" s="9">
        <f t="shared" si="8"/>
        <v>2.0356633283693172E-2</v>
      </c>
      <c r="F112" s="9">
        <f t="shared" si="9"/>
        <v>-6.1163243203222556E-2</v>
      </c>
      <c r="G112" s="9">
        <f t="shared" si="10"/>
        <v>-0.32915208388204492</v>
      </c>
      <c r="H112" s="9">
        <f t="shared" si="11"/>
        <v>-3.6460910440315172E-2</v>
      </c>
      <c r="I112" s="9">
        <f t="shared" si="12"/>
        <v>0.10954990837252615</v>
      </c>
      <c r="J112" s="9">
        <f t="shared" si="13"/>
        <v>-0.36561299432236011</v>
      </c>
    </row>
    <row r="113" spans="1:10" x14ac:dyDescent="0.25">
      <c r="A113" s="1">
        <v>107</v>
      </c>
      <c r="B113" s="6">
        <v>-2.3851070368362608</v>
      </c>
      <c r="C113" s="8">
        <v>7.1827680117333674</v>
      </c>
      <c r="D113" s="9">
        <f t="shared" si="7"/>
        <v>-1.3321602215508932E-2</v>
      </c>
      <c r="E113" s="9">
        <f t="shared" si="8"/>
        <v>2.1191539849622167E-2</v>
      </c>
      <c r="F113" s="9">
        <f t="shared" si="9"/>
        <v>-6.376888003145062E-2</v>
      </c>
      <c r="G113" s="9">
        <f t="shared" si="10"/>
        <v>-0.3434105689222276</v>
      </c>
      <c r="H113" s="9">
        <f t="shared" si="11"/>
        <v>-3.7924609608015372E-2</v>
      </c>
      <c r="I113" s="9">
        <f t="shared" si="12"/>
        <v>0.11412146659219678</v>
      </c>
      <c r="J113" s="9">
        <f t="shared" si="13"/>
        <v>-0.38133517853024296</v>
      </c>
    </row>
    <row r="114" spans="1:10" x14ac:dyDescent="0.25">
      <c r="A114" s="1">
        <v>108</v>
      </c>
      <c r="B114" s="6">
        <v>-2.3828559714652529</v>
      </c>
      <c r="C114" s="8">
        <v>7.187595437000013</v>
      </c>
      <c r="D114" s="9">
        <f t="shared" si="7"/>
        <v>-1.3841403156236609E-2</v>
      </c>
      <c r="E114" s="9">
        <f t="shared" si="8"/>
        <v>2.1998432743974658E-2</v>
      </c>
      <c r="F114" s="9">
        <f t="shared" si="9"/>
        <v>-6.6301997998521794E-2</v>
      </c>
      <c r="G114" s="9">
        <f t="shared" si="10"/>
        <v>-0.35729394167100431</v>
      </c>
      <c r="H114" s="9">
        <f t="shared" si="11"/>
        <v>-3.9332895508891526E-2</v>
      </c>
      <c r="I114" s="9">
        <f t="shared" si="12"/>
        <v>0.11854704642035195</v>
      </c>
      <c r="J114" s="9">
        <f t="shared" si="13"/>
        <v>-0.39662683717989583</v>
      </c>
    </row>
    <row r="115" spans="1:10" x14ac:dyDescent="0.25">
      <c r="A115" s="1">
        <v>109</v>
      </c>
      <c r="B115" s="6">
        <v>-2.3804378026702722</v>
      </c>
      <c r="C115" s="8">
        <v>7.1923413604811275</v>
      </c>
      <c r="D115" s="9">
        <f t="shared" si="7"/>
        <v>-1.4344835551895585E-2</v>
      </c>
      <c r="E115" s="9">
        <f t="shared" si="8"/>
        <v>2.277622195844739E-2</v>
      </c>
      <c r="F115" s="9">
        <f t="shared" si="9"/>
        <v>-6.8759276202172995E-2</v>
      </c>
      <c r="G115" s="9">
        <f t="shared" si="10"/>
        <v>-0.37078278072292625</v>
      </c>
      <c r="H115" s="9">
        <f t="shared" si="11"/>
        <v>-4.0683692089958999E-2</v>
      </c>
      <c r="I115" s="9">
        <f t="shared" si="12"/>
        <v>0.12282023023346576</v>
      </c>
      <c r="J115" s="9">
        <f t="shared" si="13"/>
        <v>-0.41146647281288523</v>
      </c>
    </row>
    <row r="116" spans="1:10" x14ac:dyDescent="0.25">
      <c r="A116" s="1">
        <v>110</v>
      </c>
      <c r="B116" s="6">
        <v>-2.3778554766175053</v>
      </c>
      <c r="C116" s="8">
        <v>7.1970000000000001</v>
      </c>
      <c r="D116" s="9">
        <f t="shared" si="7"/>
        <v>-1.4831286047650494E-2</v>
      </c>
      <c r="E116" s="9">
        <f t="shared" si="8"/>
        <v>2.3523869574576639E-2</v>
      </c>
      <c r="F116" s="9">
        <f t="shared" si="9"/>
        <v>-7.1137479251527969E-2</v>
      </c>
      <c r="G116" s="9">
        <f t="shared" si="10"/>
        <v>-0.38385806558965258</v>
      </c>
      <c r="H116" s="9">
        <f t="shared" si="11"/>
        <v>-4.1975055558209018E-2</v>
      </c>
      <c r="I116" s="9">
        <f t="shared" si="12"/>
        <v>0.12693486360124712</v>
      </c>
      <c r="J116" s="9">
        <f t="shared" si="13"/>
        <v>-0.42583312114786159</v>
      </c>
    </row>
    <row r="117" spans="1:10" x14ac:dyDescent="0.25">
      <c r="A117" s="1">
        <v>111</v>
      </c>
      <c r="B117" s="6">
        <v>-2.3751121394734702</v>
      </c>
      <c r="C117" s="8">
        <v>7.2015656797219876</v>
      </c>
      <c r="D117" s="9">
        <f t="shared" si="7"/>
        <v>-1.5300161978515803E-2</v>
      </c>
      <c r="E117" s="9">
        <f t="shared" si="8"/>
        <v>2.4240391468277347E-2</v>
      </c>
      <c r="F117" s="9">
        <f t="shared" si="9"/>
        <v>-7.3433462386014961E-2</v>
      </c>
      <c r="G117" s="9">
        <f t="shared" si="10"/>
        <v>-0.39650121250951464</v>
      </c>
      <c r="H117" s="9">
        <f t="shared" si="11"/>
        <v>-4.3205178166595026E-2</v>
      </c>
      <c r="I117" s="9">
        <f t="shared" si="12"/>
        <v>0.13088506776191269</v>
      </c>
      <c r="J117" s="9">
        <f t="shared" si="13"/>
        <v>-0.43970639067610967</v>
      </c>
    </row>
    <row r="118" spans="1:10" x14ac:dyDescent="0.25">
      <c r="A118" s="1">
        <v>112</v>
      </c>
      <c r="B118" s="6">
        <v>-2.3722111335718994</v>
      </c>
      <c r="C118" s="8">
        <v>7.2060328370696363</v>
      </c>
      <c r="D118" s="9">
        <f t="shared" si="7"/>
        <v>-1.5750892091380919E-2</v>
      </c>
      <c r="E118" s="9">
        <f t="shared" si="8"/>
        <v>2.4924858865546295E-2</v>
      </c>
      <c r="F118" s="9">
        <f t="shared" si="9"/>
        <v>-7.5644176511308212E-2</v>
      </c>
      <c r="G118" s="9">
        <f t="shared" si="10"/>
        <v>-0.40869411008712825</v>
      </c>
      <c r="H118" s="9">
        <f t="shared" si="11"/>
        <v>-4.4372391486871866E-2</v>
      </c>
      <c r="I118" s="9">
        <f t="shared" si="12"/>
        <v>0.13466525135344262</v>
      </c>
      <c r="J118" s="9">
        <f t="shared" si="13"/>
        <v>-0.45306650157400014</v>
      </c>
    </row>
    <row r="119" spans="1:10" x14ac:dyDescent="0.25">
      <c r="A119" s="1">
        <v>113</v>
      </c>
      <c r="B119" s="6">
        <v>-2.3691559933416166</v>
      </c>
      <c r="C119" s="8">
        <v>7.2103960294998313</v>
      </c>
      <c r="D119" s="9">
        <f t="shared" si="7"/>
        <v>-1.6182927241047196E-2</v>
      </c>
      <c r="E119" s="9">
        <f t="shared" si="8"/>
        <v>2.557639974597814E-2</v>
      </c>
      <c r="F119" s="9">
        <f t="shared" si="9"/>
        <v>-7.7766673141142065E-2</v>
      </c>
      <c r="G119" s="9">
        <f t="shared" si="10"/>
        <v>-0.42041915466012236</v>
      </c>
      <c r="H119" s="9">
        <f t="shared" si="11"/>
        <v>-4.5475169161372918E-2</v>
      </c>
      <c r="I119" s="9">
        <f t="shared" si="12"/>
        <v>0.13827012136193614</v>
      </c>
      <c r="J119" s="9">
        <f t="shared" si="13"/>
        <v>-0.46589432382149526</v>
      </c>
    </row>
    <row r="120" spans="1:10" x14ac:dyDescent="0.25">
      <c r="A120" s="1">
        <v>114</v>
      </c>
      <c r="B120" s="6">
        <v>-2.3659504410003858</v>
      </c>
      <c r="C120" s="8">
        <v>7.214649941134696</v>
      </c>
      <c r="D120" s="9">
        <f t="shared" si="7"/>
        <v>-1.6595741059225233E-2</v>
      </c>
      <c r="E120" s="9">
        <f t="shared" si="8"/>
        <v>2.6194200090737051E-2</v>
      </c>
      <c r="F120" s="9">
        <f t="shared" si="9"/>
        <v>-7.9798109232023642E-2</v>
      </c>
      <c r="G120" s="9">
        <f t="shared" si="10"/>
        <v>-0.43165928527864694</v>
      </c>
      <c r="H120" s="9">
        <f t="shared" si="11"/>
        <v>-4.6512129127476966E-2</v>
      </c>
      <c r="I120" s="9">
        <f t="shared" si="12"/>
        <v>0.14169469324808917</v>
      </c>
      <c r="J120" s="9">
        <f t="shared" si="13"/>
        <v>-0.47817141440612393</v>
      </c>
    </row>
    <row r="121" spans="1:10" x14ac:dyDescent="0.25">
      <c r="A121" s="1">
        <v>115</v>
      </c>
      <c r="B121" s="6">
        <v>-2.3625983820199559</v>
      </c>
      <c r="C121" s="8">
        <v>7.2187893892381663</v>
      </c>
      <c r="D121" s="9">
        <f t="shared" si="7"/>
        <v>-1.6988830595870752E-2</v>
      </c>
      <c r="E121" s="9">
        <f t="shared" si="8"/>
        <v>2.6777504972865535E-2</v>
      </c>
      <c r="F121" s="9">
        <f t="shared" si="9"/>
        <v>-8.1735751899827583E-2</v>
      </c>
      <c r="G121" s="9">
        <f t="shared" si="10"/>
        <v>-0.44239801819255248</v>
      </c>
      <c r="H121" s="9">
        <f t="shared" si="11"/>
        <v>-4.748203531239039E-2</v>
      </c>
      <c r="I121" s="9">
        <f t="shared" si="12"/>
        <v>0.14493430021958473</v>
      </c>
      <c r="J121" s="9">
        <f t="shared" si="13"/>
        <v>-0.48988005350494285</v>
      </c>
    </row>
    <row r="122" spans="1:10" x14ac:dyDescent="0.25">
      <c r="A122" s="1">
        <v>116</v>
      </c>
      <c r="B122" s="6">
        <v>-2.3591039003678502</v>
      </c>
      <c r="C122" s="8">
        <v>7.222809330530362</v>
      </c>
      <c r="D122" s="9">
        <f t="shared" si="7"/>
        <v>-1.7361716931931781E-2</v>
      </c>
      <c r="E122" s="9">
        <f t="shared" si="8"/>
        <v>2.7325619487891101E-2</v>
      </c>
      <c r="F122" s="9">
        <f t="shared" si="9"/>
        <v>-8.3576983005723193E-2</v>
      </c>
      <c r="G122" s="9">
        <f t="shared" si="10"/>
        <v>-0.45261948073175873</v>
      </c>
      <c r="H122" s="9">
        <f t="shared" si="11"/>
        <v>-4.8383798797651256E-2</v>
      </c>
      <c r="I122" s="9">
        <f t="shared" si="12"/>
        <v>0.14798460161784349</v>
      </c>
      <c r="J122" s="9">
        <f t="shared" si="13"/>
        <v>-0.50100327952940993</v>
      </c>
    </row>
    <row r="123" spans="1:10" x14ac:dyDescent="0.25">
      <c r="A123" s="1">
        <v>117</v>
      </c>
      <c r="B123" s="6">
        <v>-2.355471253531678</v>
      </c>
      <c r="C123" s="8">
        <v>7.2267048673320433</v>
      </c>
      <c r="D123" s="9">
        <f t="shared" si="7"/>
        <v>-1.7713945762849903E-2</v>
      </c>
      <c r="E123" s="9">
        <f t="shared" si="8"/>
        <v>2.7837909523685325E-2</v>
      </c>
      <c r="F123" s="9">
        <f t="shared" si="9"/>
        <v>-8.5319303600154744E-2</v>
      </c>
      <c r="G123" s="9">
        <f t="shared" si="10"/>
        <v>-0.4623084444713465</v>
      </c>
      <c r="H123" s="9">
        <f t="shared" si="11"/>
        <v>-4.921647845613486E-2</v>
      </c>
      <c r="I123" s="9">
        <f t="shared" si="12"/>
        <v>0.15084159039332151</v>
      </c>
      <c r="J123" s="9">
        <f t="shared" si="13"/>
        <v>-0.51152492292748142</v>
      </c>
    </row>
    <row r="124" spans="1:10" x14ac:dyDescent="0.25">
      <c r="A124" s="1">
        <v>118</v>
      </c>
      <c r="B124" s="6">
        <v>-2.3517048673320429</v>
      </c>
      <c r="C124" s="8">
        <v>7.2304712535316789</v>
      </c>
      <c r="D124" s="9">
        <f t="shared" si="7"/>
        <v>-1.8045087952048178E-2</v>
      </c>
      <c r="E124" s="9">
        <f t="shared" si="8"/>
        <v>2.831380236892227E-2</v>
      </c>
      <c r="F124" s="9">
        <f t="shared" si="9"/>
        <v>-8.696033821307883E-2</v>
      </c>
      <c r="G124" s="9">
        <f t="shared" si="10"/>
        <v>-0.47145035756953263</v>
      </c>
      <c r="H124" s="9">
        <f t="shared" si="11"/>
        <v>-4.9979281066590941E-2</v>
      </c>
      <c r="I124" s="9">
        <f t="shared" si="12"/>
        <v>0.1535015996461653</v>
      </c>
      <c r="J124" s="9">
        <f t="shared" si="13"/>
        <v>-0.52142963863612357</v>
      </c>
    </row>
    <row r="125" spans="1:10" x14ac:dyDescent="0.25">
      <c r="A125" s="1">
        <v>119</v>
      </c>
      <c r="B125" s="6">
        <v>-2.3478093305303616</v>
      </c>
      <c r="C125" s="8">
        <v>7.2341039003678507</v>
      </c>
      <c r="D125" s="9">
        <f t="shared" si="7"/>
        <v>-1.8354740053776908E-2</v>
      </c>
      <c r="E125" s="9">
        <f t="shared" si="8"/>
        <v>2.8752787160266111E-2</v>
      </c>
      <c r="F125" s="9">
        <f t="shared" si="9"/>
        <v>-8.8497838979381988E-2</v>
      </c>
      <c r="G125" s="9">
        <f t="shared" si="10"/>
        <v>-0.48003137617025576</v>
      </c>
      <c r="H125" s="9">
        <f t="shared" si="11"/>
        <v>-5.067156091362738E-2</v>
      </c>
      <c r="I125" s="9">
        <f t="shared" si="12"/>
        <v>0.15596130821390766</v>
      </c>
      <c r="J125" s="9">
        <f t="shared" si="13"/>
        <v>-0.53070293708388316</v>
      </c>
    </row>
    <row r="126" spans="1:10" x14ac:dyDescent="0.25">
      <c r="A126" s="1">
        <v>120</v>
      </c>
      <c r="B126" s="6">
        <v>-2.3437893892381658</v>
      </c>
      <c r="C126" s="8">
        <v>7.2375983820199563</v>
      </c>
      <c r="D126" s="9">
        <f t="shared" si="7"/>
        <v>-1.8642524804651117E-2</v>
      </c>
      <c r="E126" s="9">
        <f t="shared" si="8"/>
        <v>2.9154415168918067E-2</v>
      </c>
      <c r="F126" s="9">
        <f t="shared" si="9"/>
        <v>-8.9929689588313613E-2</v>
      </c>
      <c r="G126" s="9">
        <f t="shared" si="10"/>
        <v>-0.48803839476158301</v>
      </c>
      <c r="H126" s="9">
        <f t="shared" si="11"/>
        <v>-5.1292818883363483E-2</v>
      </c>
      <c r="I126" s="9">
        <f t="shared" si="12"/>
        <v>0.15821774529135338</v>
      </c>
      <c r="J126" s="9">
        <f t="shared" si="13"/>
        <v>-0.53933121364494652</v>
      </c>
    </row>
    <row r="127" spans="1:10" x14ac:dyDescent="0.25">
      <c r="A127" s="1">
        <v>121</v>
      </c>
      <c r="B127" s="6">
        <v>-2.3396499411346952</v>
      </c>
      <c r="C127" s="8">
        <v>7.2409504410003862</v>
      </c>
      <c r="D127" s="9">
        <f t="shared" si="7"/>
        <v>-1.8908091583282882E-2</v>
      </c>
      <c r="E127" s="9">
        <f t="shared" si="8"/>
        <v>2.951829992781304E-2</v>
      </c>
      <c r="F127" s="9">
        <f t="shared" si="9"/>
        <v>-9.1253909046233733E-2</v>
      </c>
      <c r="G127" s="9">
        <f t="shared" si="10"/>
        <v>-0.4954590753838814</v>
      </c>
      <c r="H127" s="9">
        <f t="shared" si="11"/>
        <v>-5.1842701067486896E-2</v>
      </c>
      <c r="I127" s="9">
        <f t="shared" si="12"/>
        <v>0.16026829407225299</v>
      </c>
      <c r="J127" s="9">
        <f t="shared" si="13"/>
        <v>-0.54730177645136835</v>
      </c>
    </row>
    <row r="128" spans="1:10" x14ac:dyDescent="0.25">
      <c r="A128" s="1">
        <v>122</v>
      </c>
      <c r="B128" s="6">
        <v>-2.3353960294998313</v>
      </c>
      <c r="C128" s="8">
        <v>7.2441559933416171</v>
      </c>
      <c r="D128" s="9">
        <f t="shared" si="7"/>
        <v>-1.9151116837456073E-2</v>
      </c>
      <c r="E128" s="9">
        <f t="shared" si="8"/>
        <v>2.984411720136668E-2</v>
      </c>
      <c r="F128" s="9">
        <f t="shared" si="9"/>
        <v>-9.2468655242356812E-2</v>
      </c>
      <c r="G128" s="9">
        <f t="shared" si="10"/>
        <v>-0.50228187558427906</v>
      </c>
      <c r="H128" s="9">
        <f t="shared" si="11"/>
        <v>-5.2320996890776628E-2</v>
      </c>
      <c r="I128" s="9">
        <f t="shared" si="12"/>
        <v>0.16211069440665496</v>
      </c>
      <c r="J128" s="9">
        <f t="shared" si="13"/>
        <v>-0.55460287247505569</v>
      </c>
    </row>
    <row r="129" spans="1:10" x14ac:dyDescent="0.25">
      <c r="A129" s="1">
        <v>123</v>
      </c>
      <c r="B129" s="6">
        <v>-2.3310328370696358</v>
      </c>
      <c r="C129" s="8">
        <v>7.2472111335718994</v>
      </c>
      <c r="D129" s="9">
        <f t="shared" si="7"/>
        <v>-1.937130447833546E-2</v>
      </c>
      <c r="E129" s="9">
        <f t="shared" si="8"/>
        <v>3.0131604800270322E-2</v>
      </c>
      <c r="F129" s="9">
        <f t="shared" si="9"/>
        <v>-9.3572228307594346E-2</v>
      </c>
      <c r="G129" s="9">
        <f t="shared" si="10"/>
        <v>-0.50849607501699745</v>
      </c>
      <c r="H129" s="9">
        <f t="shared" si="11"/>
        <v>-5.27276367793586E-2</v>
      </c>
      <c r="I129" s="9">
        <f t="shared" si="12"/>
        <v>0.16374304447214177</v>
      </c>
      <c r="J129" s="9">
        <f t="shared" si="13"/>
        <v>-0.56122371179635611</v>
      </c>
    </row>
    <row r="130" spans="1:10" x14ac:dyDescent="0.25">
      <c r="A130" s="1">
        <v>124</v>
      </c>
      <c r="B130" s="6">
        <v>-2.3265656797219867</v>
      </c>
      <c r="C130" s="8">
        <v>7.2501121394734707</v>
      </c>
      <c r="D130" s="9">
        <f t="shared" si="7"/>
        <v>-1.956838624119861E-2</v>
      </c>
      <c r="E130" s="9">
        <f t="shared" si="8"/>
        <v>3.0380562244337415E-2</v>
      </c>
      <c r="F130" s="9">
        <f t="shared" si="9"/>
        <v>-9.4563073756823129E-2</v>
      </c>
      <c r="G130" s="9">
        <f t="shared" si="10"/>
        <v>-0.51409180059140813</v>
      </c>
      <c r="H130" s="9">
        <f t="shared" si="11"/>
        <v>-5.3062689388896779E-2</v>
      </c>
      <c r="I130" s="9">
        <f t="shared" si="12"/>
        <v>0.16516380146107168</v>
      </c>
      <c r="J130" s="9">
        <f t="shared" si="13"/>
        <v>-0.56715448998030493</v>
      </c>
    </row>
    <row r="131" spans="1:10" x14ac:dyDescent="0.25">
      <c r="A131" s="1">
        <v>125</v>
      </c>
      <c r="B131" s="6">
        <v>-2.3219999999999996</v>
      </c>
      <c r="C131" s="8">
        <v>7.2528554766175057</v>
      </c>
      <c r="D131" s="9">
        <f t="shared" si="7"/>
        <v>-1.9742122012271324E-2</v>
      </c>
      <c r="E131" s="9">
        <f t="shared" si="8"/>
        <v>3.0590850277042812E-2</v>
      </c>
      <c r="F131" s="9">
        <f t="shared" si="9"/>
        <v>-9.5439785405629279E-2</v>
      </c>
      <c r="G131" s="9">
        <f t="shared" si="10"/>
        <v>-0.51906005007490974</v>
      </c>
      <c r="H131" s="9">
        <f t="shared" si="11"/>
        <v>-5.332635841397599E-2</v>
      </c>
      <c r="I131" s="9">
        <f t="shared" si="12"/>
        <v>0.16637178129065641</v>
      </c>
      <c r="J131" s="9">
        <f t="shared" si="13"/>
        <v>-0.57238640848888578</v>
      </c>
    </row>
    <row r="132" spans="1:10" x14ac:dyDescent="0.25">
      <c r="A132" s="1">
        <v>126</v>
      </c>
      <c r="B132" s="6">
        <v>-2.3173413604811266</v>
      </c>
      <c r="C132" s="8">
        <v>7.2554378026702722</v>
      </c>
      <c r="D132" s="9">
        <f t="shared" si="7"/>
        <v>-1.9892300121284734E-2</v>
      </c>
      <c r="E132" s="9">
        <f t="shared" si="8"/>
        <v>3.0762390235926657E-2</v>
      </c>
      <c r="F132" s="9">
        <f t="shared" si="9"/>
        <v>-9.620110805307025E-2</v>
      </c>
      <c r="G132" s="9">
        <f t="shared" si="10"/>
        <v>-0.52339271406198073</v>
      </c>
      <c r="H132" s="9">
        <f t="shared" si="11"/>
        <v>-5.3518979001674967E-2</v>
      </c>
      <c r="I132" s="9">
        <f t="shared" si="12"/>
        <v>0.16736615734690097</v>
      </c>
      <c r="J132" s="9">
        <f t="shared" si="13"/>
        <v>-0.57691169306365575</v>
      </c>
    </row>
    <row r="133" spans="1:10" x14ac:dyDescent="0.25">
      <c r="A133" s="1">
        <v>127</v>
      </c>
      <c r="B133" s="6">
        <v>-2.312595437000013</v>
      </c>
      <c r="C133" s="8">
        <v>7.2578559714652533</v>
      </c>
      <c r="D133" s="9">
        <f t="shared" si="7"/>
        <v>-2.0018737599343694E-2</v>
      </c>
      <c r="E133" s="9">
        <f t="shared" si="8"/>
        <v>3.0895163283440205E-2</v>
      </c>
      <c r="F133" s="9">
        <f t="shared" si="9"/>
        <v>-9.6845939922202542E-2</v>
      </c>
      <c r="G133" s="9">
        <f t="shared" si="10"/>
        <v>-0.52708259622371756</v>
      </c>
      <c r="H133" s="9">
        <f t="shared" si="11"/>
        <v>-5.3641013793730326E-2</v>
      </c>
      <c r="I133" s="9">
        <f t="shared" si="12"/>
        <v>0.16814645827700656</v>
      </c>
      <c r="J133" s="9">
        <f t="shared" si="13"/>
        <v>-0.58072361001744788</v>
      </c>
    </row>
    <row r="134" spans="1:10" x14ac:dyDescent="0.25">
      <c r="A134" s="1">
        <v>128</v>
      </c>
      <c r="B134" s="6">
        <v>-2.307768011733367</v>
      </c>
      <c r="C134" s="8">
        <v>7.2601070368362608</v>
      </c>
      <c r="D134" s="9">
        <f t="shared" si="7"/>
        <v>-2.0121280401856012E-2</v>
      </c>
      <c r="E134" s="9">
        <f t="shared" si="8"/>
        <v>3.0989209503483606E-2</v>
      </c>
      <c r="F134" s="9">
        <f t="shared" si="9"/>
        <v>-9.7373334851269269E-2</v>
      </c>
      <c r="G134" s="9">
        <f t="shared" si="10"/>
        <v>-0.53012343176048438</v>
      </c>
      <c r="H134" s="9">
        <f t="shared" si="11"/>
        <v>-5.369304862343114E-2</v>
      </c>
      <c r="I134" s="9">
        <f t="shared" si="12"/>
        <v>0.16871256484990804</v>
      </c>
      <c r="J134" s="9">
        <f t="shared" si="13"/>
        <v>-0.58381648038391554</v>
      </c>
    </row>
    <row r="135" spans="1:10" x14ac:dyDescent="0.25">
      <c r="A135" s="1">
        <v>129</v>
      </c>
      <c r="B135" s="6">
        <v>-2.3028649661552678</v>
      </c>
      <c r="C135" s="8">
        <v>7.2621882562068922</v>
      </c>
      <c r="D135" s="9">
        <f t="shared" si="7"/>
        <v>-2.0199803596215204E-2</v>
      </c>
      <c r="E135" s="9">
        <f t="shared" si="8"/>
        <v>3.104462686919442E-2</v>
      </c>
      <c r="F135" s="9">
        <f t="shared" si="9"/>
        <v>-9.7782504228570738E-2</v>
      </c>
      <c r="G135" s="9">
        <f t="shared" si="10"/>
        <v>-0.53250990398332632</v>
      </c>
      <c r="H135" s="9">
        <f t="shared" si="11"/>
        <v>-5.3675787894356959E-2</v>
      </c>
      <c r="I135" s="9">
        <f t="shared" si="12"/>
        <v>0.16906470590774672</v>
      </c>
      <c r="J135" s="9">
        <f t="shared" si="13"/>
        <v>-0.58618569187768332</v>
      </c>
    </row>
    <row r="136" spans="1:10" x14ac:dyDescent="0.25">
      <c r="A136" s="1">
        <v>130</v>
      </c>
      <c r="B136" s="6">
        <v>-2.2978922738714971</v>
      </c>
      <c r="C136" s="8">
        <v>7.2640970939319303</v>
      </c>
      <c r="D136" s="9">
        <f t="shared" si="7"/>
        <v>-2.0254211513998754E-2</v>
      </c>
      <c r="E136" s="9">
        <f t="shared" si="8"/>
        <v>3.1061570088021073E-2</v>
      </c>
      <c r="F136" s="9">
        <f t="shared" si="9"/>
        <v>-9.8072818664804384E-2</v>
      </c>
      <c r="G136" s="9">
        <f t="shared" si="10"/>
        <v>-0.53423765895649222</v>
      </c>
      <c r="H136" s="9">
        <f t="shared" si="11"/>
        <v>-5.3590049669207711E-2</v>
      </c>
      <c r="I136" s="9">
        <f t="shared" si="12"/>
        <v>0.16920345343513055</v>
      </c>
      <c r="J136" s="9">
        <f t="shared" si="13"/>
        <v>-0.58782770862569989</v>
      </c>
    </row>
    <row r="137" spans="1:10" x14ac:dyDescent="0.25">
      <c r="A137" s="1">
        <v>131</v>
      </c>
      <c r="B137" s="6">
        <v>-2.2928559933416168</v>
      </c>
      <c r="C137" s="8">
        <v>7.2658312243866403</v>
      </c>
      <c r="D137" s="9">
        <f t="shared" ref="D137:D200" si="14">((B136*C137)-(B137*C136))*0.5</f>
        <v>-2.0284437867546856E-2</v>
      </c>
      <c r="E137" s="9">
        <f t="shared" ref="E137:E200" si="15">(B137+B136)*((B136*C137)-(B137*C136))*(1/6)</f>
        <v>3.1040249330610926E-2</v>
      </c>
      <c r="F137" s="9">
        <f t="shared" ref="F137:F200" si="16">(C137+C136)*((B136*C137)-(B137*C136))*(1/6)</f>
        <v>-9.8243809397614207E-2</v>
      </c>
      <c r="G137" s="9">
        <f t="shared" ref="G137:G200" si="17">(((C136*C136)+(C136*C137)+(C137*C137))*((B136*C137)-(B137*C136)))/12</f>
        <v>-0.53530331814135479</v>
      </c>
      <c r="H137" s="9">
        <f t="shared" ref="H137:H200" si="18">(((B136*B136)+(B136*B137)+(B137*B137))*((B136*C137)-(B137*C136)))/12</f>
        <v>-5.3436760498009779E-2</v>
      </c>
      <c r="I137" s="9">
        <f t="shared" ref="I137:I200" si="19">(((B136*C137)+(2*B136*C136)+(2*B137*C137)+(B137*C136))*((B136*C137)-(B137*C136)))/24</f>
        <v>0.16912971677721289</v>
      </c>
      <c r="J137" s="9">
        <f t="shared" ref="J137:J200" si="20">G137+H137</f>
        <v>-0.58874007863936462</v>
      </c>
    </row>
    <row r="138" spans="1:10" x14ac:dyDescent="0.25">
      <c r="A138" s="1">
        <v>132</v>
      </c>
      <c r="B138" s="6">
        <v>-2.2877622604976739</v>
      </c>
      <c r="C138" s="8">
        <v>7.2673885348001876</v>
      </c>
      <c r="D138" s="9">
        <f t="shared" si="14"/>
        <v>-2.029044583069961E-2</v>
      </c>
      <c r="E138" s="9">
        <f t="shared" si="15"/>
        <v>3.0980928850213321E-2</v>
      </c>
      <c r="F138" s="9">
        <f t="shared" si="16"/>
        <v>-9.8295169423144507E-2</v>
      </c>
      <c r="G138" s="9">
        <f t="shared" si="17"/>
        <v>-0.53570448898526069</v>
      </c>
      <c r="H138" s="9">
        <f t="shared" si="18"/>
        <v>-5.3216950015328224E-2</v>
      </c>
      <c r="I138" s="9">
        <f t="shared" si="19"/>
        <v>0.16884473604002084</v>
      </c>
      <c r="J138" s="9">
        <f t="shared" si="20"/>
        <v>-0.58892143900058891</v>
      </c>
    </row>
    <row r="139" spans="1:10" x14ac:dyDescent="0.25">
      <c r="A139" s="1">
        <v>133</v>
      </c>
      <c r="B139" s="6">
        <v>-2.282617281268509</v>
      </c>
      <c r="C139" s="8">
        <v>7.268767127829717</v>
      </c>
      <c r="D139" s="9">
        <f t="shared" si="14"/>
        <v>-2.0272228083680233E-2</v>
      </c>
      <c r="E139" s="9">
        <f t="shared" si="15"/>
        <v>3.088392549989E-2</v>
      </c>
      <c r="F139" s="9">
        <f t="shared" si="16"/>
        <v>-9.8226754350904458E-2</v>
      </c>
      <c r="G139" s="9">
        <f t="shared" si="17"/>
        <v>-0.53543977341019411</v>
      </c>
      <c r="H139" s="9">
        <f t="shared" si="18"/>
        <v>-5.2931745337061555E-2</v>
      </c>
      <c r="I139" s="9">
        <f t="shared" si="19"/>
        <v>0.16835007471115324</v>
      </c>
      <c r="J139" s="9">
        <f t="shared" si="20"/>
        <v>-0.58837151874725568</v>
      </c>
    </row>
    <row r="140" spans="1:10" x14ac:dyDescent="0.25">
      <c r="A140" s="1">
        <v>134</v>
      </c>
      <c r="B140" s="6">
        <v>-2.2774273240187899</v>
      </c>
      <c r="C140" s="8">
        <v>7.269965323871979</v>
      </c>
      <c r="D140" s="9">
        <f t="shared" si="14"/>
        <v>-2.0229806822007035E-2</v>
      </c>
      <c r="E140" s="9">
        <f t="shared" si="15"/>
        <v>3.0749607154899123E-2</v>
      </c>
      <c r="F140" s="9">
        <f t="shared" si="16"/>
        <v>-9.8038582978256683E-2</v>
      </c>
      <c r="G140" s="9">
        <f t="shared" si="17"/>
        <v>-0.53450877415945297</v>
      </c>
      <c r="H140" s="9">
        <f t="shared" si="18"/>
        <v>-5.2582365287322332E-2</v>
      </c>
      <c r="I140" s="9">
        <f t="shared" si="19"/>
        <v>0.16764761154080407</v>
      </c>
      <c r="J140" s="9">
        <f t="shared" si="20"/>
        <v>-0.58709113944677527</v>
      </c>
    </row>
    <row r="141" spans="1:10" x14ac:dyDescent="0.25">
      <c r="A141" s="1">
        <v>135</v>
      </c>
      <c r="B141" s="6">
        <v>-2.2721987119119733</v>
      </c>
      <c r="C141" s="8">
        <v>7.2709816631096631</v>
      </c>
      <c r="D141" s="9">
        <f t="shared" si="14"/>
        <v>-2.0163233729453722E-2</v>
      </c>
      <c r="E141" s="9">
        <f t="shared" si="15"/>
        <v>3.0578391048026666E-2</v>
      </c>
      <c r="F141" s="9">
        <f t="shared" si="16"/>
        <v>-9.773083758203556E-2</v>
      </c>
      <c r="G141" s="9">
        <f t="shared" si="17"/>
        <v>-0.532912098970448</v>
      </c>
      <c r="H141" s="9">
        <f t="shared" si="18"/>
        <v>-5.2170114486291934E-2</v>
      </c>
      <c r="I141" s="9">
        <f t="shared" si="19"/>
        <v>0.16673953172669351</v>
      </c>
      <c r="J141" s="9">
        <f t="shared" si="20"/>
        <v>-0.58508221345673994</v>
      </c>
    </row>
    <row r="142" spans="1:10" x14ac:dyDescent="0.25">
      <c r="A142" s="1">
        <v>136</v>
      </c>
      <c r="B142" s="6">
        <v>-2.2669378152065058</v>
      </c>
      <c r="C142" s="8">
        <v>7.271814907289964</v>
      </c>
      <c r="D142" s="9">
        <f t="shared" si="14"/>
        <v>-2.0072589915077543E-2</v>
      </c>
      <c r="E142" s="9">
        <f t="shared" si="15"/>
        <v>3.0370742025799497E-2</v>
      </c>
      <c r="F142" s="9">
        <f t="shared" si="16"/>
        <v>-9.7303863925342599E-2</v>
      </c>
      <c r="G142" s="9">
        <f t="shared" si="17"/>
        <v>-0.53065136254821899</v>
      </c>
      <c r="H142" s="9">
        <f t="shared" si="18"/>
        <v>-5.1696377329781051E-2</v>
      </c>
      <c r="I142" s="9">
        <f t="shared" si="19"/>
        <v>0.16562831744871506</v>
      </c>
      <c r="J142" s="9">
        <f t="shared" si="20"/>
        <v>-0.58234773987800004</v>
      </c>
    </row>
    <row r="143" spans="1:10" x14ac:dyDescent="0.25">
      <c r="A143" s="1">
        <v>137</v>
      </c>
      <c r="B143" s="6">
        <v>-2.261651043494644</v>
      </c>
      <c r="C143" s="8">
        <v>7.2724640412331985</v>
      </c>
      <c r="D143" s="9">
        <f t="shared" si="14"/>
        <v>-1.9957985814404111E-2</v>
      </c>
      <c r="E143" s="9">
        <f t="shared" si="15"/>
        <v>3.012717073374202E-2</v>
      </c>
      <c r="F143" s="9">
        <f t="shared" si="16"/>
        <v>-9.6758170978453864E-2</v>
      </c>
      <c r="G143" s="9">
        <f t="shared" si="17"/>
        <v>-0.52772918632273236</v>
      </c>
      <c r="H143" s="9">
        <f t="shared" si="18"/>
        <v>-5.116261189107963E-2</v>
      </c>
      <c r="I143" s="9">
        <f t="shared" si="19"/>
        <v>0.16431673780165293</v>
      </c>
      <c r="J143" s="9">
        <f t="shared" si="20"/>
        <v>-0.57889179821381198</v>
      </c>
    </row>
    <row r="144" spans="1:10" x14ac:dyDescent="0.25">
      <c r="A144" s="1">
        <v>138</v>
      </c>
      <c r="B144" s="6">
        <v>-2.2563448378933533</v>
      </c>
      <c r="C144" s="8">
        <v>7.272928274069649</v>
      </c>
      <c r="D144" s="9">
        <f t="shared" si="14"/>
        <v>-1.9819561054879031E-2</v>
      </c>
      <c r="E144" s="9">
        <f t="shared" si="15"/>
        <v>2.9848231738953804E-2</v>
      </c>
      <c r="F144" s="9">
        <f t="shared" si="16"/>
        <v>-9.609443035343769E-2</v>
      </c>
      <c r="G144" s="9">
        <f t="shared" si="17"/>
        <v>-0.5241491959803346</v>
      </c>
      <c r="H144" s="9">
        <f t="shared" si="18"/>
        <v>-5.0570343775238391E-2</v>
      </c>
      <c r="I144" s="9">
        <f t="shared" si="19"/>
        <v>0.16280783817619149</v>
      </c>
      <c r="J144" s="9">
        <f t="shared" si="20"/>
        <v>-0.57471953975557299</v>
      </c>
    </row>
    <row r="145" spans="1:10" x14ac:dyDescent="0.25">
      <c r="A145" s="1">
        <v>139</v>
      </c>
      <c r="B145" s="6">
        <v>-2.2510256631968013</v>
      </c>
      <c r="C145" s="8">
        <v>7.2732070402031139</v>
      </c>
      <c r="D145" s="9">
        <f t="shared" si="14"/>
        <v>-1.9657484285746207E-2</v>
      </c>
      <c r="E145" s="9">
        <f t="shared" si="15"/>
        <v>2.9534521598405236E-2</v>
      </c>
      <c r="F145" s="9">
        <f t="shared" si="16"/>
        <v>-9.5313475452884933E-2</v>
      </c>
      <c r="G145" s="9">
        <f t="shared" si="17"/>
        <v>-0.51991601676787969</v>
      </c>
      <c r="H145" s="9">
        <f t="shared" si="18"/>
        <v>-4.992115995539733E-2</v>
      </c>
      <c r="I145" s="9">
        <f t="shared" si="19"/>
        <v>0.1611049291402582</v>
      </c>
      <c r="J145" s="9">
        <f t="shared" si="20"/>
        <v>-0.56983717672327705</v>
      </c>
    </row>
    <row r="146" spans="1:10" x14ac:dyDescent="0.25">
      <c r="A146" s="1">
        <v>140</v>
      </c>
      <c r="B146" s="6">
        <v>-2.2456999999999998</v>
      </c>
      <c r="C146" s="8">
        <v>7.2732999999999999</v>
      </c>
      <c r="D146" s="9">
        <f t="shared" si="14"/>
        <v>-1.9471952972581974E-2</v>
      </c>
      <c r="E146" s="9">
        <f t="shared" si="15"/>
        <v>2.9186676881456864E-2</v>
      </c>
      <c r="F146" s="9">
        <f t="shared" si="16"/>
        <v>-9.4416300334055875E-2</v>
      </c>
      <c r="G146" s="9">
        <f t="shared" si="17"/>
        <v>-0.51503526657673937</v>
      </c>
      <c r="H146" s="9">
        <f t="shared" si="18"/>
        <v>-4.9216702620143965E-2</v>
      </c>
      <c r="I146" s="9">
        <f t="shared" si="19"/>
        <v>0.15921157487442425</v>
      </c>
      <c r="J146" s="9">
        <f t="shared" si="20"/>
        <v>-0.56425196919688336</v>
      </c>
    </row>
    <row r="147" spans="1:10" x14ac:dyDescent="0.25">
      <c r="A147" s="1">
        <v>141</v>
      </c>
      <c r="B147" s="6">
        <v>-0.25430000000000003</v>
      </c>
      <c r="C147" s="8">
        <v>7.2732999999999999</v>
      </c>
      <c r="D147" s="9">
        <f t="shared" si="14"/>
        <v>-7.2420248099999984</v>
      </c>
      <c r="E147" s="9">
        <f t="shared" si="15"/>
        <v>6.0350206749999984</v>
      </c>
      <c r="F147" s="9">
        <f t="shared" si="16"/>
        <v>-35.115612700381988</v>
      </c>
      <c r="G147" s="9">
        <f t="shared" si="17"/>
        <v>-191.55478939026628</v>
      </c>
      <c r="H147" s="9">
        <f t="shared" si="18"/>
        <v>-6.8544780997579542</v>
      </c>
      <c r="I147" s="9">
        <f t="shared" si="19"/>
        <v>32.920886906608111</v>
      </c>
      <c r="J147" s="9">
        <f t="shared" si="20"/>
        <v>-198.40926749002423</v>
      </c>
    </row>
    <row r="148" spans="1:10" x14ac:dyDescent="0.25">
      <c r="A148" s="1">
        <v>142</v>
      </c>
      <c r="B148" s="6">
        <v>-0.24897433680319836</v>
      </c>
      <c r="C148" s="8">
        <v>7.2732070402031139</v>
      </c>
      <c r="D148" s="9">
        <f t="shared" si="14"/>
        <v>-1.9355753226474759E-2</v>
      </c>
      <c r="E148" s="9">
        <f t="shared" si="15"/>
        <v>3.2470846227934842E-3</v>
      </c>
      <c r="F148" s="9">
        <f t="shared" si="16"/>
        <v>-9.3852866859116396E-2</v>
      </c>
      <c r="G148" s="9">
        <f t="shared" si="17"/>
        <v>-0.51196177069798765</v>
      </c>
      <c r="H148" s="9">
        <f t="shared" si="18"/>
        <v>-6.1283825924672737E-4</v>
      </c>
      <c r="I148" s="9">
        <f t="shared" si="19"/>
        <v>1.7712652646371192E-2</v>
      </c>
      <c r="J148" s="9">
        <f t="shared" si="20"/>
        <v>-0.51257460895723439</v>
      </c>
    </row>
    <row r="149" spans="1:10" x14ac:dyDescent="0.25">
      <c r="A149" s="1">
        <v>143</v>
      </c>
      <c r="B149" s="6">
        <v>-0.24365516210664651</v>
      </c>
      <c r="C149" s="8">
        <v>7.272928274069649</v>
      </c>
      <c r="D149" s="9">
        <f t="shared" si="14"/>
        <v>-1.9309026618914205E-2</v>
      </c>
      <c r="E149" s="9">
        <f t="shared" si="15"/>
        <v>3.1707320359041866E-3</v>
      </c>
      <c r="F149" s="9">
        <f t="shared" si="16"/>
        <v>-9.3623904661873564E-2</v>
      </c>
      <c r="G149" s="9">
        <f t="shared" si="17"/>
        <v>-0.51069974476084101</v>
      </c>
      <c r="H149" s="9">
        <f t="shared" si="18"/>
        <v>-5.8577131368645833E-4</v>
      </c>
      <c r="I149" s="9">
        <f t="shared" si="19"/>
        <v>1.7295712657816365E-2</v>
      </c>
      <c r="J149" s="9">
        <f t="shared" si="20"/>
        <v>-0.51128551607452744</v>
      </c>
    </row>
    <row r="150" spans="1:10" x14ac:dyDescent="0.25">
      <c r="A150" s="1">
        <v>144</v>
      </c>
      <c r="B150" s="6">
        <v>-0.23834895650535612</v>
      </c>
      <c r="C150" s="8">
        <v>7.2724640412331985</v>
      </c>
      <c r="D150" s="9">
        <f t="shared" si="14"/>
        <v>-1.9239270009315579E-2</v>
      </c>
      <c r="E150" s="9">
        <f t="shared" si="15"/>
        <v>3.0911357945261637E-3</v>
      </c>
      <c r="F150" s="9">
        <f t="shared" si="16"/>
        <v>-9.32809100485118E-2</v>
      </c>
      <c r="G150" s="9">
        <f t="shared" si="17"/>
        <v>-0.50880278724179218</v>
      </c>
      <c r="H150" s="9">
        <f t="shared" si="18"/>
        <v>-5.5875013978074796E-4</v>
      </c>
      <c r="I150" s="9">
        <f t="shared" si="19"/>
        <v>1.6860670536404412E-2</v>
      </c>
      <c r="J150" s="9">
        <f t="shared" si="20"/>
        <v>-0.50936153738157297</v>
      </c>
    </row>
    <row r="151" spans="1:10" x14ac:dyDescent="0.25">
      <c r="A151" s="1">
        <v>145</v>
      </c>
      <c r="B151" s="6">
        <v>-0.23306218479349403</v>
      </c>
      <c r="C151" s="8">
        <v>7.271814907289964</v>
      </c>
      <c r="D151" s="9">
        <f t="shared" si="14"/>
        <v>-1.9146568385361884E-2</v>
      </c>
      <c r="E151" s="9">
        <f t="shared" si="15"/>
        <v>3.0086352181666427E-3</v>
      </c>
      <c r="F151" s="9">
        <f t="shared" si="16"/>
        <v>-9.2824343834559314E-2</v>
      </c>
      <c r="G151" s="9">
        <f t="shared" si="17"/>
        <v>-0.50627368156495811</v>
      </c>
      <c r="H151" s="9">
        <f t="shared" si="18"/>
        <v>-5.3188635846908316E-4</v>
      </c>
      <c r="I151" s="9">
        <f t="shared" si="19"/>
        <v>1.6409413938080483E-2</v>
      </c>
      <c r="J151" s="9">
        <f t="shared" si="20"/>
        <v>-0.50680556792342724</v>
      </c>
    </row>
    <row r="152" spans="1:10" x14ac:dyDescent="0.25">
      <c r="A152" s="1">
        <v>146</v>
      </c>
      <c r="B152" s="6">
        <v>-0.22780128808802644</v>
      </c>
      <c r="C152" s="8">
        <v>7.2709816631096631</v>
      </c>
      <c r="D152" s="9">
        <f t="shared" si="14"/>
        <v>-1.9031034689702242E-2</v>
      </c>
      <c r="E152" s="9">
        <f t="shared" si="15"/>
        <v>2.9235695798749549E-3</v>
      </c>
      <c r="F152" s="9">
        <f t="shared" si="16"/>
        <v>-9.2254822005519349E-2</v>
      </c>
      <c r="G152" s="9">
        <f t="shared" si="17"/>
        <v>-0.50311616644980928</v>
      </c>
      <c r="H152" s="9">
        <f t="shared" si="18"/>
        <v>-5.0528435794684951E-4</v>
      </c>
      <c r="I152" s="9">
        <f t="shared" si="19"/>
        <v>1.5943832598351471E-2</v>
      </c>
      <c r="J152" s="9">
        <f t="shared" si="20"/>
        <v>-0.50362145080775611</v>
      </c>
    </row>
    <row r="153" spans="1:10" x14ac:dyDescent="0.25">
      <c r="A153" s="1">
        <v>147</v>
      </c>
      <c r="B153" s="6">
        <v>-0.22257267598120994</v>
      </c>
      <c r="C153" s="8">
        <v>7.269965323871979</v>
      </c>
      <c r="D153" s="9">
        <f t="shared" si="14"/>
        <v>-1.8892809682348521E-2</v>
      </c>
      <c r="E153" s="9">
        <f t="shared" si="15"/>
        <v>2.8362765296816514E-3</v>
      </c>
      <c r="F153" s="9">
        <f t="shared" si="16"/>
        <v>-9.1573114675387771E-2</v>
      </c>
      <c r="G153" s="9">
        <f t="shared" si="17"/>
        <v>-0.49933492803598672</v>
      </c>
      <c r="H153" s="9">
        <f t="shared" si="18"/>
        <v>-4.7904093473833103E-4</v>
      </c>
      <c r="I153" s="9">
        <f t="shared" si="19"/>
        <v>1.5465809180162736E-2</v>
      </c>
      <c r="J153" s="9">
        <f t="shared" si="20"/>
        <v>-0.49981396897072505</v>
      </c>
    </row>
    <row r="154" spans="1:10" x14ac:dyDescent="0.25">
      <c r="A154" s="1">
        <v>148</v>
      </c>
      <c r="B154" s="6">
        <v>-0.21738271873149073</v>
      </c>
      <c r="C154" s="8">
        <v>7.268767127829717</v>
      </c>
      <c r="D154" s="9">
        <f t="shared" si="14"/>
        <v>-1.8732061769180186E-2</v>
      </c>
      <c r="E154" s="9">
        <f t="shared" si="15"/>
        <v>2.747090543147453E-3</v>
      </c>
      <c r="F154" s="9">
        <f t="shared" si="16"/>
        <v>-9.0780144776953536E-2</v>
      </c>
      <c r="G154" s="9">
        <f t="shared" si="17"/>
        <v>-0.49493558993512438</v>
      </c>
      <c r="H154" s="9">
        <f t="shared" si="18"/>
        <v>-4.532450124322678E-4</v>
      </c>
      <c r="I154" s="9">
        <f t="shared" si="19"/>
        <v>1.4977210263905328E-2</v>
      </c>
      <c r="J154" s="9">
        <f t="shared" si="20"/>
        <v>-0.49538883494755664</v>
      </c>
    </row>
    <row r="155" spans="1:10" x14ac:dyDescent="0.25">
      <c r="A155" s="1">
        <v>149</v>
      </c>
      <c r="B155" s="6">
        <v>-0.21223773950232594</v>
      </c>
      <c r="C155" s="8">
        <v>7.2673885348001876</v>
      </c>
      <c r="D155" s="9">
        <f t="shared" si="14"/>
        <v>-1.8548986796768197E-2</v>
      </c>
      <c r="E155" s="9">
        <f t="shared" si="15"/>
        <v>2.6563414024668554E-3</v>
      </c>
      <c r="F155" s="9">
        <f t="shared" si="16"/>
        <v>-8.9876986487296445E-2</v>
      </c>
      <c r="G155" s="9">
        <f t="shared" si="17"/>
        <v>-0.489924701244147</v>
      </c>
      <c r="H155" s="9">
        <f t="shared" si="18"/>
        <v>-4.2797743757117288E-4</v>
      </c>
      <c r="I155" s="9">
        <f t="shared" si="19"/>
        <v>1.4479877526624087E-2</v>
      </c>
      <c r="J155" s="9">
        <f t="shared" si="20"/>
        <v>-0.49035267868171817</v>
      </c>
    </row>
    <row r="156" spans="1:10" x14ac:dyDescent="0.25">
      <c r="A156" s="1">
        <v>150</v>
      </c>
      <c r="B156" s="6">
        <v>-0.20714400665838303</v>
      </c>
      <c r="C156" s="8">
        <v>7.2658312243866403</v>
      </c>
      <c r="D156" s="9">
        <f t="shared" si="14"/>
        <v>-1.8343807813765545E-2</v>
      </c>
      <c r="E156" s="9">
        <f t="shared" si="15"/>
        <v>2.5643527173911506E-3</v>
      </c>
      <c r="F156" s="9">
        <f t="shared" si="16"/>
        <v>-8.8864863392581039E-2</v>
      </c>
      <c r="G156" s="9">
        <f t="shared" si="17"/>
        <v>-0.48430972256159022</v>
      </c>
      <c r="H156" s="9">
        <f t="shared" si="18"/>
        <v>-4.0331085141904604E-4</v>
      </c>
      <c r="I156" s="9">
        <f t="shared" si="19"/>
        <v>1.3975619156245941E-2</v>
      </c>
      <c r="J156" s="9">
        <f t="shared" si="20"/>
        <v>-0.48471303341300925</v>
      </c>
    </row>
    <row r="157" spans="1:10" x14ac:dyDescent="0.25">
      <c r="A157" s="1">
        <v>151</v>
      </c>
      <c r="B157" s="6">
        <v>-0.20210772612850297</v>
      </c>
      <c r="C157" s="8">
        <v>7.2640970939319303</v>
      </c>
      <c r="D157" s="9">
        <f t="shared" si="14"/>
        <v>-1.8116774799158075E-2</v>
      </c>
      <c r="E157" s="9">
        <f t="shared" si="15"/>
        <v>2.4714404930217433E-3</v>
      </c>
      <c r="F157" s="9">
        <f t="shared" si="16"/>
        <v>-8.7745146396962376E-2</v>
      </c>
      <c r="G157" s="9">
        <f t="shared" si="17"/>
        <v>-0.47809901005562544</v>
      </c>
      <c r="H157" s="9">
        <f t="shared" si="18"/>
        <v>-3.7930963559658273E-4</v>
      </c>
      <c r="I157" s="9">
        <f t="shared" si="19"/>
        <v>1.3466201545143218E-2</v>
      </c>
      <c r="J157" s="9">
        <f t="shared" si="20"/>
        <v>-0.47847831969122201</v>
      </c>
    </row>
    <row r="158" spans="1:10" x14ac:dyDescent="0.25">
      <c r="A158" s="1">
        <v>152</v>
      </c>
      <c r="B158" s="6">
        <v>-0.19713503384473186</v>
      </c>
      <c r="C158" s="8">
        <v>7.2621882562068922</v>
      </c>
      <c r="D158" s="9">
        <f t="shared" si="14"/>
        <v>-1.7868164357701888E-2</v>
      </c>
      <c r="E158" s="9">
        <f t="shared" si="15"/>
        <v>2.3779117512747611E-3</v>
      </c>
      <c r="F158" s="9">
        <f t="shared" si="16"/>
        <v>-8.6519351381052517E-2</v>
      </c>
      <c r="G158" s="9">
        <f t="shared" si="17"/>
        <v>-0.47130179763901708</v>
      </c>
      <c r="H158" s="9">
        <f t="shared" si="18"/>
        <v>-3.5602992887547231E-4</v>
      </c>
      <c r="I158" s="9">
        <f t="shared" si="19"/>
        <v>1.2953341305580198E-2</v>
      </c>
      <c r="J158" s="9">
        <f t="shared" si="20"/>
        <v>-0.47165782756789254</v>
      </c>
    </row>
    <row r="159" spans="1:10" x14ac:dyDescent="0.25">
      <c r="A159" s="1">
        <v>153</v>
      </c>
      <c r="B159" s="6">
        <v>-0.1922319882666329</v>
      </c>
      <c r="C159" s="8">
        <v>7.2601070368362608</v>
      </c>
      <c r="D159" s="9">
        <f t="shared" si="14"/>
        <v>-1.7598279382924797E-2</v>
      </c>
      <c r="E159" s="9">
        <f t="shared" si="15"/>
        <v>2.2840632125377515E-3</v>
      </c>
      <c r="F159" s="9">
        <f t="shared" si="16"/>
        <v>-8.518913661610239E-2</v>
      </c>
      <c r="G159" s="9">
        <f t="shared" si="17"/>
        <v>-0.46392817731301639</v>
      </c>
      <c r="H159" s="9">
        <f t="shared" si="18"/>
        <v>-3.3351971177169362E-4</v>
      </c>
      <c r="I159" s="9">
        <f t="shared" si="19"/>
        <v>1.2438697647600366E-2</v>
      </c>
      <c r="J159" s="9">
        <f t="shared" si="20"/>
        <v>-0.46426169702478809</v>
      </c>
    </row>
    <row r="160" spans="1:10" x14ac:dyDescent="0.25">
      <c r="A160" s="1">
        <v>154</v>
      </c>
      <c r="B160" s="6">
        <v>-0.18740456299998681</v>
      </c>
      <c r="C160" s="8">
        <v>7.2578559714652533</v>
      </c>
      <c r="D160" s="9">
        <f t="shared" si="14"/>
        <v>-1.730744868809575E-2</v>
      </c>
      <c r="E160" s="9">
        <f t="shared" si="15"/>
        <v>2.1901800437242173E-3</v>
      </c>
      <c r="F160" s="9">
        <f t="shared" si="16"/>
        <v>-8.3756299940616896E-2</v>
      </c>
      <c r="G160" s="9">
        <f t="shared" si="17"/>
        <v>-0.45598907774802894</v>
      </c>
      <c r="H160" s="9">
        <f t="shared" si="18"/>
        <v>-3.1181895497736704E-4</v>
      </c>
      <c r="I160" s="9">
        <f t="shared" si="19"/>
        <v>1.1923865157675899E-2</v>
      </c>
      <c r="J160" s="9">
        <f t="shared" si="20"/>
        <v>-0.45630089670300633</v>
      </c>
    </row>
    <row r="161" spans="1:10" x14ac:dyDescent="0.25">
      <c r="A161" s="1">
        <v>155</v>
      </c>
      <c r="B161" s="6">
        <v>-0.18265863951887307</v>
      </c>
      <c r="C161" s="8">
        <v>7.2554378026702722</v>
      </c>
      <c r="D161" s="9">
        <f t="shared" si="14"/>
        <v>-1.6996026605617498E-2</v>
      </c>
      <c r="E161" s="9">
        <f t="shared" si="15"/>
        <v>2.0965346785901864E-3</v>
      </c>
      <c r="F161" s="9">
        <f t="shared" si="16"/>
        <v>-8.2222775706783394E-2</v>
      </c>
      <c r="G161" s="9">
        <f t="shared" si="17"/>
        <v>-0.44749624117506509</v>
      </c>
      <c r="H161" s="9">
        <f t="shared" si="18"/>
        <v>-2.9095982712863341E-4</v>
      </c>
      <c r="I161" s="9">
        <f t="shared" si="19"/>
        <v>1.1410367014013675E-2</v>
      </c>
      <c r="J161" s="9">
        <f t="shared" si="20"/>
        <v>-0.44778720100219371</v>
      </c>
    </row>
    <row r="162" spans="1:10" x14ac:dyDescent="0.25">
      <c r="A162" s="1">
        <v>156</v>
      </c>
      <c r="B162" s="6">
        <v>-0.17799999999999999</v>
      </c>
      <c r="C162" s="8">
        <v>7.2528554766175057</v>
      </c>
      <c r="D162" s="9">
        <f t="shared" si="14"/>
        <v>-1.6664392555326479E-2</v>
      </c>
      <c r="E162" s="9">
        <f t="shared" si="15"/>
        <v>2.0033857158041615E-3</v>
      </c>
      <c r="F162" s="9">
        <f t="shared" si="16"/>
        <v>-8.0590631504618801E-2</v>
      </c>
      <c r="G162" s="9">
        <f t="shared" si="17"/>
        <v>-0.43846219866721409</v>
      </c>
      <c r="H162" s="9">
        <f t="shared" si="18"/>
        <v>-2.7096695692732658E-4</v>
      </c>
      <c r="I162" s="9">
        <f t="shared" si="19"/>
        <v>1.0899648671772887E-2</v>
      </c>
      <c r="J162" s="9">
        <f t="shared" si="20"/>
        <v>-0.43873316562414144</v>
      </c>
    </row>
    <row r="163" spans="1:10" x14ac:dyDescent="0.25">
      <c r="A163" s="1">
        <v>157</v>
      </c>
      <c r="B163" s="6">
        <v>-0.17343432027801295</v>
      </c>
      <c r="C163" s="8">
        <v>7.2501121394734707</v>
      </c>
      <c r="D163" s="9">
        <f t="shared" si="14"/>
        <v>-1.631295058222848E-2</v>
      </c>
      <c r="E163" s="9">
        <f t="shared" si="15"/>
        <v>1.9109768998647602E-3</v>
      </c>
      <c r="F163" s="9">
        <f t="shared" si="16"/>
        <v>-7.8862064672317364E-2</v>
      </c>
      <c r="G163" s="9">
        <f t="shared" si="17"/>
        <v>-0.42890024389565967</v>
      </c>
      <c r="H163" s="9">
        <f t="shared" si="18"/>
        <v>-2.5185774422206909E-4</v>
      </c>
      <c r="I163" s="9">
        <f t="shared" si="19"/>
        <v>1.0393072048644895E-2</v>
      </c>
      <c r="J163" s="9">
        <f t="shared" si="20"/>
        <v>-0.42915210163988177</v>
      </c>
    </row>
    <row r="164" spans="1:10" x14ac:dyDescent="0.25">
      <c r="A164" s="1">
        <v>158</v>
      </c>
      <c r="B164" s="6">
        <v>-0.16896716293036407</v>
      </c>
      <c r="C164" s="8">
        <v>7.2472111335718994</v>
      </c>
      <c r="D164" s="9">
        <f t="shared" si="14"/>
        <v>-1.5942128864232963E-2</v>
      </c>
      <c r="E164" s="9">
        <f t="shared" si="15"/>
        <v>1.8195361895374817E-3</v>
      </c>
      <c r="F164" s="9">
        <f t="shared" si="16"/>
        <v>-7.7039398601777637E-2</v>
      </c>
      <c r="G164" s="9">
        <f t="shared" si="17"/>
        <v>-0.41882440544937732</v>
      </c>
      <c r="H164" s="9">
        <f t="shared" si="18"/>
        <v>-2.336427143129051E-4</v>
      </c>
      <c r="I164" s="9">
        <f t="shared" si="19"/>
        <v>9.8919102382750406E-3</v>
      </c>
      <c r="J164" s="9">
        <f t="shared" si="20"/>
        <v>-0.41905804816369024</v>
      </c>
    </row>
    <row r="165" spans="1:10" x14ac:dyDescent="0.25">
      <c r="A165" s="1">
        <v>159</v>
      </c>
      <c r="B165" s="6">
        <v>-0.16460397050016862</v>
      </c>
      <c r="C165" s="8">
        <v>7.2441559933416171</v>
      </c>
      <c r="D165" s="9">
        <f t="shared" si="14"/>
        <v>-1.5552379190481913E-2</v>
      </c>
      <c r="E165" s="9">
        <f t="shared" si="15"/>
        <v>1.7292749180368274E-3</v>
      </c>
      <c r="F165" s="9">
        <f t="shared" si="16"/>
        <v>-7.5125078848747806E-2</v>
      </c>
      <c r="G165" s="9">
        <f t="shared" si="17"/>
        <v>-0.40824941781182672</v>
      </c>
      <c r="H165" s="9">
        <f t="shared" si="18"/>
        <v>-2.1632590947565764E-4</v>
      </c>
      <c r="I165" s="9">
        <f t="shared" si="19"/>
        <v>9.3973427758954568E-3</v>
      </c>
      <c r="J165" s="9">
        <f t="shared" si="20"/>
        <v>-0.4084657437213024</v>
      </c>
    </row>
    <row r="166" spans="1:10" x14ac:dyDescent="0.25">
      <c r="A166" s="1">
        <v>160</v>
      </c>
      <c r="B166" s="6">
        <v>-0.16035005886530457</v>
      </c>
      <c r="C166" s="8">
        <v>7.2409504410003862</v>
      </c>
      <c r="D166" s="9">
        <f t="shared" si="14"/>
        <v>-1.5144176410916699E-2</v>
      </c>
      <c r="E166" s="9">
        <f t="shared" si="15"/>
        <v>1.6403870487163102E-3</v>
      </c>
      <c r="F166" s="9">
        <f t="shared" si="16"/>
        <v>-7.3121669057526623E-2</v>
      </c>
      <c r="G166" s="9">
        <f t="shared" si="17"/>
        <v>-0.3971906910920846</v>
      </c>
      <c r="H166" s="9">
        <f t="shared" si="18"/>
        <v>-1.999053115099587E-4</v>
      </c>
      <c r="I166" s="9">
        <f t="shared" si="19"/>
        <v>8.910451477316771E-3</v>
      </c>
      <c r="J166" s="9">
        <f t="shared" si="20"/>
        <v>-0.39739059640359459</v>
      </c>
    </row>
    <row r="167" spans="1:10" x14ac:dyDescent="0.25">
      <c r="A167" s="1">
        <v>161</v>
      </c>
      <c r="B167" s="6">
        <v>-0.15621061076183412</v>
      </c>
      <c r="C167" s="8">
        <v>7.2375983820199563</v>
      </c>
      <c r="D167" s="9">
        <f t="shared" si="14"/>
        <v>-1.4718017857745291E-2</v>
      </c>
      <c r="E167" s="9">
        <f t="shared" si="15"/>
        <v>1.5530485295440115E-3</v>
      </c>
      <c r="F167" s="9">
        <f t="shared" si="16"/>
        <v>-7.1031846710483487E-2</v>
      </c>
      <c r="G167" s="9">
        <f t="shared" si="17"/>
        <v>-0.38566427961080602</v>
      </c>
      <c r="H167" s="9">
        <f t="shared" si="18"/>
        <v>-1.8437328899872677E-4</v>
      </c>
      <c r="I167" s="9">
        <f t="shared" si="19"/>
        <v>8.4322168690886181E-3</v>
      </c>
      <c r="J167" s="9">
        <f t="shared" si="20"/>
        <v>-0.38584865289980474</v>
      </c>
    </row>
    <row r="168" spans="1:10" x14ac:dyDescent="0.25">
      <c r="A168" s="1">
        <v>162</v>
      </c>
      <c r="B168" s="6">
        <v>-0.15219066946963825</v>
      </c>
      <c r="C168" s="8">
        <v>7.2341039003678507</v>
      </c>
      <c r="D168" s="9">
        <f t="shared" si="14"/>
        <v>-1.4274422739520287E-2</v>
      </c>
      <c r="E168" s="9">
        <f t="shared" si="15"/>
        <v>1.4674167491444325E-3</v>
      </c>
      <c r="F168" s="9">
        <f t="shared" si="16"/>
        <v>-6.8858398713094709E-2</v>
      </c>
      <c r="G168" s="9">
        <f t="shared" si="17"/>
        <v>-0.37368684944464486</v>
      </c>
      <c r="H168" s="9">
        <f t="shared" si="18"/>
        <v>-1.6971706292778514E-4</v>
      </c>
      <c r="I168" s="9">
        <f t="shared" si="19"/>
        <v>7.9635152242419731E-3</v>
      </c>
      <c r="J168" s="9">
        <f t="shared" si="20"/>
        <v>-0.37385656650757265</v>
      </c>
    </row>
    <row r="169" spans="1:10" x14ac:dyDescent="0.25">
      <c r="A169" s="1">
        <v>163</v>
      </c>
      <c r="B169" s="6">
        <v>-0.14829513266795702</v>
      </c>
      <c r="C169" s="8">
        <v>7.2304712535316789</v>
      </c>
      <c r="D169" s="9">
        <f t="shared" si="14"/>
        <v>-1.3813931508562471E-2</v>
      </c>
      <c r="E169" s="9">
        <f t="shared" si="15"/>
        <v>1.3836300966747319E-3</v>
      </c>
      <c r="F169" s="9">
        <f t="shared" si="16"/>
        <v>-6.6604216825474183E-2</v>
      </c>
      <c r="G169" s="9">
        <f t="shared" si="17"/>
        <v>-0.36127564503493986</v>
      </c>
      <c r="H169" s="9">
        <f t="shared" si="18"/>
        <v>-1.5591918435079103E-4</v>
      </c>
      <c r="I169" s="9">
        <f t="shared" si="19"/>
        <v>7.5051162145582063E-3</v>
      </c>
      <c r="J169" s="9">
        <f t="shared" si="20"/>
        <v>-0.36143156421929068</v>
      </c>
    </row>
    <row r="170" spans="1:10" x14ac:dyDescent="0.25">
      <c r="A170" s="1">
        <v>164</v>
      </c>
      <c r="B170" s="6">
        <v>-0.14452874646832184</v>
      </c>
      <c r="C170" s="8">
        <v>7.2267048673320433</v>
      </c>
      <c r="D170" s="9">
        <f t="shared" si="14"/>
        <v>-1.3337105202503419E-2</v>
      </c>
      <c r="E170" s="9">
        <f t="shared" si="15"/>
        <v>1.3018076272818988E-3</v>
      </c>
      <c r="F170" s="9">
        <f t="shared" si="16"/>
        <v>-6.4272292951693233E-2</v>
      </c>
      <c r="G170" s="9">
        <f t="shared" si="17"/>
        <v>-0.34844845496854598</v>
      </c>
      <c r="H170" s="9">
        <f t="shared" si="18"/>
        <v>-1.4295801789564433E-4</v>
      </c>
      <c r="I170" s="9">
        <f t="shared" si="19"/>
        <v>7.0576811868162384E-3</v>
      </c>
      <c r="J170" s="9">
        <f t="shared" si="20"/>
        <v>-0.34859141298644164</v>
      </c>
    </row>
    <row r="171" spans="1:10" x14ac:dyDescent="0.25">
      <c r="A171" s="1">
        <v>165</v>
      </c>
      <c r="B171" s="6">
        <v>-0.14089609963214966</v>
      </c>
      <c r="C171" s="8">
        <v>7.222809330530362</v>
      </c>
      <c r="D171" s="9">
        <f t="shared" si="14"/>
        <v>-1.2844524760747822E-2</v>
      </c>
      <c r="E171" s="9">
        <f t="shared" si="15"/>
        <v>1.222048834356714E-3</v>
      </c>
      <c r="F171" s="9">
        <f t="shared" si="16"/>
        <v>-6.1865714298406961E-2</v>
      </c>
      <c r="G171" s="9">
        <f t="shared" si="17"/>
        <v>-0.33522357703999567</v>
      </c>
      <c r="H171" s="9">
        <f t="shared" si="18"/>
        <v>-1.3080822509128407E-4</v>
      </c>
      <c r="I171" s="9">
        <f t="shared" si="19"/>
        <v>6.6217620669559362E-3</v>
      </c>
      <c r="J171" s="9">
        <f t="shared" si="20"/>
        <v>-0.33535438526508693</v>
      </c>
    </row>
    <row r="172" spans="1:10" x14ac:dyDescent="0.25">
      <c r="A172" s="1">
        <v>166</v>
      </c>
      <c r="B172" s="6">
        <v>-0.13740161798004397</v>
      </c>
      <c r="C172" s="8">
        <v>7.2187893892381663</v>
      </c>
      <c r="D172" s="9">
        <f t="shared" si="14"/>
        <v>-1.2336790316687773E-2</v>
      </c>
      <c r="E172" s="9">
        <f t="shared" si="15"/>
        <v>1.1444335292648063E-3</v>
      </c>
      <c r="F172" s="9">
        <f t="shared" si="16"/>
        <v>-5.9387658414510304E-2</v>
      </c>
      <c r="G172" s="9">
        <f t="shared" si="17"/>
        <v>-0.3216197827051262</v>
      </c>
      <c r="H172" s="9">
        <f t="shared" si="18"/>
        <v>-1.1944124174523018E-4</v>
      </c>
      <c r="I172" s="9">
        <f t="shared" si="19"/>
        <v>6.1978008925937375E-3</v>
      </c>
      <c r="J172" s="9">
        <f t="shared" si="20"/>
        <v>-0.32173922394687143</v>
      </c>
    </row>
    <row r="173" spans="1:10" x14ac:dyDescent="0.25">
      <c r="A173" s="1">
        <v>167</v>
      </c>
      <c r="B173" s="6">
        <v>-0.13404955899961424</v>
      </c>
      <c r="C173" s="8">
        <v>7.214649941134696</v>
      </c>
      <c r="D173" s="9">
        <f t="shared" si="14"/>
        <v>-1.1814520466532696E-2</v>
      </c>
      <c r="E173" s="9">
        <f t="shared" si="15"/>
        <v>1.0690218286968536E-3</v>
      </c>
      <c r="F173" s="9">
        <f t="shared" si="16"/>
        <v>-5.6841388123716058E-2</v>
      </c>
      <c r="G173" s="9">
        <f t="shared" si="17"/>
        <v>-0.30765628103677745</v>
      </c>
      <c r="H173" s="9">
        <f t="shared" si="18"/>
        <v>-1.088257439183206E-4</v>
      </c>
      <c r="I173" s="9">
        <f t="shared" si="19"/>
        <v>5.7861299708541376E-3</v>
      </c>
      <c r="J173" s="9">
        <f t="shared" si="20"/>
        <v>-0.30776510678069574</v>
      </c>
    </row>
    <row r="174" spans="1:10" x14ac:dyDescent="0.25">
      <c r="A174" s="1">
        <v>168</v>
      </c>
      <c r="B174" s="6">
        <v>-0.13084400665838303</v>
      </c>
      <c r="C174" s="8">
        <v>7.2103960294998313</v>
      </c>
      <c r="D174" s="9">
        <f t="shared" si="14"/>
        <v>-1.1278351515645491E-2</v>
      </c>
      <c r="E174" s="9">
        <f t="shared" si="15"/>
        <v>9.9585424924120386E-4</v>
      </c>
      <c r="F174" s="9">
        <f t="shared" si="16"/>
        <v>-5.4230246362053931E-2</v>
      </c>
      <c r="G174" s="9">
        <f t="shared" si="17"/>
        <v>-0.29335268229306516</v>
      </c>
      <c r="H174" s="9">
        <f t="shared" si="18"/>
        <v>-9.8928097419074502E-5</v>
      </c>
      <c r="I174" s="9">
        <f t="shared" si="19"/>
        <v>5.3869726550560227E-3</v>
      </c>
      <c r="J174" s="9">
        <f t="shared" si="20"/>
        <v>-0.29345161039048423</v>
      </c>
    </row>
    <row r="175" spans="1:10" x14ac:dyDescent="0.25">
      <c r="A175" s="1">
        <v>169</v>
      </c>
      <c r="B175" s="6">
        <v>-0.12778886642810067</v>
      </c>
      <c r="C175" s="8">
        <v>7.2060328370696363</v>
      </c>
      <c r="D175" s="9">
        <f t="shared" si="14"/>
        <v>-1.0728936703302439E-2</v>
      </c>
      <c r="E175" s="9">
        <f t="shared" si="15"/>
        <v>9.2495190824604546E-4</v>
      </c>
      <c r="F175" s="9">
        <f t="shared" si="16"/>
        <v>-5.1557650932361983E-2</v>
      </c>
      <c r="G175" s="9">
        <f t="shared" si="17"/>
        <v>-0.27872896120816321</v>
      </c>
      <c r="H175" s="9">
        <f t="shared" si="18"/>
        <v>-8.9712786170659088E-5</v>
      </c>
      <c r="I175" s="9">
        <f t="shared" si="19"/>
        <v>5.0004447304389512E-3</v>
      </c>
      <c r="J175" s="9">
        <f t="shared" si="20"/>
        <v>-0.27881867399433385</v>
      </c>
    </row>
    <row r="176" spans="1:10" x14ac:dyDescent="0.25">
      <c r="A176" s="1">
        <v>170</v>
      </c>
      <c r="B176" s="6">
        <v>-0.12488786052652942</v>
      </c>
      <c r="C176" s="8">
        <v>7.2015656797219876</v>
      </c>
      <c r="D176" s="9">
        <f t="shared" si="14"/>
        <v>-1.0166945406821615E-2</v>
      </c>
      <c r="E176" s="9">
        <f t="shared" si="15"/>
        <v>8.5631682950736512E-4</v>
      </c>
      <c r="F176" s="9">
        <f t="shared" si="16"/>
        <v>-4.8827089187874831E-2</v>
      </c>
      <c r="G176" s="9">
        <f t="shared" si="17"/>
        <v>-0.26380542011453029</v>
      </c>
      <c r="H176" s="9">
        <f t="shared" si="18"/>
        <v>-8.1142815282592959E-5</v>
      </c>
      <c r="I176" s="9">
        <f t="shared" si="19"/>
        <v>4.6265563958504882E-3</v>
      </c>
      <c r="J176" s="9">
        <f t="shared" si="20"/>
        <v>-0.26388656292981288</v>
      </c>
    </row>
    <row r="177" spans="1:10" x14ac:dyDescent="0.25">
      <c r="A177" s="1">
        <v>171</v>
      </c>
      <c r="B177" s="6">
        <v>-0.12214452338249468</v>
      </c>
      <c r="C177" s="8">
        <v>7.1970000000000001</v>
      </c>
      <c r="D177" s="9">
        <f t="shared" si="14"/>
        <v>-9.5930623260294112E-3</v>
      </c>
      <c r="E177" s="9">
        <f t="shared" si="15"/>
        <v>7.8993235179563106E-4</v>
      </c>
      <c r="F177" s="9">
        <f t="shared" si="16"/>
        <v>-4.6042112657000346E-2</v>
      </c>
      <c r="G177" s="9">
        <f t="shared" si="17"/>
        <v>-0.24860265200401374</v>
      </c>
      <c r="H177" s="9">
        <f t="shared" si="18"/>
        <v>-7.318008518056593E-5</v>
      </c>
      <c r="I177" s="9">
        <f t="shared" si="19"/>
        <v>4.2652148251588456E-3</v>
      </c>
      <c r="J177" s="9">
        <f t="shared" si="20"/>
        <v>-0.2486758320891943</v>
      </c>
    </row>
    <row r="178" spans="1:10" x14ac:dyDescent="0.25">
      <c r="A178" s="1">
        <v>172</v>
      </c>
      <c r="B178" s="6">
        <v>-0.11956219732972775</v>
      </c>
      <c r="C178" s="8">
        <v>7.1923413604811275</v>
      </c>
      <c r="D178" s="9">
        <f t="shared" si="14"/>
        <v>-9.0079866490599958E-3</v>
      </c>
      <c r="E178" s="9">
        <f t="shared" si="15"/>
        <v>7.2576363772125767E-4</v>
      </c>
      <c r="F178" s="9">
        <f t="shared" si="16"/>
        <v>-4.3206331621326928E-2</v>
      </c>
      <c r="G178" s="9">
        <f t="shared" si="17"/>
        <v>-0.23314150363335173</v>
      </c>
      <c r="H178" s="9">
        <f t="shared" si="18"/>
        <v>-6.5785733704201081E-5</v>
      </c>
      <c r="I178" s="9">
        <f t="shared" si="19"/>
        <v>3.9162272891240741E-3</v>
      </c>
      <c r="J178" s="9">
        <f t="shared" si="20"/>
        <v>-0.23320728936705593</v>
      </c>
    </row>
    <row r="179" spans="1:10" x14ac:dyDescent="0.25">
      <c r="A179" s="1">
        <v>173</v>
      </c>
      <c r="B179" s="6">
        <v>-0.11714402853474712</v>
      </c>
      <c r="C179" s="8">
        <v>7.187595437000013</v>
      </c>
      <c r="D179" s="9">
        <f t="shared" si="14"/>
        <v>-8.4124312005016133E-3</v>
      </c>
      <c r="E179" s="9">
        <f t="shared" si="15"/>
        <v>6.6375827993843015E-4</v>
      </c>
      <c r="F179" s="9">
        <f t="shared" si="16"/>
        <v>-4.0323409658790527E-2</v>
      </c>
      <c r="G179" s="9">
        <f t="shared" si="17"/>
        <v>-0.21744303877712359</v>
      </c>
      <c r="H179" s="9">
        <f t="shared" si="18"/>
        <v>-5.8920443666888965E-5</v>
      </c>
      <c r="I179" s="9">
        <f t="shared" si="19"/>
        <v>3.5793048155696207E-3</v>
      </c>
      <c r="J179" s="9">
        <f t="shared" si="20"/>
        <v>-0.21750195922079049</v>
      </c>
    </row>
    <row r="180" spans="1:10" x14ac:dyDescent="0.25">
      <c r="A180" s="1">
        <v>174</v>
      </c>
      <c r="B180" s="6">
        <v>-0.11489296316373912</v>
      </c>
      <c r="C180" s="8">
        <v>7.1827680117333674</v>
      </c>
      <c r="D180" s="9">
        <f t="shared" si="14"/>
        <v>-7.8071215729302867E-3</v>
      </c>
      <c r="E180" s="9">
        <f t="shared" si="15"/>
        <v>6.0384700120236592E-4</v>
      </c>
      <c r="F180" s="9">
        <f t="shared" si="16"/>
        <v>-3.7397058163818414E-2</v>
      </c>
      <c r="G180" s="9">
        <f t="shared" si="17"/>
        <v>-0.20152850172853601</v>
      </c>
      <c r="H180" s="9">
        <f t="shared" si="18"/>
        <v>-5.2544713976534643E-5</v>
      </c>
      <c r="I180" s="9">
        <f t="shared" si="19"/>
        <v>3.2540663629653985E-3</v>
      </c>
      <c r="J180" s="9">
        <f t="shared" si="20"/>
        <v>-0.20158104644251254</v>
      </c>
    </row>
    <row r="181" spans="1:10" x14ac:dyDescent="0.25">
      <c r="A181" s="1">
        <v>175</v>
      </c>
      <c r="B181" s="6">
        <v>-0.11281174379310827</v>
      </c>
      <c r="C181" s="8">
        <v>7.1778649661552683</v>
      </c>
      <c r="D181" s="9">
        <f t="shared" si="14"/>
        <v>-7.1927952428862407E-3</v>
      </c>
      <c r="E181" s="9">
        <f t="shared" si="15"/>
        <v>5.4594444432733906E-4</v>
      </c>
      <c r="F181" s="9">
        <f t="shared" si="16"/>
        <v>-3.4431030856064207E-2</v>
      </c>
      <c r="G181" s="9">
        <f t="shared" si="17"/>
        <v>-0.18541928114510142</v>
      </c>
      <c r="H181" s="9">
        <f t="shared" si="18"/>
        <v>-4.6619093033273192E-5</v>
      </c>
      <c r="I181" s="9">
        <f t="shared" si="19"/>
        <v>2.9400434799690647E-3</v>
      </c>
      <c r="J181" s="9">
        <f t="shared" si="20"/>
        <v>-0.1854659002381347</v>
      </c>
    </row>
    <row r="182" spans="1:10" x14ac:dyDescent="0.25">
      <c r="A182" s="1">
        <v>176</v>
      </c>
      <c r="B182" s="6">
        <v>-0.11090290606807038</v>
      </c>
      <c r="C182" s="8">
        <v>7.1728922738714971</v>
      </c>
      <c r="D182" s="9">
        <f t="shared" si="14"/>
        <v>-6.5702006723730721E-3</v>
      </c>
      <c r="E182" s="9">
        <f t="shared" si="15"/>
        <v>4.8995004764587407E-4</v>
      </c>
      <c r="F182" s="9">
        <f t="shared" si="16"/>
        <v>-3.1429118289162193E-2</v>
      </c>
      <c r="G182" s="9">
        <f t="shared" si="17"/>
        <v>-0.16913687433285052</v>
      </c>
      <c r="H182" s="9">
        <f t="shared" si="18"/>
        <v>-4.1104373742252436E-5</v>
      </c>
      <c r="I182" s="9">
        <f t="shared" si="19"/>
        <v>2.6366854210960675E-3</v>
      </c>
      <c r="J182" s="9">
        <f t="shared" si="20"/>
        <v>-0.16917797870659276</v>
      </c>
    </row>
    <row r="183" spans="1:10" x14ac:dyDescent="0.25">
      <c r="A183" s="1">
        <v>177</v>
      </c>
      <c r="B183" s="6">
        <v>-0.10916877561335958</v>
      </c>
      <c r="C183" s="8">
        <v>7.1678559933416173</v>
      </c>
      <c r="D183" s="9">
        <f t="shared" si="14"/>
        <v>-5.9400963969713505E-3</v>
      </c>
      <c r="E183" s="9">
        <f t="shared" si="15"/>
        <v>4.3574900114376269E-4</v>
      </c>
      <c r="F183" s="9">
        <f t="shared" si="16"/>
        <v>-2.8395142370648586E-2</v>
      </c>
      <c r="G183" s="9">
        <f t="shared" si="17"/>
        <v>-0.15270285205865261</v>
      </c>
      <c r="H183" s="9">
        <f t="shared" si="18"/>
        <v>-3.5961750098432677E-5</v>
      </c>
      <c r="I183" s="9">
        <f t="shared" si="19"/>
        <v>2.3433646865026188E-3</v>
      </c>
      <c r="J183" s="9">
        <f t="shared" si="20"/>
        <v>-0.15273881380875104</v>
      </c>
    </row>
    <row r="184" spans="1:10" x14ac:dyDescent="0.25">
      <c r="A184" s="1">
        <v>178</v>
      </c>
      <c r="B184" s="6">
        <v>-0.10761146519981254</v>
      </c>
      <c r="C184" s="8">
        <v>7.1627622604976739</v>
      </c>
      <c r="D184" s="9">
        <f t="shared" si="14"/>
        <v>-5.303250101680812E-3</v>
      </c>
      <c r="E184" s="9">
        <f t="shared" si="15"/>
        <v>3.832132780449487E-4</v>
      </c>
      <c r="F184" s="9">
        <f t="shared" si="16"/>
        <v>-2.5332950903940707E-2</v>
      </c>
      <c r="G184" s="9">
        <f t="shared" si="17"/>
        <v>-0.13613882397614077</v>
      </c>
      <c r="H184" s="9">
        <f t="shared" si="18"/>
        <v>-3.1152935908418218E-5</v>
      </c>
      <c r="I184" s="9">
        <f t="shared" si="19"/>
        <v>2.0593829518889698E-3</v>
      </c>
      <c r="J184" s="9">
        <f t="shared" si="20"/>
        <v>-0.13616997691204918</v>
      </c>
    </row>
    <row r="185" spans="1:10" x14ac:dyDescent="0.25">
      <c r="A185" s="1">
        <v>179</v>
      </c>
      <c r="B185" s="6">
        <v>-0.10623287217028296</v>
      </c>
      <c r="C185" s="8">
        <v>7.1576172812685099</v>
      </c>
      <c r="D185" s="9">
        <f t="shared" si="14"/>
        <v>-4.6604376856133611E-3</v>
      </c>
      <c r="E185" s="9">
        <f t="shared" si="15"/>
        <v>3.3220273624487022E-4</v>
      </c>
      <c r="F185" s="9">
        <f t="shared" si="16"/>
        <v>-2.2246412162911237E-2</v>
      </c>
      <c r="G185" s="9">
        <f t="shared" si="17"/>
        <v>-0.11946640474602664</v>
      </c>
      <c r="H185" s="9">
        <f t="shared" si="18"/>
        <v>-2.6640246803854794E-5</v>
      </c>
      <c r="I185" s="9">
        <f t="shared" si="19"/>
        <v>1.7839773527609157E-3</v>
      </c>
      <c r="J185" s="9">
        <f t="shared" si="20"/>
        <v>-0.11949304499283049</v>
      </c>
    </row>
    <row r="186" spans="1:10" x14ac:dyDescent="0.25">
      <c r="A186" s="1">
        <v>180</v>
      </c>
      <c r="B186" s="6">
        <v>-0.10503467612802125</v>
      </c>
      <c r="C186" s="8">
        <v>7.1524273240187899</v>
      </c>
      <c r="D186" s="9">
        <f t="shared" si="14"/>
        <v>-4.0124423166805756E-3</v>
      </c>
      <c r="E186" s="9">
        <f t="shared" si="15"/>
        <v>2.8256628364449102E-4</v>
      </c>
      <c r="F186" s="9">
        <f t="shared" si="16"/>
        <v>-1.9139409509280447E-2</v>
      </c>
      <c r="G186" s="9">
        <f t="shared" si="17"/>
        <v>-0.10270718092698898</v>
      </c>
      <c r="H186" s="9">
        <f t="shared" si="18"/>
        <v>-2.2386647264755989E-5</v>
      </c>
      <c r="I186" s="9">
        <f t="shared" si="19"/>
        <v>1.5163270857435388E-3</v>
      </c>
      <c r="J186" s="9">
        <f t="shared" si="20"/>
        <v>-0.10272956757425374</v>
      </c>
    </row>
    <row r="187" spans="1:10" x14ac:dyDescent="0.25">
      <c r="A187" s="1">
        <v>181</v>
      </c>
      <c r="B187" s="6">
        <v>-0.10401833689033707</v>
      </c>
      <c r="C187" s="8">
        <v>7.1471987119119742</v>
      </c>
      <c r="D187" s="9">
        <f t="shared" si="14"/>
        <v>-3.3600534774231305E-3</v>
      </c>
      <c r="E187" s="9">
        <f t="shared" si="15"/>
        <v>2.3414310111937261E-4</v>
      </c>
      <c r="F187" s="9">
        <f t="shared" si="16"/>
        <v>-1.60158360626265E-2</v>
      </c>
      <c r="G187" s="9">
        <f t="shared" si="17"/>
        <v>-8.5882678708059532E-2</v>
      </c>
      <c r="H187" s="9">
        <f t="shared" si="18"/>
        <v>-1.8355764902089207E-5</v>
      </c>
      <c r="I187" s="9">
        <f t="shared" si="19"/>
        <v>1.2555602883155073E-3</v>
      </c>
      <c r="J187" s="9">
        <f t="shared" si="20"/>
        <v>-8.5901034472961615E-2</v>
      </c>
    </row>
    <row r="188" spans="1:10" x14ac:dyDescent="0.25">
      <c r="A188" s="1">
        <v>182</v>
      </c>
      <c r="B188" s="6">
        <v>-0.10318509271003637</v>
      </c>
      <c r="C188" s="8">
        <v>7.1419378152065063</v>
      </c>
      <c r="D188" s="9">
        <f t="shared" si="14"/>
        <v>-2.7040660031493746E-3</v>
      </c>
      <c r="E188" s="9">
        <f t="shared" si="15"/>
        <v>1.8676391657277487E-4</v>
      </c>
      <c r="F188" s="9">
        <f t="shared" si="16"/>
        <v>-1.2879589432447E-2</v>
      </c>
      <c r="G188" s="9">
        <f t="shared" si="17"/>
        <v>-6.9014332548405652E-2</v>
      </c>
      <c r="H188" s="9">
        <f t="shared" si="18"/>
        <v>-1.4511874740713947E-5</v>
      </c>
      <c r="I188" s="9">
        <f t="shared" si="19"/>
        <v>1.0007611572418629E-3</v>
      </c>
      <c r="J188" s="9">
        <f t="shared" si="20"/>
        <v>-6.9028844423146371E-2</v>
      </c>
    </row>
    <row r="189" spans="1:10" x14ac:dyDescent="0.25">
      <c r="A189" s="1">
        <v>183</v>
      </c>
      <c r="B189" s="6">
        <v>-0.10253595876680152</v>
      </c>
      <c r="C189" s="8">
        <v>7.136651043494644</v>
      </c>
      <c r="D189" s="9">
        <f t="shared" si="14"/>
        <v>-2.0452791135488479E-3</v>
      </c>
      <c r="E189" s="9">
        <f t="shared" si="15"/>
        <v>1.4025232326762797E-4</v>
      </c>
      <c r="F189" s="9">
        <f t="shared" si="16"/>
        <v>-9.7345665212175813E-3</v>
      </c>
      <c r="G189" s="9">
        <f t="shared" si="17"/>
        <v>-5.2123454784697598E-2</v>
      </c>
      <c r="H189" s="9">
        <f t="shared" si="18"/>
        <v>-1.0819856690058568E-5</v>
      </c>
      <c r="I189" s="9">
        <f t="shared" si="19"/>
        <v>7.509772651158659E-4</v>
      </c>
      <c r="J189" s="9">
        <f t="shared" si="20"/>
        <v>-5.213427464138766E-2</v>
      </c>
    </row>
    <row r="190" spans="1:10" x14ac:dyDescent="0.25">
      <c r="A190" s="1">
        <v>184</v>
      </c>
      <c r="B190" s="6">
        <v>-0.10207172593035085</v>
      </c>
      <c r="C190" s="8">
        <v>7.1313448378933542</v>
      </c>
      <c r="D190" s="9">
        <f t="shared" si="14"/>
        <v>-1.3844954389690689E-3</v>
      </c>
      <c r="E190" s="9">
        <f t="shared" si="15"/>
        <v>9.4426135413742943E-5</v>
      </c>
      <c r="F190" s="9">
        <f t="shared" si="16"/>
        <v>-6.5846584070037139E-3</v>
      </c>
      <c r="G190" s="9">
        <f t="shared" si="17"/>
        <v>-3.5231206261036839E-2</v>
      </c>
      <c r="H190" s="9">
        <f t="shared" si="18"/>
        <v>-7.2451297855294865E-6</v>
      </c>
      <c r="I190" s="9">
        <f t="shared" si="19"/>
        <v>5.0522703379400993E-4</v>
      </c>
      <c r="J190" s="9">
        <f t="shared" si="20"/>
        <v>-3.5238451390822371E-2</v>
      </c>
    </row>
    <row r="191" spans="1:10" x14ac:dyDescent="0.25">
      <c r="A191" s="1">
        <v>185</v>
      </c>
      <c r="B191" s="6">
        <v>-0.10179295979688599</v>
      </c>
      <c r="C191" s="8">
        <v>7.1260256631968018</v>
      </c>
      <c r="D191" s="9">
        <f t="shared" si="14"/>
        <v>-7.2252004253103852E-4</v>
      </c>
      <c r="E191" s="9">
        <f t="shared" si="15"/>
        <v>4.9098773800739986E-5</v>
      </c>
      <c r="F191" s="9">
        <f t="shared" si="16"/>
        <v>-3.4337453136094776E-3</v>
      </c>
      <c r="G191" s="9">
        <f t="shared" si="17"/>
        <v>-1.8358568030221591E-2</v>
      </c>
      <c r="H191" s="9">
        <f t="shared" si="18"/>
        <v>-3.7535671234066667E-6</v>
      </c>
      <c r="I191" s="9">
        <f t="shared" si="19"/>
        <v>2.6250732309975831E-4</v>
      </c>
      <c r="J191" s="9">
        <f t="shared" si="20"/>
        <v>-1.8362321597344997E-2</v>
      </c>
    </row>
    <row r="192" spans="1:10" x14ac:dyDescent="0.25">
      <c r="A192" s="1">
        <v>186</v>
      </c>
      <c r="B192" s="6">
        <v>-0.10170000000000001</v>
      </c>
      <c r="C192" s="8">
        <v>7.1207000000000003</v>
      </c>
      <c r="D192" s="9">
        <f t="shared" si="14"/>
        <v>-6.015943928561196E-5</v>
      </c>
      <c r="E192" s="9">
        <f t="shared" si="15"/>
        <v>4.0806741199834124E-6</v>
      </c>
      <c r="F192" s="9">
        <f t="shared" si="16"/>
        <v>-2.8569167585128588E-4</v>
      </c>
      <c r="G192" s="9">
        <f t="shared" si="17"/>
        <v>-1.5263141698872247E-3</v>
      </c>
      <c r="H192" s="9">
        <f t="shared" si="18"/>
        <v>-3.113956921519595E-7</v>
      </c>
      <c r="I192" s="9">
        <f t="shared" si="19"/>
        <v>2.1801093006586855E-5</v>
      </c>
      <c r="J192" s="9">
        <f t="shared" si="20"/>
        <v>-1.5266255655793767E-3</v>
      </c>
    </row>
    <row r="193" spans="1:10" x14ac:dyDescent="0.25">
      <c r="A193" s="1">
        <v>187</v>
      </c>
      <c r="B193" s="6">
        <v>-0.10170000000000001</v>
      </c>
      <c r="C193" s="8">
        <v>6.75</v>
      </c>
      <c r="D193" s="9">
        <f t="shared" si="14"/>
        <v>1.8850095000000011E-2</v>
      </c>
      <c r="E193" s="9">
        <f t="shared" si="15"/>
        <v>-1.2780364410000008E-3</v>
      </c>
      <c r="F193" s="9">
        <f t="shared" si="16"/>
        <v>8.7154670905500053E-2</v>
      </c>
      <c r="G193" s="9">
        <f t="shared" si="17"/>
        <v>0.45344404146464717</v>
      </c>
      <c r="H193" s="9">
        <f t="shared" si="18"/>
        <v>9.7482229537275078E-5</v>
      </c>
      <c r="I193" s="9">
        <f t="shared" si="19"/>
        <v>-6.6477225233170173E-3</v>
      </c>
      <c r="J193" s="9">
        <f t="shared" si="20"/>
        <v>0.45354152369418443</v>
      </c>
    </row>
    <row r="194" spans="1:10" x14ac:dyDescent="0.25">
      <c r="A194" s="1">
        <v>188</v>
      </c>
      <c r="B194" s="6">
        <v>0</v>
      </c>
      <c r="C194" s="8">
        <v>6.75</v>
      </c>
      <c r="D194" s="9">
        <f t="shared" si="14"/>
        <v>-0.34323750000000003</v>
      </c>
      <c r="E194" s="9">
        <f t="shared" si="15"/>
        <v>1.1635751250000001E-2</v>
      </c>
      <c r="F194" s="9">
        <f t="shared" si="16"/>
        <v>-1.54456875</v>
      </c>
      <c r="G194" s="9">
        <f t="shared" si="17"/>
        <v>-7.8193792968749998</v>
      </c>
      <c r="H194" s="9">
        <f t="shared" si="18"/>
        <v>-5.9167795106250022E-4</v>
      </c>
      <c r="I194" s="9">
        <f t="shared" si="19"/>
        <v>5.8905990703125001E-2</v>
      </c>
      <c r="J194" s="9">
        <f t="shared" si="20"/>
        <v>-7.8199709748260622</v>
      </c>
    </row>
    <row r="195" spans="1:10" x14ac:dyDescent="0.25">
      <c r="A195" s="1">
        <v>189</v>
      </c>
      <c r="B195" s="6">
        <v>0</v>
      </c>
      <c r="C195" s="8">
        <v>7.1207000000000003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-1.5491268904394007E-4</v>
      </c>
      <c r="C196" s="8">
        <v>7.1295749420114465</v>
      </c>
      <c r="D196" s="9">
        <f t="shared" si="14"/>
        <v>5.5154339243759201E-4</v>
      </c>
      <c r="E196" s="9">
        <f t="shared" si="15"/>
        <v>-2.8480356682308162E-8</v>
      </c>
      <c r="F196" s="9">
        <f t="shared" si="16"/>
        <v>2.6198816615618011E-3</v>
      </c>
      <c r="G196" s="9">
        <f t="shared" si="17"/>
        <v>1.4000264557383223E-2</v>
      </c>
      <c r="H196" s="9">
        <f t="shared" si="18"/>
        <v>2.2059843192934529E-12</v>
      </c>
      <c r="I196" s="9">
        <f t="shared" si="19"/>
        <v>-1.5222643762779422E-7</v>
      </c>
      <c r="J196" s="9">
        <f t="shared" si="20"/>
        <v>1.4000264559589207E-2</v>
      </c>
    </row>
    <row r="197" spans="1:10" x14ac:dyDescent="0.25">
      <c r="A197" s="1">
        <v>191</v>
      </c>
      <c r="B197" s="6">
        <v>-6.194620189267086E-4</v>
      </c>
      <c r="C197" s="8">
        <v>7.1384390712731314</v>
      </c>
      <c r="D197" s="9">
        <f t="shared" si="14"/>
        <v>1.6553330477802174E-3</v>
      </c>
      <c r="E197" s="9">
        <f t="shared" si="15"/>
        <v>-4.2728268182298985E-7</v>
      </c>
      <c r="F197" s="9">
        <f t="shared" si="16"/>
        <v>7.8727717074604034E-3</v>
      </c>
      <c r="G197" s="9">
        <f t="shared" si="17"/>
        <v>4.2123311811377101E-2</v>
      </c>
      <c r="H197" s="9">
        <f t="shared" si="18"/>
        <v>1.3896346056581885E-10</v>
      </c>
      <c r="I197" s="9">
        <f t="shared" si="19"/>
        <v>-2.2864622499698449E-6</v>
      </c>
      <c r="J197" s="9">
        <f t="shared" si="20"/>
        <v>4.212331195034056E-2</v>
      </c>
    </row>
    <row r="198" spans="1:10" x14ac:dyDescent="0.25">
      <c r="A198" s="1">
        <v>192</v>
      </c>
      <c r="B198" s="6">
        <v>-1.393082007848101E-3</v>
      </c>
      <c r="C198" s="8">
        <v>7.1472815882089646</v>
      </c>
      <c r="D198" s="9">
        <f t="shared" si="14"/>
        <v>2.7584807759204449E-3</v>
      </c>
      <c r="E198" s="9">
        <f t="shared" si="15"/>
        <v>-1.8505213361839444E-6</v>
      </c>
      <c r="F198" s="9">
        <f t="shared" si="16"/>
        <v>1.3135628603116966E-2</v>
      </c>
      <c r="G198" s="9">
        <f t="shared" si="17"/>
        <v>7.0369479328474649E-2</v>
      </c>
      <c r="H198" s="9">
        <f t="shared" si="18"/>
        <v>1.4653840952346456E-9</v>
      </c>
      <c r="I198" s="9">
        <f t="shared" si="19"/>
        <v>-9.9142978341527722E-6</v>
      </c>
      <c r="J198" s="9">
        <f t="shared" si="20"/>
        <v>7.0369480793858741E-2</v>
      </c>
    </row>
    <row r="199" spans="1:10" x14ac:dyDescent="0.25">
      <c r="A199" s="1">
        <v>193</v>
      </c>
      <c r="B199" s="6">
        <v>-2.4748301190186672E-3</v>
      </c>
      <c r="C199" s="8">
        <v>7.1560917195741451</v>
      </c>
      <c r="D199" s="9">
        <f t="shared" si="14"/>
        <v>3.8596425612788003E-3</v>
      </c>
      <c r="E199" s="9">
        <f t="shared" si="15"/>
        <v>-4.9762527560471283E-6</v>
      </c>
      <c r="F199" s="9">
        <f t="shared" si="16"/>
        <v>1.8401969462859609E-2</v>
      </c>
      <c r="G199" s="9">
        <f t="shared" si="17"/>
        <v>9.8703852042112128E-2</v>
      </c>
      <c r="H199" s="9">
        <f t="shared" si="18"/>
        <v>7.4060770005576835E-9</v>
      </c>
      <c r="I199" s="9">
        <f t="shared" si="19"/>
        <v>-2.6692982971248537E-5</v>
      </c>
      <c r="J199" s="9">
        <f t="shared" si="20"/>
        <v>9.870385944818913E-2</v>
      </c>
    </row>
    <row r="200" spans="1:10" x14ac:dyDescent="0.25">
      <c r="A200" s="1">
        <v>194</v>
      </c>
      <c r="B200" s="6">
        <v>-3.8633884089955273E-3</v>
      </c>
      <c r="C200" s="8">
        <v>7.1648587315807006</v>
      </c>
      <c r="D200" s="9">
        <f t="shared" si="14"/>
        <v>4.9574768078409111E-3</v>
      </c>
      <c r="E200" s="9">
        <f t="shared" si="15"/>
        <v>-1.0473857118552641E-5</v>
      </c>
      <c r="F200" s="9">
        <f t="shared" si="16"/>
        <v>2.366525990927966E-2</v>
      </c>
      <c r="G200" s="9">
        <f t="shared" si="17"/>
        <v>0.12709089634185836</v>
      </c>
      <c r="H200" s="9">
        <f t="shared" si="18"/>
        <v>2.5292868297650287E-8</v>
      </c>
      <c r="I200" s="9">
        <f t="shared" si="19"/>
        <v>-5.6250860388542711E-5</v>
      </c>
      <c r="J200" s="9">
        <f t="shared" si="20"/>
        <v>0.12709092163472666</v>
      </c>
    </row>
    <row r="201" spans="1:10" x14ac:dyDescent="0.25">
      <c r="A201" s="1">
        <v>195</v>
      </c>
      <c r="B201" s="6">
        <v>-5.5570651333932131E-3</v>
      </c>
      <c r="C201" s="8">
        <v>7.1735719429749567</v>
      </c>
      <c r="D201" s="9">
        <f t="shared" ref="D201:D264" si="21">((B200*C201)-(B201*C200))*0.5</f>
        <v>6.0506459736850322E-3</v>
      </c>
      <c r="E201" s="9">
        <f t="shared" ref="E201:E264" si="22">(B201+B200)*((B200*C201)-(B201*C200))*(1/6)</f>
        <v>-1.899994309884711E-5</v>
      </c>
      <c r="F201" s="9">
        <f t="shared" ref="F201:F264" si="23">(C201+C200)*((B200*C201)-(B201*C200))*(1/6)</f>
        <v>2.891892260998738E-2</v>
      </c>
      <c r="G201" s="9">
        <f t="shared" ref="G201:G264" si="24">(((C200*C200)+(C200*C201)+(C201*C201))*((B200*C201)-(B201*C200)))/12</f>
        <v>0.15549450677502752</v>
      </c>
      <c r="H201" s="9">
        <f t="shared" ref="H201:H264" si="25">(((B200*B200)+(B200*B201)+(B201*B201))*((B200*C201)-(B201*C200)))/12</f>
        <v>6.7843719023387819E-8</v>
      </c>
      <c r="I201" s="9">
        <f t="shared" ref="I201:I264" si="26">(((B200*C201)+(2*B200*C200)+(2*B201*C201)+(B201*C200))*((B200*C201)-(B201*C200)))/24</f>
        <v>-1.0216473308628865E-4</v>
      </c>
      <c r="J201" s="9">
        <f t="shared" ref="J201:J264" si="27">G201+H201</f>
        <v>0.15549457461874655</v>
      </c>
    </row>
    <row r="202" spans="1:10" x14ac:dyDescent="0.25">
      <c r="A202" s="1">
        <v>196</v>
      </c>
      <c r="B202" s="6">
        <v>-7.5537968080141016E-3</v>
      </c>
      <c r="C202" s="8">
        <v>7.1822207380509955</v>
      </c>
      <c r="D202" s="9">
        <f t="shared" si="21"/>
        <v>7.1378182005734439E-3</v>
      </c>
      <c r="E202" s="9">
        <f t="shared" si="22"/>
        <v>-3.1194316330194271E-5</v>
      </c>
      <c r="F202" s="9">
        <f t="shared" si="23"/>
        <v>3.4156346094095361E-2</v>
      </c>
      <c r="G202" s="9">
        <f t="shared" si="24"/>
        <v>0.183878055972269</v>
      </c>
      <c r="H202" s="9">
        <f t="shared" si="25"/>
        <v>1.5455489196060389E-7</v>
      </c>
      <c r="I202" s="9">
        <f t="shared" si="26"/>
        <v>-1.6793731282716925E-4</v>
      </c>
      <c r="J202" s="9">
        <f t="shared" si="27"/>
        <v>0.18387821052716097</v>
      </c>
    </row>
    <row r="203" spans="1:10" x14ac:dyDescent="0.25">
      <c r="A203" s="1">
        <v>197</v>
      </c>
      <c r="B203" s="6">
        <v>-9.8511507228855044E-3</v>
      </c>
      <c r="C203" s="8">
        <v>7.1907945795842627</v>
      </c>
      <c r="D203" s="9">
        <f t="shared" si="21"/>
        <v>8.217668936612809E-3</v>
      </c>
      <c r="E203" s="9">
        <f t="shared" si="22"/>
        <v>-4.7676032222683163E-5</v>
      </c>
      <c r="F203" s="9">
        <f t="shared" si="23"/>
        <v>3.9370893833730443E-2</v>
      </c>
      <c r="G203" s="9">
        <f t="shared" si="24"/>
        <v>0.21220444772324465</v>
      </c>
      <c r="H203" s="9">
        <f t="shared" si="25"/>
        <v>3.1298171061129992E-7</v>
      </c>
      <c r="I203" s="9">
        <f t="shared" si="26"/>
        <v>-2.56974872392955E-4</v>
      </c>
      <c r="J203" s="9">
        <f t="shared" si="27"/>
        <v>0.21220476070495525</v>
      </c>
    </row>
    <row r="204" spans="1:10" x14ac:dyDescent="0.25">
      <c r="A204" s="1">
        <v>198</v>
      </c>
      <c r="B204" s="6">
        <v>-1.2446327906142446E-2</v>
      </c>
      <c r="C204" s="8">
        <v>7.1992830216695491</v>
      </c>
      <c r="D204" s="9">
        <f t="shared" si="21"/>
        <v>9.2888825500200625E-3</v>
      </c>
      <c r="E204" s="9">
        <f t="shared" si="22"/>
        <v>-6.9039553382207666E-5</v>
      </c>
      <c r="F204" s="9">
        <f t="shared" si="23"/>
        <v>4.4555913574573697E-2</v>
      </c>
      <c r="G204" s="9">
        <f t="shared" si="24"/>
        <v>0.24043617311223942</v>
      </c>
      <c r="H204" s="9">
        <f t="shared" si="25"/>
        <v>5.7988465851512784E-7</v>
      </c>
      <c r="I204" s="9">
        <f t="shared" si="26"/>
        <v>-3.7256522505961612E-4</v>
      </c>
      <c r="J204" s="9">
        <f t="shared" si="27"/>
        <v>0.24043675299689793</v>
      </c>
    </row>
    <row r="205" spans="1:10" x14ac:dyDescent="0.25">
      <c r="A205" s="1">
        <v>199</v>
      </c>
      <c r="B205" s="6">
        <v>-1.5336166534143492E-2</v>
      </c>
      <c r="C205" s="8">
        <v>7.2076757224477177</v>
      </c>
      <c r="D205" s="9">
        <f t="shared" si="21"/>
        <v>1.0350153932014765E-2</v>
      </c>
      <c r="E205" s="9">
        <f t="shared" si="22"/>
        <v>-9.5851031357434608E-5</v>
      </c>
      <c r="F205" s="9">
        <f t="shared" si="23"/>
        <v>4.9704746897933277E-2</v>
      </c>
      <c r="G205" s="9">
        <f t="shared" si="24"/>
        <v>0.26853536960608515</v>
      </c>
      <c r="H205" s="9">
        <f t="shared" si="25"/>
        <v>1.0022192741282018E-6</v>
      </c>
      <c r="I205" s="9">
        <f t="shared" si="26"/>
        <v>-5.1785615487975379E-4</v>
      </c>
      <c r="J205" s="9">
        <f t="shared" si="27"/>
        <v>0.26853637182535928</v>
      </c>
    </row>
    <row r="206" spans="1:10" x14ac:dyDescent="0.25">
      <c r="A206" s="1">
        <v>200</v>
      </c>
      <c r="B206" s="6">
        <v>-1.851714578366595E-2</v>
      </c>
      <c r="C206" s="8">
        <v>7.2159624567056664</v>
      </c>
      <c r="D206" s="9">
        <f t="shared" si="21"/>
        <v>1.1400190086894441E-2</v>
      </c>
      <c r="E206" s="9">
        <f t="shared" si="22"/>
        <v>-1.2864473183134419E-4</v>
      </c>
      <c r="F206" s="9">
        <f t="shared" si="23"/>
        <v>5.4810738995645522E-2</v>
      </c>
      <c r="G206" s="9">
        <f t="shared" si="24"/>
        <v>0.29646388297072862</v>
      </c>
      <c r="H206" s="9">
        <f t="shared" si="25"/>
        <v>1.6379502856834988E-6</v>
      </c>
      <c r="I206" s="9">
        <f t="shared" si="26"/>
        <v>-6.9583442077146768E-4</v>
      </c>
      <c r="J206" s="9">
        <f t="shared" si="27"/>
        <v>0.2964655209210143</v>
      </c>
    </row>
    <row r="207" spans="1:10" x14ac:dyDescent="0.25">
      <c r="A207" s="1">
        <v>201</v>
      </c>
      <c r="B207" s="6">
        <v>-2.1985390121486592E-2</v>
      </c>
      <c r="C207" s="8">
        <v>7.2241331283341763</v>
      </c>
      <c r="D207" s="9">
        <f t="shared" si="21"/>
        <v>1.2437711707350085E-2</v>
      </c>
      <c r="E207" s="9">
        <f t="shared" si="22"/>
        <v>-1.6791962166829431E-4</v>
      </c>
      <c r="F207" s="9">
        <f t="shared" si="23"/>
        <v>5.9867248637768107E-2</v>
      </c>
      <c r="G207" s="9">
        <f t="shared" si="24"/>
        <v>0.32418333187602238</v>
      </c>
      <c r="H207" s="9">
        <f t="shared" si="25"/>
        <v>2.5566726786948671E-6</v>
      </c>
      <c r="I207" s="9">
        <f t="shared" si="26"/>
        <v>-9.0930545607902969E-4</v>
      </c>
      <c r="J207" s="9">
        <f t="shared" si="27"/>
        <v>0.32418588854870106</v>
      </c>
    </row>
    <row r="208" spans="1:10" x14ac:dyDescent="0.25">
      <c r="A208" s="1">
        <v>202</v>
      </c>
      <c r="B208" s="6">
        <v>-2.5736674026121814E-2</v>
      </c>
      <c r="C208" s="8">
        <v>7.2321777826284626</v>
      </c>
      <c r="D208" s="9">
        <f t="shared" si="21"/>
        <v>1.3461454733104852E-2</v>
      </c>
      <c r="E208" s="9">
        <f t="shared" si="22"/>
        <v>-2.1413613543111882E-4</v>
      </c>
      <c r="F208" s="9">
        <f t="shared" si="23"/>
        <v>6.4867658311871107E-2</v>
      </c>
      <c r="G208" s="9">
        <f t="shared" si="24"/>
        <v>0.3516551750325092</v>
      </c>
      <c r="H208" s="9">
        <f t="shared" si="25"/>
        <v>3.8400248698266076E-6</v>
      </c>
      <c r="I208" s="9">
        <f t="shared" si="26"/>
        <v>-1.160873883184457E-3</v>
      </c>
      <c r="J208" s="9">
        <f t="shared" si="27"/>
        <v>0.35165901505737901</v>
      </c>
    </row>
    <row r="209" spans="1:10" x14ac:dyDescent="0.25">
      <c r="A209" s="1">
        <v>203</v>
      </c>
      <c r="B209" s="6">
        <v>-2.9766427135974882E-2</v>
      </c>
      <c r="C209" s="8">
        <v>7.2400866184164521</v>
      </c>
      <c r="D209" s="9">
        <f t="shared" si="21"/>
        <v>1.4470171890977851E-2</v>
      </c>
      <c r="E209" s="9">
        <f t="shared" si="22"/>
        <v>-2.6771313809929056E-4</v>
      </c>
      <c r="F209" s="9">
        <f t="shared" si="23"/>
        <v>6.980538451159983E-2</v>
      </c>
      <c r="G209" s="9">
        <f t="shared" si="24"/>
        <v>0.37884078068837407</v>
      </c>
      <c r="H209" s="9">
        <f t="shared" si="25"/>
        <v>5.5818818457490134E-6</v>
      </c>
      <c r="I209" s="9">
        <f t="shared" si="26"/>
        <v>-1.4529249599051018E-3</v>
      </c>
      <c r="J209" s="9">
        <f t="shared" si="27"/>
        <v>0.37884636257021981</v>
      </c>
    </row>
    <row r="210" spans="1:10" x14ac:dyDescent="0.25">
      <c r="A210" s="1">
        <v>204</v>
      </c>
      <c r="B210" s="6">
        <v>-3.4069739817617239E-2</v>
      </c>
      <c r="C210" s="8">
        <v>7.2478500000000006</v>
      </c>
      <c r="D210" s="9">
        <f t="shared" si="21"/>
        <v>1.5462634214492593E-2</v>
      </c>
      <c r="E210" s="9">
        <f t="shared" si="22"/>
        <v>-3.2902509975289164E-4</v>
      </c>
      <c r="F210" s="9">
        <f t="shared" si="23"/>
        <v>7.4673888151108786E-2</v>
      </c>
      <c r="G210" s="9">
        <f t="shared" si="24"/>
        <v>0.40570149829959429</v>
      </c>
      <c r="H210" s="9">
        <f t="shared" si="25"/>
        <v>7.8883189829161898E-6</v>
      </c>
      <c r="I210" s="9">
        <f t="shared" si="26"/>
        <v>-1.787607070811338E-3</v>
      </c>
      <c r="J210" s="9">
        <f t="shared" si="27"/>
        <v>0.40570938661857719</v>
      </c>
    </row>
    <row r="211" spans="1:10" x14ac:dyDescent="0.25">
      <c r="A211" s="1">
        <v>205</v>
      </c>
      <c r="B211" s="6">
        <v>-3.864136914742089E-2</v>
      </c>
      <c r="C211" s="8">
        <v>7.2554584688945045</v>
      </c>
      <c r="D211" s="9">
        <f t="shared" si="21"/>
        <v>1.6437632541185618E-2</v>
      </c>
      <c r="E211" s="9">
        <f t="shared" si="22"/>
        <v>-3.9839949694313466E-4</v>
      </c>
      <c r="F211" s="9">
        <f t="shared" si="23"/>
        <v>7.9466685081051092E-2</v>
      </c>
      <c r="G211" s="9">
        <f t="shared" si="24"/>
        <v>0.4321987321722347</v>
      </c>
      <c r="H211" s="9">
        <f t="shared" si="25"/>
        <v>1.0877340260440886E-5</v>
      </c>
      <c r="I211" s="9">
        <f t="shared" si="26"/>
        <v>-2.1668153722490492E-3</v>
      </c>
      <c r="J211" s="9">
        <f t="shared" si="27"/>
        <v>0.43220960951249515</v>
      </c>
    </row>
    <row r="212" spans="1:10" x14ac:dyDescent="0.25">
      <c r="A212" s="1">
        <v>206</v>
      </c>
      <c r="B212" s="6">
        <v>-4.347574529925291E-2</v>
      </c>
      <c r="C212" s="8">
        <v>7.2629027553526111</v>
      </c>
      <c r="D212" s="9">
        <f t="shared" si="21"/>
        <v>1.739397898578221E-2</v>
      </c>
      <c r="E212" s="9">
        <f t="shared" si="22"/>
        <v>-4.7611445435283891E-4</v>
      </c>
      <c r="F212" s="9">
        <f t="shared" si="23"/>
        <v>8.4177356680849871E-2</v>
      </c>
      <c r="G212" s="9">
        <f t="shared" si="24"/>
        <v>0.45829401686178889</v>
      </c>
      <c r="H212" s="9">
        <f t="shared" si="25"/>
        <v>1.467836767817968E-5</v>
      </c>
      <c r="I212" s="9">
        <f t="shared" si="26"/>
        <v>-2.5921766947624718E-3</v>
      </c>
      <c r="J212" s="9">
        <f t="shared" si="27"/>
        <v>0.45830869522946704</v>
      </c>
    </row>
    <row r="213" spans="1:10" x14ac:dyDescent="0.25">
      <c r="A213" s="1">
        <v>207</v>
      </c>
      <c r="B213" s="6">
        <v>-4.8566978330450872E-2</v>
      </c>
      <c r="C213" s="8">
        <v>7.2701737896579761</v>
      </c>
      <c r="D213" s="9">
        <f t="shared" si="21"/>
        <v>1.833050838745387E-2</v>
      </c>
      <c r="E213" s="9">
        <f t="shared" si="22"/>
        <v>-5.6239663916612785E-4</v>
      </c>
      <c r="F213" s="9">
        <f t="shared" si="23"/>
        <v>8.8799560501275215E-2</v>
      </c>
      <c r="G213" s="9">
        <f t="shared" si="24"/>
        <v>0.48394909410213333</v>
      </c>
      <c r="H213" s="9">
        <f t="shared" si="25"/>
        <v>1.9431491859286025E-5</v>
      </c>
      <c r="I213" s="9">
        <f t="shared" si="26"/>
        <v>-3.0650358008082277E-3</v>
      </c>
      <c r="J213" s="9">
        <f t="shared" si="27"/>
        <v>0.48396852559399262</v>
      </c>
    </row>
    <row r="214" spans="1:10" x14ac:dyDescent="0.25">
      <c r="A214" s="1">
        <v>208</v>
      </c>
      <c r="B214" s="6">
        <v>-5.3908865357810615E-2</v>
      </c>
      <c r="C214" s="8">
        <v>7.2772627131753156</v>
      </c>
      <c r="D214" s="9">
        <f t="shared" si="21"/>
        <v>1.9246079729385968E-2</v>
      </c>
      <c r="E214" s="9">
        <f t="shared" si="22"/>
        <v>-6.5741941932012465E-4</v>
      </c>
      <c r="F214" s="9">
        <f t="shared" si="23"/>
        <v>9.3327040930569774E-2</v>
      </c>
      <c r="G214" s="9">
        <f t="shared" si="24"/>
        <v>0.50912599102429945</v>
      </c>
      <c r="H214" s="9">
        <f t="shared" si="25"/>
        <v>2.5286487013395945E-5</v>
      </c>
      <c r="I214" s="9">
        <f t="shared" si="26"/>
        <v>-3.5864430891478258E-3</v>
      </c>
      <c r="J214" s="9">
        <f t="shared" si="27"/>
        <v>0.50915127751131284</v>
      </c>
    </row>
    <row r="215" spans="1:10" x14ac:dyDescent="0.25">
      <c r="A215" s="1">
        <v>209</v>
      </c>
      <c r="B215" s="6">
        <v>-5.9494898114843903E-2</v>
      </c>
      <c r="C215" s="8">
        <v>7.284160889143287</v>
      </c>
      <c r="D215" s="9">
        <f t="shared" si="21"/>
        <v>2.0139577528931196E-2</v>
      </c>
      <c r="E215" s="9">
        <f t="shared" si="22"/>
        <v>-7.613012955100338E-4</v>
      </c>
      <c r="F215" s="9">
        <f t="shared" si="23"/>
        <v>9.7753639856834676E-2</v>
      </c>
      <c r="G215" s="9">
        <f t="shared" si="24"/>
        <v>0.53378709941471636</v>
      </c>
      <c r="H215" s="9">
        <f t="shared" si="25"/>
        <v>3.2401596625427038E-5</v>
      </c>
      <c r="I215" s="9">
        <f t="shared" si="26"/>
        <v>-4.1571438301408383E-3</v>
      </c>
      <c r="J215" s="9">
        <f t="shared" si="27"/>
        <v>0.53381950101134179</v>
      </c>
    </row>
    <row r="216" spans="1:10" x14ac:dyDescent="0.25">
      <c r="A216" s="1">
        <v>210</v>
      </c>
      <c r="B216" s="6">
        <v>-6.531827088109865E-2</v>
      </c>
      <c r="C216" s="8">
        <v>7.2908599131970577</v>
      </c>
      <c r="D216" s="9">
        <f t="shared" si="21"/>
        <v>2.100991319665349E-2</v>
      </c>
      <c r="E216" s="9">
        <f t="shared" si="22"/>
        <v>-8.7410461546799851E-4</v>
      </c>
      <c r="F216" s="9">
        <f t="shared" si="23"/>
        <v>0.10207330729886317</v>
      </c>
      <c r="G216" s="9">
        <f t="shared" si="24"/>
        <v>0.55789525575257282</v>
      </c>
      <c r="H216" s="9">
        <f t="shared" si="25"/>
        <v>4.094209937774139E-5</v>
      </c>
      <c r="I216" s="9">
        <f t="shared" si="26"/>
        <v>-4.7775690083638285E-3</v>
      </c>
      <c r="J216" s="9">
        <f t="shared" si="27"/>
        <v>0.55793619785195059</v>
      </c>
    </row>
    <row r="217" spans="1:10" x14ac:dyDescent="0.25">
      <c r="A217" s="1">
        <v>211</v>
      </c>
      <c r="B217" s="6">
        <v>-7.1371888773881009E-2</v>
      </c>
      <c r="C217" s="8">
        <v>7.2973516236077236</v>
      </c>
      <c r="D217" s="9">
        <f t="shared" si="21"/>
        <v>2.1856026362606917E-2</v>
      </c>
      <c r="E217" s="9">
        <f t="shared" si="22"/>
        <v>-9.9583457764272783E-4</v>
      </c>
      <c r="F217" s="9">
        <f t="shared" si="23"/>
        <v>0.10628011197723056</v>
      </c>
      <c r="G217" s="9">
        <f t="shared" si="24"/>
        <v>0.58141382175731493</v>
      </c>
      <c r="H217" s="9">
        <f t="shared" si="25"/>
        <v>5.1078667872617258E-5</v>
      </c>
      <c r="I217" s="9">
        <f t="shared" si="26"/>
        <v>-5.4478278405950516E-3</v>
      </c>
      <c r="J217" s="9">
        <f t="shared" si="27"/>
        <v>0.5814649004251875</v>
      </c>
    </row>
    <row r="218" spans="1:10" x14ac:dyDescent="0.25">
      <c r="A218" s="1">
        <v>212</v>
      </c>
      <c r="B218" s="6">
        <v>-7.7648376392277008E-2</v>
      </c>
      <c r="C218" s="8">
        <v>7.3036281112261197</v>
      </c>
      <c r="D218" s="9">
        <f t="shared" si="21"/>
        <v>2.2676886168232491E-2</v>
      </c>
      <c r="E218" s="9">
        <f t="shared" si="22"/>
        <v>-1.1264385299775955E-3</v>
      </c>
      <c r="F218" s="9">
        <f t="shared" si="23"/>
        <v>0.11036825179716549</v>
      </c>
      <c r="G218" s="9">
        <f t="shared" si="24"/>
        <v>0.60430676516979398</v>
      </c>
      <c r="H218" s="9">
        <f t="shared" si="25"/>
        <v>6.2985535660854141E-5</v>
      </c>
      <c r="I218" s="9">
        <f t="shared" si="26"/>
        <v>-6.1677020282764512E-3</v>
      </c>
      <c r="J218" s="9">
        <f t="shared" si="27"/>
        <v>0.60436975070545484</v>
      </c>
    </row>
    <row r="219" spans="1:10" x14ac:dyDescent="0.25">
      <c r="A219" s="1">
        <v>213</v>
      </c>
      <c r="B219" s="6">
        <v>-8.4140086802942354E-2</v>
      </c>
      <c r="C219" s="8">
        <v>7.3096817291189016</v>
      </c>
      <c r="D219" s="9">
        <f t="shared" si="21"/>
        <v>2.3471492522300463E-2</v>
      </c>
      <c r="E219" s="9">
        <f t="shared" si="22"/>
        <v>-1.265805568027025E-3</v>
      </c>
      <c r="F219" s="9">
        <f t="shared" si="23"/>
        <v>0.11433206421457265</v>
      </c>
      <c r="G219" s="9">
        <f t="shared" si="24"/>
        <v>0.62653874048446134</v>
      </c>
      <c r="H219" s="9">
        <f t="shared" si="25"/>
        <v>7.6838490865413256E-5</v>
      </c>
      <c r="I219" s="9">
        <f t="shared" si="26"/>
        <v>-6.9366417941447989E-3</v>
      </c>
      <c r="J219" s="9">
        <f t="shared" si="27"/>
        <v>0.62661557897532671</v>
      </c>
    </row>
    <row r="220" spans="1:10" x14ac:dyDescent="0.25">
      <c r="A220" s="1">
        <v>214</v>
      </c>
      <c r="B220" s="6">
        <v>-9.0839110856713062E-2</v>
      </c>
      <c r="C220" s="8">
        <v>7.3155051018851562</v>
      </c>
      <c r="D220" s="9">
        <f t="shared" si="21"/>
        <v>2.4238877319368635E-2</v>
      </c>
      <c r="E220" s="9">
        <f t="shared" si="22"/>
        <v>-1.4137664351713142E-3</v>
      </c>
      <c r="F220" s="9">
        <f t="shared" si="23"/>
        <v>0.1181660364565177</v>
      </c>
      <c r="G220" s="9">
        <f t="shared" si="24"/>
        <v>0.64807516934512877</v>
      </c>
      <c r="H220" s="9">
        <f t="shared" si="25"/>
        <v>9.2812717282397315E-5</v>
      </c>
      <c r="I220" s="9">
        <f t="shared" si="26"/>
        <v>-7.7537637428671579E-3</v>
      </c>
      <c r="J220" s="9">
        <f t="shared" si="27"/>
        <v>0.64816798206241111</v>
      </c>
    </row>
    <row r="221" spans="1:10" x14ac:dyDescent="0.25">
      <c r="A221" s="1">
        <v>215</v>
      </c>
      <c r="B221" s="6">
        <v>-9.7737286824685105E-2</v>
      </c>
      <c r="C221" s="8">
        <v>7.3210911346421899</v>
      </c>
      <c r="D221" s="9">
        <f t="shared" si="21"/>
        <v>2.4978105619267832E-2</v>
      </c>
      <c r="E221" s="9">
        <f t="shared" si="22"/>
        <v>-1.5700937261956722E-3</v>
      </c>
      <c r="F221" s="9">
        <f t="shared" si="23"/>
        <v>0.12186481556751935</v>
      </c>
      <c r="G221" s="9">
        <f t="shared" si="24"/>
        <v>0.66888232031319739</v>
      </c>
      <c r="H221" s="9">
        <f t="shared" si="25"/>
        <v>1.1108050621354152E-4</v>
      </c>
      <c r="I221" s="9">
        <f t="shared" si="26"/>
        <v>-8.6178505752805938E-3</v>
      </c>
      <c r="J221" s="9">
        <f t="shared" si="27"/>
        <v>0.66899340081941094</v>
      </c>
    </row>
    <row r="222" spans="1:10" x14ac:dyDescent="0.25">
      <c r="A222" s="1">
        <v>216</v>
      </c>
      <c r="B222" s="6">
        <v>-0.10482621034202408</v>
      </c>
      <c r="C222" s="8">
        <v>7.3264330216695495</v>
      </c>
      <c r="D222" s="9">
        <f t="shared" si="21"/>
        <v>2.5688276786184405E-2</v>
      </c>
      <c r="E222" s="9">
        <f t="shared" si="22"/>
        <v>-1.7345023939986351E-3</v>
      </c>
      <c r="F222" s="9">
        <f t="shared" si="23"/>
        <v>0.12542321825321939</v>
      </c>
      <c r="G222" s="9">
        <f t="shared" si="24"/>
        <v>0.68892738771549744</v>
      </c>
      <c r="H222" s="9">
        <f t="shared" si="25"/>
        <v>1.3180886440534575E-4</v>
      </c>
      <c r="I222" s="9">
        <f t="shared" si="26"/>
        <v>-9.5273526752923752E-3</v>
      </c>
      <c r="J222" s="9">
        <f t="shared" si="27"/>
        <v>0.68905919657990278</v>
      </c>
    </row>
    <row r="223" spans="1:10" x14ac:dyDescent="0.25">
      <c r="A223" s="1">
        <v>217</v>
      </c>
      <c r="B223" s="6">
        <v>-0.1120972446473891</v>
      </c>
      <c r="C223" s="8">
        <v>7.3315242547007475</v>
      </c>
      <c r="D223" s="9">
        <f t="shared" si="21"/>
        <v>2.636852558594488E-2</v>
      </c>
      <c r="E223" s="9">
        <f t="shared" si="22"/>
        <v>-1.906650557693301E-3</v>
      </c>
      <c r="F223" s="9">
        <f t="shared" si="23"/>
        <v>0.12883624049321901</v>
      </c>
      <c r="G223" s="9">
        <f t="shared" si="24"/>
        <v>0.70817856927789091</v>
      </c>
      <c r="H223" s="9">
        <f t="shared" si="25"/>
        <v>1.551570453131681E-4</v>
      </c>
      <c r="I223" s="9">
        <f t="shared" si="26"/>
        <v>-1.0480391577699177E-2</v>
      </c>
      <c r="J223" s="9">
        <f t="shared" si="27"/>
        <v>0.70833372632320413</v>
      </c>
    </row>
    <row r="224" spans="1:10" x14ac:dyDescent="0.25">
      <c r="A224" s="1">
        <v>218</v>
      </c>
      <c r="B224" s="6">
        <v>-0.11954153110549601</v>
      </c>
      <c r="C224" s="8">
        <v>7.3363586308525797</v>
      </c>
      <c r="D224" s="9">
        <f t="shared" si="21"/>
        <v>2.701802324017083E-2</v>
      </c>
      <c r="E224" s="9">
        <f t="shared" si="22"/>
        <v>-2.0861406088720563E-3</v>
      </c>
      <c r="F224" s="9">
        <f t="shared" si="23"/>
        <v>0.13209906689532791</v>
      </c>
      <c r="G224" s="9">
        <f t="shared" si="24"/>
        <v>0.72660514225197204</v>
      </c>
      <c r="H224" s="9">
        <f t="shared" si="25"/>
        <v>1.8127403245050576E-4</v>
      </c>
      <c r="I224" s="9">
        <f t="shared" si="26"/>
        <v>-1.1474765314216833E-2</v>
      </c>
      <c r="J224" s="9">
        <f t="shared" si="27"/>
        <v>0.72678641628442253</v>
      </c>
    </row>
    <row r="225" spans="1:10" x14ac:dyDescent="0.25">
      <c r="A225" s="1">
        <v>219</v>
      </c>
      <c r="B225" s="6">
        <v>-0.12714999999999999</v>
      </c>
      <c r="C225" s="8">
        <v>7.3409302601823834</v>
      </c>
      <c r="D225" s="9">
        <f t="shared" si="21"/>
        <v>2.763597843601806E-2</v>
      </c>
      <c r="E225" s="9">
        <f t="shared" si="22"/>
        <v>-2.2725206113265884E-3</v>
      </c>
      <c r="F225" s="9">
        <f t="shared" si="23"/>
        <v>0.13520707976394986</v>
      </c>
      <c r="G225" s="9">
        <f t="shared" si="24"/>
        <v>0.74417753774435724</v>
      </c>
      <c r="H225" s="9">
        <f t="shared" si="25"/>
        <v>2.1029600480379948E-4</v>
      </c>
      <c r="I225" s="9">
        <f t="shared" si="26"/>
        <v>-1.2507955623934778E-2</v>
      </c>
      <c r="J225" s="9">
        <f t="shared" si="27"/>
        <v>0.74438783374916107</v>
      </c>
    </row>
    <row r="226" spans="1:10" x14ac:dyDescent="0.25">
      <c r="A226" s="1">
        <v>220</v>
      </c>
      <c r="B226" s="6">
        <v>-0.13491338158354799</v>
      </c>
      <c r="C226" s="8">
        <v>7.345233572864025</v>
      </c>
      <c r="D226" s="9">
        <f t="shared" si="21"/>
        <v>2.8221638290269691E-2</v>
      </c>
      <c r="E226" s="9">
        <f t="shared" si="22"/>
        <v>-2.4652859880586048E-3</v>
      </c>
      <c r="F226" s="9">
        <f t="shared" si="23"/>
        <v>0.13815586785595879</v>
      </c>
      <c r="G226" s="9">
        <f t="shared" si="24"/>
        <v>0.76086741296192917</v>
      </c>
      <c r="H226" s="9">
        <f t="shared" si="25"/>
        <v>2.4234381517467573E-4</v>
      </c>
      <c r="I226" s="9">
        <f t="shared" si="26"/>
        <v>-1.3577137003302764E-2</v>
      </c>
      <c r="J226" s="9">
        <f t="shared" si="27"/>
        <v>0.7611097567771038</v>
      </c>
    </row>
    <row r="227" spans="1:10" x14ac:dyDescent="0.25">
      <c r="A227" s="1">
        <v>221</v>
      </c>
      <c r="B227" s="6">
        <v>-0.14282221737153761</v>
      </c>
      <c r="C227" s="8">
        <v>7.3492633259738787</v>
      </c>
      <c r="D227" s="9">
        <f t="shared" si="21"/>
        <v>2.8774289266606357E-2</v>
      </c>
      <c r="E227" s="9">
        <f t="shared" si="22"/>
        <v>-2.6638814879892691E-3</v>
      </c>
      <c r="F227" s="9">
        <f t="shared" si="23"/>
        <v>0.1409412347981373</v>
      </c>
      <c r="G227" s="9">
        <f t="shared" si="24"/>
        <v>0.77664772109165081</v>
      </c>
      <c r="H227" s="9">
        <f t="shared" si="25"/>
        <v>2.7752051284148988E-4</v>
      </c>
      <c r="I227" s="9">
        <f t="shared" si="26"/>
        <v>-1.4679187559693078E-2</v>
      </c>
      <c r="J227" s="9">
        <f t="shared" si="27"/>
        <v>0.77692524160449228</v>
      </c>
    </row>
    <row r="228" spans="1:10" x14ac:dyDescent="0.25">
      <c r="A228" s="1">
        <v>222</v>
      </c>
      <c r="B228" s="6">
        <v>-0.15086687166582402</v>
      </c>
      <c r="C228" s="8">
        <v>7.3530146098785139</v>
      </c>
      <c r="D228" s="9">
        <f t="shared" si="21"/>
        <v>2.9293258044943649E-2</v>
      </c>
      <c r="E228" s="9">
        <f t="shared" si="22"/>
        <v>-2.8677034233852883E-3</v>
      </c>
      <c r="F228" s="9">
        <f t="shared" si="23"/>
        <v>0.14355920714113518</v>
      </c>
      <c r="G228" s="9">
        <f t="shared" si="24"/>
        <v>0.79149277854061417</v>
      </c>
      <c r="H228" s="9">
        <f t="shared" si="25"/>
        <v>3.1590894210134138E-4</v>
      </c>
      <c r="I228" s="9">
        <f t="shared" si="26"/>
        <v>-1.5810701621642231E-2</v>
      </c>
      <c r="J228" s="9">
        <f t="shared" si="27"/>
        <v>0.79180868748271549</v>
      </c>
    </row>
    <row r="229" spans="1:10" x14ac:dyDescent="0.25">
      <c r="A229" s="1">
        <v>223</v>
      </c>
      <c r="B229" s="6">
        <v>-0.15903754329433362</v>
      </c>
      <c r="C229" s="8">
        <v>7.3564828542163347</v>
      </c>
      <c r="D229" s="9">
        <f t="shared" si="21"/>
        <v>2.9777912341765633E-2</v>
      </c>
      <c r="E229" s="9">
        <f t="shared" si="22"/>
        <v>-3.0761021676699121E-3</v>
      </c>
      <c r="F229" s="9">
        <f t="shared" si="23"/>
        <v>0.14600604202574674</v>
      </c>
      <c r="G229" s="9">
        <f t="shared" si="24"/>
        <v>0.80537832926968189</v>
      </c>
      <c r="H229" s="9">
        <f t="shared" si="25"/>
        <v>3.5756944805692947E-4</v>
      </c>
      <c r="I229" s="9">
        <f t="shared" si="26"/>
        <v>-1.6968004048117033E-2</v>
      </c>
      <c r="J229" s="9">
        <f t="shared" si="27"/>
        <v>0.80573589871773887</v>
      </c>
    </row>
    <row r="230" spans="1:10" x14ac:dyDescent="0.25">
      <c r="A230" s="1">
        <v>224</v>
      </c>
      <c r="B230" s="6">
        <v>-0.16732427755228244</v>
      </c>
      <c r="C230" s="8">
        <v>7.3596638334658566</v>
      </c>
      <c r="D230" s="9">
        <f t="shared" si="21"/>
        <v>3.0227661680466644E-2</v>
      </c>
      <c r="E230" s="9">
        <f t="shared" si="22"/>
        <v>-3.288384901990858E-3</v>
      </c>
      <c r="F230" s="9">
        <f t="shared" si="23"/>
        <v>0.148278234438459</v>
      </c>
      <c r="G230" s="9">
        <f t="shared" si="24"/>
        <v>0.81828160596435529</v>
      </c>
      <c r="H230" s="9">
        <f t="shared" si="25"/>
        <v>4.0253772044932201E-4</v>
      </c>
      <c r="I230" s="9">
        <f t="shared" si="26"/>
        <v>-1.8147166168681238E-2</v>
      </c>
      <c r="J230" s="9">
        <f t="shared" si="27"/>
        <v>0.81868414368480458</v>
      </c>
    </row>
    <row r="231" spans="1:10" x14ac:dyDescent="0.25">
      <c r="A231" s="1">
        <v>225</v>
      </c>
      <c r="B231" s="6">
        <v>-0.17571697833045088</v>
      </c>
      <c r="C231" s="8">
        <v>7.362553672093858</v>
      </c>
      <c r="D231" s="9">
        <f t="shared" si="21"/>
        <v>3.0641958110757095E-2</v>
      </c>
      <c r="E231" s="9">
        <f t="shared" si="22"/>
        <v>-3.5038185976734065E-3</v>
      </c>
      <c r="F231" s="9">
        <f t="shared" si="23"/>
        <v>0.15037252403427187</v>
      </c>
      <c r="G231" s="9">
        <f t="shared" si="24"/>
        <v>0.83018138779704698</v>
      </c>
      <c r="H231" s="9">
        <f t="shared" si="25"/>
        <v>4.5082280541034039E-4</v>
      </c>
      <c r="I231" s="9">
        <f t="shared" si="26"/>
        <v>-1.9344023276293702E-2</v>
      </c>
      <c r="J231" s="9">
        <f t="shared" si="27"/>
        <v>0.83063221060245729</v>
      </c>
    </row>
    <row r="232" spans="1:10" x14ac:dyDescent="0.25">
      <c r="A232" s="1">
        <v>226</v>
      </c>
      <c r="B232" s="6">
        <v>-0.18420542041573712</v>
      </c>
      <c r="C232" s="8">
        <v>7.3651488492771149</v>
      </c>
      <c r="D232" s="9">
        <f t="shared" si="21"/>
        <v>3.1020296876253184E-2</v>
      </c>
      <c r="E232" s="9">
        <f t="shared" si="22"/>
        <v>-3.7216332205066431E-3</v>
      </c>
      <c r="F232" s="9">
        <f t="shared" si="23"/>
        <v>0.15228590150602336</v>
      </c>
      <c r="G232" s="9">
        <f t="shared" si="24"/>
        <v>0.8410580545473163</v>
      </c>
      <c r="H232" s="9">
        <f t="shared" si="25"/>
        <v>5.0240531372451483E-4</v>
      </c>
      <c r="I232" s="9">
        <f t="shared" si="26"/>
        <v>-2.0554193584747121E-2</v>
      </c>
      <c r="J232" s="9">
        <f t="shared" si="27"/>
        <v>0.84156045986104078</v>
      </c>
    </row>
    <row r="233" spans="1:10" x14ac:dyDescent="0.25">
      <c r="A233" s="1">
        <v>227</v>
      </c>
      <c r="B233" s="6">
        <v>-0.19277926194900452</v>
      </c>
      <c r="C233" s="8">
        <v>7.3674462031919861</v>
      </c>
      <c r="D233" s="9">
        <f t="shared" si="21"/>
        <v>3.1362217029448081E-2</v>
      </c>
      <c r="E233" s="9">
        <f t="shared" si="22"/>
        <v>-3.9410251417001914E-3</v>
      </c>
      <c r="F233" s="9">
        <f t="shared" si="23"/>
        <v>0.15401561448083631</v>
      </c>
      <c r="G233" s="9">
        <f t="shared" si="24"/>
        <v>0.85089363686061781</v>
      </c>
      <c r="H233" s="9">
        <f t="shared" si="25"/>
        <v>5.5723585256184003E-4</v>
      </c>
      <c r="I233" s="9">
        <f t="shared" si="26"/>
        <v>-2.1773098553527524E-2</v>
      </c>
      <c r="J233" s="9">
        <f t="shared" si="27"/>
        <v>0.85145087271317965</v>
      </c>
    </row>
    <row r="234" spans="1:10" x14ac:dyDescent="0.25">
      <c r="A234" s="1">
        <v>228</v>
      </c>
      <c r="B234" s="6">
        <v>-0.20142805702504379</v>
      </c>
      <c r="C234" s="8">
        <v>7.3694429348666066</v>
      </c>
      <c r="D234" s="9">
        <f t="shared" si="21"/>
        <v>3.1667301993303809E-2</v>
      </c>
      <c r="E234" s="9">
        <f t="shared" si="22"/>
        <v>-4.1611607393072765E-3</v>
      </c>
      <c r="F234" s="9">
        <f t="shared" si="23"/>
        <v>0.15555917292558002</v>
      </c>
      <c r="G234" s="9">
        <f t="shared" si="24"/>
        <v>0.85967186244028249</v>
      </c>
      <c r="H234" s="9">
        <f t="shared" si="25"/>
        <v>6.1523370568333866E-4</v>
      </c>
      <c r="I234" s="9">
        <f t="shared" si="26"/>
        <v>-2.299598447417452E-2</v>
      </c>
      <c r="J234" s="9">
        <f t="shared" si="27"/>
        <v>0.86028709614596588</v>
      </c>
    </row>
    <row r="235" spans="1:10" x14ac:dyDescent="0.25">
      <c r="A235" s="1">
        <v>229</v>
      </c>
      <c r="B235" s="6">
        <v>-0.21014126841929961</v>
      </c>
      <c r="C235" s="8">
        <v>7.3711366115910044</v>
      </c>
      <c r="D235" s="9">
        <f t="shared" si="21"/>
        <v>3.1935180068786928E-2</v>
      </c>
      <c r="E235" s="9">
        <f t="shared" si="22"/>
        <v>-4.3811801729514259E-3</v>
      </c>
      <c r="F235" s="9">
        <f t="shared" si="23"/>
        <v>0.15691435404480042</v>
      </c>
      <c r="G235" s="9">
        <f t="shared" si="24"/>
        <v>0.86737819798387117</v>
      </c>
      <c r="H235" s="9">
        <f t="shared" si="25"/>
        <v>6.7628578485178263E-4</v>
      </c>
      <c r="I235" s="9">
        <f t="shared" si="26"/>
        <v>-2.4217945204159833E-2</v>
      </c>
      <c r="J235" s="9">
        <f t="shared" si="27"/>
        <v>0.86805448376872296</v>
      </c>
    </row>
    <row r="236" spans="1:10" x14ac:dyDescent="0.25">
      <c r="A236" s="1">
        <v>230</v>
      </c>
      <c r="B236" s="6">
        <v>-0.21890828042585536</v>
      </c>
      <c r="C236" s="8">
        <v>7.3725251698809817</v>
      </c>
      <c r="D236" s="9">
        <f t="shared" si="21"/>
        <v>3.2165524887725505E-2</v>
      </c>
      <c r="E236" s="9">
        <f t="shared" si="22"/>
        <v>-4.6002013138154111E-3</v>
      </c>
      <c r="F236" s="9">
        <f t="shared" si="23"/>
        <v>0.15807920665604816</v>
      </c>
      <c r="G236" s="9">
        <f t="shared" si="24"/>
        <v>0.87399988669166107</v>
      </c>
      <c r="H236" s="9">
        <f t="shared" si="25"/>
        <v>7.4024587262145052E-4</v>
      </c>
      <c r="I236" s="9">
        <f t="shared" si="26"/>
        <v>-2.5433945926893593E-2</v>
      </c>
      <c r="J236" s="9">
        <f t="shared" si="27"/>
        <v>0.87474013256428251</v>
      </c>
    </row>
    <row r="237" spans="1:10" x14ac:dyDescent="0.25">
      <c r="A237" s="1">
        <v>231</v>
      </c>
      <c r="B237" s="6">
        <v>-0.22771841179103575</v>
      </c>
      <c r="C237" s="8">
        <v>7.3736069179921522</v>
      </c>
      <c r="D237" s="9">
        <f t="shared" si="21"/>
        <v>3.2358055810440045E-2</v>
      </c>
      <c r="E237" s="9">
        <f t="shared" si="22"/>
        <v>-4.8173238110621299E-3</v>
      </c>
      <c r="F237" s="9">
        <f t="shared" si="23"/>
        <v>0.15905205502917322</v>
      </c>
      <c r="G237" s="9">
        <f t="shared" si="24"/>
        <v>0.87952598119314207</v>
      </c>
      <c r="H237" s="9">
        <f t="shared" si="25"/>
        <v>8.0693417386020784E-4</v>
      </c>
      <c r="I237" s="9">
        <f t="shared" si="26"/>
        <v>-2.6638847809799027E-2</v>
      </c>
      <c r="J237" s="9">
        <f t="shared" si="27"/>
        <v>0.88033291536700231</v>
      </c>
    </row>
    <row r="238" spans="1:10" x14ac:dyDescent="0.25">
      <c r="A238" s="1">
        <v>232</v>
      </c>
      <c r="B238" s="6">
        <v>-0.23656092872686899</v>
      </c>
      <c r="C238" s="8">
        <v>7.3743805379810734</v>
      </c>
      <c r="D238" s="9">
        <f t="shared" si="21"/>
        <v>3.2512538267657876E-2</v>
      </c>
      <c r="E238" s="9">
        <f t="shared" si="22"/>
        <v>-5.031633275157113E-3</v>
      </c>
      <c r="F238" s="9">
        <f t="shared" si="23"/>
        <v>0.15983150217775594</v>
      </c>
      <c r="G238" s="9">
        <f t="shared" si="24"/>
        <v>0.88394737175585336</v>
      </c>
      <c r="H238" s="9">
        <f t="shared" si="25"/>
        <v>8.761371903027791E-4</v>
      </c>
      <c r="I238" s="9">
        <f t="shared" si="26"/>
        <v>-2.7827433426489481E-2</v>
      </c>
      <c r="J238" s="9">
        <f t="shared" si="27"/>
        <v>0.88482350894615613</v>
      </c>
    </row>
    <row r="239" spans="1:10" x14ac:dyDescent="0.25">
      <c r="A239" s="1">
        <v>233</v>
      </c>
      <c r="B239" s="6">
        <v>-0.24542505798855399</v>
      </c>
      <c r="C239" s="8">
        <v>7.3748450873109563</v>
      </c>
      <c r="D239" s="9">
        <f t="shared" si="21"/>
        <v>3.2628784046300985E-2</v>
      </c>
      <c r="E239" s="9">
        <f t="shared" si="22"/>
        <v>-5.2422055579602767E-3</v>
      </c>
      <c r="F239" s="9">
        <f t="shared" si="23"/>
        <v>0.16041643259260741</v>
      </c>
      <c r="G239" s="9">
        <f t="shared" si="24"/>
        <v>0.88725680966070186</v>
      </c>
      <c r="H239" s="9">
        <f t="shared" si="25"/>
        <v>9.4760792917852063E-4</v>
      </c>
      <c r="I239" s="9">
        <f t="shared" si="26"/>
        <v>-2.8994432804011538E-2</v>
      </c>
      <c r="J239" s="9">
        <f t="shared" si="27"/>
        <v>0.88820441758988034</v>
      </c>
    </row>
    <row r="240" spans="1:10" x14ac:dyDescent="0.25">
      <c r="A240" s="1">
        <v>234</v>
      </c>
      <c r="B240" s="6">
        <v>-0.25430000000000003</v>
      </c>
      <c r="C240" s="8">
        <v>7.375</v>
      </c>
      <c r="D240" s="9">
        <f t="shared" si="21"/>
        <v>3.2706651518795371E-2</v>
      </c>
      <c r="E240" s="9">
        <f t="shared" si="22"/>
        <v>-5.4481111089471485E-3</v>
      </c>
      <c r="F240" s="9">
        <f t="shared" si="23"/>
        <v>0.16080601440896508</v>
      </c>
      <c r="G240" s="9">
        <f t="shared" si="24"/>
        <v>0.88944892564775213</v>
      </c>
      <c r="H240" s="9">
        <f t="shared" si="25"/>
        <v>1.0210664535335034E-3</v>
      </c>
      <c r="I240" s="9">
        <f t="shared" si="26"/>
        <v>-3.0134549951887704E-2</v>
      </c>
      <c r="J240" s="9">
        <f t="shared" si="27"/>
        <v>0.89046999210128563</v>
      </c>
    </row>
    <row r="241" spans="1:10" x14ac:dyDescent="0.25">
      <c r="A241" s="1">
        <v>235</v>
      </c>
      <c r="B241" s="6">
        <v>-2.2456999999999998</v>
      </c>
      <c r="C241" s="8">
        <v>7.375</v>
      </c>
      <c r="D241" s="9">
        <f t="shared" si="21"/>
        <v>7.3432874999999989</v>
      </c>
      <c r="E241" s="9">
        <f t="shared" si="22"/>
        <v>-6.119406249999999</v>
      </c>
      <c r="F241" s="9">
        <f t="shared" si="23"/>
        <v>36.104496874999995</v>
      </c>
      <c r="G241" s="9">
        <f t="shared" si="24"/>
        <v>199.7029983398437</v>
      </c>
      <c r="H241" s="9">
        <f t="shared" si="25"/>
        <v>6.9503218601893098</v>
      </c>
      <c r="I241" s="9">
        <f t="shared" si="26"/>
        <v>-33.847965820312496</v>
      </c>
      <c r="J241" s="9">
        <f t="shared" si="27"/>
        <v>206.65332020003302</v>
      </c>
    </row>
    <row r="242" spans="1:10" x14ac:dyDescent="0.25">
      <c r="A242" s="1">
        <v>236</v>
      </c>
      <c r="B242" s="6">
        <v>-2.2545749420114456</v>
      </c>
      <c r="C242" s="8">
        <v>7.3748450873109563</v>
      </c>
      <c r="D242" s="9">
        <f t="shared" si="21"/>
        <v>3.2900292380098506E-2</v>
      </c>
      <c r="E242" s="9">
        <f t="shared" si="22"/>
        <v>-4.9353453794335797E-2</v>
      </c>
      <c r="F242" s="9">
        <f t="shared" si="23"/>
        <v>0.16175807197789666</v>
      </c>
      <c r="G242" s="9">
        <f t="shared" si="24"/>
        <v>0.89471493876892427</v>
      </c>
      <c r="H242" s="9">
        <f t="shared" si="25"/>
        <v>8.3289149753731251E-2</v>
      </c>
      <c r="I242" s="9">
        <f t="shared" si="26"/>
        <v>-0.27298342236163475</v>
      </c>
      <c r="J242" s="9">
        <f t="shared" si="27"/>
        <v>0.97800408852265552</v>
      </c>
    </row>
    <row r="243" spans="1:10" x14ac:dyDescent="0.25">
      <c r="A243" s="1">
        <v>237</v>
      </c>
      <c r="B243" s="6">
        <v>-2.2634390712731309</v>
      </c>
      <c r="C243" s="8">
        <v>7.3743805379810734</v>
      </c>
      <c r="D243" s="9">
        <f t="shared" si="21"/>
        <v>3.3209470708657207E-2</v>
      </c>
      <c r="E243" s="9">
        <f t="shared" si="22"/>
        <v>-5.001361801182564E-2</v>
      </c>
      <c r="F243" s="9">
        <f t="shared" si="23"/>
        <v>0.16327132545950399</v>
      </c>
      <c r="G243" s="9">
        <f t="shared" si="24"/>
        <v>0.90304710680213363</v>
      </c>
      <c r="H243" s="9">
        <f t="shared" si="25"/>
        <v>8.4735943860545795E-2</v>
      </c>
      <c r="I243" s="9">
        <f t="shared" si="26"/>
        <v>-0.2766232954496447</v>
      </c>
      <c r="J243" s="9">
        <f t="shared" si="27"/>
        <v>0.98778305066267946</v>
      </c>
    </row>
    <row r="244" spans="1:10" x14ac:dyDescent="0.25">
      <c r="A244" s="1">
        <v>238</v>
      </c>
      <c r="B244" s="6">
        <v>-2.2722815882089642</v>
      </c>
      <c r="C244" s="8">
        <v>7.3736069179921522</v>
      </c>
      <c r="D244" s="9">
        <f t="shared" si="21"/>
        <v>3.347956325380963E-2</v>
      </c>
      <c r="E244" s="9">
        <f t="shared" si="22"/>
        <v>-5.0617982240247307E-2</v>
      </c>
      <c r="F244" s="9">
        <f t="shared" si="23"/>
        <v>0.16458539296621552</v>
      </c>
      <c r="G244" s="9">
        <f t="shared" si="24"/>
        <v>0.91023874242319369</v>
      </c>
      <c r="H244" s="9">
        <f t="shared" si="25"/>
        <v>8.6095994494419972E-2</v>
      </c>
      <c r="I244" s="9">
        <f t="shared" si="26"/>
        <v>-0.27994250312947228</v>
      </c>
      <c r="J244" s="9">
        <f t="shared" si="27"/>
        <v>0.99633473691761365</v>
      </c>
    </row>
    <row r="245" spans="1:10" x14ac:dyDescent="0.25">
      <c r="A245" s="1">
        <v>239</v>
      </c>
      <c r="B245" s="6">
        <v>-2.2810917195741442</v>
      </c>
      <c r="C245" s="8">
        <v>7.3725251698809817</v>
      </c>
      <c r="D245" s="9">
        <f t="shared" si="21"/>
        <v>3.3710240949401893E-2</v>
      </c>
      <c r="E245" s="9">
        <f t="shared" si="22"/>
        <v>-5.1165103779314554E-2</v>
      </c>
      <c r="F245" s="9">
        <f t="shared" si="23"/>
        <v>0.16569855525130339</v>
      </c>
      <c r="G245" s="9">
        <f t="shared" si="24"/>
        <v>0.91627979508317481</v>
      </c>
      <c r="H245" s="9">
        <f t="shared" si="25"/>
        <v>8.7365290711817201E-2</v>
      </c>
      <c r="I245" s="9">
        <f t="shared" si="26"/>
        <v>-0.28293275359605946</v>
      </c>
      <c r="J245" s="9">
        <f t="shared" si="27"/>
        <v>1.0036450857949921</v>
      </c>
    </row>
    <row r="246" spans="1:10" x14ac:dyDescent="0.25">
      <c r="A246" s="1">
        <v>240</v>
      </c>
      <c r="B246" s="6">
        <v>-2.2898587315807002</v>
      </c>
      <c r="C246" s="8">
        <v>7.3711366115910044</v>
      </c>
      <c r="D246" s="9">
        <f t="shared" si="21"/>
        <v>3.3901222750197135E-2</v>
      </c>
      <c r="E246" s="9">
        <f t="shared" si="22"/>
        <v>-5.1653603141571497E-2</v>
      </c>
      <c r="F246" s="9">
        <f t="shared" si="23"/>
        <v>0.16660938740241668</v>
      </c>
      <c r="G246" s="9">
        <f t="shared" si="24"/>
        <v>0.92116217427833291</v>
      </c>
      <c r="H246" s="9">
        <f t="shared" si="25"/>
        <v>8.8539881288273767E-2</v>
      </c>
      <c r="I246" s="9">
        <f t="shared" si="26"/>
        <v>-0.28558620324694167</v>
      </c>
      <c r="J246" s="9">
        <f t="shared" si="27"/>
        <v>1.0097020555666067</v>
      </c>
    </row>
    <row r="247" spans="1:10" x14ac:dyDescent="0.25">
      <c r="A247" s="1">
        <v>241</v>
      </c>
      <c r="B247" s="6">
        <v>-2.2985719429749558</v>
      </c>
      <c r="C247" s="8">
        <v>7.3694429348666066</v>
      </c>
      <c r="D247" s="9">
        <f t="shared" si="21"/>
        <v>3.4052275974282509E-2</v>
      </c>
      <c r="E247" s="9">
        <f t="shared" si="22"/>
        <v>-5.2082169206277486E-2</v>
      </c>
      <c r="F247" s="9">
        <f t="shared" si="23"/>
        <v>0.16731676091227954</v>
      </c>
      <c r="G247" s="9">
        <f t="shared" si="24"/>
        <v>0.9248797629511718</v>
      </c>
      <c r="H247" s="9">
        <f t="shared" si="25"/>
        <v>8.9615891262580183E-2</v>
      </c>
      <c r="I247" s="9">
        <f t="shared" si="26"/>
        <v>-0.28789548836304069</v>
      </c>
      <c r="J247" s="9">
        <f t="shared" si="27"/>
        <v>1.014495654213752</v>
      </c>
    </row>
    <row r="248" spans="1:10" x14ac:dyDescent="0.25">
      <c r="A248" s="1">
        <v>242</v>
      </c>
      <c r="B248" s="6">
        <v>-2.3072207380509955</v>
      </c>
      <c r="C248" s="8">
        <v>7.3674462031919861</v>
      </c>
      <c r="D248" s="9">
        <f t="shared" si="21"/>
        <v>3.4163216586581058E-2</v>
      </c>
      <c r="E248" s="9">
        <f t="shared" si="22"/>
        <v>-5.2449564304926477E-2</v>
      </c>
      <c r="F248" s="9">
        <f t="shared" si="23"/>
        <v>0.16781984514530984</v>
      </c>
      <c r="G248" s="9">
        <f t="shared" si="24"/>
        <v>0.92742842557749716</v>
      </c>
      <c r="H248" s="9">
        <f t="shared" si="25"/>
        <v>9.0589538752202381E-2</v>
      </c>
      <c r="I248" s="9">
        <f t="shared" si="26"/>
        <v>-0.28985375585562351</v>
      </c>
      <c r="J248" s="9">
        <f t="shared" si="27"/>
        <v>1.0180179643296996</v>
      </c>
    </row>
    <row r="249" spans="1:10" x14ac:dyDescent="0.25">
      <c r="A249" s="1">
        <v>243</v>
      </c>
      <c r="B249" s="6">
        <v>-2.3157945795842627</v>
      </c>
      <c r="C249" s="8">
        <v>7.3651488492771149</v>
      </c>
      <c r="D249" s="9">
        <f t="shared" si="21"/>
        <v>3.4233909423036835E-2</v>
      </c>
      <c r="E249" s="9">
        <f t="shared" si="22"/>
        <v>-5.2754629215079098E-2</v>
      </c>
      <c r="F249" s="9">
        <f t="shared" si="23"/>
        <v>0.16811810819750261</v>
      </c>
      <c r="G249" s="9">
        <f t="shared" si="24"/>
        <v>0.92880601092624371</v>
      </c>
      <c r="H249" s="9">
        <f t="shared" si="25"/>
        <v>9.145715195824855E-2</v>
      </c>
      <c r="I249" s="9">
        <f t="shared" si="26"/>
        <v>-0.2914546929170771</v>
      </c>
      <c r="J249" s="9">
        <f t="shared" si="27"/>
        <v>1.0202631628844923</v>
      </c>
    </row>
    <row r="250" spans="1:10" x14ac:dyDescent="0.25">
      <c r="A250" s="1">
        <v>244</v>
      </c>
      <c r="B250" s="6">
        <v>-2.3242830216695491</v>
      </c>
      <c r="C250" s="8">
        <v>7.362553672093858</v>
      </c>
      <c r="D250" s="9">
        <f t="shared" si="21"/>
        <v>3.4264268355325811E-2</v>
      </c>
      <c r="E250" s="9">
        <f t="shared" si="22"/>
        <v>-5.2996288039632362E-2</v>
      </c>
      <c r="F250" s="9">
        <f t="shared" si="23"/>
        <v>0.16821131714988785</v>
      </c>
      <c r="G250" s="9">
        <f t="shared" si="24"/>
        <v>0.92901234950715716</v>
      </c>
      <c r="H250" s="9">
        <f t="shared" si="25"/>
        <v>9.221518627525864E-2</v>
      </c>
      <c r="I250" s="9">
        <f t="shared" si="26"/>
        <v>-0.29269255541889211</v>
      </c>
      <c r="J250" s="9">
        <f t="shared" si="27"/>
        <v>1.0212275357824159</v>
      </c>
    </row>
    <row r="251" spans="1:10" x14ac:dyDescent="0.25">
      <c r="A251" s="1">
        <v>245</v>
      </c>
      <c r="B251" s="6">
        <v>-2.3326757224477173</v>
      </c>
      <c r="C251" s="8">
        <v>7.3596638334658566</v>
      </c>
      <c r="D251" s="9">
        <f t="shared" si="21"/>
        <v>3.4254256395756855E-2</v>
      </c>
      <c r="E251" s="9">
        <f t="shared" si="22"/>
        <v>-5.3173552948484894E-2</v>
      </c>
      <c r="F251" s="9">
        <f t="shared" si="23"/>
        <v>0.16809953771651412</v>
      </c>
      <c r="G251" s="9">
        <f t="shared" si="24"/>
        <v>0.92804924573675285</v>
      </c>
      <c r="H251" s="9">
        <f t="shared" si="25"/>
        <v>9.2860241417280207E-2</v>
      </c>
      <c r="I251" s="9">
        <f t="shared" si="26"/>
        <v>-0.29356219490298185</v>
      </c>
      <c r="J251" s="9">
        <f t="shared" si="27"/>
        <v>1.020909487154033</v>
      </c>
    </row>
    <row r="252" spans="1:10" x14ac:dyDescent="0.25">
      <c r="A252" s="1">
        <v>246</v>
      </c>
      <c r="B252" s="6">
        <v>-2.3409624567056664</v>
      </c>
      <c r="C252" s="8">
        <v>7.3564828542163347</v>
      </c>
      <c r="D252" s="9">
        <f t="shared" si="21"/>
        <v>3.4203885742369877E-2</v>
      </c>
      <c r="E252" s="9">
        <f t="shared" si="22"/>
        <v>-5.3285528760313318E-2</v>
      </c>
      <c r="F252" s="9">
        <f t="shared" si="23"/>
        <v>0.1677831332911455</v>
      </c>
      <c r="G252" s="9">
        <f t="shared" si="24"/>
        <v>0.92592046488247126</v>
      </c>
      <c r="H252" s="9">
        <f t="shared" si="25"/>
        <v>9.3389078469783712E-2</v>
      </c>
      <c r="I252" s="9">
        <f t="shared" si="26"/>
        <v>-0.29405908402063691</v>
      </c>
      <c r="J252" s="9">
        <f t="shared" si="27"/>
        <v>1.019309543352255</v>
      </c>
    </row>
    <row r="253" spans="1:10" x14ac:dyDescent="0.25">
      <c r="A253" s="1">
        <v>247</v>
      </c>
      <c r="B253" s="6">
        <v>-2.3491331283341759</v>
      </c>
      <c r="C253" s="8">
        <v>7.3530146098785139</v>
      </c>
      <c r="D253" s="9">
        <f t="shared" si="21"/>
        <v>3.4113217764042858E-2</v>
      </c>
      <c r="E253" s="9">
        <f t="shared" si="22"/>
        <v>-5.3331417342213368E-2</v>
      </c>
      <c r="F253" s="9">
        <f t="shared" si="23"/>
        <v>0.16726276339743457</v>
      </c>
      <c r="G253" s="9">
        <f t="shared" si="24"/>
        <v>0.92263171485945206</v>
      </c>
      <c r="H253" s="9">
        <f t="shared" si="25"/>
        <v>9.3798636774159963E-2</v>
      </c>
      <c r="I253" s="9">
        <f t="shared" si="26"/>
        <v>-0.29417934027793258</v>
      </c>
      <c r="J253" s="9">
        <f t="shared" si="27"/>
        <v>1.016430351633612</v>
      </c>
    </row>
    <row r="254" spans="1:10" x14ac:dyDescent="0.25">
      <c r="A254" s="1">
        <v>248</v>
      </c>
      <c r="B254" s="6">
        <v>-2.3571777826284621</v>
      </c>
      <c r="C254" s="8">
        <v>7.3492633259738787</v>
      </c>
      <c r="D254" s="9">
        <f t="shared" si="21"/>
        <v>3.3982362925737419E-2</v>
      </c>
      <c r="E254" s="9">
        <f t="shared" si="22"/>
        <v>-5.3310521805896745E-2</v>
      </c>
      <c r="F254" s="9">
        <f t="shared" si="23"/>
        <v>0.16653938155039921</v>
      </c>
      <c r="G254" s="9">
        <f t="shared" si="24"/>
        <v>0.91819062298227905</v>
      </c>
      <c r="H254" s="9">
        <f t="shared" si="25"/>
        <v>9.4086050550673136E-2</v>
      </c>
      <c r="I254" s="9">
        <f t="shared" si="26"/>
        <v>-0.29391974795617398</v>
      </c>
      <c r="J254" s="9">
        <f t="shared" si="27"/>
        <v>1.0122766735329523</v>
      </c>
    </row>
    <row r="255" spans="1:10" x14ac:dyDescent="0.25">
      <c r="A255" s="1">
        <v>249</v>
      </c>
      <c r="B255" s="6">
        <v>-2.3650866184164521</v>
      </c>
      <c r="C255" s="8">
        <v>7.345233572864025</v>
      </c>
      <c r="D255" s="9">
        <f t="shared" si="21"/>
        <v>3.3811480653923809E-2</v>
      </c>
      <c r="E255" s="9">
        <f t="shared" si="22"/>
        <v>-5.3222250479547734E-2</v>
      </c>
      <c r="F255" s="9">
        <f t="shared" si="23"/>
        <v>0.16561423253806706</v>
      </c>
      <c r="G255" s="9">
        <f t="shared" si="24"/>
        <v>0.9126067077903337</v>
      </c>
      <c r="H255" s="9">
        <f t="shared" si="25"/>
        <v>9.4248665164374579E-2</v>
      </c>
      <c r="I255" s="9">
        <f t="shared" si="26"/>
        <v>-0.29327777808308081</v>
      </c>
      <c r="J255" s="9">
        <f t="shared" si="27"/>
        <v>1.0068553729547083</v>
      </c>
    </row>
    <row r="256" spans="1:10" x14ac:dyDescent="0.25">
      <c r="A256" s="1">
        <v>250</v>
      </c>
      <c r="B256" s="6">
        <v>-2.3728499999999997</v>
      </c>
      <c r="C256" s="8">
        <v>7.3409302601823834</v>
      </c>
      <c r="D256" s="9">
        <f t="shared" si="21"/>
        <v>3.3600779142320292E-2</v>
      </c>
      <c r="E256" s="9">
        <f t="shared" si="22"/>
        <v>-5.3066120635241007E-2</v>
      </c>
      <c r="F256" s="9">
        <f t="shared" si="23"/>
        <v>0.16448884913404144</v>
      </c>
      <c r="G256" s="9">
        <f t="shared" si="24"/>
        <v>0.90589134608592115</v>
      </c>
      <c r="H256" s="9">
        <f t="shared" si="25"/>
        <v>9.4284052938217677E-2</v>
      </c>
      <c r="I256" s="9">
        <f t="shared" si="26"/>
        <v>-0.29225160633986152</v>
      </c>
      <c r="J256" s="9">
        <f t="shared" si="27"/>
        <v>1.0001753990241389</v>
      </c>
    </row>
    <row r="257" spans="1:10" x14ac:dyDescent="0.25">
      <c r="A257" s="1">
        <v>251</v>
      </c>
      <c r="B257" s="6">
        <v>-2.3804584688945036</v>
      </c>
      <c r="C257" s="8">
        <v>7.3363586308525797</v>
      </c>
      <c r="D257" s="9">
        <f t="shared" si="21"/>
        <v>3.3350515098272027E-2</v>
      </c>
      <c r="E257" s="9">
        <f t="shared" si="22"/>
        <v>-5.2841761952870138E-2</v>
      </c>
      <c r="F257" s="9">
        <f t="shared" si="23"/>
        <v>0.16316504825405392</v>
      </c>
      <c r="G257" s="9">
        <f t="shared" si="24"/>
        <v>0.8980577353466086</v>
      </c>
      <c r="H257" s="9">
        <f t="shared" si="25"/>
        <v>9.4190028418259478E-2</v>
      </c>
      <c r="I257" s="9">
        <f t="shared" si="26"/>
        <v>-0.29084012880032867</v>
      </c>
      <c r="J257" s="9">
        <f t="shared" si="27"/>
        <v>0.99224776376486812</v>
      </c>
    </row>
    <row r="258" spans="1:10" x14ac:dyDescent="0.25">
      <c r="A258" s="1">
        <v>252</v>
      </c>
      <c r="B258" s="6">
        <v>-2.3879027553526107</v>
      </c>
      <c r="C258" s="8">
        <v>7.3315242547007475</v>
      </c>
      <c r="D258" s="9">
        <f t="shared" si="21"/>
        <v>3.3060993429961272E-2</v>
      </c>
      <c r="E258" s="9">
        <f t="shared" si="22"/>
        <v>-5.2548919702171966E-2</v>
      </c>
      <c r="F258" s="9">
        <f t="shared" si="23"/>
        <v>0.16164492657023996</v>
      </c>
      <c r="G258" s="9">
        <f t="shared" si="24"/>
        <v>0.88912085168584065</v>
      </c>
      <c r="H258" s="9">
        <f t="shared" si="25"/>
        <v>9.3964662996230616E-2</v>
      </c>
      <c r="I258" s="9">
        <f t="shared" si="26"/>
        <v>-0.28904297540705454</v>
      </c>
      <c r="J258" s="9">
        <f t="shared" si="27"/>
        <v>0.98308551468207128</v>
      </c>
    </row>
    <row r="259" spans="1:10" x14ac:dyDescent="0.25">
      <c r="A259" s="1">
        <v>253</v>
      </c>
      <c r="B259" s="6">
        <v>-2.3951737896579757</v>
      </c>
      <c r="C259" s="8">
        <v>7.3264330216695495</v>
      </c>
      <c r="D259" s="9">
        <f t="shared" si="21"/>
        <v>3.2732566874940972E-2</v>
      </c>
      <c r="E259" s="9">
        <f t="shared" si="22"/>
        <v>-5.2187457625840206E-2</v>
      </c>
      <c r="F259" s="9">
        <f t="shared" si="23"/>
        <v>0.15993085559960613</v>
      </c>
      <c r="G259" s="9">
        <f t="shared" si="24"/>
        <v>0.87909740355920407</v>
      </c>
      <c r="H259" s="9">
        <f t="shared" si="25"/>
        <v>9.3606298797016207E-2</v>
      </c>
      <c r="I259" s="9">
        <f t="shared" si="26"/>
        <v>-0.28686052110275212</v>
      </c>
      <c r="J259" s="9">
        <f t="shared" si="27"/>
        <v>0.97270370235622028</v>
      </c>
    </row>
    <row r="260" spans="1:10" x14ac:dyDescent="0.25">
      <c r="A260" s="1">
        <v>254</v>
      </c>
      <c r="B260" s="6">
        <v>-2.4022627131753147</v>
      </c>
      <c r="C260" s="8">
        <v>7.3210911346421899</v>
      </c>
      <c r="D260" s="9">
        <f t="shared" si="21"/>
        <v>3.2365635570384299E-2</v>
      </c>
      <c r="E260" s="9">
        <f t="shared" si="22"/>
        <v>-5.1757360507587065E-2</v>
      </c>
      <c r="F260" s="9">
        <f t="shared" si="23"/>
        <v>0.15802547628386215</v>
      </c>
      <c r="G260" s="9">
        <f t="shared" si="24"/>
        <v>0.86800578142511498</v>
      </c>
      <c r="H260" s="9">
        <f t="shared" si="25"/>
        <v>9.3113561740399989E-2</v>
      </c>
      <c r="I260" s="9">
        <f t="shared" si="26"/>
        <v>-0.28429389454529436</v>
      </c>
      <c r="J260" s="9">
        <f t="shared" si="27"/>
        <v>0.96111934316551495</v>
      </c>
    </row>
    <row r="261" spans="1:10" x14ac:dyDescent="0.25">
      <c r="A261" s="1">
        <v>255</v>
      </c>
      <c r="B261" s="6">
        <v>-2.409160889143287</v>
      </c>
      <c r="C261" s="8">
        <v>7.3155051018851562</v>
      </c>
      <c r="D261" s="9">
        <f t="shared" si="21"/>
        <v>3.1960646565561746E-2</v>
      </c>
      <c r="E261" s="9">
        <f t="shared" si="22"/>
        <v>-5.1258736410302243E-2</v>
      </c>
      <c r="F261" s="9">
        <f t="shared" si="23"/>
        <v>0.15593169307949389</v>
      </c>
      <c r="G261" s="9">
        <f t="shared" si="24"/>
        <v>0.85586600358484688</v>
      </c>
      <c r="H261" s="9">
        <f t="shared" si="25"/>
        <v>9.2485373689499675E-2</v>
      </c>
      <c r="I261" s="9">
        <f t="shared" si="26"/>
        <v>-0.28134498434733479</v>
      </c>
      <c r="J261" s="9">
        <f t="shared" si="27"/>
        <v>0.9483513772743466</v>
      </c>
    </row>
    <row r="262" spans="1:10" x14ac:dyDescent="0.25">
      <c r="A262" s="1">
        <v>256</v>
      </c>
      <c r="B262" s="6">
        <v>-2.4158599131970573</v>
      </c>
      <c r="C262" s="8">
        <v>7.3096817291189016</v>
      </c>
      <c r="D262" s="9">
        <f t="shared" si="21"/>
        <v>3.1518093277185244E-2</v>
      </c>
      <c r="E262" s="9">
        <f t="shared" si="22"/>
        <v>-5.0691818570840715E-2</v>
      </c>
      <c r="F262" s="9">
        <f t="shared" si="23"/>
        <v>0.1536526675786157</v>
      </c>
      <c r="G262" s="9">
        <f t="shared" si="24"/>
        <v>0.84269965844191352</v>
      </c>
      <c r="H262" s="9">
        <f t="shared" si="25"/>
        <v>9.1720963602082303E-2</v>
      </c>
      <c r="I262" s="9">
        <f t="shared" si="26"/>
        <v>-0.27801644279448029</v>
      </c>
      <c r="J262" s="9">
        <f t="shared" si="27"/>
        <v>0.93442062204399579</v>
      </c>
    </row>
    <row r="263" spans="1:10" x14ac:dyDescent="0.25">
      <c r="A263" s="1">
        <v>257</v>
      </c>
      <c r="B263" s="6">
        <v>-2.4223516236077227</v>
      </c>
      <c r="C263" s="8">
        <v>7.3036281112261197</v>
      </c>
      <c r="D263" s="9">
        <f t="shared" si="21"/>
        <v>3.1038514888278357E-2</v>
      </c>
      <c r="E263" s="9">
        <f t="shared" si="22"/>
        <v>-5.0056966939251747E-2</v>
      </c>
      <c r="F263" s="9">
        <f t="shared" si="23"/>
        <v>0.15119181168219117</v>
      </c>
      <c r="G263" s="9">
        <f t="shared" si="24"/>
        <v>0.82852984343170866</v>
      </c>
      <c r="H263" s="9">
        <f t="shared" si="25"/>
        <v>9.0819877605042565E-2</v>
      </c>
      <c r="I263" s="9">
        <f t="shared" si="26"/>
        <v>-0.27431168700828351</v>
      </c>
      <c r="J263" s="9">
        <f t="shared" si="27"/>
        <v>0.91934972103675117</v>
      </c>
    </row>
    <row r="264" spans="1:10" x14ac:dyDescent="0.25">
      <c r="A264" s="1">
        <v>258</v>
      </c>
      <c r="B264" s="6">
        <v>-2.4286281112261188</v>
      </c>
      <c r="C264" s="8">
        <v>7.2973516236077236</v>
      </c>
      <c r="D264" s="9">
        <f t="shared" si="21"/>
        <v>3.0522495691228002E-2</v>
      </c>
      <c r="E264" s="9">
        <f t="shared" si="22"/>
        <v>-4.9354669351566752E-2</v>
      </c>
      <c r="F264" s="9">
        <f t="shared" si="23"/>
        <v>0.14855278034805777</v>
      </c>
      <c r="G264" s="9">
        <f t="shared" si="24"/>
        <v>0.81338110088121629</v>
      </c>
      <c r="H264" s="9">
        <f t="shared" si="25"/>
        <v>8.9781987916963846E-2</v>
      </c>
      <c r="I264" s="9">
        <f t="shared" si="26"/>
        <v>-0.27023489753260854</v>
      </c>
      <c r="J264" s="9">
        <f t="shared" si="27"/>
        <v>0.90316308879818008</v>
      </c>
    </row>
    <row r="265" spans="1:10" x14ac:dyDescent="0.25">
      <c r="A265" s="1">
        <v>259</v>
      </c>
      <c r="B265" s="6">
        <v>-2.4346817291189011</v>
      </c>
      <c r="C265" s="8">
        <v>7.2908599131970577</v>
      </c>
      <c r="D265" s="9">
        <f t="shared" ref="D265:D328" si="28">((B264*C265)-(B265*C264))*0.5</f>
        <v>2.9970664375939648E-2</v>
      </c>
      <c r="E265" s="9">
        <f t="shared" ref="E265:E328" si="29">(B265+B264)*((B264*C265)-(B265*C264))*(1/6)</f>
        <v>-4.8585542327061734E-2</v>
      </c>
      <c r="F265" s="9">
        <f t="shared" ref="F265:F328" si="30">(C265+C264)*((B264*C265)-(B265*C264))*(1/6)</f>
        <v>0.14573946393826226</v>
      </c>
      <c r="G265" s="9">
        <f t="shared" ref="G265:G328" si="31">(((C264*C264)+(C264*C265)+(C265*C265))*((B264*C265)-(B265*C264)))/12</f>
        <v>0.79727935107333214</v>
      </c>
      <c r="H265" s="9">
        <f t="shared" ref="H265:H328" si="32">(((B264*B264)+(B264*B265)+(B265*B265))*((B264*C265)-(B265*C264)))/12</f>
        <v>8.8607500549705634E-2</v>
      </c>
      <c r="I265" s="9">
        <f t="shared" ref="I265:I328" si="33">(((B264*C265)+(2*B264*C264)+(2*B265*C265)+(B265*C264))*((B264*C265)-(B265*C264)))/24</f>
        <v>-0.26579101433670183</v>
      </c>
      <c r="J265" s="9">
        <f t="shared" ref="J265:J328" si="34">G265+H265</f>
        <v>0.88588685162303782</v>
      </c>
    </row>
    <row r="266" spans="1:10" x14ac:dyDescent="0.25">
      <c r="A266" s="1">
        <v>260</v>
      </c>
      <c r="B266" s="6">
        <v>-2.4405051018851558</v>
      </c>
      <c r="C266" s="8">
        <v>7.284160889143287</v>
      </c>
      <c r="D266" s="9">
        <f t="shared" si="28"/>
        <v>2.9383693263866917E-2</v>
      </c>
      <c r="E266" s="9">
        <f t="shared" si="29"/>
        <v>-4.7750331482088862E-2</v>
      </c>
      <c r="F266" s="9">
        <f t="shared" si="30"/>
        <v>0.14275598019014937</v>
      </c>
      <c r="G266" s="9">
        <f t="shared" si="31"/>
        <v>0.78025182279245708</v>
      </c>
      <c r="H266" s="9">
        <f t="shared" si="32"/>
        <v>8.7296961725339295E-2</v>
      </c>
      <c r="I266" s="9">
        <f t="shared" si="33"/>
        <v>-0.26098573023942057</v>
      </c>
      <c r="J266" s="9">
        <f t="shared" si="34"/>
        <v>0.86754878451779638</v>
      </c>
    </row>
    <row r="267" spans="1:10" x14ac:dyDescent="0.25">
      <c r="A267" s="1">
        <v>261</v>
      </c>
      <c r="B267" s="6">
        <v>-2.4460911346421894</v>
      </c>
      <c r="C267" s="8">
        <v>7.2772627131753156</v>
      </c>
      <c r="D267" s="9">
        <f t="shared" si="28"/>
        <v>2.8762297488896138E-2</v>
      </c>
      <c r="E267" s="9">
        <f t="shared" si="29"/>
        <v>-4.6849911554373264E-2</v>
      </c>
      <c r="F267" s="9">
        <f t="shared" si="30"/>
        <v>0.13960666583724041</v>
      </c>
      <c r="G267" s="9">
        <f t="shared" si="31"/>
        <v>0.7623269816383198</v>
      </c>
      <c r="H267" s="9">
        <f t="shared" si="32"/>
        <v>8.5851262951709958E-2</v>
      </c>
      <c r="I267" s="9">
        <f t="shared" si="33"/>
        <v>-0.2558254817733055</v>
      </c>
      <c r="J267" s="9">
        <f t="shared" si="34"/>
        <v>0.84817824459002977</v>
      </c>
    </row>
    <row r="268" spans="1:10" x14ac:dyDescent="0.25">
      <c r="A268" s="1">
        <v>262</v>
      </c>
      <c r="B268" s="6">
        <v>-2.451433021669549</v>
      </c>
      <c r="C268" s="8">
        <v>7.2701737896579761</v>
      </c>
      <c r="D268" s="9">
        <f t="shared" si="28"/>
        <v>2.8107234126061087E-2</v>
      </c>
      <c r="E268" s="9">
        <f t="shared" si="29"/>
        <v>-4.5885286033164607E-2</v>
      </c>
      <c r="F268" s="9">
        <f t="shared" si="30"/>
        <v>0.13629606790638088</v>
      </c>
      <c r="G268" s="9">
        <f t="shared" si="31"/>
        <v>0.74353445639806737</v>
      </c>
      <c r="H268" s="9">
        <f t="shared" si="32"/>
        <v>8.4271644706728308E-2</v>
      </c>
      <c r="I268" s="9">
        <f t="shared" si="33"/>
        <v>-0.25031743751937846</v>
      </c>
      <c r="J268" s="9">
        <f t="shared" si="34"/>
        <v>0.82780610110479569</v>
      </c>
    </row>
    <row r="269" spans="1:10" x14ac:dyDescent="0.25">
      <c r="A269" s="1">
        <v>263</v>
      </c>
      <c r="B269" s="6">
        <v>-2.4565242547007471</v>
      </c>
      <c r="C269" s="8">
        <v>7.2629027553526111</v>
      </c>
      <c r="D269" s="9">
        <f t="shared" si="28"/>
        <v>2.7419301269160812E-2</v>
      </c>
      <c r="E269" s="9">
        <f t="shared" si="29"/>
        <v>-4.485758639232236E-2</v>
      </c>
      <c r="F269" s="9">
        <f t="shared" si="30"/>
        <v>0.13282893471847335</v>
      </c>
      <c r="G269" s="9">
        <f t="shared" si="31"/>
        <v>0.72390496377100233</v>
      </c>
      <c r="H269" s="9">
        <f t="shared" si="32"/>
        <v>8.2559698689070191E-2</v>
      </c>
      <c r="I269" s="9">
        <f t="shared" si="33"/>
        <v>-0.24446948395642457</v>
      </c>
      <c r="J269" s="9">
        <f t="shared" si="34"/>
        <v>0.80646466246007253</v>
      </c>
    </row>
    <row r="270" spans="1:10" x14ac:dyDescent="0.25">
      <c r="A270" s="1">
        <v>264</v>
      </c>
      <c r="B270" s="6">
        <v>-2.4613586308525788</v>
      </c>
      <c r="C270" s="8">
        <v>7.2554584688945045</v>
      </c>
      <c r="D270" s="9">
        <f t="shared" si="28"/>
        <v>2.6699337058413875E-2</v>
      </c>
      <c r="E270" s="9">
        <f t="shared" si="29"/>
        <v>-4.376807092506442E-2</v>
      </c>
      <c r="F270" s="9">
        <f t="shared" si="30"/>
        <v>0.12921020662066002</v>
      </c>
      <c r="G270" s="9">
        <f t="shared" si="31"/>
        <v>0.70347023174220835</v>
      </c>
      <c r="H270" s="9">
        <f t="shared" si="32"/>
        <v>8.0717368600828329E-2</v>
      </c>
      <c r="I270" s="9">
        <f t="shared" si="33"/>
        <v>-0.23829020888076644</v>
      </c>
      <c r="J270" s="9">
        <f t="shared" si="34"/>
        <v>0.78418760034303669</v>
      </c>
    </row>
    <row r="271" spans="1:10" x14ac:dyDescent="0.25">
      <c r="A271" s="1">
        <v>265</v>
      </c>
      <c r="B271" s="6">
        <v>-2.4659302601823825</v>
      </c>
      <c r="C271" s="8">
        <v>7.2478500000000006</v>
      </c>
      <c r="D271" s="9">
        <f t="shared" si="28"/>
        <v>2.5948218659316069E-2</v>
      </c>
      <c r="E271" s="9">
        <f t="shared" si="29"/>
        <v>-4.2618123180731389E-2</v>
      </c>
      <c r="F271" s="9">
        <f t="shared" si="30"/>
        <v>0.1254450064781284</v>
      </c>
      <c r="G271" s="9">
        <f t="shared" si="31"/>
        <v>0.68226292190100424</v>
      </c>
      <c r="H271" s="9">
        <f t="shared" si="32"/>
        <v>7.8746949435793315E-2</v>
      </c>
      <c r="I271" s="9">
        <f t="shared" si="33"/>
        <v>-0.23178888246416432</v>
      </c>
      <c r="J271" s="9">
        <f t="shared" si="34"/>
        <v>0.76100987133679754</v>
      </c>
    </row>
    <row r="272" spans="1:10" x14ac:dyDescent="0.25">
      <c r="A272" s="1">
        <v>266</v>
      </c>
      <c r="B272" s="6">
        <v>-2.470233572864025</v>
      </c>
      <c r="C272" s="8">
        <v>7.2400866184164521</v>
      </c>
      <c r="D272" s="9">
        <f t="shared" si="28"/>
        <v>2.516686119392908E-2</v>
      </c>
      <c r="E272" s="9">
        <f t="shared" si="29"/>
        <v>-4.140925000559062E-2</v>
      </c>
      <c r="F272" s="9">
        <f t="shared" si="30"/>
        <v>0.12153862995404303</v>
      </c>
      <c r="G272" s="9">
        <f t="shared" si="31"/>
        <v>0.66031655099913344</v>
      </c>
      <c r="H272" s="9">
        <f t="shared" si="32"/>
        <v>7.6651085255544926E-2</v>
      </c>
      <c r="I272" s="9">
        <f t="shared" si="33"/>
        <v>-0.2249754360288925</v>
      </c>
      <c r="J272" s="9">
        <f t="shared" si="34"/>
        <v>0.73696763625467843</v>
      </c>
    </row>
    <row r="273" spans="1:10" x14ac:dyDescent="0.25">
      <c r="A273" s="1">
        <v>267</v>
      </c>
      <c r="B273" s="6">
        <v>-2.4742633259738782</v>
      </c>
      <c r="C273" s="8">
        <v>7.2321777826284626</v>
      </c>
      <c r="D273" s="9">
        <f t="shared" si="28"/>
        <v>2.4356216625966098E-2</v>
      </c>
      <c r="E273" s="9">
        <f t="shared" si="29"/>
        <v>-4.0143079191504512E-2</v>
      </c>
      <c r="F273" s="9">
        <f t="shared" si="30"/>
        <v>0.11749653560670248</v>
      </c>
      <c r="G273" s="9">
        <f t="shared" si="31"/>
        <v>0.63766541204318838</v>
      </c>
      <c r="H273" s="9">
        <f t="shared" si="32"/>
        <v>7.4432765444508275E-2</v>
      </c>
      <c r="I273" s="9">
        <f t="shared" si="33"/>
        <v>-0.21786043863063531</v>
      </c>
      <c r="J273" s="9">
        <f t="shared" si="34"/>
        <v>0.71209817748769666</v>
      </c>
    </row>
    <row r="274" spans="1:10" x14ac:dyDescent="0.25">
      <c r="A274" s="1">
        <v>268</v>
      </c>
      <c r="B274" s="6">
        <v>-2.4780146098785134</v>
      </c>
      <c r="C274" s="8">
        <v>7.2241331283341763</v>
      </c>
      <c r="D274" s="9">
        <f t="shared" si="28"/>
        <v>2.3517272600962258E-2</v>
      </c>
      <c r="E274" s="9">
        <f t="shared" si="29"/>
        <v>-3.8821356737723786E-2</v>
      </c>
      <c r="F274" s="9">
        <f t="shared" si="30"/>
        <v>0.1133243348324578</v>
      </c>
      <c r="G274" s="9">
        <f t="shared" si="31"/>
        <v>0.61434449520829515</v>
      </c>
      <c r="H274" s="9">
        <f t="shared" si="32"/>
        <v>7.2095319443620673E-2</v>
      </c>
      <c r="I274" s="9">
        <f t="shared" si="33"/>
        <v>-0.21045507154892643</v>
      </c>
      <c r="J274" s="9">
        <f t="shared" si="34"/>
        <v>0.68643981465191584</v>
      </c>
    </row>
    <row r="275" spans="1:10" x14ac:dyDescent="0.25">
      <c r="A275" s="1">
        <v>269</v>
      </c>
      <c r="B275" s="6">
        <v>-2.4814828542163339</v>
      </c>
      <c r="C275" s="8">
        <v>7.2159624567056664</v>
      </c>
      <c r="D275" s="9">
        <f t="shared" si="28"/>
        <v>2.2651051242986497E-2</v>
      </c>
      <c r="E275" s="9">
        <f t="shared" si="29"/>
        <v>-3.7445943732891319E-2</v>
      </c>
      <c r="F275" s="9">
        <f t="shared" si="30"/>
        <v>0.10902778168345351</v>
      </c>
      <c r="G275" s="9">
        <f t="shared" si="31"/>
        <v>0.59038940885777802</v>
      </c>
      <c r="H275" s="9">
        <f t="shared" si="32"/>
        <v>6.9642409971597555E-2</v>
      </c>
      <c r="I275" s="9">
        <f t="shared" si="33"/>
        <v>-0.20277110079549462</v>
      </c>
      <c r="J275" s="9">
        <f t="shared" si="34"/>
        <v>0.66003181882937556</v>
      </c>
    </row>
    <row r="276" spans="1:10" x14ac:dyDescent="0.25">
      <c r="A276" s="1">
        <v>270</v>
      </c>
      <c r="B276" s="6">
        <v>-2.4846638334658562</v>
      </c>
      <c r="C276" s="8">
        <v>7.2076757224477177</v>
      </c>
      <c r="D276" s="9">
        <f t="shared" si="28"/>
        <v>2.1758607909330152E-2</v>
      </c>
      <c r="E276" s="9">
        <f t="shared" si="29"/>
        <v>-3.6018812865831813E-2</v>
      </c>
      <c r="F276" s="9">
        <f t="shared" si="30"/>
        <v>0.10461276258874772</v>
      </c>
      <c r="G276" s="9">
        <f t="shared" si="31"/>
        <v>0.56583630094494874</v>
      </c>
      <c r="H276" s="9">
        <f t="shared" si="32"/>
        <v>6.7078024751597437E-2</v>
      </c>
      <c r="I276" s="9">
        <f t="shared" si="33"/>
        <v>-0.19482084775913167</v>
      </c>
      <c r="J276" s="9">
        <f t="shared" si="34"/>
        <v>0.63291432569654615</v>
      </c>
    </row>
    <row r="277" spans="1:10" x14ac:dyDescent="0.25">
      <c r="A277" s="1">
        <v>271</v>
      </c>
      <c r="B277" s="6">
        <v>-2.4875536720938576</v>
      </c>
      <c r="C277" s="8">
        <v>7.1992830216695491</v>
      </c>
      <c r="D277" s="9">
        <f t="shared" si="28"/>
        <v>2.0841029904726582E-2</v>
      </c>
      <c r="E277" s="9">
        <f t="shared" si="29"/>
        <v>-3.4542044575391666E-2</v>
      </c>
      <c r="F277" s="9">
        <f t="shared" si="30"/>
        <v>0.10008528600743669</v>
      </c>
      <c r="G277" s="9">
        <f t="shared" si="31"/>
        <v>0.54072178106705693</v>
      </c>
      <c r="H277" s="9">
        <f t="shared" si="32"/>
        <v>6.4406466770300222E-2</v>
      </c>
      <c r="I277" s="9">
        <f t="shared" si="33"/>
        <v>-0.1866171581144653</v>
      </c>
      <c r="J277" s="9">
        <f t="shared" si="34"/>
        <v>0.60512824783735719</v>
      </c>
    </row>
    <row r="278" spans="1:10" x14ac:dyDescent="0.25">
      <c r="A278" s="1">
        <v>272</v>
      </c>
      <c r="B278" s="6">
        <v>-2.4901488492771144</v>
      </c>
      <c r="C278" s="8">
        <v>7.1907945795842636</v>
      </c>
      <c r="D278" s="9">
        <f t="shared" si="28"/>
        <v>1.9899435156627732E-2</v>
      </c>
      <c r="E278" s="9">
        <f t="shared" si="29"/>
        <v>-3.3017822851001341E-2</v>
      </c>
      <c r="F278" s="9">
        <f t="shared" si="30"/>
        <v>9.5451472041663779E-2</v>
      </c>
      <c r="G278" s="9">
        <f t="shared" si="31"/>
        <v>0.51508284343033217</v>
      </c>
      <c r="H278" s="9">
        <f t="shared" si="32"/>
        <v>6.1632343105086619E-2</v>
      </c>
      <c r="I278" s="9">
        <f t="shared" si="33"/>
        <v>-0.1781733691286819</v>
      </c>
      <c r="J278" s="9">
        <f t="shared" si="34"/>
        <v>0.57671518653541876</v>
      </c>
    </row>
    <row r="279" spans="1:10" x14ac:dyDescent="0.25">
      <c r="A279" s="1">
        <v>273</v>
      </c>
      <c r="B279" s="6">
        <v>-2.4924462031919856</v>
      </c>
      <c r="C279" s="8">
        <v>7.1822207380509955</v>
      </c>
      <c r="D279" s="9">
        <f t="shared" si="28"/>
        <v>1.8934970853196731E-2</v>
      </c>
      <c r="E279" s="9">
        <f t="shared" si="29"/>
        <v>-3.1448430697261547E-2</v>
      </c>
      <c r="F279" s="9">
        <f t="shared" si="30"/>
        <v>9.0717542037324586E-2</v>
      </c>
      <c r="G279" s="9">
        <f t="shared" si="31"/>
        <v>0.48895679097709394</v>
      </c>
      <c r="H279" s="9">
        <f t="shared" si="32"/>
        <v>5.8760552364020287E-2</v>
      </c>
      <c r="I279" s="9">
        <f t="shared" si="33"/>
        <v>-0.16950327550754371</v>
      </c>
      <c r="J279" s="9">
        <f t="shared" si="34"/>
        <v>0.54771734334111422</v>
      </c>
    </row>
    <row r="280" spans="1:10" x14ac:dyDescent="0.25">
      <c r="A280" s="1">
        <v>274</v>
      </c>
      <c r="B280" s="6">
        <v>-2.4944429348666066</v>
      </c>
      <c r="C280" s="8">
        <v>7.1735719429749567</v>
      </c>
      <c r="D280" s="9">
        <f t="shared" si="28"/>
        <v>1.7948812045622375E-2</v>
      </c>
      <c r="E280" s="9">
        <f t="shared" si="29"/>
        <v>-2.9836245277123145E-2</v>
      </c>
      <c r="F280" s="9">
        <f t="shared" si="30"/>
        <v>8.5889808199218723E-2</v>
      </c>
      <c r="G280" s="9">
        <f t="shared" si="31"/>
        <v>0.46238116091210291</v>
      </c>
      <c r="H280" s="9">
        <f t="shared" si="32"/>
        <v>5.5796270791551084E-2</v>
      </c>
      <c r="I280" s="9">
        <f t="shared" si="33"/>
        <v>-0.16062109392682258</v>
      </c>
      <c r="J280" s="9">
        <f t="shared" si="34"/>
        <v>0.51817743170365405</v>
      </c>
    </row>
    <row r="281" spans="1:10" x14ac:dyDescent="0.25">
      <c r="A281" s="1">
        <v>275</v>
      </c>
      <c r="B281" s="6">
        <v>-2.4961366115910044</v>
      </c>
      <c r="C281" s="8">
        <v>7.1648587315807006</v>
      </c>
      <c r="D281" s="9">
        <f t="shared" si="28"/>
        <v>1.6942160216505187E-2</v>
      </c>
      <c r="E281" s="9">
        <f t="shared" si="29"/>
        <v>-2.818373274976621E-2</v>
      </c>
      <c r="F281" s="9">
        <f t="shared" si="30"/>
        <v>8.0974663247191492E-2</v>
      </c>
      <c r="G281" s="9">
        <f t="shared" si="31"/>
        <v>0.43539365185574191</v>
      </c>
      <c r="H281" s="9">
        <f t="shared" si="32"/>
        <v>5.2744937101398985E-2</v>
      </c>
      <c r="I281" s="9">
        <f t="shared" si="33"/>
        <v>-0.15154142640095528</v>
      </c>
      <c r="J281" s="9">
        <f t="shared" si="34"/>
        <v>0.48813858895714091</v>
      </c>
    </row>
    <row r="282" spans="1:10" x14ac:dyDescent="0.25">
      <c r="A282" s="1">
        <v>276</v>
      </c>
      <c r="B282" s="6">
        <v>-2.4975251698809813</v>
      </c>
      <c r="C282" s="8">
        <v>7.1560917195741451</v>
      </c>
      <c r="D282" s="9">
        <f t="shared" si="28"/>
        <v>1.5916241816034571E-2</v>
      </c>
      <c r="E282" s="9">
        <f t="shared" si="29"/>
        <v>-2.6493442820466034E-2</v>
      </c>
      <c r="F282" s="9">
        <f t="shared" si="30"/>
        <v>7.5978570138676635E-2</v>
      </c>
      <c r="G282" s="9">
        <f t="shared" si="31"/>
        <v>0.4080320528366887</v>
      </c>
      <c r="H282" s="9">
        <f t="shared" si="32"/>
        <v>4.9612236105732656E-2</v>
      </c>
      <c r="I282" s="9">
        <f t="shared" si="33"/>
        <v>-0.14227922264396245</v>
      </c>
      <c r="J282" s="9">
        <f t="shared" si="34"/>
        <v>0.45764428894242137</v>
      </c>
    </row>
    <row r="283" spans="1:10" x14ac:dyDescent="0.25">
      <c r="A283" s="1">
        <v>277</v>
      </c>
      <c r="B283" s="6">
        <v>-2.4986069179921517</v>
      </c>
      <c r="C283" s="8">
        <v>7.1472815882089646</v>
      </c>
      <c r="D283" s="9">
        <f t="shared" si="28"/>
        <v>1.487230676775475E-2</v>
      </c>
      <c r="E283" s="9">
        <f t="shared" si="29"/>
        <v>-2.4768003021024089E-2</v>
      </c>
      <c r="F283" s="9">
        <f t="shared" si="30"/>
        <v>7.0908051882355133E-2</v>
      </c>
      <c r="G283" s="9">
        <f t="shared" si="31"/>
        <v>0.38033417432390326</v>
      </c>
      <c r="H283" s="9">
        <f t="shared" si="32"/>
        <v>4.6404081217339799E-2</v>
      </c>
      <c r="I283" s="9">
        <f t="shared" si="33"/>
        <v>-0.13284974158099511</v>
      </c>
      <c r="J283" s="9">
        <f t="shared" si="34"/>
        <v>0.42673825554124306</v>
      </c>
    </row>
    <row r="284" spans="1:10" x14ac:dyDescent="0.25">
      <c r="A284" s="1">
        <v>278</v>
      </c>
      <c r="B284" s="6">
        <v>-2.499380537981073</v>
      </c>
      <c r="C284" s="8">
        <v>7.1384390712731314</v>
      </c>
      <c r="D284" s="9">
        <f t="shared" si="28"/>
        <v>1.3811626945711808E-2</v>
      </c>
      <c r="E284" s="9">
        <f t="shared" si="29"/>
        <v>-2.3010112740416467E-2</v>
      </c>
      <c r="F284" s="9">
        <f t="shared" si="30"/>
        <v>6.576968146647158E-2</v>
      </c>
      <c r="G284" s="9">
        <f t="shared" si="31"/>
        <v>0.3523377814821142</v>
      </c>
      <c r="H284" s="9">
        <f t="shared" si="32"/>
        <v>4.3126595908344674E-2</v>
      </c>
      <c r="I284" s="9">
        <f t="shared" si="33"/>
        <v>-0.12326851217054834</v>
      </c>
      <c r="J284" s="9">
        <f t="shared" si="34"/>
        <v>0.39546437739045887</v>
      </c>
    </row>
    <row r="285" spans="1:10" x14ac:dyDescent="0.25">
      <c r="A285" s="1">
        <v>279</v>
      </c>
      <c r="B285" s="6">
        <v>-2.4998450873109559</v>
      </c>
      <c r="C285" s="8">
        <v>7.1295749420114465</v>
      </c>
      <c r="D285" s="9">
        <f t="shared" si="28"/>
        <v>1.2735494624886101E-2</v>
      </c>
      <c r="E285" s="9">
        <f t="shared" si="29"/>
        <v>-2.122253702649983E-2</v>
      </c>
      <c r="F285" s="9">
        <f t="shared" si="30"/>
        <v>6.0570071924661767E-2</v>
      </c>
      <c r="G285" s="9">
        <f t="shared" si="31"/>
        <v>0.32408052982182806</v>
      </c>
      <c r="H285" s="9">
        <f t="shared" si="32"/>
        <v>3.9786094215736624E-2</v>
      </c>
      <c r="I285" s="9">
        <f t="shared" si="33"/>
        <v>-0.11355129369922547</v>
      </c>
      <c r="J285" s="9">
        <f t="shared" si="34"/>
        <v>0.3638666240375647</v>
      </c>
    </row>
    <row r="286" spans="1:10" x14ac:dyDescent="0.25">
      <c r="A286" s="1">
        <v>280</v>
      </c>
      <c r="B286" s="6">
        <v>-2.5</v>
      </c>
      <c r="C286" s="8">
        <v>7.1207000000000003</v>
      </c>
      <c r="D286" s="9">
        <f t="shared" si="28"/>
        <v>1.1645220906745024E-2</v>
      </c>
      <c r="E286" s="9">
        <f t="shared" si="29"/>
        <v>-1.9408100180413314E-2</v>
      </c>
      <c r="F286" s="9">
        <f t="shared" si="30"/>
        <v>5.5315866560525478E-2</v>
      </c>
      <c r="G286" s="9">
        <f t="shared" si="31"/>
        <v>0.29559990339662762</v>
      </c>
      <c r="H286" s="9">
        <f t="shared" si="32"/>
        <v>3.6389060389548616E-2</v>
      </c>
      <c r="I286" s="9">
        <f t="shared" si="33"/>
        <v>-0.10371403571027486</v>
      </c>
      <c r="J286" s="9">
        <f t="shared" si="34"/>
        <v>0.33198896378617626</v>
      </c>
    </row>
    <row r="287" spans="1:10" x14ac:dyDescent="0.25">
      <c r="A287" s="1">
        <v>281</v>
      </c>
      <c r="B287" s="6">
        <v>-2.5</v>
      </c>
      <c r="C287" s="8">
        <v>-0.37069999999999992</v>
      </c>
      <c r="D287" s="9">
        <f t="shared" si="28"/>
        <v>9.3642500000000002</v>
      </c>
      <c r="E287" s="9">
        <f t="shared" si="29"/>
        <v>-15.607083333333332</v>
      </c>
      <c r="F287" s="9">
        <f t="shared" si="30"/>
        <v>21.0695625</v>
      </c>
      <c r="G287" s="9">
        <f t="shared" si="31"/>
        <v>75.229487029372095</v>
      </c>
      <c r="H287" s="9">
        <f t="shared" si="32"/>
        <v>29.263281250000002</v>
      </c>
      <c r="I287" s="9">
        <f t="shared" si="33"/>
        <v>-39.505429687500012</v>
      </c>
      <c r="J287" s="9">
        <f t="shared" si="34"/>
        <v>104.4927682793721</v>
      </c>
    </row>
    <row r="288" spans="1:10" x14ac:dyDescent="0.25">
      <c r="A288" s="1">
        <v>282</v>
      </c>
      <c r="B288" s="6">
        <v>-2.4998450873109559</v>
      </c>
      <c r="C288" s="8">
        <v>-0.37957494201144593</v>
      </c>
      <c r="D288" s="9">
        <f t="shared" si="28"/>
        <v>1.1122390581221886E-2</v>
      </c>
      <c r="E288" s="9">
        <f t="shared" si="29"/>
        <v>-1.8536743302225295E-2</v>
      </c>
      <c r="F288" s="9">
        <f t="shared" si="30"/>
        <v>-2.7816169827849673E-3</v>
      </c>
      <c r="G288" s="9">
        <f t="shared" si="31"/>
        <v>7.8265307227961742E-4</v>
      </c>
      <c r="H288" s="9">
        <f t="shared" si="32"/>
        <v>3.4755316861512224E-2</v>
      </c>
      <c r="I288" s="9">
        <f t="shared" si="33"/>
        <v>5.2153696151626345E-3</v>
      </c>
      <c r="J288" s="9">
        <f t="shared" si="34"/>
        <v>3.5537969933791838E-2</v>
      </c>
    </row>
    <row r="289" spans="1:10" x14ac:dyDescent="0.25">
      <c r="A289" s="1">
        <v>283</v>
      </c>
      <c r="B289" s="6">
        <v>-2.499380537981073</v>
      </c>
      <c r="C289" s="8">
        <v>-0.38843907127313104</v>
      </c>
      <c r="D289" s="9">
        <f t="shared" si="28"/>
        <v>1.1167640636532306E-2</v>
      </c>
      <c r="E289" s="9">
        <f t="shared" si="29"/>
        <v>-1.8609851748068295E-2</v>
      </c>
      <c r="F289" s="9">
        <f t="shared" si="30"/>
        <v>-2.8589681680610342E-3</v>
      </c>
      <c r="G289" s="9">
        <f t="shared" si="31"/>
        <v>8.2343441758766904E-4</v>
      </c>
      <c r="H289" s="9">
        <f t="shared" si="32"/>
        <v>3.4888068003604292E-2</v>
      </c>
      <c r="I289" s="9">
        <f t="shared" si="33"/>
        <v>5.3597331817746294E-3</v>
      </c>
      <c r="J289" s="9">
        <f t="shared" si="34"/>
        <v>3.5711502421191962E-2</v>
      </c>
    </row>
    <row r="290" spans="1:10" x14ac:dyDescent="0.25">
      <c r="A290" s="1">
        <v>284</v>
      </c>
      <c r="B290" s="6">
        <v>-2.4986069179921517</v>
      </c>
      <c r="C290" s="8">
        <v>-0.39728158820896425</v>
      </c>
      <c r="D290" s="9">
        <f t="shared" si="28"/>
        <v>1.1200659483102227E-2</v>
      </c>
      <c r="E290" s="9">
        <f t="shared" si="29"/>
        <v>-1.866025186505749E-2</v>
      </c>
      <c r="F290" s="9">
        <f t="shared" si="30"/>
        <v>-2.9335298518991552E-3</v>
      </c>
      <c r="G290" s="9">
        <f t="shared" si="31"/>
        <v>8.6438711955629704E-4</v>
      </c>
      <c r="H290" s="9">
        <f t="shared" si="32"/>
        <v>3.4973889559382659E-2</v>
      </c>
      <c r="I290" s="9">
        <f t="shared" si="33"/>
        <v>5.4981513330311432E-3</v>
      </c>
      <c r="J290" s="9">
        <f t="shared" si="34"/>
        <v>3.5838276678938956E-2</v>
      </c>
    </row>
    <row r="291" spans="1:10" x14ac:dyDescent="0.25">
      <c r="A291" s="1">
        <v>285</v>
      </c>
      <c r="B291" s="6">
        <v>-2.4975251698809813</v>
      </c>
      <c r="C291" s="8">
        <v>-0.40609171957414464</v>
      </c>
      <c r="D291" s="9">
        <f t="shared" si="28"/>
        <v>1.1221406892553631E-2</v>
      </c>
      <c r="E291" s="9">
        <f t="shared" si="29"/>
        <v>-1.8687877015655979E-2</v>
      </c>
      <c r="F291" s="9">
        <f t="shared" si="30"/>
        <v>-3.0049929244169958E-3</v>
      </c>
      <c r="G291" s="9">
        <f t="shared" si="31"/>
        <v>9.0533545574153593E-4</v>
      </c>
      <c r="H291" s="9">
        <f t="shared" si="32"/>
        <v>3.5012663801681887E-2</v>
      </c>
      <c r="I291" s="9">
        <f t="shared" si="33"/>
        <v>5.6299986340727949E-3</v>
      </c>
      <c r="J291" s="9">
        <f t="shared" si="34"/>
        <v>3.5917999257423422E-2</v>
      </c>
    </row>
    <row r="292" spans="1:10" x14ac:dyDescent="0.25">
      <c r="A292" s="1">
        <v>286</v>
      </c>
      <c r="B292" s="6">
        <v>-2.4961366115910044</v>
      </c>
      <c r="C292" s="8">
        <v>-0.41485873158070041</v>
      </c>
      <c r="D292" s="9">
        <f t="shared" si="28"/>
        <v>1.1229857587363723E-2</v>
      </c>
      <c r="E292" s="9">
        <f t="shared" si="29"/>
        <v>-1.8692703548463807E-2</v>
      </c>
      <c r="F292" s="9">
        <f t="shared" si="30"/>
        <v>-3.0730522175836357E-3</v>
      </c>
      <c r="G292" s="9">
        <f t="shared" si="31"/>
        <v>9.4609481552053681E-4</v>
      </c>
      <c r="H292" s="9">
        <f t="shared" si="32"/>
        <v>3.5004390640556993E-2</v>
      </c>
      <c r="I292" s="9">
        <f t="shared" si="33"/>
        <v>5.754663083166002E-3</v>
      </c>
      <c r="J292" s="9">
        <f t="shared" si="34"/>
        <v>3.5950485456077527E-2</v>
      </c>
    </row>
    <row r="293" spans="1:10" x14ac:dyDescent="0.25">
      <c r="A293" s="1">
        <v>287</v>
      </c>
      <c r="B293" s="6">
        <v>-2.4944429348666066</v>
      </c>
      <c r="C293" s="8">
        <v>-0.42357194297495621</v>
      </c>
      <c r="D293" s="9">
        <f t="shared" si="28"/>
        <v>1.1226001271662622E-2</v>
      </c>
      <c r="E293" s="9">
        <f t="shared" si="29"/>
        <v>-1.8674750778288871E-2</v>
      </c>
      <c r="F293" s="9">
        <f t="shared" si="30"/>
        <v>-3.137407939587584E-3</v>
      </c>
      <c r="G293" s="9">
        <f t="shared" si="31"/>
        <v>9.8647265728797921E-4</v>
      </c>
      <c r="H293" s="9">
        <f t="shared" si="32"/>
        <v>3.4949187317755807E-2</v>
      </c>
      <c r="I293" s="9">
        <f t="shared" si="33"/>
        <v>5.8715495568173364E-3</v>
      </c>
      <c r="J293" s="9">
        <f t="shared" si="34"/>
        <v>3.5935659975043784E-2</v>
      </c>
    </row>
    <row r="294" spans="1:10" x14ac:dyDescent="0.25">
      <c r="A294" s="1">
        <v>288</v>
      </c>
      <c r="B294" s="6">
        <v>-2.4924462031919856</v>
      </c>
      <c r="C294" s="8">
        <v>-0.43222073805099542</v>
      </c>
      <c r="D294" s="9">
        <f t="shared" si="28"/>
        <v>1.1209842643777002E-2</v>
      </c>
      <c r="E294" s="9">
        <f t="shared" si="29"/>
        <v>-1.8634080839865844E-2</v>
      </c>
      <c r="F294" s="9">
        <f t="shared" si="30"/>
        <v>-3.197767096665654E-3</v>
      </c>
      <c r="G294" s="9">
        <f t="shared" si="31"/>
        <v>1.026269566973538E-3</v>
      </c>
      <c r="H294" s="9">
        <f t="shared" si="32"/>
        <v>3.4847287613968124E-2</v>
      </c>
      <c r="I294" s="9">
        <f t="shared" si="33"/>
        <v>5.9800831840514058E-3</v>
      </c>
      <c r="J294" s="9">
        <f t="shared" si="34"/>
        <v>3.5873557180941665E-2</v>
      </c>
    </row>
    <row r="295" spans="1:10" x14ac:dyDescent="0.25">
      <c r="A295" s="1">
        <v>289</v>
      </c>
      <c r="B295" s="6">
        <v>-2.4901488492771144</v>
      </c>
      <c r="C295" s="8">
        <v>-0.44079457958426282</v>
      </c>
      <c r="D295" s="9">
        <f t="shared" si="28"/>
        <v>1.1181401390505941E-2</v>
      </c>
      <c r="E295" s="9">
        <f t="shared" si="29"/>
        <v>-1.8570798416002003E-2</v>
      </c>
      <c r="F295" s="9">
        <f t="shared" si="30"/>
        <v>-3.2538448955132873E-3</v>
      </c>
      <c r="G295" s="9">
        <f t="shared" si="31"/>
        <v>1.0652804111762673E-3</v>
      </c>
      <c r="H295" s="9">
        <f t="shared" si="32"/>
        <v>3.4699040574389377E-2</v>
      </c>
      <c r="I295" s="9">
        <f t="shared" si="33"/>
        <v>6.0797126274689346E-3</v>
      </c>
      <c r="J295" s="9">
        <f t="shared" si="34"/>
        <v>3.5764320985565645E-2</v>
      </c>
    </row>
    <row r="296" spans="1:10" x14ac:dyDescent="0.25">
      <c r="A296" s="1">
        <v>290</v>
      </c>
      <c r="B296" s="6">
        <v>-2.4875536720938576</v>
      </c>
      <c r="C296" s="8">
        <v>-0.44928302166954909</v>
      </c>
      <c r="D296" s="9">
        <f t="shared" si="28"/>
        <v>1.1140712163135724E-2</v>
      </c>
      <c r="E296" s="9">
        <f t="shared" si="29"/>
        <v>-1.8485050341436316E-2</v>
      </c>
      <c r="F296" s="9">
        <f t="shared" si="30"/>
        <v>-3.3053661194743372E-3</v>
      </c>
      <c r="G296" s="9">
        <f t="shared" si="31"/>
        <v>1.1032955771229272E-3</v>
      </c>
      <c r="H296" s="9">
        <f t="shared" si="32"/>
        <v>3.4504908760925476E-2</v>
      </c>
      <c r="I296" s="9">
        <f t="shared" si="33"/>
        <v>6.1699132493242123E-3</v>
      </c>
      <c r="J296" s="9">
        <f t="shared" si="34"/>
        <v>3.5608204338048406E-2</v>
      </c>
    </row>
    <row r="297" spans="1:10" x14ac:dyDescent="0.25">
      <c r="A297" s="1">
        <v>291</v>
      </c>
      <c r="B297" s="6">
        <v>-2.4846638334658562</v>
      </c>
      <c r="C297" s="8">
        <v>-0.45767572244771754</v>
      </c>
      <c r="D297" s="9">
        <f t="shared" si="28"/>
        <v>1.1087824535221835E-2</v>
      </c>
      <c r="E297" s="9">
        <f t="shared" si="29"/>
        <v>-1.8377025084201502E-2</v>
      </c>
      <c r="F297" s="9">
        <f t="shared" si="30"/>
        <v>-3.352066471819137E-3</v>
      </c>
      <c r="G297" s="9">
        <f t="shared" si="31"/>
        <v>1.1401022906305097E-3</v>
      </c>
      <c r="H297" s="9">
        <f t="shared" si="32"/>
        <v>3.4265466042094489E-2</v>
      </c>
      <c r="I297" s="9">
        <f t="shared" si="33"/>
        <v>6.2501901416538901E-3</v>
      </c>
      <c r="J297" s="9">
        <f t="shared" si="34"/>
        <v>3.5405568332724999E-2</v>
      </c>
    </row>
    <row r="298" spans="1:10" x14ac:dyDescent="0.25">
      <c r="A298" s="1">
        <v>292</v>
      </c>
      <c r="B298" s="6">
        <v>-2.4814828542163339</v>
      </c>
      <c r="C298" s="8">
        <v>-0.46596245670566638</v>
      </c>
      <c r="D298" s="9">
        <f t="shared" si="28"/>
        <v>1.1022802942192267E-2</v>
      </c>
      <c r="E298" s="9">
        <f t="shared" si="29"/>
        <v>-1.8246952106780543E-2</v>
      </c>
      <c r="F298" s="9">
        <f t="shared" si="30"/>
        <v>-3.3936938795643421E-3</v>
      </c>
      <c r="G298" s="9">
        <f t="shared" si="31"/>
        <v>1.1754860023004854E-3</v>
      </c>
      <c r="H298" s="9">
        <f t="shared" si="32"/>
        <v>3.39813949343378E-2</v>
      </c>
      <c r="I298" s="9">
        <f t="shared" si="33"/>
        <v>6.3200810004475473E-3</v>
      </c>
      <c r="J298" s="9">
        <f t="shared" si="34"/>
        <v>3.5156880936638282E-2</v>
      </c>
    </row>
    <row r="299" spans="1:10" x14ac:dyDescent="0.25">
      <c r="A299" s="1">
        <v>293</v>
      </c>
      <c r="B299" s="6">
        <v>-2.4780146098785134</v>
      </c>
      <c r="C299" s="8">
        <v>-0.47413312833417598</v>
      </c>
      <c r="D299" s="9">
        <f t="shared" si="28"/>
        <v>1.0945726602842321E-2</v>
      </c>
      <c r="E299" s="9">
        <f t="shared" si="29"/>
        <v>-1.8095101109823996E-2</v>
      </c>
      <c r="F299" s="9">
        <f t="shared" si="30"/>
        <v>-3.4300097514617387E-3</v>
      </c>
      <c r="G299" s="9">
        <f t="shared" si="31"/>
        <v>1.2092318313030568E-3</v>
      </c>
      <c r="H299" s="9">
        <f t="shared" si="32"/>
        <v>3.3653483510978126E-2</v>
      </c>
      <c r="I299" s="9">
        <f t="shared" si="33"/>
        <v>6.3791588249586424E-3</v>
      </c>
      <c r="J299" s="9">
        <f t="shared" si="34"/>
        <v>3.4862715342281185E-2</v>
      </c>
    </row>
    <row r="300" spans="1:10" x14ac:dyDescent="0.25">
      <c r="A300" s="1">
        <v>294</v>
      </c>
      <c r="B300" s="6">
        <v>-2.4742633259738778</v>
      </c>
      <c r="C300" s="8">
        <v>-0.48217778262846239</v>
      </c>
      <c r="D300" s="9">
        <f t="shared" si="28"/>
        <v>1.0856689422819144E-2</v>
      </c>
      <c r="E300" s="9">
        <f t="shared" si="29"/>
        <v>-1.7921781161676427E-2</v>
      </c>
      <c r="F300" s="9">
        <f t="shared" si="30"/>
        <v>-3.4607901839915382E-3</v>
      </c>
      <c r="G300" s="9">
        <f t="shared" si="31"/>
        <v>1.2411260553361577E-3</v>
      </c>
      <c r="H300" s="9">
        <f t="shared" si="32"/>
        <v>3.3282621897502578E-2</v>
      </c>
      <c r="I300" s="9">
        <f t="shared" si="33"/>
        <v>6.4270344245147487E-3</v>
      </c>
      <c r="J300" s="9">
        <f t="shared" si="34"/>
        <v>3.4523747952838732E-2</v>
      </c>
    </row>
    <row r="301" spans="1:10" x14ac:dyDescent="0.25">
      <c r="A301" s="1">
        <v>295</v>
      </c>
      <c r="B301" s="6">
        <v>-2.470233572864025</v>
      </c>
      <c r="C301" s="8">
        <v>-0.49008661841645201</v>
      </c>
      <c r="D301" s="9">
        <f t="shared" si="28"/>
        <v>1.0755799880210692E-2</v>
      </c>
      <c r="E301" s="9">
        <f t="shared" si="29"/>
        <v>-1.7727339717407618E-2</v>
      </c>
      <c r="F301" s="9">
        <f t="shared" si="30"/>
        <v>-3.4858271094306702E-3</v>
      </c>
      <c r="G301" s="9">
        <f t="shared" si="31"/>
        <v>1.2709576346728814E-3</v>
      </c>
      <c r="H301" s="9">
        <f t="shared" si="32"/>
        <v>3.2869798374115793E-2</v>
      </c>
      <c r="I301" s="9">
        <f t="shared" si="33"/>
        <v>6.4633587165746466E-3</v>
      </c>
      <c r="J301" s="9">
        <f t="shared" si="34"/>
        <v>3.4140756008788672E-2</v>
      </c>
    </row>
    <row r="302" spans="1:10" x14ac:dyDescent="0.25">
      <c r="A302" s="1">
        <v>296</v>
      </c>
      <c r="B302" s="6">
        <v>-2.4659302601823825</v>
      </c>
      <c r="C302" s="8">
        <v>-0.49785000000000001</v>
      </c>
      <c r="D302" s="9">
        <f t="shared" si="28"/>
        <v>1.0643180893384674E-2</v>
      </c>
      <c r="E302" s="9">
        <f t="shared" si="29"/>
        <v>-1.7512161531498659E-2</v>
      </c>
      <c r="F302" s="9">
        <f t="shared" si="30"/>
        <v>-3.5049293803350156E-3</v>
      </c>
      <c r="G302" s="9">
        <f t="shared" si="31"/>
        <v>1.2985197576532745E-3</v>
      </c>
      <c r="H302" s="9">
        <f t="shared" si="32"/>
        <v>3.2416095108666589E-2</v>
      </c>
      <c r="I302" s="9">
        <f t="shared" si="33"/>
        <v>6.4878248012993946E-3</v>
      </c>
      <c r="J302" s="9">
        <f t="shared" si="34"/>
        <v>3.371461486631986E-2</v>
      </c>
    </row>
    <row r="303" spans="1:10" x14ac:dyDescent="0.25">
      <c r="A303" s="1">
        <v>297</v>
      </c>
      <c r="B303" s="6">
        <v>-2.4613586308525788</v>
      </c>
      <c r="C303" s="8">
        <v>-0.50545846889450396</v>
      </c>
      <c r="D303" s="9">
        <f t="shared" si="28"/>
        <v>1.0518969671228229E-2</v>
      </c>
      <c r="E303" s="9">
        <f t="shared" si="29"/>
        <v>-1.7276667468725509E-2</v>
      </c>
      <c r="F303" s="9">
        <f t="shared" si="30"/>
        <v>-3.5179237850625723E-3</v>
      </c>
      <c r="G303" s="9">
        <f t="shared" si="31"/>
        <v>1.3236113945345133E-3</v>
      </c>
      <c r="H303" s="9">
        <f t="shared" si="32"/>
        <v>3.1922683544963075E-2</v>
      </c>
      <c r="I303" s="9">
        <f t="shared" si="33"/>
        <v>6.5001697995187091E-3</v>
      </c>
      <c r="J303" s="9">
        <f t="shared" si="34"/>
        <v>3.3246294939497587E-2</v>
      </c>
    </row>
    <row r="304" spans="1:10" x14ac:dyDescent="0.25">
      <c r="A304" s="1">
        <v>298</v>
      </c>
      <c r="B304" s="6">
        <v>-2.4565242547007471</v>
      </c>
      <c r="C304" s="8">
        <v>-0.51290275535261087</v>
      </c>
      <c r="D304" s="9">
        <f t="shared" si="28"/>
        <v>1.0383317545982651E-2</v>
      </c>
      <c r="E304" s="9">
        <f t="shared" si="29"/>
        <v>-1.7021313218217878E-2</v>
      </c>
      <c r="F304" s="9">
        <f t="shared" si="30"/>
        <v>-3.5246559892911462E-3</v>
      </c>
      <c r="G304" s="9">
        <f t="shared" si="31"/>
        <v>1.3460388463004556E-3</v>
      </c>
      <c r="H304" s="9">
        <f t="shared" si="32"/>
        <v>3.1390819473340117E-2</v>
      </c>
      <c r="I304" s="9">
        <f t="shared" si="33"/>
        <v>6.5001764427065093E-3</v>
      </c>
      <c r="J304" s="9">
        <f t="shared" si="34"/>
        <v>3.2736858319640572E-2</v>
      </c>
    </row>
    <row r="305" spans="1:10" x14ac:dyDescent="0.25">
      <c r="A305" s="1">
        <v>299</v>
      </c>
      <c r="B305" s="6">
        <v>-2.451433021669549</v>
      </c>
      <c r="C305" s="8">
        <v>-0.52017378965797589</v>
      </c>
      <c r="D305" s="9">
        <f t="shared" si="28"/>
        <v>1.0236389788867095E-2</v>
      </c>
      <c r="E305" s="9">
        <f t="shared" si="29"/>
        <v>-1.6746587916010951E-2</v>
      </c>
      <c r="F305" s="9">
        <f t="shared" si="30"/>
        <v>-3.5249913988214896E-3</v>
      </c>
      <c r="G305" s="9">
        <f t="shared" si="31"/>
        <v>1.3656172748424461E-3</v>
      </c>
      <c r="H305" s="9">
        <f t="shared" si="32"/>
        <v>3.0821837811865125E-2</v>
      </c>
      <c r="I305" s="9">
        <f t="shared" si="33"/>
        <v>6.4876744053664571E-3</v>
      </c>
      <c r="J305" s="9">
        <f t="shared" si="34"/>
        <v>3.2187455086707568E-2</v>
      </c>
    </row>
    <row r="306" spans="1:10" x14ac:dyDescent="0.25">
      <c r="A306" s="1">
        <v>300</v>
      </c>
      <c r="B306" s="6">
        <v>-2.4460911346421894</v>
      </c>
      <c r="C306" s="8">
        <v>-0.52726271317531492</v>
      </c>
      <c r="D306" s="9">
        <f t="shared" si="28"/>
        <v>1.0078365408720535E-2</v>
      </c>
      <c r="E306" s="9">
        <f t="shared" si="29"/>
        <v>-1.6453012681781815E-2</v>
      </c>
      <c r="F306" s="9">
        <f t="shared" si="30"/>
        <v>-3.5188159393287487E-3</v>
      </c>
      <c r="G306" s="9">
        <f t="shared" si="31"/>
        <v>1.3821722008704729E-3</v>
      </c>
      <c r="H306" s="9">
        <f t="shared" si="32"/>
        <v>3.0217147127998115E-2</v>
      </c>
      <c r="I306" s="9">
        <f t="shared" si="33"/>
        <v>6.4625413721021248E-3</v>
      </c>
      <c r="J306" s="9">
        <f t="shared" si="34"/>
        <v>3.1599319328868586E-2</v>
      </c>
    </row>
    <row r="307" spans="1:10" x14ac:dyDescent="0.25">
      <c r="A307" s="1">
        <v>301</v>
      </c>
      <c r="B307" s="6">
        <v>-2.4405051018851558</v>
      </c>
      <c r="C307" s="8">
        <v>-0.53416088914328697</v>
      </c>
      <c r="D307" s="9">
        <f t="shared" si="28"/>
        <v>9.9094369339089994E-3</v>
      </c>
      <c r="E307" s="9">
        <f t="shared" si="29"/>
        <v>-1.6141139075781595E-2</v>
      </c>
      <c r="F307" s="9">
        <f t="shared" si="30"/>
        <v>-3.5060367491128973E-3</v>
      </c>
      <c r="G307" s="9">
        <f t="shared" si="31"/>
        <v>1.3955409559929957E-3</v>
      </c>
      <c r="H307" s="9">
        <f t="shared" si="32"/>
        <v>2.9578223931688363E-2</v>
      </c>
      <c r="I307" s="9">
        <f t="shared" si="33"/>
        <v>6.4247038335588274E-3</v>
      </c>
      <c r="J307" s="9">
        <f t="shared" si="34"/>
        <v>3.097376488768136E-2</v>
      </c>
    </row>
    <row r="308" spans="1:10" x14ac:dyDescent="0.25">
      <c r="A308" s="1">
        <v>302</v>
      </c>
      <c r="B308" s="6">
        <v>-2.4346817291189011</v>
      </c>
      <c r="C308" s="8">
        <v>-0.54085991319705762</v>
      </c>
      <c r="D308" s="9">
        <f t="shared" si="28"/>
        <v>9.7298101777570922E-3</v>
      </c>
      <c r="E308" s="9">
        <f t="shared" si="29"/>
        <v>-1.5811547482256872E-2</v>
      </c>
      <c r="F308" s="9">
        <f t="shared" si="30"/>
        <v>-3.4865827813038938E-3</v>
      </c>
      <c r="G308" s="9">
        <f t="shared" si="31"/>
        <v>1.4055740756164536E-3</v>
      </c>
      <c r="H308" s="9">
        <f t="shared" si="32"/>
        <v>2.8906606771823423E-2</v>
      </c>
      <c r="I308" s="9">
        <f t="shared" si="33"/>
        <v>6.3741376073655738E-3</v>
      </c>
      <c r="J308" s="9">
        <f t="shared" si="34"/>
        <v>3.0312180847439876E-2</v>
      </c>
    </row>
    <row r="309" spans="1:10" x14ac:dyDescent="0.25">
      <c r="A309" s="1">
        <v>303</v>
      </c>
      <c r="B309" s="6">
        <v>-2.4286281112261188</v>
      </c>
      <c r="C309" s="8">
        <v>-0.54735162360772305</v>
      </c>
      <c r="D309" s="9">
        <f t="shared" si="28"/>
        <v>9.5397039877983536E-3</v>
      </c>
      <c r="E309" s="9">
        <f t="shared" si="29"/>
        <v>-1.5464845425946118E-2</v>
      </c>
      <c r="F309" s="9">
        <f t="shared" si="30"/>
        <v>-3.460405312408247E-3</v>
      </c>
      <c r="G309" s="9">
        <f t="shared" si="31"/>
        <v>1.4121366196647878E-3</v>
      </c>
      <c r="H309" s="9">
        <f t="shared" si="32"/>
        <v>2.8203890168730036E-2</v>
      </c>
      <c r="I309" s="9">
        <f t="shared" si="33"/>
        <v>6.310868082178271E-3</v>
      </c>
      <c r="J309" s="9">
        <f t="shared" si="34"/>
        <v>2.9616026788394825E-2</v>
      </c>
    </row>
    <row r="310" spans="1:10" x14ac:dyDescent="0.25">
      <c r="A310" s="1">
        <v>304</v>
      </c>
      <c r="B310" s="6">
        <v>-2.4223516236077227</v>
      </c>
      <c r="C310" s="8">
        <v>-0.55362811122611899</v>
      </c>
      <c r="D310" s="9">
        <f t="shared" si="28"/>
        <v>9.3393499791409873E-3</v>
      </c>
      <c r="E310" s="9">
        <f t="shared" si="29"/>
        <v>-1.5101665828444594E-2</v>
      </c>
      <c r="F310" s="9">
        <f t="shared" si="30"/>
        <v>-3.4274783545183637E-3</v>
      </c>
      <c r="G310" s="9">
        <f t="shared" si="31"/>
        <v>1.4151094085951032E-3</v>
      </c>
      <c r="H310" s="9">
        <f t="shared" si="32"/>
        <v>2.7471718415886762E-2</v>
      </c>
      <c r="I310" s="9">
        <f t="shared" si="33"/>
        <v>6.2349701848761173E-3</v>
      </c>
      <c r="J310" s="9">
        <f t="shared" si="34"/>
        <v>2.8886827824481865E-2</v>
      </c>
    </row>
    <row r="311" spans="1:10" x14ac:dyDescent="0.25">
      <c r="A311" s="1">
        <v>305</v>
      </c>
      <c r="B311" s="6">
        <v>-2.4158599131970573</v>
      </c>
      <c r="C311" s="8">
        <v>-0.55968172911890135</v>
      </c>
      <c r="D311" s="9">
        <f t="shared" si="28"/>
        <v>9.1289922522829192E-3</v>
      </c>
      <c r="E311" s="9">
        <f t="shared" si="29"/>
        <v>-1.4722665211465556E-2</v>
      </c>
      <c r="F311" s="9">
        <f t="shared" si="30"/>
        <v>-3.3877989689666743E-3</v>
      </c>
      <c r="G311" s="9">
        <f t="shared" si="31"/>
        <v>1.4143901627935657E-3</v>
      </c>
      <c r="H311" s="9">
        <f t="shared" si="32"/>
        <v>2.671177928435044E-2</v>
      </c>
      <c r="I311" s="9">
        <f t="shared" si="33"/>
        <v>6.1465680729199919E-3</v>
      </c>
      <c r="J311" s="9">
        <f t="shared" si="34"/>
        <v>2.8126169447144005E-2</v>
      </c>
    </row>
    <row r="312" spans="1:10" x14ac:dyDescent="0.25">
      <c r="A312" s="1">
        <v>306</v>
      </c>
      <c r="B312" s="6">
        <v>-2.409160889143287</v>
      </c>
      <c r="C312" s="8">
        <v>-0.56550510188515601</v>
      </c>
      <c r="D312" s="9">
        <f t="shared" si="28"/>
        <v>8.9088870957106936E-3</v>
      </c>
      <c r="E312" s="9">
        <f t="shared" si="29"/>
        <v>-1.4328521854168514E-2</v>
      </c>
      <c r="F312" s="9">
        <f t="shared" si="30"/>
        <v>-3.3413874796652185E-3</v>
      </c>
      <c r="G312" s="9">
        <f t="shared" si="31"/>
        <v>1.4098945341605362E-3</v>
      </c>
      <c r="H312" s="9">
        <f t="shared" si="32"/>
        <v>2.5925797663408526E-2</v>
      </c>
      <c r="I312" s="9">
        <f t="shared" si="33"/>
        <v>6.0458345557811606E-3</v>
      </c>
      <c r="J312" s="9">
        <f t="shared" si="34"/>
        <v>2.7335692197569064E-2</v>
      </c>
    </row>
    <row r="313" spans="1:10" x14ac:dyDescent="0.25">
      <c r="A313" s="1">
        <v>307</v>
      </c>
      <c r="B313" s="6">
        <v>-2.4022627131753147</v>
      </c>
      <c r="C313" s="8">
        <v>-0.57109113464218941</v>
      </c>
      <c r="D313" s="9">
        <f t="shared" si="28"/>
        <v>8.6793026736540213E-3</v>
      </c>
      <c r="E313" s="9">
        <f t="shared" si="29"/>
        <v>-1.39199339118953E-2</v>
      </c>
      <c r="F313" s="9">
        <f t="shared" si="30"/>
        <v>-3.2882875848522959E-3</v>
      </c>
      <c r="G313" s="9">
        <f t="shared" si="31"/>
        <v>1.4015570195399605E-3</v>
      </c>
      <c r="H313" s="9">
        <f t="shared" si="32"/>
        <v>2.5115529170867928E-2</v>
      </c>
      <c r="I313" s="9">
        <f t="shared" si="33"/>
        <v>5.9329902512235003E-3</v>
      </c>
      <c r="J313" s="9">
        <f t="shared" si="34"/>
        <v>2.651708619040789E-2</v>
      </c>
    </row>
    <row r="314" spans="1:10" x14ac:dyDescent="0.25">
      <c r="A314" s="1">
        <v>308</v>
      </c>
      <c r="B314" s="6">
        <v>-2.3951737896579757</v>
      </c>
      <c r="C314" s="8">
        <v>-0.57643302166954913</v>
      </c>
      <c r="D314" s="9">
        <f t="shared" si="28"/>
        <v>8.4405186993649073E-3</v>
      </c>
      <c r="E314" s="9">
        <f t="shared" si="29"/>
        <v>-1.3497617503726725E-2</v>
      </c>
      <c r="F314" s="9">
        <f t="shared" si="30"/>
        <v>-3.2285663664407224E-3</v>
      </c>
      <c r="G314" s="9">
        <f t="shared" si="31"/>
        <v>1.3893317465961577E-3</v>
      </c>
      <c r="H314" s="9">
        <f t="shared" si="32"/>
        <v>2.4282753765956192E-2</v>
      </c>
      <c r="I314" s="9">
        <f t="shared" si="33"/>
        <v>5.8083024840063198E-3</v>
      </c>
      <c r="J314" s="9">
        <f t="shared" si="34"/>
        <v>2.5672085512552349E-2</v>
      </c>
    </row>
    <row r="315" spans="1:10" x14ac:dyDescent="0.25">
      <c r="A315" s="1">
        <v>309</v>
      </c>
      <c r="B315" s="6">
        <v>-2.3879027553526107</v>
      </c>
      <c r="C315" s="8">
        <v>-0.58152425470074709</v>
      </c>
      <c r="D315" s="9">
        <f t="shared" si="28"/>
        <v>8.1928260943353592E-3</v>
      </c>
      <c r="E315" s="9">
        <f t="shared" si="29"/>
        <v>-1.3062304776388716E-2</v>
      </c>
      <c r="F315" s="9">
        <f t="shared" si="30"/>
        <v>-3.1623141966573539E-3</v>
      </c>
      <c r="G315" s="9">
        <f t="shared" si="31"/>
        <v>1.3731931237960376E-3</v>
      </c>
      <c r="H315" s="9">
        <f t="shared" si="32"/>
        <v>2.3429269397306621E-2</v>
      </c>
      <c r="I315" s="9">
        <f t="shared" si="33"/>
        <v>5.672083936312221E-3</v>
      </c>
      <c r="J315" s="9">
        <f t="shared" si="34"/>
        <v>2.4802462521102658E-2</v>
      </c>
    </row>
    <row r="316" spans="1:10" x14ac:dyDescent="0.25">
      <c r="A316" s="1">
        <v>310</v>
      </c>
      <c r="B316" s="6">
        <v>-2.3804584688945036</v>
      </c>
      <c r="C316" s="8">
        <v>-0.58635863085257911</v>
      </c>
      <c r="D316" s="9">
        <f t="shared" si="28"/>
        <v>7.9365266338500273E-3</v>
      </c>
      <c r="E316" s="9">
        <f t="shared" si="29"/>
        <v>-1.2614741952018314E-2</v>
      </c>
      <c r="F316" s="9">
        <f t="shared" si="30"/>
        <v>-3.0896445421371992E-3</v>
      </c>
      <c r="G316" s="9">
        <f t="shared" si="31"/>
        <v>1.3531363472892265E-3</v>
      </c>
      <c r="H316" s="9">
        <f t="shared" si="32"/>
        <v>2.2556885717611056E-2</v>
      </c>
      <c r="I316" s="9">
        <f t="shared" si="33"/>
        <v>5.5246910608069333E-3</v>
      </c>
      <c r="J316" s="9">
        <f t="shared" si="34"/>
        <v>2.3910022064900283E-2</v>
      </c>
    </row>
    <row r="317" spans="1:10" x14ac:dyDescent="0.25">
      <c r="A317" s="1">
        <v>311</v>
      </c>
      <c r="B317" s="6">
        <v>-2.3728500000000001</v>
      </c>
      <c r="C317" s="8">
        <v>-0.59093026018238271</v>
      </c>
      <c r="D317" s="9">
        <f t="shared" si="28"/>
        <v>7.6719325793215276E-3</v>
      </c>
      <c r="E317" s="9">
        <f t="shared" si="29"/>
        <v>-1.2155687367358892E-2</v>
      </c>
      <c r="F317" s="9">
        <f t="shared" si="30"/>
        <v>-3.0106936661348114E-3</v>
      </c>
      <c r="G317" s="9">
        <f t="shared" si="31"/>
        <v>1.329177758702692E-3</v>
      </c>
      <c r="H317" s="9">
        <f t="shared" si="32"/>
        <v>2.1667417895644619E-2</v>
      </c>
      <c r="I317" s="9">
        <f t="shared" si="33"/>
        <v>5.3665222687823387E-3</v>
      </c>
      <c r="J317" s="9">
        <f t="shared" si="34"/>
        <v>2.2996595654347311E-2</v>
      </c>
    </row>
    <row r="318" spans="1:10" x14ac:dyDescent="0.25">
      <c r="A318" s="1">
        <v>312</v>
      </c>
      <c r="B318" s="6">
        <v>-2.3650866184164516</v>
      </c>
      <c r="C318" s="8">
        <v>-0.59523357286402512</v>
      </c>
      <c r="D318" s="9">
        <f t="shared" si="28"/>
        <v>7.3993662978483199E-3</v>
      </c>
      <c r="E318" s="9">
        <f t="shared" si="29"/>
        <v>-1.1685909511884043E-2</v>
      </c>
      <c r="F318" s="9">
        <f t="shared" si="30"/>
        <v>-2.9256202299900573E-3</v>
      </c>
      <c r="G318" s="9">
        <f t="shared" si="31"/>
        <v>1.3013550491480471E-3</v>
      </c>
      <c r="H318" s="9">
        <f t="shared" si="32"/>
        <v>2.0762680555133674E-2</v>
      </c>
      <c r="I318" s="9">
        <f t="shared" si="33"/>
        <v>5.1980159072211344E-3</v>
      </c>
      <c r="J318" s="9">
        <f t="shared" si="34"/>
        <v>2.2064035604281721E-2</v>
      </c>
    </row>
    <row r="319" spans="1:10" x14ac:dyDescent="0.25">
      <c r="A319" s="1">
        <v>313</v>
      </c>
      <c r="B319" s="6">
        <v>-2.3571777826284621</v>
      </c>
      <c r="C319" s="8">
        <v>-0.5992633259738781</v>
      </c>
      <c r="D319" s="9">
        <f t="shared" si="28"/>
        <v>7.1191598694575475E-3</v>
      </c>
      <c r="E319" s="9">
        <f t="shared" si="29"/>
        <v>-1.1206185072295644E-2</v>
      </c>
      <c r="F319" s="9">
        <f t="shared" si="30"/>
        <v>-2.8346047954660972E-3</v>
      </c>
      <c r="G319" s="9">
        <f t="shared" si="31"/>
        <v>1.2697273060806257E-3</v>
      </c>
      <c r="H319" s="9">
        <f t="shared" si="32"/>
        <v>1.9844481868625027E-2</v>
      </c>
      <c r="I319" s="9">
        <f t="shared" si="33"/>
        <v>5.0196480399022627E-3</v>
      </c>
      <c r="J319" s="9">
        <f t="shared" si="34"/>
        <v>2.1114209174705651E-2</v>
      </c>
    </row>
    <row r="320" spans="1:10" x14ac:dyDescent="0.25">
      <c r="A320" s="1">
        <v>314</v>
      </c>
      <c r="B320" s="6">
        <v>-2.3491331283341759</v>
      </c>
      <c r="C320" s="8">
        <v>-0.60301460987851341</v>
      </c>
      <c r="D320" s="9">
        <f t="shared" si="28"/>
        <v>6.8316546825210045E-3</v>
      </c>
      <c r="E320" s="9">
        <f t="shared" si="29"/>
        <v>-1.07172969907592E-2</v>
      </c>
      <c r="F320" s="9">
        <f t="shared" si="30"/>
        <v>-2.7378492300525596E-3</v>
      </c>
      <c r="G320" s="9">
        <f t="shared" si="31"/>
        <v>1.2343749010326267E-3</v>
      </c>
      <c r="H320" s="9">
        <f t="shared" si="32"/>
        <v>1.8914617833052465E-2</v>
      </c>
      <c r="I320" s="9">
        <f t="shared" si="33"/>
        <v>4.8319300488131782E-3</v>
      </c>
      <c r="J320" s="9">
        <f t="shared" si="34"/>
        <v>2.0148992734085092E-2</v>
      </c>
    </row>
    <row r="321" spans="1:10" x14ac:dyDescent="0.25">
      <c r="A321" s="1">
        <v>315</v>
      </c>
      <c r="B321" s="6">
        <v>-2.3409624567056664</v>
      </c>
      <c r="C321" s="8">
        <v>-0.60648285421633408</v>
      </c>
      <c r="D321" s="9">
        <f t="shared" si="28"/>
        <v>6.5372010178215145E-3</v>
      </c>
      <c r="E321" s="9">
        <f t="shared" si="29"/>
        <v>-1.0220032544067548E-2</v>
      </c>
      <c r="F321" s="9">
        <f t="shared" si="30"/>
        <v>-2.6355760177777924E-3</v>
      </c>
      <c r="G321" s="9">
        <f t="shared" si="31"/>
        <v>1.1953992176473179E-3</v>
      </c>
      <c r="H321" s="9">
        <f t="shared" si="32"/>
        <v>1.7974866751990601E-2</v>
      </c>
      <c r="I321" s="9">
        <f t="shared" si="33"/>
        <v>4.6354060731122488E-3</v>
      </c>
      <c r="J321" s="9">
        <f t="shared" si="34"/>
        <v>1.9170265969637917E-2</v>
      </c>
    </row>
    <row r="322" spans="1:10" x14ac:dyDescent="0.25">
      <c r="A322" s="1">
        <v>316</v>
      </c>
      <c r="B322" s="6">
        <v>-2.3326757224477173</v>
      </c>
      <c r="C322" s="8">
        <v>-0.60966383346585651</v>
      </c>
      <c r="D322" s="9">
        <f t="shared" si="28"/>
        <v>6.2361576217925263E-3</v>
      </c>
      <c r="E322" s="9">
        <f t="shared" si="29"/>
        <v>-9.7151814508093064E-3</v>
      </c>
      <c r="F322" s="9">
        <f t="shared" si="30"/>
        <v>-2.5280274785356755E-3</v>
      </c>
      <c r="G322" s="9">
        <f t="shared" si="31"/>
        <v>1.152922220870074E-3</v>
      </c>
      <c r="H322" s="9">
        <f t="shared" si="32"/>
        <v>1.7026983947911238E-2</v>
      </c>
      <c r="I322" s="9">
        <f t="shared" si="33"/>
        <v>4.4306503037509224E-3</v>
      </c>
      <c r="J322" s="9">
        <f t="shared" si="34"/>
        <v>1.8179906168781311E-2</v>
      </c>
    </row>
    <row r="323" spans="1:10" x14ac:dyDescent="0.25">
      <c r="A323" s="1">
        <v>317</v>
      </c>
      <c r="B323" s="6">
        <v>-2.3242830216695491</v>
      </c>
      <c r="C323" s="8">
        <v>-0.61255367209385758</v>
      </c>
      <c r="D323" s="9">
        <f t="shared" si="28"/>
        <v>5.92889126943974E-3</v>
      </c>
      <c r="E323" s="9">
        <f t="shared" si="29"/>
        <v>-9.2035340133793057E-3</v>
      </c>
      <c r="F323" s="9">
        <f t="shared" si="30"/>
        <v>-2.4154648993564686E-3</v>
      </c>
      <c r="G323" s="9">
        <f t="shared" si="31"/>
        <v>1.1070858695703936E-3</v>
      </c>
      <c r="H323" s="9">
        <f t="shared" si="32"/>
        <v>1.6072696725805379E-2</v>
      </c>
      <c r="I323" s="9">
        <f t="shared" si="33"/>
        <v>4.218264152534657E-3</v>
      </c>
      <c r="J323" s="9">
        <f t="shared" si="34"/>
        <v>1.7179782595375771E-2</v>
      </c>
    </row>
    <row r="324" spans="1:10" x14ac:dyDescent="0.25">
      <c r="A324" s="1">
        <v>318</v>
      </c>
      <c r="B324" s="6">
        <v>-2.3157945795842627</v>
      </c>
      <c r="C324" s="8">
        <v>-0.61514884927711455</v>
      </c>
      <c r="D324" s="9">
        <f t="shared" si="28"/>
        <v>5.6157763174833342E-3</v>
      </c>
      <c r="E324" s="9">
        <f t="shared" si="29"/>
        <v>-8.6858793014686769E-3</v>
      </c>
      <c r="F324" s="9">
        <f t="shared" si="30"/>
        <v>-2.2981675814765603E-3</v>
      </c>
      <c r="G324" s="9">
        <f t="shared" si="31"/>
        <v>1.0580513762811947E-3</v>
      </c>
      <c r="H324" s="9">
        <f t="shared" si="32"/>
        <v>1.5113699607609421E-2</v>
      </c>
      <c r="I324" s="9">
        <f t="shared" si="33"/>
        <v>3.9988733149430751E-3</v>
      </c>
      <c r="J324" s="9">
        <f t="shared" si="34"/>
        <v>1.6171750983890617E-2</v>
      </c>
    </row>
    <row r="325" spans="1:10" x14ac:dyDescent="0.25">
      <c r="A325" s="1">
        <v>319</v>
      </c>
      <c r="B325" s="6">
        <v>-2.3072207380509955</v>
      </c>
      <c r="C325" s="8">
        <v>-0.61744620319198584</v>
      </c>
      <c r="D325" s="9">
        <f t="shared" si="28"/>
        <v>5.2971942482596956E-3</v>
      </c>
      <c r="E325" s="9">
        <f t="shared" si="29"/>
        <v>-8.1630033833979855E-3</v>
      </c>
      <c r="F325" s="9">
        <f t="shared" si="30"/>
        <v>-2.1764318074575587E-3</v>
      </c>
      <c r="G325" s="9">
        <f t="shared" si="31"/>
        <v>1.005998319120599E-3</v>
      </c>
      <c r="H325" s="9">
        <f t="shared" si="32"/>
        <v>1.4151649854790992E-2</v>
      </c>
      <c r="I325" s="9">
        <f t="shared" si="33"/>
        <v>3.7731247463901121E-3</v>
      </c>
      <c r="J325" s="9">
        <f t="shared" si="34"/>
        <v>1.5157648173911591E-2</v>
      </c>
    </row>
    <row r="326" spans="1:10" x14ac:dyDescent="0.25">
      <c r="A326" s="1">
        <v>320</v>
      </c>
      <c r="B326" s="6">
        <v>-2.2985719429749563</v>
      </c>
      <c r="C326" s="8">
        <v>-0.61944293486660673</v>
      </c>
      <c r="D326" s="9">
        <f t="shared" si="28"/>
        <v>4.9735332049473113E-3</v>
      </c>
      <c r="E326" s="9">
        <f t="shared" si="29"/>
        <v>-7.6356876113952889E-3</v>
      </c>
      <c r="F326" s="9">
        <f t="shared" si="30"/>
        <v>-2.0505697329910233E-3</v>
      </c>
      <c r="G326" s="9">
        <f t="shared" si="31"/>
        <v>9.5112361230334128E-4</v>
      </c>
      <c r="H326" s="9">
        <f t="shared" si="32"/>
        <v>1.3188163294375244E-2</v>
      </c>
      <c r="I326" s="9">
        <f t="shared" si="33"/>
        <v>3.5416835718224504E-3</v>
      </c>
      <c r="J326" s="9">
        <f t="shared" si="34"/>
        <v>1.4139286906678586E-2</v>
      </c>
    </row>
    <row r="327" spans="1:10" x14ac:dyDescent="0.25">
      <c r="A327" s="1">
        <v>321</v>
      </c>
      <c r="B327" s="6">
        <v>-2.2898587315807002</v>
      </c>
      <c r="C327" s="8">
        <v>-0.62113661159100442</v>
      </c>
      <c r="D327" s="9">
        <f t="shared" si="28"/>
        <v>4.6451875186706015E-3</v>
      </c>
      <c r="E327" s="9">
        <f t="shared" si="29"/>
        <v>-7.104706966577088E-3</v>
      </c>
      <c r="F327" s="9">
        <f t="shared" si="30"/>
        <v>-1.92090820837431E-3</v>
      </c>
      <c r="G327" s="9">
        <f t="shared" si="31"/>
        <v>8.9364034292897831E-4</v>
      </c>
      <c r="H327" s="9">
        <f t="shared" si="32"/>
        <v>1.222481046147608E-2</v>
      </c>
      <c r="I327" s="9">
        <f t="shared" si="33"/>
        <v>3.3052299485864145E-3</v>
      </c>
      <c r="J327" s="9">
        <f t="shared" si="34"/>
        <v>1.3118450804405058E-2</v>
      </c>
    </row>
    <row r="328" spans="1:10" x14ac:dyDescent="0.25">
      <c r="A328" s="1">
        <v>322</v>
      </c>
      <c r="B328" s="6">
        <v>-2.2810917195741447</v>
      </c>
      <c r="C328" s="8">
        <v>-0.62252516988098128</v>
      </c>
      <c r="D328" s="9">
        <f t="shared" si="28"/>
        <v>4.3125572280708901E-3</v>
      </c>
      <c r="E328" s="9">
        <f t="shared" si="29"/>
        <v>-6.5708284690939077E-3</v>
      </c>
      <c r="F328" s="9">
        <f t="shared" si="30"/>
        <v>-1.7877875349875103E-3</v>
      </c>
      <c r="G328" s="9">
        <f t="shared" si="31"/>
        <v>8.337764829550021E-4</v>
      </c>
      <c r="H328" s="9">
        <f t="shared" si="32"/>
        <v>1.1263113069278992E-2</v>
      </c>
      <c r="I328" s="9">
        <f t="shared" si="33"/>
        <v>3.0644559024014615E-3</v>
      </c>
      <c r="J328" s="9">
        <f t="shared" si="34"/>
        <v>1.2096889552233994E-2</v>
      </c>
    </row>
    <row r="329" spans="1:10" x14ac:dyDescent="0.25">
      <c r="A329" s="1">
        <v>323</v>
      </c>
      <c r="B329" s="6">
        <v>-2.2722815882089642</v>
      </c>
      <c r="C329" s="8">
        <v>-0.62360691799215195</v>
      </c>
      <c r="D329" s="9">
        <f t="shared" ref="D329:D392" si="35">((B328*C329)-(B329*C328))*0.5</f>
        <v>3.976047591919496E-3</v>
      </c>
      <c r="E329" s="9">
        <f t="shared" ref="E329:E392" si="36">(B329+B328)*((B328*C329)-(B329*C328))*(1/6)</f>
        <v>-6.0348096585071797E-3</v>
      </c>
      <c r="F329" s="9">
        <f t="shared" ref="F329:F392" si="37">(C329+C328)*((B328*C329)-(B329*C328))*(1/6)</f>
        <v>-1.6515601624005282E-3</v>
      </c>
      <c r="G329" s="9">
        <f t="shared" ref="G329:G392" si="38">(((C328*C328)+(C328*C329)+(C329*C329))*((B328*C329)-(B329*C328)))/12</f>
        <v>7.7177348639456873E-4</v>
      </c>
      <c r="H329" s="9">
        <f t="shared" ref="H329:H392" si="39">(((B328*B328)+(B328*B329)+(B329*B329))*((B328*C329)-(B329*C328)))/12</f>
        <v>1.0304540815162308E-2</v>
      </c>
      <c r="I329" s="9">
        <f t="shared" ref="I329:I392" si="40">(((B328*C329)+(2*B328*C328)+(2*B329*C329)+(B329*C328))*((B328*C329)-(B329*C328)))/24</f>
        <v>2.8200621559981384E-3</v>
      </c>
      <c r="J329" s="9">
        <f t="shared" ref="J329:J392" si="41">G329+H329</f>
        <v>1.1076314301556877E-2</v>
      </c>
    </row>
    <row r="330" spans="1:10" x14ac:dyDescent="0.25">
      <c r="A330" s="1">
        <v>324</v>
      </c>
      <c r="B330" s="6">
        <v>-2.2634390712731309</v>
      </c>
      <c r="C330" s="8">
        <v>-0.62438053798107329</v>
      </c>
      <c r="D330" s="9">
        <f t="shared" si="35"/>
        <v>3.6360685953723548E-3</v>
      </c>
      <c r="E330" s="9">
        <f t="shared" si="36"/>
        <v>-5.4973971491081445E-3</v>
      </c>
      <c r="F330" s="9">
        <f t="shared" si="37"/>
        <v>-1.5125893320276278E-3</v>
      </c>
      <c r="G330" s="9">
        <f t="shared" si="38"/>
        <v>7.0788478282615035E-4</v>
      </c>
      <c r="H330" s="9">
        <f t="shared" si="39"/>
        <v>9.3505085294949206E-3</v>
      </c>
      <c r="I330" s="9">
        <f t="shared" si="40"/>
        <v>2.5727549695783733E-3</v>
      </c>
      <c r="J330" s="9">
        <f t="shared" si="41"/>
        <v>1.0058393312321071E-2</v>
      </c>
    </row>
    <row r="331" spans="1:10" x14ac:dyDescent="0.25">
      <c r="A331" s="1">
        <v>325</v>
      </c>
      <c r="B331" s="6">
        <v>-2.2545749420114456</v>
      </c>
      <c r="C331" s="8">
        <v>-0.62484508731095612</v>
      </c>
      <c r="D331" s="9">
        <f t="shared" si="35"/>
        <v>3.2930344504676912E-3</v>
      </c>
      <c r="E331" s="9">
        <f t="shared" si="36"/>
        <v>-4.9593252644806341E-3</v>
      </c>
      <c r="F331" s="9">
        <f t="shared" si="37"/>
        <v>-1.3712476734978984E-3</v>
      </c>
      <c r="G331" s="9">
        <f t="shared" si="38"/>
        <v>6.4237417924407219E-4</v>
      </c>
      <c r="H331" s="9">
        <f t="shared" si="39"/>
        <v>8.4023736714639186E-3</v>
      </c>
      <c r="I331" s="9">
        <f t="shared" si="40"/>
        <v>2.3232430116994092E-3</v>
      </c>
      <c r="J331" s="9">
        <f t="shared" si="41"/>
        <v>9.0447478507079907E-3</v>
      </c>
    </row>
    <row r="332" spans="1:10" x14ac:dyDescent="0.25">
      <c r="A332" s="1">
        <v>326</v>
      </c>
      <c r="B332" s="6">
        <v>-2.2456999999999998</v>
      </c>
      <c r="C332" s="8">
        <v>-0.625</v>
      </c>
      <c r="D332" s="9">
        <f t="shared" si="35"/>
        <v>2.9473630914697013E-3</v>
      </c>
      <c r="E332" s="9">
        <f t="shared" si="36"/>
        <v>-4.4213147551834947E-3</v>
      </c>
      <c r="F332" s="9">
        <f t="shared" si="37"/>
        <v>-1.2279157601316794E-3</v>
      </c>
      <c r="G332" s="9">
        <f t="shared" si="38"/>
        <v>5.7551418310921448E-4</v>
      </c>
      <c r="H332" s="9">
        <f t="shared" si="39"/>
        <v>7.4614341741392519E-3</v>
      </c>
      <c r="I332" s="9">
        <f t="shared" si="40"/>
        <v>2.0722342784932411E-3</v>
      </c>
      <c r="J332" s="9">
        <f t="shared" si="41"/>
        <v>8.0369483572484655E-3</v>
      </c>
    </row>
    <row r="333" spans="1:10" x14ac:dyDescent="0.25">
      <c r="A333" s="1">
        <v>327</v>
      </c>
      <c r="B333" s="6">
        <v>-0.25430000000000008</v>
      </c>
      <c r="C333" s="8">
        <v>-0.625</v>
      </c>
      <c r="D333" s="9">
        <f t="shared" si="35"/>
        <v>0.62231249999999982</v>
      </c>
      <c r="E333" s="9">
        <f t="shared" si="36"/>
        <v>-0.51859374999999974</v>
      </c>
      <c r="F333" s="9">
        <f t="shared" si="37"/>
        <v>-0.25929687499999987</v>
      </c>
      <c r="G333" s="9">
        <f t="shared" si="38"/>
        <v>0.12154541015624996</v>
      </c>
      <c r="H333" s="9">
        <f t="shared" si="39"/>
        <v>0.58901032713468726</v>
      </c>
      <c r="I333" s="9">
        <f t="shared" si="40"/>
        <v>0.24309082031249993</v>
      </c>
      <c r="J333" s="9">
        <f t="shared" si="41"/>
        <v>0.71055573729093724</v>
      </c>
    </row>
    <row r="334" spans="1:10" x14ac:dyDescent="0.25">
      <c r="A334" s="1">
        <v>328</v>
      </c>
      <c r="B334" s="6">
        <v>-0.24542505798855396</v>
      </c>
      <c r="C334" s="8">
        <v>-0.62484508731095612</v>
      </c>
      <c r="D334" s="9">
        <f t="shared" si="35"/>
        <v>2.7537222301649844E-3</v>
      </c>
      <c r="E334" s="9">
        <f t="shared" si="36"/>
        <v>-4.587013337178557E-4</v>
      </c>
      <c r="F334" s="9">
        <f t="shared" si="37"/>
        <v>-1.1472420670635584E-3</v>
      </c>
      <c r="G334" s="9">
        <f t="shared" si="38"/>
        <v>5.3770307580693164E-4</v>
      </c>
      <c r="H334" s="9">
        <f t="shared" si="39"/>
        <v>8.5968243797599582E-5</v>
      </c>
      <c r="I334" s="9">
        <f t="shared" si="40"/>
        <v>2.1498976093094985E-4</v>
      </c>
      <c r="J334" s="9">
        <f t="shared" si="41"/>
        <v>6.2367131960453122E-4</v>
      </c>
    </row>
    <row r="335" spans="1:10" x14ac:dyDescent="0.25">
      <c r="A335" s="1">
        <v>329</v>
      </c>
      <c r="B335" s="6">
        <v>-0.23656092872686899</v>
      </c>
      <c r="C335" s="8">
        <v>-0.6243805379810734</v>
      </c>
      <c r="D335" s="9">
        <f t="shared" si="35"/>
        <v>2.7123477881140778E-3</v>
      </c>
      <c r="E335" s="9">
        <f t="shared" si="36"/>
        <v>-4.3577120832318617E-4</v>
      </c>
      <c r="F335" s="9">
        <f t="shared" si="37"/>
        <v>-1.1294447872054205E-3</v>
      </c>
      <c r="G335" s="9">
        <f t="shared" si="38"/>
        <v>5.2909928833778247E-4</v>
      </c>
      <c r="H335" s="9">
        <f t="shared" si="39"/>
        <v>7.8772235798290545E-5</v>
      </c>
      <c r="I335" s="9">
        <f t="shared" si="40"/>
        <v>2.0414167544960534E-4</v>
      </c>
      <c r="J335" s="9">
        <f t="shared" si="41"/>
        <v>6.0787152413607304E-4</v>
      </c>
    </row>
    <row r="336" spans="1:10" x14ac:dyDescent="0.25">
      <c r="A336" s="1">
        <v>330</v>
      </c>
      <c r="B336" s="6">
        <v>-0.22771841179103586</v>
      </c>
      <c r="C336" s="8">
        <v>-0.62360691799215195</v>
      </c>
      <c r="D336" s="9">
        <f t="shared" si="35"/>
        <v>2.669043609220656E-3</v>
      </c>
      <c r="E336" s="9">
        <f t="shared" si="36"/>
        <v>-4.1306060223416491E-4</v>
      </c>
      <c r="F336" s="9">
        <f t="shared" si="37"/>
        <v>-1.1103109812509605E-3</v>
      </c>
      <c r="G336" s="9">
        <f t="shared" si="38"/>
        <v>5.1962038286937362E-4</v>
      </c>
      <c r="H336" s="9">
        <f t="shared" si="39"/>
        <v>7.1924509533122683E-5</v>
      </c>
      <c r="I336" s="9">
        <f t="shared" si="40"/>
        <v>1.9331117956496654E-4</v>
      </c>
      <c r="J336" s="9">
        <f t="shared" si="41"/>
        <v>5.9154489240249635E-4</v>
      </c>
    </row>
    <row r="337" spans="1:10" x14ac:dyDescent="0.25">
      <c r="A337" s="1">
        <v>331</v>
      </c>
      <c r="B337" s="6">
        <v>-0.21890828042585536</v>
      </c>
      <c r="C337" s="8">
        <v>-0.62252516988098128</v>
      </c>
      <c r="D337" s="9">
        <f t="shared" si="35"/>
        <v>2.6238624529562327E-3</v>
      </c>
      <c r="E337" s="9">
        <f t="shared" si="36"/>
        <v>-3.906290027319802E-4</v>
      </c>
      <c r="F337" s="9">
        <f t="shared" si="37"/>
        <v>-1.0898930655980903E-3</v>
      </c>
      <c r="G337" s="9">
        <f t="shared" si="38"/>
        <v>5.0930664845493586E-4</v>
      </c>
      <c r="H337" s="9">
        <f t="shared" si="39"/>
        <v>6.5432988100475864E-5</v>
      </c>
      <c r="I337" s="9">
        <f t="shared" si="40"/>
        <v>1.8254179246387025E-4</v>
      </c>
      <c r="J337" s="9">
        <f t="shared" si="41"/>
        <v>5.7473963655541168E-4</v>
      </c>
    </row>
    <row r="338" spans="1:10" x14ac:dyDescent="0.25">
      <c r="A338" s="1">
        <v>332</v>
      </c>
      <c r="B338" s="6">
        <v>-0.21014126841929973</v>
      </c>
      <c r="C338" s="8">
        <v>-0.62113661159100453</v>
      </c>
      <c r="D338" s="9">
        <f t="shared" si="35"/>
        <v>2.5768593655998845E-3</v>
      </c>
      <c r="E338" s="9">
        <f t="shared" si="36"/>
        <v>-3.6853344941601432E-4</v>
      </c>
      <c r="F338" s="9">
        <f t="shared" si="37"/>
        <v>-1.0682471697415743E-3</v>
      </c>
      <c r="G338" s="9">
        <f t="shared" si="38"/>
        <v>4.9820202383276345E-4</v>
      </c>
      <c r="H338" s="9">
        <f t="shared" si="39"/>
        <v>5.9302918773110336E-5</v>
      </c>
      <c r="I338" s="9">
        <f t="shared" si="40"/>
        <v>1.7187541939627784E-4</v>
      </c>
      <c r="J338" s="9">
        <f t="shared" si="41"/>
        <v>5.5750494260587379E-4</v>
      </c>
    </row>
    <row r="339" spans="1:10" x14ac:dyDescent="0.25">
      <c r="A339" s="1">
        <v>333</v>
      </c>
      <c r="B339" s="6">
        <v>-0.20142805702504379</v>
      </c>
      <c r="C339" s="8">
        <v>-0.61944293486660673</v>
      </c>
      <c r="D339" s="9">
        <f t="shared" si="35"/>
        <v>2.5280916131735359E-3</v>
      </c>
      <c r="E339" s="9">
        <f t="shared" si="36"/>
        <v>-3.4682831996511146E-4</v>
      </c>
      <c r="F339" s="9">
        <f t="shared" si="37"/>
        <v>-1.0454329156247052E-3</v>
      </c>
      <c r="G339" s="9">
        <f t="shared" si="38"/>
        <v>4.8635381178300223E-4</v>
      </c>
      <c r="H339" s="9">
        <f t="shared" si="39"/>
        <v>5.3536958836920036E-5</v>
      </c>
      <c r="I339" s="9">
        <f t="shared" si="40"/>
        <v>1.6135209945396811E-4</v>
      </c>
      <c r="J339" s="9">
        <f t="shared" si="41"/>
        <v>5.3989077061992227E-4</v>
      </c>
    </row>
    <row r="340" spans="1:10" x14ac:dyDescent="0.25">
      <c r="A340" s="1">
        <v>334</v>
      </c>
      <c r="B340" s="6">
        <v>-0.19277926194900458</v>
      </c>
      <c r="C340" s="8">
        <v>-0.61744620319198595</v>
      </c>
      <c r="D340" s="9">
        <f t="shared" si="35"/>
        <v>2.4776186116711799E-3</v>
      </c>
      <c r="E340" s="9">
        <f t="shared" si="36"/>
        <v>-3.2556513011569989E-4</v>
      </c>
      <c r="F340" s="9">
        <f t="shared" si="37"/>
        <v>-1.0215131830092975E-3</v>
      </c>
      <c r="G340" s="9">
        <f t="shared" si="38"/>
        <v>4.7381237175587472E-4</v>
      </c>
      <c r="H340" s="9">
        <f t="shared" si="39"/>
        <v>4.8135280992703219E-5</v>
      </c>
      <c r="I340" s="9">
        <f t="shared" si="40"/>
        <v>1.5100977272220577E-4</v>
      </c>
      <c r="J340" s="9">
        <f t="shared" si="41"/>
        <v>5.2194765274857799E-4</v>
      </c>
    </row>
    <row r="341" spans="1:10" x14ac:dyDescent="0.25">
      <c r="A341" s="1">
        <v>335</v>
      </c>
      <c r="B341" s="6">
        <v>-0.18420542041573706</v>
      </c>
      <c r="C341" s="8">
        <v>-0.61514884927711444</v>
      </c>
      <c r="D341" s="9">
        <f t="shared" si="35"/>
        <v>2.4255018546705948E-3</v>
      </c>
      <c r="E341" s="9">
        <f t="shared" si="36"/>
        <v>-3.0479234875269525E-4</v>
      </c>
      <c r="F341" s="9">
        <f t="shared" si="37"/>
        <v>-9.9655386194053399E-4</v>
      </c>
      <c r="G341" s="9">
        <f t="shared" si="38"/>
        <v>4.6063079329668752E-4</v>
      </c>
      <c r="H341" s="9">
        <f t="shared" si="39"/>
        <v>4.3095696729877473E-5</v>
      </c>
      <c r="I341" s="9">
        <f t="shared" si="40"/>
        <v>1.4088406855821182E-4</v>
      </c>
      <c r="J341" s="9">
        <f t="shared" si="41"/>
        <v>5.0372649002656503E-4</v>
      </c>
    </row>
    <row r="342" spans="1:10" x14ac:dyDescent="0.25">
      <c r="A342" s="1">
        <v>336</v>
      </c>
      <c r="B342" s="6">
        <v>-0.17571697833045094</v>
      </c>
      <c r="C342" s="8">
        <v>-0.61255367209385758</v>
      </c>
      <c r="D342" s="9">
        <f t="shared" si="35"/>
        <v>2.3718048384120186E-3</v>
      </c>
      <c r="E342" s="9">
        <f t="shared" si="36"/>
        <v>-2.8455522893302285E-4</v>
      </c>
      <c r="F342" s="9">
        <f t="shared" si="37"/>
        <v>-9.7062359343943528E-4</v>
      </c>
      <c r="G342" s="9">
        <f t="shared" si="38"/>
        <v>4.4686455294516459E-4</v>
      </c>
      <c r="H342" s="9">
        <f t="shared" si="39"/>
        <v>3.8413795931396061E-5</v>
      </c>
      <c r="I342" s="9">
        <f t="shared" si="40"/>
        <v>1.3100811653286238E-4</v>
      </c>
      <c r="J342" s="9">
        <f t="shared" si="41"/>
        <v>4.8527834887656063E-4</v>
      </c>
    </row>
    <row r="343" spans="1:10" x14ac:dyDescent="0.25">
      <c r="A343" s="1">
        <v>337</v>
      </c>
      <c r="B343" s="6">
        <v>-0.16732427755228241</v>
      </c>
      <c r="C343" s="8">
        <v>-0.60966383346585651</v>
      </c>
      <c r="D343" s="9">
        <f t="shared" si="35"/>
        <v>2.3165929844385785E-3</v>
      </c>
      <c r="E343" s="9">
        <f t="shared" si="36"/>
        <v>-2.6489565558364641E-4</v>
      </c>
      <c r="F343" s="9">
        <f t="shared" si="37"/>
        <v>-9.4379349961255105E-4</v>
      </c>
      <c r="G343" s="9">
        <f t="shared" si="38"/>
        <v>4.3257115741645393E-4</v>
      </c>
      <c r="H343" s="9">
        <f t="shared" si="39"/>
        <v>3.4083100840473964E-5</v>
      </c>
      <c r="I343" s="9">
        <f t="shared" si="40"/>
        <v>1.2141238134230469E-4</v>
      </c>
      <c r="J343" s="9">
        <f t="shared" si="41"/>
        <v>4.6665425825692788E-4</v>
      </c>
    </row>
    <row r="344" spans="1:10" x14ac:dyDescent="0.25">
      <c r="A344" s="1">
        <v>338</v>
      </c>
      <c r="B344" s="6">
        <v>-0.15903754329433362</v>
      </c>
      <c r="C344" s="8">
        <v>-0.60648285421633408</v>
      </c>
      <c r="D344" s="9">
        <f t="shared" si="35"/>
        <v>2.2599335598893766E-3</v>
      </c>
      <c r="E344" s="9">
        <f t="shared" si="36"/>
        <v>-2.4585201053262394E-4</v>
      </c>
      <c r="F344" s="9">
        <f t="shared" si="37"/>
        <v>-9.161369044137621E-4</v>
      </c>
      <c r="G344" s="9">
        <f t="shared" si="38"/>
        <v>4.1780977597188082E-4</v>
      </c>
      <c r="H344" s="9">
        <f t="shared" si="39"/>
        <v>3.0095232412656373E-5</v>
      </c>
      <c r="I344" s="9">
        <f t="shared" si="40"/>
        <v>1.1212452275471382E-4</v>
      </c>
      <c r="J344" s="9">
        <f t="shared" si="41"/>
        <v>4.4790500838453722E-4</v>
      </c>
    </row>
    <row r="345" spans="1:10" x14ac:dyDescent="0.25">
      <c r="A345" s="1">
        <v>339</v>
      </c>
      <c r="B345" s="6">
        <v>-0.15086687166582413</v>
      </c>
      <c r="C345" s="8">
        <v>-0.60301460987851341</v>
      </c>
      <c r="D345" s="9">
        <f t="shared" si="35"/>
        <v>2.2018955955456845E-3</v>
      </c>
      <c r="E345" s="9">
        <f t="shared" si="36"/>
        <v>-2.2745905544697783E-4</v>
      </c>
      <c r="F345" s="9">
        <f t="shared" si="37"/>
        <v>-8.8772904633803971E-4</v>
      </c>
      <c r="G345" s="9">
        <f t="shared" si="38"/>
        <v>4.0264086496357029E-4</v>
      </c>
      <c r="H345" s="9">
        <f t="shared" si="39"/>
        <v>2.6440086992732798E-5</v>
      </c>
      <c r="I345" s="9">
        <f t="shared" si="40"/>
        <v>1.0316928140842816E-4</v>
      </c>
      <c r="J345" s="9">
        <f t="shared" si="41"/>
        <v>4.290809519563031E-4</v>
      </c>
    </row>
    <row r="346" spans="1:10" x14ac:dyDescent="0.25">
      <c r="A346" s="1">
        <v>340</v>
      </c>
      <c r="B346" s="6">
        <v>-0.14282221737153764</v>
      </c>
      <c r="C346" s="8">
        <v>-0.59926332597387821</v>
      </c>
      <c r="D346" s="9">
        <f t="shared" si="35"/>
        <v>2.1425498017270048E-3</v>
      </c>
      <c r="E346" s="9">
        <f t="shared" si="36"/>
        <v>-2.0974783316212803E-4</v>
      </c>
      <c r="F346" s="9">
        <f t="shared" si="37"/>
        <v>-8.5864678436043144E-4</v>
      </c>
      <c r="G346" s="9">
        <f t="shared" si="38"/>
        <v>3.8712578758273828E-4</v>
      </c>
      <c r="H346" s="9">
        <f t="shared" si="39"/>
        <v>2.310602119520295E-5</v>
      </c>
      <c r="I346" s="9">
        <f t="shared" si="40"/>
        <v>9.456839102226194E-5</v>
      </c>
      <c r="J346" s="9">
        <f t="shared" si="41"/>
        <v>4.1023180877794121E-4</v>
      </c>
    </row>
    <row r="347" spans="1:10" x14ac:dyDescent="0.25">
      <c r="A347" s="1">
        <v>341</v>
      </c>
      <c r="B347" s="6">
        <v>-0.1349133815835481</v>
      </c>
      <c r="C347" s="8">
        <v>-0.59523357286402512</v>
      </c>
      <c r="D347" s="9">
        <f t="shared" si="35"/>
        <v>2.0819684821413928E-3</v>
      </c>
      <c r="E347" s="9">
        <f t="shared" si="36"/>
        <v>-1.927455877977168E-4</v>
      </c>
      <c r="F347" s="9">
        <f t="shared" si="37"/>
        <v>-8.289682984653834E-4</v>
      </c>
      <c r="G347" s="9">
        <f t="shared" si="38"/>
        <v>3.7132643186106557E-4</v>
      </c>
      <c r="H347" s="9">
        <f t="shared" si="39"/>
        <v>2.008004283025833E-5</v>
      </c>
      <c r="I347" s="9">
        <f t="shared" si="40"/>
        <v>8.6340517320918474E-5</v>
      </c>
      <c r="J347" s="9">
        <f t="shared" si="41"/>
        <v>3.9140647469132391E-4</v>
      </c>
    </row>
    <row r="348" spans="1:10" x14ac:dyDescent="0.25">
      <c r="A348" s="1">
        <v>342</v>
      </c>
      <c r="B348" s="6">
        <v>-0.12714999999999999</v>
      </c>
      <c r="C348" s="8">
        <v>-0.59093026018238271</v>
      </c>
      <c r="D348" s="9">
        <f t="shared" si="35"/>
        <v>2.020225445795186E-3</v>
      </c>
      <c r="E348" s="9">
        <f t="shared" si="36"/>
        <v>-1.7647570396207244E-4</v>
      </c>
      <c r="F348" s="9">
        <f t="shared" si="37"/>
        <v>-7.9877278613410194E-4</v>
      </c>
      <c r="G348" s="9">
        <f t="shared" si="38"/>
        <v>3.5530482996461903E-4</v>
      </c>
      <c r="H348" s="9">
        <f t="shared" si="39"/>
        <v>1.7348005704394819E-5</v>
      </c>
      <c r="I348" s="9">
        <f t="shared" si="40"/>
        <v>7.8501223719779016E-5</v>
      </c>
      <c r="J348" s="9">
        <f t="shared" si="41"/>
        <v>3.7265283566901387E-4</v>
      </c>
    </row>
    <row r="349" spans="1:10" x14ac:dyDescent="0.25">
      <c r="A349" s="1">
        <v>343</v>
      </c>
      <c r="B349" s="6">
        <v>-0.11954153110549606</v>
      </c>
      <c r="C349" s="8">
        <v>-0.58635863085257922</v>
      </c>
      <c r="D349" s="9">
        <f t="shared" si="35"/>
        <v>1.9573959170671312E-3</v>
      </c>
      <c r="E349" s="9">
        <f t="shared" si="36"/>
        <v>-1.6095766525364572E-4</v>
      </c>
      <c r="F349" s="9">
        <f t="shared" si="37"/>
        <v>-7.6814015617344164E-4</v>
      </c>
      <c r="G349" s="9">
        <f t="shared" si="38"/>
        <v>3.3912278178168976E-4</v>
      </c>
      <c r="H349" s="9">
        <f t="shared" si="39"/>
        <v>1.4894806135830713E-5</v>
      </c>
      <c r="I349" s="9">
        <f t="shared" si="40"/>
        <v>7.1062963556975777E-5</v>
      </c>
      <c r="J349" s="9">
        <f t="shared" si="41"/>
        <v>3.5401758791752048E-4</v>
      </c>
    </row>
    <row r="350" spans="1:10" x14ac:dyDescent="0.25">
      <c r="A350" s="1">
        <v>344</v>
      </c>
      <c r="B350" s="6">
        <v>-0.11209724464738904</v>
      </c>
      <c r="C350" s="8">
        <v>-0.58152425470074709</v>
      </c>
      <c r="D350" s="9">
        <f t="shared" si="35"/>
        <v>1.8935564440600641E-3</v>
      </c>
      <c r="E350" s="9">
        <f t="shared" si="36"/>
        <v>-1.4620703217368657E-4</v>
      </c>
      <c r="F350" s="9">
        <f t="shared" si="37"/>
        <v>-7.3715072128232109E-4</v>
      </c>
      <c r="G350" s="9">
        <f t="shared" si="38"/>
        <v>3.228414857417877E-4</v>
      </c>
      <c r="H350" s="9">
        <f t="shared" si="39"/>
        <v>1.2704579059546256E-5</v>
      </c>
      <c r="I350" s="9">
        <f t="shared" si="40"/>
        <v>6.403509840952904E-5</v>
      </c>
      <c r="J350" s="9">
        <f t="shared" si="41"/>
        <v>3.3554606480133394E-4</v>
      </c>
    </row>
    <row r="351" spans="1:10" x14ac:dyDescent="0.25">
      <c r="A351" s="1">
        <v>345</v>
      </c>
      <c r="B351" s="6">
        <v>-0.10482621034202416</v>
      </c>
      <c r="C351" s="8">
        <v>-0.57643302166954913</v>
      </c>
      <c r="D351" s="9">
        <f t="shared" si="35"/>
        <v>1.8287848053379074E-3</v>
      </c>
      <c r="E351" s="9">
        <f t="shared" si="36"/>
        <v>-1.3223543946868011E-4</v>
      </c>
      <c r="F351" s="9">
        <f t="shared" si="37"/>
        <v>-7.0588489075215513E-4</v>
      </c>
      <c r="G351" s="9">
        <f t="shared" si="38"/>
        <v>3.065211797097734E-4</v>
      </c>
      <c r="H351" s="9">
        <f t="shared" si="39"/>
        <v>1.0760891654142873E-5</v>
      </c>
      <c r="I351" s="9">
        <f t="shared" si="40"/>
        <v>5.7423941786094425E-5</v>
      </c>
      <c r="J351" s="9">
        <f t="shared" si="41"/>
        <v>3.172820713639163E-4</v>
      </c>
    </row>
    <row r="352" spans="1:10" x14ac:dyDescent="0.25">
      <c r="A352" s="1">
        <v>346</v>
      </c>
      <c r="B352" s="6">
        <v>-9.7737286824685049E-2</v>
      </c>
      <c r="C352" s="8">
        <v>-0.57109113464218941</v>
      </c>
      <c r="D352" s="9">
        <f t="shared" si="35"/>
        <v>1.7631599151653882E-3</v>
      </c>
      <c r="E352" s="9">
        <f t="shared" si="36"/>
        <v>-1.1905061282668644E-4</v>
      </c>
      <c r="F352" s="9">
        <f t="shared" si="37"/>
        <v>-6.7442286469761271E-4</v>
      </c>
      <c r="G352" s="9">
        <f t="shared" si="38"/>
        <v>2.9022079468284085E-4</v>
      </c>
      <c r="H352" s="9">
        <f t="shared" si="39"/>
        <v>9.0469325022207953E-6</v>
      </c>
      <c r="I352" s="9">
        <f t="shared" si="40"/>
        <v>5.1232827255155484E-5</v>
      </c>
      <c r="J352" s="9">
        <f t="shared" si="41"/>
        <v>2.9926772718506166E-4</v>
      </c>
    </row>
    <row r="353" spans="1:10" x14ac:dyDescent="0.25">
      <c r="A353" s="1">
        <v>347</v>
      </c>
      <c r="B353" s="6">
        <v>-9.083911085671309E-2</v>
      </c>
      <c r="C353" s="8">
        <v>-0.56550510188515613</v>
      </c>
      <c r="D353" s="9">
        <f t="shared" si="35"/>
        <v>1.696761727362172E-3</v>
      </c>
      <c r="E353" s="9">
        <f t="shared" si="36"/>
        <v>-1.0665640475654165E-4</v>
      </c>
      <c r="F353" s="9">
        <f t="shared" si="37"/>
        <v>-6.4284433120116095E-4</v>
      </c>
      <c r="G353" s="9">
        <f t="shared" si="38"/>
        <v>2.7399762387477703E-4</v>
      </c>
      <c r="H353" s="9">
        <f t="shared" si="39"/>
        <v>7.5456943962060891E-6</v>
      </c>
      <c r="I353" s="9">
        <f t="shared" si="40"/>
        <v>4.5462199845474743E-5</v>
      </c>
      <c r="J353" s="9">
        <f t="shared" si="41"/>
        <v>2.8154331827098312E-4</v>
      </c>
    </row>
    <row r="354" spans="1:10" x14ac:dyDescent="0.25">
      <c r="A354" s="1">
        <v>348</v>
      </c>
      <c r="B354" s="6">
        <v>-8.4140086802942465E-2</v>
      </c>
      <c r="C354" s="8">
        <v>-0.55968172911890146</v>
      </c>
      <c r="D354" s="9">
        <f t="shared" si="35"/>
        <v>1.6296711378924501E-3</v>
      </c>
      <c r="E354" s="9">
        <f t="shared" si="36"/>
        <v>-9.5052849385839601E-5</v>
      </c>
      <c r="F354" s="9">
        <f t="shared" si="37"/>
        <v>-6.1122816774132746E-4</v>
      </c>
      <c r="G354" s="9">
        <f t="shared" si="38"/>
        <v>2.5790700960841561E-4</v>
      </c>
      <c r="H354" s="9">
        <f t="shared" si="39"/>
        <v>6.2401490214083373E-6</v>
      </c>
      <c r="I354" s="9">
        <f t="shared" si="40"/>
        <v>4.010972934859256E-5</v>
      </c>
      <c r="J354" s="9">
        <f t="shared" si="41"/>
        <v>2.6414715862982396E-4</v>
      </c>
    </row>
    <row r="355" spans="1:10" x14ac:dyDescent="0.25">
      <c r="A355" s="1">
        <v>349</v>
      </c>
      <c r="B355" s="6">
        <v>-7.7648376392277008E-2</v>
      </c>
      <c r="C355" s="8">
        <v>-0.55362811122611899</v>
      </c>
      <c r="D355" s="9">
        <f t="shared" si="35"/>
        <v>1.5619698863049286E-3</v>
      </c>
      <c r="E355" s="9">
        <f t="shared" si="36"/>
        <v>-8.4236235820828696E-5</v>
      </c>
      <c r="F355" s="9">
        <f t="shared" si="37"/>
        <v>-5.7965214824862317E-4</v>
      </c>
      <c r="G355" s="9">
        <f t="shared" si="38"/>
        <v>2.4200205025007058E-4</v>
      </c>
      <c r="H355" s="9">
        <f t="shared" si="39"/>
        <v>5.1134118857955264E-6</v>
      </c>
      <c r="I355" s="9">
        <f t="shared" si="40"/>
        <v>3.51704439621385E-5</v>
      </c>
      <c r="J355" s="9">
        <f t="shared" si="41"/>
        <v>2.471154621358661E-4</v>
      </c>
    </row>
    <row r="356" spans="1:10" x14ac:dyDescent="0.25">
      <c r="A356" s="1">
        <v>350</v>
      </c>
      <c r="B356" s="6">
        <v>-7.1371888773881093E-2</v>
      </c>
      <c r="C356" s="8">
        <v>-0.54735162360772305</v>
      </c>
      <c r="D356" s="9">
        <f t="shared" si="35"/>
        <v>1.4937404561459894E-3</v>
      </c>
      <c r="E356" s="9">
        <f t="shared" si="36"/>
        <v>-7.4199199621431092E-5</v>
      </c>
      <c r="F356" s="9">
        <f t="shared" si="37"/>
        <v>-5.4819265710606452E-4</v>
      </c>
      <c r="G356" s="9">
        <f t="shared" si="38"/>
        <v>2.263333292158898E-4</v>
      </c>
      <c r="H356" s="9">
        <f t="shared" si="39"/>
        <v>4.1488960199678532E-6</v>
      </c>
      <c r="I356" s="9">
        <f t="shared" si="40"/>
        <v>3.0636882540486915E-5</v>
      </c>
      <c r="J356" s="9">
        <f t="shared" si="41"/>
        <v>2.3048222523585764E-4</v>
      </c>
    </row>
    <row r="357" spans="1:10" x14ac:dyDescent="0.25">
      <c r="A357" s="1">
        <v>351</v>
      </c>
      <c r="B357" s="6">
        <v>-6.531827088109865E-2</v>
      </c>
      <c r="C357" s="8">
        <v>-0.54085991319705762</v>
      </c>
      <c r="D357" s="9">
        <f t="shared" si="35"/>
        <v>1.4250659744664898E-3</v>
      </c>
      <c r="E357" s="9">
        <f t="shared" si="36"/>
        <v>-6.4930831856234588E-5</v>
      </c>
      <c r="F357" s="9">
        <f t="shared" si="37"/>
        <v>-5.1692441137412702E-4</v>
      </c>
      <c r="G357" s="9">
        <f t="shared" si="38"/>
        <v>2.1094866785765435E-4</v>
      </c>
      <c r="H357" s="9">
        <f t="shared" si="39"/>
        <v>3.3304531390425792E-6</v>
      </c>
      <c r="I357" s="9">
        <f t="shared" si="40"/>
        <v>2.6499263566734676E-5</v>
      </c>
      <c r="J357" s="9">
        <f t="shared" si="41"/>
        <v>2.1427912099669693E-4</v>
      </c>
    </row>
    <row r="358" spans="1:10" x14ac:dyDescent="0.25">
      <c r="A358" s="1">
        <v>352</v>
      </c>
      <c r="B358" s="6">
        <v>-5.9494898114843958E-2</v>
      </c>
      <c r="C358" s="8">
        <v>-0.53416088914328697</v>
      </c>
      <c r="D358" s="9">
        <f t="shared" si="35"/>
        <v>1.3560301105437177E-3</v>
      </c>
      <c r="E358" s="9">
        <f t="shared" si="36"/>
        <v>-5.6416805116959921E-5</v>
      </c>
      <c r="F358" s="9">
        <f t="shared" si="37"/>
        <v>-4.8592019247812457E-4</v>
      </c>
      <c r="G358" s="9">
        <f t="shared" si="38"/>
        <v>1.9589290379917081E-4</v>
      </c>
      <c r="H358" s="9">
        <f t="shared" si="39"/>
        <v>2.642501138649813E-6</v>
      </c>
      <c r="I358" s="9">
        <f t="shared" si="40"/>
        <v>2.2745668828965034E-5</v>
      </c>
      <c r="J358" s="9">
        <f t="shared" si="41"/>
        <v>1.9853540493782062E-4</v>
      </c>
    </row>
    <row r="359" spans="1:10" x14ac:dyDescent="0.25">
      <c r="A359" s="1">
        <v>353</v>
      </c>
      <c r="B359" s="6">
        <v>-5.3908865357810587E-2</v>
      </c>
      <c r="C359" s="8">
        <v>-0.52726271317531492</v>
      </c>
      <c r="D359" s="9">
        <f t="shared" si="35"/>
        <v>1.2867169739438546E-3</v>
      </c>
      <c r="E359" s="9">
        <f t="shared" si="36"/>
        <v>-4.8639515789792895E-5</v>
      </c>
      <c r="F359" s="9">
        <f t="shared" si="37"/>
        <v>-4.5525058854932557E-4</v>
      </c>
      <c r="G359" s="9">
        <f t="shared" si="38"/>
        <v>1.812076960463263E-4</v>
      </c>
      <c r="H359" s="9">
        <f t="shared" si="39"/>
        <v>2.070136987775805E-6</v>
      </c>
      <c r="I359" s="9">
        <f t="shared" si="40"/>
        <v>1.9362239675377539E-5</v>
      </c>
      <c r="J359" s="9">
        <f t="shared" si="41"/>
        <v>1.8327783303410212E-4</v>
      </c>
    </row>
    <row r="360" spans="1:10" x14ac:dyDescent="0.25">
      <c r="A360" s="1">
        <v>354</v>
      </c>
      <c r="B360" s="6">
        <v>-4.85669783304509E-2</v>
      </c>
      <c r="C360" s="8">
        <v>-0.520173789657976</v>
      </c>
      <c r="D360" s="9">
        <f t="shared" si="35"/>
        <v>1.2172110120468229E-3</v>
      </c>
      <c r="E360" s="9">
        <f t="shared" si="36"/>
        <v>-4.1578241802046932E-5</v>
      </c>
      <c r="F360" s="9">
        <f t="shared" si="37"/>
        <v>-4.249837485561649E-4</v>
      </c>
      <c r="G360" s="9">
        <f t="shared" si="38"/>
        <v>1.6693135793516698E-4</v>
      </c>
      <c r="H360" s="9">
        <f t="shared" si="39"/>
        <v>1.599234279471963E-6</v>
      </c>
      <c r="I360" s="9">
        <f t="shared" si="40"/>
        <v>1.6333383637861053E-5</v>
      </c>
      <c r="J360" s="9">
        <f t="shared" si="41"/>
        <v>1.6853059221463894E-4</v>
      </c>
    </row>
    <row r="361" spans="1:10" x14ac:dyDescent="0.25">
      <c r="A361" s="1">
        <v>355</v>
      </c>
      <c r="B361" s="6">
        <v>-4.3475745299252855E-2</v>
      </c>
      <c r="C361" s="8">
        <v>-0.51290275535261087</v>
      </c>
      <c r="D361" s="9">
        <f t="shared" si="35"/>
        <v>1.1475969071607587E-3</v>
      </c>
      <c r="E361" s="9">
        <f t="shared" si="36"/>
        <v>-3.5209314988033501E-5</v>
      </c>
      <c r="F361" s="9">
        <f t="shared" si="37"/>
        <v>-3.9518514930482387E-4</v>
      </c>
      <c r="G361" s="9">
        <f t="shared" si="38"/>
        <v>1.5309871871809028E-4</v>
      </c>
      <c r="H361" s="9">
        <f t="shared" si="39"/>
        <v>1.2165249041591647E-6</v>
      </c>
      <c r="I361" s="9">
        <f t="shared" si="40"/>
        <v>1.3641989152950421E-5</v>
      </c>
      <c r="J361" s="9">
        <f t="shared" si="41"/>
        <v>1.5431524362224944E-4</v>
      </c>
    </row>
    <row r="362" spans="1:10" x14ac:dyDescent="0.25">
      <c r="A362" s="1">
        <v>356</v>
      </c>
      <c r="B362" s="6">
        <v>-3.864136914742089E-2</v>
      </c>
      <c r="C362" s="8">
        <v>-0.50545846889450408</v>
      </c>
      <c r="D362" s="9">
        <f t="shared" si="35"/>
        <v>1.0779594733491202E-3</v>
      </c>
      <c r="E362" s="9">
        <f t="shared" si="36"/>
        <v>-2.9506307147295284E-5</v>
      </c>
      <c r="F362" s="9">
        <f t="shared" si="37"/>
        <v>-3.6591737632286176E-4</v>
      </c>
      <c r="G362" s="9">
        <f t="shared" si="38"/>
        <v>1.397410143183847E-4</v>
      </c>
      <c r="H362" s="9">
        <f t="shared" si="39"/>
        <v>9.0966451695317748E-7</v>
      </c>
      <c r="I362" s="9">
        <f t="shared" si="40"/>
        <v>1.1269646072904955E-5</v>
      </c>
      <c r="J362" s="9">
        <f t="shared" si="41"/>
        <v>1.4065067883533788E-4</v>
      </c>
    </row>
    <row r="363" spans="1:10" x14ac:dyDescent="0.25">
      <c r="A363" s="1">
        <v>357</v>
      </c>
      <c r="B363" s="6">
        <v>-3.4069739817617323E-2</v>
      </c>
      <c r="C363" s="8">
        <v>-0.49785000000000013</v>
      </c>
      <c r="D363" s="9">
        <f t="shared" si="35"/>
        <v>1.0083835530982615E-3</v>
      </c>
      <c r="E363" s="9">
        <f t="shared" si="36"/>
        <v>-2.4440228802626696E-5</v>
      </c>
      <c r="F363" s="9">
        <f t="shared" si="37"/>
        <v>-3.3723991957247223E-4</v>
      </c>
      <c r="G363" s="9">
        <f t="shared" si="38"/>
        <v>1.2688580751333349E-4</v>
      </c>
      <c r="H363" s="9">
        <f t="shared" si="39"/>
        <v>6.6728167773551129E-7</v>
      </c>
      <c r="I363" s="9">
        <f t="shared" si="40"/>
        <v>9.1968696483361586E-6</v>
      </c>
      <c r="J363" s="9">
        <f t="shared" si="41"/>
        <v>1.27553089191069E-4</v>
      </c>
    </row>
    <row r="364" spans="1:10" x14ac:dyDescent="0.25">
      <c r="A364" s="1">
        <v>358</v>
      </c>
      <c r="B364" s="6">
        <v>-2.976642713597491E-2</v>
      </c>
      <c r="C364" s="8">
        <v>-0.49008661841645201</v>
      </c>
      <c r="D364" s="9">
        <f t="shared" si="35"/>
        <v>9.3895391394965486E-4</v>
      </c>
      <c r="E364" s="9">
        <f t="shared" si="36"/>
        <v>-1.9979739604206346E-5</v>
      </c>
      <c r="F364" s="9">
        <f t="shared" si="37"/>
        <v>-3.0920898486543817E-4</v>
      </c>
      <c r="G364" s="9">
        <f t="shared" si="38"/>
        <v>1.1455693753615812E-4</v>
      </c>
      <c r="H364" s="9">
        <f t="shared" si="39"/>
        <v>4.7901074815250004E-7</v>
      </c>
      <c r="I364" s="9">
        <f t="shared" si="40"/>
        <v>7.4033256769912711E-6</v>
      </c>
      <c r="J364" s="9">
        <f t="shared" si="41"/>
        <v>1.1503594828431061E-4</v>
      </c>
    </row>
    <row r="365" spans="1:10" x14ac:dyDescent="0.25">
      <c r="A365" s="1">
        <v>359</v>
      </c>
      <c r="B365" s="6">
        <v>-2.573667402612187E-2</v>
      </c>
      <c r="C365" s="8">
        <v>-0.48217778262846245</v>
      </c>
      <c r="D365" s="9">
        <f t="shared" si="35"/>
        <v>8.6975514522373825E-4</v>
      </c>
      <c r="E365" s="9">
        <f t="shared" si="36"/>
        <v>-1.6091369270535772E-5</v>
      </c>
      <c r="F365" s="9">
        <f t="shared" si="37"/>
        <v>-2.8187732177556348E-4</v>
      </c>
      <c r="G365" s="9">
        <f t="shared" si="38"/>
        <v>1.027744988219767E-4</v>
      </c>
      <c r="H365" s="9">
        <f t="shared" si="39"/>
        <v>3.3550883099033579E-7</v>
      </c>
      <c r="I365" s="9">
        <f t="shared" si="40"/>
        <v>5.8680545507912587E-6</v>
      </c>
      <c r="J365" s="9">
        <f t="shared" si="41"/>
        <v>1.0311000765296704E-4</v>
      </c>
    </row>
    <row r="366" spans="1:10" x14ac:dyDescent="0.25">
      <c r="A366" s="1">
        <v>360</v>
      </c>
      <c r="B366" s="6">
        <v>-2.1985390121486564E-2</v>
      </c>
      <c r="C366" s="8">
        <v>-0.47413312833417598</v>
      </c>
      <c r="D366" s="9">
        <f t="shared" si="35"/>
        <v>8.0087155496099977E-4</v>
      </c>
      <c r="E366" s="9">
        <f t="shared" si="36"/>
        <v>-1.2739747906614581E-5</v>
      </c>
      <c r="F366" s="9">
        <f t="shared" si="37"/>
        <v>-2.5529406876293945E-4</v>
      </c>
      <c r="G366" s="9">
        <f t="shared" si="38"/>
        <v>9.1554848363855496E-5</v>
      </c>
      <c r="H366" s="9">
        <f t="shared" si="39"/>
        <v>2.2845723211651919E-7</v>
      </c>
      <c r="I366" s="9">
        <f t="shared" si="40"/>
        <v>4.5696919942255988E-6</v>
      </c>
      <c r="J366" s="9">
        <f t="shared" si="41"/>
        <v>9.1783305595972015E-5</v>
      </c>
    </row>
    <row r="367" spans="1:10" x14ac:dyDescent="0.25">
      <c r="A367" s="1">
        <v>361</v>
      </c>
      <c r="B367" s="6">
        <v>-1.8517145783665978E-2</v>
      </c>
      <c r="C367" s="8">
        <v>-0.46596245670566649</v>
      </c>
      <c r="D367" s="9">
        <f t="shared" si="35"/>
        <v>7.3238706720541238E-4</v>
      </c>
      <c r="E367" s="9">
        <f t="shared" si="36"/>
        <v>-9.8878444953188611E-6</v>
      </c>
      <c r="F367" s="9">
        <f t="shared" si="37"/>
        <v>-2.2950461614002884E-4</v>
      </c>
      <c r="G367" s="9">
        <f t="shared" si="38"/>
        <v>8.0910640895187529E-5</v>
      </c>
      <c r="H367" s="9">
        <f t="shared" si="39"/>
        <v>1.5054811118085314E-7</v>
      </c>
      <c r="I367" s="9">
        <f t="shared" si="40"/>
        <v>3.4866843708925811E-6</v>
      </c>
      <c r="J367" s="9">
        <f t="shared" si="41"/>
        <v>8.1061189006368379E-5</v>
      </c>
    </row>
    <row r="368" spans="1:10" x14ac:dyDescent="0.25">
      <c r="A368" s="1">
        <v>362</v>
      </c>
      <c r="B368" s="6">
        <v>-1.5336166534143492E-2</v>
      </c>
      <c r="C368" s="8">
        <v>-0.45767572244771748</v>
      </c>
      <c r="D368" s="9">
        <f t="shared" si="35"/>
        <v>6.6438511975615159E-4</v>
      </c>
      <c r="E368" s="9">
        <f t="shared" si="36"/>
        <v>-7.4972123194700816E-6</v>
      </c>
      <c r="F368" s="9">
        <f t="shared" si="37"/>
        <v>-2.0455048742272491E-4</v>
      </c>
      <c r="G368" s="9">
        <f t="shared" si="38"/>
        <v>7.0850890876469208E-5</v>
      </c>
      <c r="H368" s="9">
        <f t="shared" si="39"/>
        <v>9.5457162416921049E-8</v>
      </c>
      <c r="I368" s="9">
        <f t="shared" si="40"/>
        <v>2.5974965401833058E-6</v>
      </c>
      <c r="J368" s="9">
        <f t="shared" si="41"/>
        <v>7.0946348038886131E-5</v>
      </c>
    </row>
    <row r="369" spans="1:10" x14ac:dyDescent="0.25">
      <c r="A369" s="1">
        <v>363</v>
      </c>
      <c r="B369" s="6">
        <v>-1.2446327906142446E-2</v>
      </c>
      <c r="C369" s="8">
        <v>-0.44928302166954914</v>
      </c>
      <c r="D369" s="9">
        <f t="shared" si="35"/>
        <v>5.9694856251123717E-4</v>
      </c>
      <c r="E369" s="9">
        <f t="shared" si="36"/>
        <v>-5.52824003970171E-6</v>
      </c>
      <c r="F369" s="9">
        <f t="shared" si="37"/>
        <v>-1.804692395192664E-4</v>
      </c>
      <c r="G369" s="9">
        <f t="shared" si="38"/>
        <v>6.1381060039839014E-5</v>
      </c>
      <c r="H369" s="9">
        <f t="shared" si="39"/>
        <v>5.780332920086585E-8</v>
      </c>
      <c r="I369" s="9">
        <f t="shared" si="40"/>
        <v>1.8808103714427749E-6</v>
      </c>
      <c r="J369" s="9">
        <f t="shared" si="41"/>
        <v>6.1438863369039879E-5</v>
      </c>
    </row>
    <row r="370" spans="1:10" x14ac:dyDescent="0.25">
      <c r="A370" s="1">
        <v>364</v>
      </c>
      <c r="B370" s="6">
        <v>-9.8511507228855044E-3</v>
      </c>
      <c r="C370" s="8">
        <v>-0.44079457958426282</v>
      </c>
      <c r="D370" s="9">
        <f t="shared" si="35"/>
        <v>5.3015955652788724E-4</v>
      </c>
      <c r="E370" s="9">
        <f t="shared" si="36"/>
        <v>-3.9404071272185003E-6</v>
      </c>
      <c r="F370" s="9">
        <f t="shared" si="37"/>
        <v>-1.5729438211870884E-4</v>
      </c>
      <c r="G370" s="9">
        <f t="shared" si="38"/>
        <v>5.2503169036371111E-5</v>
      </c>
      <c r="H370" s="9">
        <f t="shared" si="39"/>
        <v>3.3096703692850706E-8</v>
      </c>
      <c r="I370" s="9">
        <f t="shared" si="40"/>
        <v>1.3157121668600978E-6</v>
      </c>
      <c r="J370" s="9">
        <f t="shared" si="41"/>
        <v>5.253626574006396E-5</v>
      </c>
    </row>
    <row r="371" spans="1:10" x14ac:dyDescent="0.25">
      <c r="A371" s="1">
        <v>365</v>
      </c>
      <c r="B371" s="6">
        <v>-7.5537968080141016E-3</v>
      </c>
      <c r="C371" s="8">
        <v>-0.43222073805099553</v>
      </c>
      <c r="D371" s="9">
        <f t="shared" si="35"/>
        <v>4.6409947392182403E-4</v>
      </c>
      <c r="E371" s="9">
        <f t="shared" si="36"/>
        <v>-2.6925423309091523E-6</v>
      </c>
      <c r="F371" s="9">
        <f t="shared" si="37"/>
        <v>-1.3505531654673915E-4</v>
      </c>
      <c r="G371" s="9">
        <f t="shared" si="38"/>
        <v>4.4215931540202001E-5</v>
      </c>
      <c r="H371" s="9">
        <f t="shared" si="39"/>
        <v>1.7675894266644484E-8</v>
      </c>
      <c r="I371" s="9">
        <f t="shared" si="40"/>
        <v>8.8186740502504317E-7</v>
      </c>
      <c r="J371" s="9">
        <f t="shared" si="41"/>
        <v>4.4233607434468646E-5</v>
      </c>
    </row>
    <row r="372" spans="1:10" x14ac:dyDescent="0.25">
      <c r="A372" s="1">
        <v>366</v>
      </c>
      <c r="B372" s="6">
        <v>-5.5570651333932408E-3</v>
      </c>
      <c r="C372" s="8">
        <v>-0.42357194297495632</v>
      </c>
      <c r="D372" s="9">
        <f t="shared" si="35"/>
        <v>3.9884879872793778E-4</v>
      </c>
      <c r="E372" s="9">
        <f t="shared" si="36"/>
        <v>-1.743083845206052E-6</v>
      </c>
      <c r="F372" s="9">
        <f t="shared" si="37"/>
        <v>-1.1377729426245405E-4</v>
      </c>
      <c r="G372" s="9">
        <f t="shared" si="38"/>
        <v>3.6514908992560113E-5</v>
      </c>
      <c r="H372" s="9">
        <f t="shared" si="39"/>
        <v>8.636257083580653E-9</v>
      </c>
      <c r="I372" s="9">
        <f t="shared" si="40"/>
        <v>5.5968139262669899E-7</v>
      </c>
      <c r="J372" s="9">
        <f t="shared" si="41"/>
        <v>3.6523545249643696E-5</v>
      </c>
    </row>
    <row r="373" spans="1:10" x14ac:dyDescent="0.25">
      <c r="A373" s="1">
        <v>367</v>
      </c>
      <c r="B373" s="6">
        <v>-3.8633884089955273E-3</v>
      </c>
      <c r="C373" s="8">
        <v>-0.41485873158070036</v>
      </c>
      <c r="D373" s="9">
        <f t="shared" si="35"/>
        <v>3.3448702884284723E-4</v>
      </c>
      <c r="E373" s="9">
        <f t="shared" si="36"/>
        <v>-1.0503398385818979E-6</v>
      </c>
      <c r="F373" s="9">
        <f t="shared" si="37"/>
        <v>-9.3481395074275264E-5</v>
      </c>
      <c r="G373" s="9">
        <f t="shared" si="38"/>
        <v>2.9392684018651964E-5</v>
      </c>
      <c r="H373" s="9">
        <f t="shared" si="39"/>
        <v>3.7504828576115536E-9</v>
      </c>
      <c r="I373" s="9">
        <f t="shared" si="40"/>
        <v>3.3044460004120762E-7</v>
      </c>
      <c r="J373" s="9">
        <f t="shared" si="41"/>
        <v>2.9396434501509575E-5</v>
      </c>
    </row>
    <row r="374" spans="1:10" x14ac:dyDescent="0.25">
      <c r="A374" s="1">
        <v>368</v>
      </c>
      <c r="B374" s="6">
        <v>-2.4748301190186672E-3</v>
      </c>
      <c r="C374" s="8">
        <v>-0.40609171957414475</v>
      </c>
      <c r="D374" s="9">
        <f t="shared" si="35"/>
        <v>2.7109257916900736E-4</v>
      </c>
      <c r="E374" s="9">
        <f t="shared" si="36"/>
        <v>-5.7274800269871906E-7</v>
      </c>
      <c r="F374" s="9">
        <f t="shared" si="37"/>
        <v>-7.4184525057842385E-5</v>
      </c>
      <c r="G374" s="9">
        <f t="shared" si="38"/>
        <v>2.2839050422731019E-5</v>
      </c>
      <c r="H374" s="9">
        <f t="shared" si="39"/>
        <v>1.3831045846845387E-9</v>
      </c>
      <c r="I374" s="9">
        <f t="shared" si="40"/>
        <v>1.7646165534943071E-7</v>
      </c>
      <c r="J374" s="9">
        <f t="shared" si="41"/>
        <v>2.2840433527315705E-5</v>
      </c>
    </row>
    <row r="375" spans="1:10" x14ac:dyDescent="0.25">
      <c r="A375" s="1">
        <v>369</v>
      </c>
      <c r="B375" s="6">
        <v>-1.393082007848101E-3</v>
      </c>
      <c r="C375" s="8">
        <v>-0.39728158820896425</v>
      </c>
      <c r="D375" s="9">
        <f t="shared" si="35"/>
        <v>2.0874268607813933E-4</v>
      </c>
      <c r="E375" s="9">
        <f t="shared" si="36"/>
        <v>-2.6913278895879262E-7</v>
      </c>
      <c r="F375" s="9">
        <f t="shared" si="37"/>
        <v>-5.5899434063375305E-5</v>
      </c>
      <c r="G375" s="9">
        <f t="shared" si="38"/>
        <v>1.6841217562360262E-5</v>
      </c>
      <c r="H375" s="9">
        <f t="shared" si="39"/>
        <v>4.0054600441697944E-10</v>
      </c>
      <c r="I375" s="9">
        <f t="shared" si="40"/>
        <v>8.116317831157933E-8</v>
      </c>
      <c r="J375" s="9">
        <f t="shared" si="41"/>
        <v>1.684161810836468E-5</v>
      </c>
    </row>
    <row r="376" spans="1:10" x14ac:dyDescent="0.25">
      <c r="A376" s="1">
        <v>370</v>
      </c>
      <c r="B376" s="6">
        <v>-6.194620189267086E-4</v>
      </c>
      <c r="C376" s="8">
        <v>-0.38843907127313115</v>
      </c>
      <c r="D376" s="9">
        <f t="shared" si="35"/>
        <v>1.4751331331074543E-4</v>
      </c>
      <c r="E376" s="9">
        <f t="shared" si="36"/>
        <v>-9.8959012524433895E-8</v>
      </c>
      <c r="F376" s="9">
        <f t="shared" si="37"/>
        <v>-3.8634752605635944E-5</v>
      </c>
      <c r="G376" s="9">
        <f t="shared" si="38"/>
        <v>1.1384026822817491E-5</v>
      </c>
      <c r="H376" s="9">
        <f t="shared" si="39"/>
        <v>7.836330238292214E-11</v>
      </c>
      <c r="I376" s="9">
        <f t="shared" si="40"/>
        <v>2.9199848609292244E-8</v>
      </c>
      <c r="J376" s="9">
        <f t="shared" si="41"/>
        <v>1.1384105186119875E-5</v>
      </c>
    </row>
    <row r="377" spans="1:10" x14ac:dyDescent="0.25">
      <c r="A377" s="1">
        <v>371</v>
      </c>
      <c r="B377" s="6">
        <v>-1.5491268904394007E-4</v>
      </c>
      <c r="C377" s="8">
        <v>-0.37957494201144593</v>
      </c>
      <c r="D377" s="9">
        <f t="shared" si="35"/>
        <v>8.7479059425873599E-5</v>
      </c>
      <c r="E377" s="9">
        <f t="shared" si="36"/>
        <v>-2.2580523698819297E-8</v>
      </c>
      <c r="F377" s="9">
        <f t="shared" si="37"/>
        <v>-2.2395047836008397E-5</v>
      </c>
      <c r="G377" s="9">
        <f t="shared" si="38"/>
        <v>6.4501778570687064E-6</v>
      </c>
      <c r="H377" s="9">
        <f t="shared" si="39"/>
        <v>7.3437746205598279E-12</v>
      </c>
      <c r="I377" s="9">
        <f t="shared" si="40"/>
        <v>6.5183187973686631E-9</v>
      </c>
      <c r="J377" s="9">
        <f t="shared" si="41"/>
        <v>6.4501852008433265E-6</v>
      </c>
    </row>
    <row r="378" spans="1:10" x14ac:dyDescent="0.25">
      <c r="A378" s="1">
        <v>372</v>
      </c>
      <c r="B378" s="6">
        <v>0</v>
      </c>
      <c r="C378" s="8">
        <v>-0.37070000000000003</v>
      </c>
      <c r="D378" s="9">
        <f t="shared" si="35"/>
        <v>2.8713066914294294E-5</v>
      </c>
      <c r="E378" s="9">
        <f t="shared" si="36"/>
        <v>-1.4826728021306385E-9</v>
      </c>
      <c r="F378" s="9">
        <f t="shared" si="37"/>
        <v>-7.18089820469764E-6</v>
      </c>
      <c r="G378" s="9">
        <f t="shared" si="38"/>
        <v>2.0204622262576483E-6</v>
      </c>
      <c r="H378" s="9">
        <f t="shared" si="39"/>
        <v>1.1484241537518545E-13</v>
      </c>
      <c r="I378" s="9">
        <f t="shared" si="40"/>
        <v>4.1879942338279952E-10</v>
      </c>
      <c r="J378" s="9">
        <f t="shared" si="41"/>
        <v>2.0204623411000639E-6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4D23E-B4A7-4562-841A-2A7D16737A0A}">
  <sheetPr codeName="Sheet10"/>
  <dimension ref="A1:AD550"/>
  <sheetViews>
    <sheetView zoomScale="90" zoomScaleNormal="90" workbookViewId="0">
      <selection activeCell="K18" sqref="K18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4.7885684323235278</v>
      </c>
      <c r="E5" s="20">
        <f>SUM(E8:E506)/D5</f>
        <v>0.97878920328148666</v>
      </c>
      <c r="F5" s="20">
        <f>SUM(F8:F506)/D5</f>
        <v>1.967583259722584</v>
      </c>
      <c r="G5" s="20">
        <f>SUM(G8:G506)</f>
        <v>35.896904893993955</v>
      </c>
      <c r="H5" s="20">
        <f>SUM(H8:H506)</f>
        <v>10.796560548901287</v>
      </c>
      <c r="I5" s="20">
        <f>SUM(I8:I506)</f>
        <v>3.2199070388578837</v>
      </c>
      <c r="J5" s="20">
        <f>SUM(J8:J506)</f>
        <v>46.693465442895246</v>
      </c>
      <c r="K5" s="20">
        <f>SQRT(G5/D5)</f>
        <v>2.7379508842015823</v>
      </c>
      <c r="L5" s="20">
        <f>SQRT(H5/D5)</f>
        <v>1.501550224499562</v>
      </c>
      <c r="M5" s="21">
        <f>SQRT(J5/D5)</f>
        <v>3.1226636259762137</v>
      </c>
      <c r="N5" s="30">
        <f>G5-(D5*F5*F5)</f>
        <v>17.358518237950189</v>
      </c>
      <c r="O5" s="31">
        <f>H5-(D5*E5*E5)</f>
        <v>6.208976452889746</v>
      </c>
      <c r="P5" s="31">
        <f>I5-(D5*E5*F5)</f>
        <v>-6.0021538907271594</v>
      </c>
      <c r="Q5" s="31">
        <f>N5+O5</f>
        <v>23.567494690839936</v>
      </c>
      <c r="R5" s="31">
        <f>SQRT(N5/D5)</f>
        <v>1.9039409550612849</v>
      </c>
      <c r="S5" s="31">
        <f>SQRT(O5/D5)</f>
        <v>1.1386943278309054</v>
      </c>
      <c r="T5" s="32">
        <f>SQRT(Q5/D5)</f>
        <v>2.2184715307152256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4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0.91666217448196841</v>
      </c>
      <c r="AA8">
        <f>SIN(RADIANS(V9))</f>
        <v>0.39966293032252737</v>
      </c>
      <c r="AC8">
        <f>COS(RADIANS(W9))</f>
        <v>-0.39966293032252731</v>
      </c>
      <c r="AD8">
        <f>SIN(RADIANS(W9))</f>
        <v>0.91666217448196841</v>
      </c>
    </row>
    <row r="9" spans="1:30" ht="16.5" thickBot="1" x14ac:dyDescent="0.3">
      <c r="A9" s="1">
        <v>3</v>
      </c>
      <c r="B9" s="6">
        <v>4</v>
      </c>
      <c r="C9" s="8">
        <v>0.3125</v>
      </c>
      <c r="D9" s="9">
        <f t="shared" ref="D9:D72" si="0">((B8*C9)-(B9*C8))*0.5</f>
        <v>0.625</v>
      </c>
      <c r="E9" s="9">
        <f t="shared" ref="E9:E72" si="1">(B9+B8)*((B8*C9)-(B9*C8))*(1/6)</f>
        <v>1.6666666666666665</v>
      </c>
      <c r="F9" s="9">
        <f t="shared" ref="F9:F72" si="2">(C9+C8)*((B8*C9)-(B9*C8))*(1/6)</f>
        <v>6.5104166666666657E-2</v>
      </c>
      <c r="G9" s="9">
        <f t="shared" ref="G9:G72" si="3">(((C8*C8)+(C8*C9)+(C9*C9))*((B8*C9)-(B9*C8)))/12</f>
        <v>1.0172526041666666E-2</v>
      </c>
      <c r="H9" s="9">
        <f t="shared" ref="H9:H72" si="4">(((B8*B8)+(B8*B9)+(B9*B9))*((B8*C9)-(B9*C8)))/12</f>
        <v>5</v>
      </c>
      <c r="I9" s="9">
        <f t="shared" ref="I9:I72" si="5">(((B8*C9)+(2*B8*C8)+(2*B9*C9)+(B9*C8))*((B8*C9)-(B9*C8)))/24</f>
        <v>0.1953125</v>
      </c>
      <c r="J9" s="9">
        <f t="shared" ref="J9:J72" si="6">G9+H9</f>
        <v>5.010172526041667</v>
      </c>
      <c r="N9" s="44">
        <f>ATAN2(H1+(N5-O5),-1*2*P5)</f>
        <v>0.82229820480116134</v>
      </c>
      <c r="O9" s="45">
        <f>(N5+O5)/2</f>
        <v>11.783747345419968</v>
      </c>
      <c r="P9" s="45">
        <f>(N5-O5)/2</f>
        <v>5.5747708925302213</v>
      </c>
      <c r="Q9" s="45">
        <f>O9+SQRT((P9*P9)+(P5*P5))</f>
        <v>19.975445693880644</v>
      </c>
      <c r="R9" s="45">
        <f>O9-SQRT((P9*P9)+(P5*P5))</f>
        <v>3.5920489969592921</v>
      </c>
      <c r="S9" s="37">
        <f>O9+(P9*COS(N9))-(P5*SIN(N9))</f>
        <v>19.975445693880644</v>
      </c>
      <c r="T9" s="37">
        <f>O9-(P9*COS(N9))+(P5*SIN(N9))</f>
        <v>3.5920489969592913</v>
      </c>
      <c r="U9" s="37">
        <f>(P9*SIN(N9))+(P5*COS(N9))</f>
        <v>0</v>
      </c>
      <c r="V9" s="37">
        <f>IF(AND((Q9-H1)&lt;=S9,(Q9+H1)&gt;=S9),DEGREES(N9/2),DEGREES(N9/2)+90)</f>
        <v>23.557108318145374</v>
      </c>
      <c r="W9" s="38">
        <f>IF(AND((Q9-H1)&lt;=S9,(Q9+H1)&gt;=S9),DEGREES(N9/2)+90,DEGREES(N9/2))</f>
        <v>113.55710831814537</v>
      </c>
      <c r="Z9">
        <f>-1*AA8</f>
        <v>-0.39966293032252737</v>
      </c>
      <c r="AA9">
        <f>Z8</f>
        <v>0.91666217448196841</v>
      </c>
      <c r="AC9">
        <f>-1*AD8</f>
        <v>-0.91666217448196841</v>
      </c>
      <c r="AD9">
        <f>AC8</f>
        <v>-0.39966293032252731</v>
      </c>
    </row>
    <row r="10" spans="1:30" x14ac:dyDescent="0.25">
      <c r="A10" s="1">
        <v>4</v>
      </c>
      <c r="B10" s="6">
        <v>3.9999714428418232</v>
      </c>
      <c r="C10" s="8">
        <v>0.31577232620699064</v>
      </c>
      <c r="D10" s="9">
        <f t="shared" si="0"/>
        <v>6.5491144699464376E-3</v>
      </c>
      <c r="E10" s="9">
        <f t="shared" si="1"/>
        <v>1.7464242911824555E-2</v>
      </c>
      <c r="F10" s="9">
        <f t="shared" si="2"/>
        <v>1.3715424608763704E-3</v>
      </c>
      <c r="G10" s="9">
        <f t="shared" si="3"/>
        <v>3.2314123667391375E-4</v>
      </c>
      <c r="H10" s="9">
        <f t="shared" si="4"/>
        <v>5.2392541712265976E-2</v>
      </c>
      <c r="I10" s="9">
        <f t="shared" si="5"/>
        <v>4.1146126693708254E-3</v>
      </c>
      <c r="J10" s="9">
        <f t="shared" si="6"/>
        <v>5.2715682948939892E-2</v>
      </c>
    </row>
    <row r="11" spans="1:30" x14ac:dyDescent="0.25">
      <c r="A11" s="1">
        <v>5</v>
      </c>
      <c r="B11" s="6">
        <v>3.9998857800660805</v>
      </c>
      <c r="C11" s="8">
        <v>0.31904365563171894</v>
      </c>
      <c r="D11" s="9">
        <f t="shared" si="0"/>
        <v>6.5561371065034901E-3</v>
      </c>
      <c r="E11" s="9">
        <f t="shared" si="1"/>
        <v>1.748272026194549E-2</v>
      </c>
      <c r="F11" s="9">
        <f t="shared" si="2"/>
        <v>1.3873135381114031E-3</v>
      </c>
      <c r="G11" s="9">
        <f t="shared" si="3"/>
        <v>3.302612255608708E-4</v>
      </c>
      <c r="H11" s="9">
        <f t="shared" si="4"/>
        <v>5.244722473835569E-2</v>
      </c>
      <c r="I11" s="9">
        <f t="shared" si="5"/>
        <v>4.1618662590604981E-3</v>
      </c>
      <c r="J11" s="9">
        <f t="shared" si="6"/>
        <v>5.2777485963916564E-2</v>
      </c>
    </row>
    <row r="12" spans="1:30" x14ac:dyDescent="0.25">
      <c r="A12" s="1">
        <v>6</v>
      </c>
      <c r="B12" s="6">
        <v>3.9997430377664824</v>
      </c>
      <c r="C12" s="8">
        <v>0.32231299179555195</v>
      </c>
      <c r="D12" s="9">
        <f t="shared" si="0"/>
        <v>6.5612561285243176E-3</v>
      </c>
      <c r="E12" s="9">
        <f t="shared" si="1"/>
        <v>1.7495871202307882E-2</v>
      </c>
      <c r="F12" s="9">
        <f t="shared" si="2"/>
        <v>1.4027017445006637E-3</v>
      </c>
      <c r="G12" s="9">
        <f t="shared" si="3"/>
        <v>3.3736495517137081E-4</v>
      </c>
      <c r="H12" s="9">
        <f t="shared" si="4"/>
        <v>5.2485178304221197E-2</v>
      </c>
      <c r="I12" s="9">
        <f t="shared" si="5"/>
        <v>4.2079098592177275E-3</v>
      </c>
      <c r="J12" s="9">
        <f t="shared" si="6"/>
        <v>5.282254325939257E-2</v>
      </c>
    </row>
    <row r="13" spans="1:30" x14ac:dyDescent="0.25">
      <c r="A13" s="1">
        <v>7</v>
      </c>
      <c r="B13" s="6">
        <v>3.9995432594237172</v>
      </c>
      <c r="C13" s="8">
        <v>0.3255793388270235</v>
      </c>
      <c r="D13" s="9">
        <f t="shared" si="0"/>
        <v>6.5644699767050119E-3</v>
      </c>
      <c r="E13" s="9">
        <f t="shared" si="1"/>
        <v>1.7503691577657621E-2</v>
      </c>
      <c r="F13" s="9">
        <f t="shared" si="2"/>
        <v>1.417689917503111E-3</v>
      </c>
      <c r="G13" s="9">
        <f t="shared" si="3"/>
        <v>3.4444432746840256E-4</v>
      </c>
      <c r="H13" s="9">
        <f t="shared" si="4"/>
        <v>5.2506390081191595E-2</v>
      </c>
      <c r="I13" s="9">
        <f t="shared" si="5"/>
        <v>4.2526901455463093E-3</v>
      </c>
      <c r="J13" s="9">
        <f t="shared" si="6"/>
        <v>5.2850834408660001E-2</v>
      </c>
      <c r="V13" s="1" t="s">
        <v>30</v>
      </c>
    </row>
    <row r="14" spans="1:30" x14ac:dyDescent="0.25">
      <c r="A14" s="1">
        <v>8</v>
      </c>
      <c r="B14" s="6">
        <v>3.9992865058922025</v>
      </c>
      <c r="C14" s="8">
        <v>0.3288417017651859</v>
      </c>
      <c r="D14" s="9">
        <f t="shared" si="0"/>
        <v>6.565777672076667E-3</v>
      </c>
      <c r="E14" s="9">
        <f t="shared" si="1"/>
        <v>1.7506179291951168E-2</v>
      </c>
      <c r="F14" s="9">
        <f t="shared" si="2"/>
        <v>1.4322610188191687E-3</v>
      </c>
      <c r="G14" s="9">
        <f t="shared" si="3"/>
        <v>3.5149106652782703E-4</v>
      </c>
      <c r="H14" s="9">
        <f t="shared" si="4"/>
        <v>5.2510855517065726E-2</v>
      </c>
      <c r="I14" s="9">
        <f t="shared" si="5"/>
        <v>4.2961542967351876E-3</v>
      </c>
      <c r="J14" s="9">
        <f t="shared" si="6"/>
        <v>5.2862346583593553E-2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3.9989728553815511</v>
      </c>
      <c r="C15" s="8">
        <v>0.33209908686268502</v>
      </c>
      <c r="D15" s="9">
        <f t="shared" si="0"/>
        <v>6.5651788163023639E-3</v>
      </c>
      <c r="E15" s="9">
        <f t="shared" si="1"/>
        <v>1.7503334308642173E-2</v>
      </c>
      <c r="F15" s="9">
        <f t="shared" si="2"/>
        <v>1.4463981547766253E-3</v>
      </c>
      <c r="G15" s="9">
        <f t="shared" si="3"/>
        <v>3.5849672891667114E-4</v>
      </c>
      <c r="H15" s="9">
        <f t="shared" si="4"/>
        <v>5.2498577834761341E-2</v>
      </c>
      <c r="I15" s="9">
        <f t="shared" si="5"/>
        <v>4.3382500636094121E-3</v>
      </c>
      <c r="J15" s="9">
        <f t="shared" si="6"/>
        <v>5.2857074563678011E-2</v>
      </c>
      <c r="V15" s="7">
        <f>E5</f>
        <v>0.97878920328148666</v>
      </c>
      <c r="W15" s="9">
        <f>MIN(C7:C506)-1</f>
        <v>-1</v>
      </c>
    </row>
    <row r="16" spans="1:30" x14ac:dyDescent="0.25">
      <c r="A16" s="1">
        <v>10</v>
      </c>
      <c r="B16" s="6">
        <v>3.9986024034327476</v>
      </c>
      <c r="C16" s="8">
        <v>0.33535050188846516</v>
      </c>
      <c r="D16" s="9">
        <f t="shared" si="0"/>
        <v>6.5626735917992951E-3</v>
      </c>
      <c r="E16" s="9">
        <f t="shared" si="1"/>
        <v>1.7495158649816003E-2</v>
      </c>
      <c r="F16" s="9">
        <f t="shared" si="2"/>
        <v>1.460084596651491E-3</v>
      </c>
      <c r="G16" s="9">
        <f t="shared" si="3"/>
        <v>3.6545271461694098E-4</v>
      </c>
      <c r="H16" s="9">
        <f t="shared" si="4"/>
        <v>5.246956802507588E-2</v>
      </c>
      <c r="I16" s="9">
        <f t="shared" si="5"/>
        <v>4.3789258378711567E-3</v>
      </c>
      <c r="J16" s="9">
        <f t="shared" si="6"/>
        <v>5.2835020739692824E-2</v>
      </c>
      <c r="V16" s="7">
        <f>V15</f>
        <v>0.97878920328148666</v>
      </c>
      <c r="W16" s="9">
        <f>MAX(C7:C506)+1</f>
        <v>7</v>
      </c>
    </row>
    <row r="17" spans="1:23" x14ac:dyDescent="0.25">
      <c r="A17" s="1">
        <v>11</v>
      </c>
      <c r="B17" s="6">
        <v>3.9981752628890446</v>
      </c>
      <c r="C17" s="8">
        <v>0.33859495643001225</v>
      </c>
      <c r="D17" s="9">
        <f t="shared" si="0"/>
        <v>6.5582627616831424E-3</v>
      </c>
      <c r="E17" s="9">
        <f t="shared" si="1"/>
        <v>1.7481656394165875E-2</v>
      </c>
      <c r="F17" s="9">
        <f t="shared" si="2"/>
        <v>1.4733038008985164E-3</v>
      </c>
      <c r="G17" s="9">
        <f t="shared" si="3"/>
        <v>3.7235027847943832E-4</v>
      </c>
      <c r="H17" s="9">
        <f t="shared" si="4"/>
        <v>5.2423844833547666E-2</v>
      </c>
      <c r="I17" s="9">
        <f t="shared" si="5"/>
        <v>4.4181307203291715E-3</v>
      </c>
      <c r="J17" s="9">
        <f t="shared" si="6"/>
        <v>5.2796195112027107E-2</v>
      </c>
    </row>
    <row r="18" spans="1:23" x14ac:dyDescent="0.25">
      <c r="A18" s="1">
        <v>12</v>
      </c>
      <c r="B18" s="6">
        <v>3.9976915638615882</v>
      </c>
      <c r="C18" s="8">
        <v>0.34183146219504329</v>
      </c>
      <c r="D18" s="9">
        <f t="shared" si="0"/>
        <v>6.5519476695358181E-3</v>
      </c>
      <c r="E18" s="9">
        <f t="shared" si="1"/>
        <v>1.7462833673815854E-2</v>
      </c>
      <c r="F18" s="9">
        <f t="shared" si="2"/>
        <v>1.4860394292670117E-3</v>
      </c>
      <c r="G18" s="9">
        <f t="shared" si="3"/>
        <v>3.7918054219076718E-4</v>
      </c>
      <c r="H18" s="9">
        <f t="shared" si="4"/>
        <v>5.2361434741444897E-2</v>
      </c>
      <c r="I18" s="9">
        <f t="shared" si="5"/>
        <v>4.4558145885181923E-3</v>
      </c>
      <c r="J18" s="9">
        <f t="shared" si="6"/>
        <v>5.2740615283635661E-2</v>
      </c>
      <c r="V18" s="1" t="s">
        <v>31</v>
      </c>
    </row>
    <row r="19" spans="1:23" x14ac:dyDescent="0.25">
      <c r="A19" s="1">
        <v>13</v>
      </c>
      <c r="B19" s="6">
        <v>3.997151453689789</v>
      </c>
      <c r="C19" s="8">
        <v>0.34505903331254945</v>
      </c>
      <c r="D19" s="9">
        <f t="shared" si="0"/>
        <v>6.5437302389951268E-3</v>
      </c>
      <c r="E19" s="9">
        <f t="shared" si="1"/>
        <v>1.7438698669989997E-2</v>
      </c>
      <c r="F19" s="9">
        <f t="shared" si="2"/>
        <v>1.4982753687771268E-3</v>
      </c>
      <c r="G19" s="9">
        <f t="shared" si="3"/>
        <v>3.8593450673509014E-4</v>
      </c>
      <c r="H19" s="9">
        <f t="shared" si="4"/>
        <v>5.2282371940895779E-2</v>
      </c>
      <c r="I19" s="9">
        <f t="shared" si="5"/>
        <v>4.4919281636089511E-3</v>
      </c>
      <c r="J19" s="9">
        <f t="shared" si="6"/>
        <v>5.2668306447630868E-2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3.996555096896437</v>
      </c>
      <c r="C20" s="8">
        <v>0.34827668663310213</v>
      </c>
      <c r="D20" s="9">
        <f t="shared" si="0"/>
        <v>6.533612973170122E-3</v>
      </c>
      <c r="E20" s="9">
        <f t="shared" si="1"/>
        <v>1.7409261607541717E-2</v>
      </c>
      <c r="F20" s="9">
        <f t="shared" si="2"/>
        <v>1.509995751533052E-3</v>
      </c>
      <c r="G20" s="9">
        <f t="shared" si="3"/>
        <v>3.9260306533104764E-4</v>
      </c>
      <c r="H20" s="9">
        <f t="shared" si="4"/>
        <v>5.2186698304220965E-2</v>
      </c>
      <c r="I20" s="9">
        <f t="shared" si="5"/>
        <v>4.5264230765139175E-3</v>
      </c>
      <c r="J20" s="9">
        <f t="shared" si="6"/>
        <v>5.2579301369552009E-2</v>
      </c>
      <c r="V20" s="9">
        <f>MIN(B7:B506)-1</f>
        <v>-1</v>
      </c>
      <c r="W20" s="7">
        <f>F5</f>
        <v>1.967583259722584</v>
      </c>
    </row>
    <row r="21" spans="1:23" x14ac:dyDescent="0.25">
      <c r="A21" s="1">
        <v>15</v>
      </c>
      <c r="B21" s="6">
        <v>3.9959026751375886</v>
      </c>
      <c r="C21" s="8">
        <v>0.35148344202832987</v>
      </c>
      <c r="D21" s="9">
        <f t="shared" si="0"/>
        <v>6.5215989538783825E-3</v>
      </c>
      <c r="E21" s="9">
        <f t="shared" si="1"/>
        <v>1.7374534748338083E-2</v>
      </c>
      <c r="F21" s="9">
        <f t="shared" si="2"/>
        <v>1.5211849743480658E-3</v>
      </c>
      <c r="G21" s="9">
        <f t="shared" si="3"/>
        <v>3.9917701682241338E-4</v>
      </c>
      <c r="H21" s="9">
        <f t="shared" si="4"/>
        <v>5.207446334747564E-2</v>
      </c>
      <c r="I21" s="9">
        <f t="shared" si="5"/>
        <v>4.5592519330898886E-3</v>
      </c>
      <c r="J21" s="9">
        <f t="shared" si="6"/>
        <v>5.2473640364298052E-2</v>
      </c>
      <c r="V21" s="9">
        <f>MAX(B7:B506)+1</f>
        <v>5</v>
      </c>
      <c r="W21" s="7">
        <f>W20</f>
        <v>1.967583259722584</v>
      </c>
    </row>
    <row r="22" spans="1:23" x14ac:dyDescent="0.25">
      <c r="A22" s="1">
        <v>16</v>
      </c>
      <c r="B22" s="6">
        <v>3.9951943871472317</v>
      </c>
      <c r="C22" s="8">
        <v>0.35467832268947469</v>
      </c>
      <c r="D22" s="9">
        <f t="shared" si="0"/>
        <v>6.5076918407058759E-3</v>
      </c>
      <c r="E22" s="9">
        <f t="shared" si="1"/>
        <v>1.7334532383506539E-2</v>
      </c>
      <c r="F22" s="9">
        <f t="shared" si="2"/>
        <v>1.5318277181575063E-3</v>
      </c>
      <c r="G22" s="9">
        <f t="shared" si="3"/>
        <v>4.0564707949992761E-4</v>
      </c>
      <c r="H22" s="9">
        <f t="shared" si="4"/>
        <v>5.1945724188250331E-2</v>
      </c>
      <c r="I22" s="9">
        <f t="shared" si="5"/>
        <v>4.5903683783427894E-3</v>
      </c>
      <c r="J22" s="9">
        <f t="shared" si="6"/>
        <v>5.235137126775026E-2</v>
      </c>
    </row>
    <row r="23" spans="1:23" x14ac:dyDescent="0.25">
      <c r="A23" s="1">
        <v>17</v>
      </c>
      <c r="B23" s="6">
        <v>3.9944304486767495</v>
      </c>
      <c r="C23" s="8">
        <v>0.35786035542493771</v>
      </c>
      <c r="D23" s="9">
        <f t="shared" si="0"/>
        <v>6.4918958698946261E-3</v>
      </c>
      <c r="E23" s="9">
        <f t="shared" si="1"/>
        <v>1.7289270824564412E-2</v>
      </c>
      <c r="F23" s="9">
        <f t="shared" si="2"/>
        <v>1.5419089671970432E-3</v>
      </c>
      <c r="G23" s="9">
        <f t="shared" si="3"/>
        <v>4.1200390533071641E-4</v>
      </c>
      <c r="H23" s="9">
        <f t="shared" si="4"/>
        <v>5.180054549782185E-2</v>
      </c>
      <c r="I23" s="9">
        <f t="shared" si="5"/>
        <v>4.6197271595447087E-3</v>
      </c>
      <c r="J23" s="9">
        <f t="shared" si="6"/>
        <v>5.2212549403152564E-2</v>
      </c>
      <c r="V23" s="1" t="s">
        <v>32</v>
      </c>
    </row>
    <row r="24" spans="1:23" x14ac:dyDescent="0.25">
      <c r="A24" s="1">
        <v>18</v>
      </c>
      <c r="B24" s="6">
        <v>3.9936110924292003</v>
      </c>
      <c r="C24" s="8">
        <v>0.36102857095672264</v>
      </c>
      <c r="D24" s="9">
        <f t="shared" si="0"/>
        <v>6.4742158530499694E-3</v>
      </c>
      <c r="E24" s="9">
        <f t="shared" si="1"/>
        <v>1.7238768393416617E-2</v>
      </c>
      <c r="F24" s="9">
        <f t="shared" si="2"/>
        <v>1.5514140279207392E-3</v>
      </c>
      <c r="G24" s="9">
        <f t="shared" si="3"/>
        <v>4.1823809456960679E-4</v>
      </c>
      <c r="H24" s="9">
        <f t="shared" si="4"/>
        <v>5.1638999447644836E-2</v>
      </c>
      <c r="I24" s="9">
        <f t="shared" si="5"/>
        <v>4.6472841881654006E-3</v>
      </c>
      <c r="J24" s="9">
        <f t="shared" si="6"/>
        <v>5.2057237542214439E-2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3.9927365679884348</v>
      </c>
      <c r="C25" s="8">
        <v>0.36418200421568736</v>
      </c>
      <c r="D25" s="9">
        <f t="shared" si="0"/>
        <v>6.4546571756765037E-3</v>
      </c>
      <c r="E25" s="9">
        <f t="shared" si="1"/>
        <v>1.7183045411253983E-2</v>
      </c>
      <c r="F25" s="9">
        <f t="shared" si="2"/>
        <v>1.5603285476376936E-3</v>
      </c>
      <c r="G25" s="9">
        <f t="shared" si="3"/>
        <v>4.2434021072647858E-4</v>
      </c>
      <c r="H25" s="9">
        <f t="shared" si="4"/>
        <v>5.1461165650318358E-2</v>
      </c>
      <c r="I25" s="9">
        <f t="shared" si="5"/>
        <v>4.6729966005342773E-3</v>
      </c>
      <c r="J25" s="9">
        <f t="shared" si="6"/>
        <v>5.1885505861044838E-2</v>
      </c>
      <c r="V25" s="9">
        <f>(COS(RADIANS(V9))*(V20-E5))-(SIN(RADIANS(V9))*(W20-F5))+E5</f>
        <v>-0.83509201063996263</v>
      </c>
      <c r="W25" s="1">
        <f>(SIN(RADIANS(V9))*(V20-E5))+(COS(RADIANS(V9))*(W20-F5))+F5</f>
        <v>1.1767345682485257</v>
      </c>
    </row>
    <row r="26" spans="1:23" x14ac:dyDescent="0.25">
      <c r="A26" s="1">
        <v>20</v>
      </c>
      <c r="B26" s="6">
        <v>3.9918071417430689</v>
      </c>
      <c r="C26" s="8">
        <v>0.36731969463551317</v>
      </c>
      <c r="D26" s="9">
        <f t="shared" si="0"/>
        <v>6.4332257955367345E-3</v>
      </c>
      <c r="E26" s="9">
        <f t="shared" si="1"/>
        <v>1.7122124186345095E-2</v>
      </c>
      <c r="F26" s="9">
        <f t="shared" si="2"/>
        <v>1.5686385328428289E-3</v>
      </c>
      <c r="G26" s="9">
        <f t="shared" si="3"/>
        <v>4.3030079586169452E-4</v>
      </c>
      <c r="H26" s="9">
        <f t="shared" si="4"/>
        <v>5.1267131095047665E-2</v>
      </c>
      <c r="I26" s="9">
        <f t="shared" si="5"/>
        <v>4.6968228171403127E-3</v>
      </c>
      <c r="J26" s="9">
        <f t="shared" si="6"/>
        <v>5.1697431890909362E-2</v>
      </c>
      <c r="V26" s="9">
        <f>(COS(RADIANS(V9))*(V21-E5))-(SIN(RADIANS(V9))*(W21-F5))+E5</f>
        <v>4.6648810362518471</v>
      </c>
      <c r="W26" s="1">
        <f>(SIN(RADIANS(V9))*(V21-E5))+(COS(RADIANS(V9))*(W21-F5))+F5</f>
        <v>3.5747121501836898</v>
      </c>
    </row>
    <row r="27" spans="1:23" x14ac:dyDescent="0.25">
      <c r="A27" s="1">
        <v>21</v>
      </c>
      <c r="B27" s="6">
        <v>3.9908230968053413</v>
      </c>
      <c r="C27" s="8">
        <v>0.37044068644530265</v>
      </c>
      <c r="D27" s="9">
        <f t="shared" si="0"/>
        <v>6.4099282408365266E-3</v>
      </c>
      <c r="E27" s="9">
        <f t="shared" si="1"/>
        <v>1.7056029000742358E-2</v>
      </c>
      <c r="F27" s="9">
        <f t="shared" si="2"/>
        <v>1.5763303672200794E-3</v>
      </c>
      <c r="G27" s="9">
        <f t="shared" si="3"/>
        <v>4.3611038618116948E-4</v>
      </c>
      <c r="H27" s="9">
        <f t="shared" si="4"/>
        <v>5.1056990077707476E-2</v>
      </c>
      <c r="I27" s="9">
        <f t="shared" si="5"/>
        <v>4.7187226004862899E-3</v>
      </c>
      <c r="J27" s="9">
        <f t="shared" si="6"/>
        <v>5.1493100463888643E-2</v>
      </c>
    </row>
    <row r="28" spans="1:23" x14ac:dyDescent="0.25">
      <c r="A28" s="1">
        <v>22</v>
      </c>
      <c r="B28" s="6">
        <v>3.9897847329248721</v>
      </c>
      <c r="C28" s="8">
        <v>0.37354402896071687</v>
      </c>
      <c r="D28" s="9">
        <f t="shared" si="0"/>
        <v>6.3847716082370276E-3</v>
      </c>
      <c r="E28" s="9">
        <f t="shared" si="1"/>
        <v>1.6984786095911864E-2</v>
      </c>
      <c r="F28" s="9">
        <f t="shared" si="2"/>
        <v>1.5833908292955529E-3</v>
      </c>
      <c r="G28" s="9">
        <f t="shared" si="3"/>
        <v>4.4175952790131214E-4</v>
      </c>
      <c r="H28" s="9">
        <f t="shared" si="4"/>
        <v>5.0830844125583391E-2</v>
      </c>
      <c r="I28" s="9">
        <f t="shared" si="5"/>
        <v>4.7386571114129876E-3</v>
      </c>
      <c r="J28" s="9">
        <f t="shared" si="6"/>
        <v>5.1272603653484704E-2</v>
      </c>
      <c r="V28" s="1" t="s">
        <v>35</v>
      </c>
    </row>
    <row r="29" spans="1:23" x14ac:dyDescent="0.25">
      <c r="A29" s="1">
        <v>23</v>
      </c>
      <c r="B29" s="6">
        <v>3.9886923663973577</v>
      </c>
      <c r="C29" s="8">
        <v>0.37662877687356289</v>
      </c>
      <c r="D29" s="9">
        <f t="shared" si="0"/>
        <v>6.3577635606921756E-3</v>
      </c>
      <c r="E29" s="9">
        <f t="shared" si="1"/>
        <v>1.690842365729596E-2</v>
      </c>
      <c r="F29" s="9">
        <f t="shared" si="2"/>
        <v>1.5898071097184634E-3</v>
      </c>
      <c r="G29" s="9">
        <f t="shared" si="3"/>
        <v>4.4723879335304421E-4</v>
      </c>
      <c r="H29" s="9">
        <f t="shared" si="4"/>
        <v>5.0588801916869201E-2</v>
      </c>
      <c r="I29" s="9">
        <f t="shared" si="5"/>
        <v>4.7565889638106909E-3</v>
      </c>
      <c r="J29" s="9">
        <f t="shared" si="6"/>
        <v>5.1036040710222247E-2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3.9875463299682252</v>
      </c>
      <c r="C30" s="8">
        <v>0.37969399053974379</v>
      </c>
      <c r="D30" s="9">
        <f t="shared" si="0"/>
        <v>6.3289123251146773E-3</v>
      </c>
      <c r="E30" s="9">
        <f t="shared" si="1"/>
        <v>1.6826971797828251E-2</v>
      </c>
      <c r="F30" s="9">
        <f t="shared" si="2"/>
        <v>1.5955668281489727E-3</v>
      </c>
      <c r="G30" s="9">
        <f t="shared" si="3"/>
        <v>4.525387972934435E-4</v>
      </c>
      <c r="H30" s="9">
        <f t="shared" si="4"/>
        <v>5.0330979195033376E-2</v>
      </c>
      <c r="I30" s="9">
        <f t="shared" si="5"/>
        <v>4.7724822776406038E-3</v>
      </c>
      <c r="J30" s="9">
        <f t="shared" si="6"/>
        <v>5.0783517992326818E-2</v>
      </c>
      <c r="V30" s="1">
        <f>(COS(RADIANS(V9))*(V15-E5))-(SIN(RADIANS(V9))*(W15-F5))+E5</f>
        <v>2.1648222248382925</v>
      </c>
      <c r="W30" s="9">
        <f>(SIN(RADIANS(V9))*(V15-E5))+(COS(RADIANS(V9))*(W15-F5))+F5</f>
        <v>-0.75268806409100786</v>
      </c>
    </row>
    <row r="31" spans="1:23" x14ac:dyDescent="0.25">
      <c r="A31" s="1">
        <v>25</v>
      </c>
      <c r="B31" s="6">
        <v>3.9863469727312726</v>
      </c>
      <c r="C31" s="8">
        <v>0.38273873626548349</v>
      </c>
      <c r="D31" s="9">
        <f t="shared" si="0"/>
        <v>6.2982266898704564E-3</v>
      </c>
      <c r="E31" s="9">
        <f t="shared" si="1"/>
        <v>1.6740462540413753E-2</v>
      </c>
      <c r="F31" s="9">
        <f t="shared" si="2"/>
        <v>1.6006580497317975E-3</v>
      </c>
      <c r="G31" s="9">
        <f t="shared" si="3"/>
        <v>4.5765021339252087E-4</v>
      </c>
      <c r="H31" s="9">
        <f t="shared" si="4"/>
        <v>5.0057498678150271E-2</v>
      </c>
      <c r="I31" s="9">
        <f t="shared" si="5"/>
        <v>4.786302730189298E-3</v>
      </c>
      <c r="J31" s="9">
        <f t="shared" si="6"/>
        <v>5.0515148891542794E-2</v>
      </c>
      <c r="V31" s="1">
        <f>(COS(RADIANS(V9))*(V16-E5))-(SIN(RADIANS(V9))*(W16-F5))+E5</f>
        <v>-1.0324812177419265</v>
      </c>
      <c r="W31" s="9">
        <f>(SIN(RADIANS(V9))*(V16-E5))+(COS(RADIANS(V9))*(W16-F5))+F5</f>
        <v>6.5806093317647392</v>
      </c>
    </row>
    <row r="32" spans="1:23" x14ac:dyDescent="0.25">
      <c r="A32" s="1">
        <v>26</v>
      </c>
      <c r="B32" s="6">
        <v>3.9850946600223325</v>
      </c>
      <c r="C32" s="8">
        <v>0.38576208659173883</v>
      </c>
      <c r="D32" s="9">
        <f t="shared" si="0"/>
        <v>6.2657160021015734E-3</v>
      </c>
      <c r="E32" s="9">
        <f t="shared" si="1"/>
        <v>1.664892979938765E-2</v>
      </c>
      <c r="F32" s="9">
        <f t="shared" si="2"/>
        <v>1.605069301134908E-3</v>
      </c>
      <c r="G32" s="9">
        <f t="shared" si="3"/>
        <v>4.6256379086186643E-4</v>
      </c>
      <c r="H32" s="9">
        <f t="shared" si="4"/>
        <v>4.9768489963296643E-2</v>
      </c>
      <c r="I32" s="9">
        <f t="shared" si="5"/>
        <v>4.7980176054818755E-3</v>
      </c>
      <c r="J32" s="9">
        <f t="shared" si="6"/>
        <v>5.0231053754158511E-2</v>
      </c>
    </row>
    <row r="33" spans="1:10" x14ac:dyDescent="0.25">
      <c r="A33" s="1">
        <v>27</v>
      </c>
      <c r="B33" s="6">
        <v>3.9837897733079877</v>
      </c>
      <c r="C33" s="8">
        <v>0.38876312057671253</v>
      </c>
      <c r="D33" s="9">
        <f t="shared" si="0"/>
        <v>6.2313901648779479E-3</v>
      </c>
      <c r="E33" s="9">
        <f t="shared" si="1"/>
        <v>1.6552409360967843E-2</v>
      </c>
      <c r="F33" s="9">
        <f t="shared" si="2"/>
        <v>1.6087895861331808E-3</v>
      </c>
      <c r="G33" s="9">
        <f t="shared" si="3"/>
        <v>4.6727037119122385E-4</v>
      </c>
      <c r="H33" s="9">
        <f t="shared" si="4"/>
        <v>4.9464089426121689E-2</v>
      </c>
      <c r="I33" s="9">
        <f t="shared" si="5"/>
        <v>4.8075958417826414E-3</v>
      </c>
      <c r="J33" s="9">
        <f t="shared" si="6"/>
        <v>4.9931359797312912E-2</v>
      </c>
    </row>
    <row r="34" spans="1:10" x14ac:dyDescent="0.25">
      <c r="A34" s="1">
        <v>28</v>
      </c>
      <c r="B34" s="6">
        <v>3.9824327100693719</v>
      </c>
      <c r="C34" s="8">
        <v>0.39174092407638117</v>
      </c>
      <c r="D34" s="9">
        <f t="shared" si="0"/>
        <v>6.1952596341824373E-3</v>
      </c>
      <c r="E34" s="9">
        <f t="shared" si="1"/>
        <v>1.6450938862728109E-2</v>
      </c>
      <c r="F34" s="9">
        <f t="shared" si="2"/>
        <v>1.6118084007184794E-3</v>
      </c>
      <c r="G34" s="9">
        <f t="shared" si="3"/>
        <v>4.7176090495874953E-4</v>
      </c>
      <c r="H34" s="9">
        <f t="shared" si="4"/>
        <v>4.9144440115737383E-2</v>
      </c>
      <c r="I34" s="9">
        <f t="shared" si="5"/>
        <v>4.8150080771182137E-3</v>
      </c>
      <c r="J34" s="9">
        <f t="shared" si="6"/>
        <v>4.9616201020696131E-2</v>
      </c>
    </row>
    <row r="35" spans="1:10" x14ac:dyDescent="0.25">
      <c r="A35" s="1">
        <v>29</v>
      </c>
      <c r="B35" s="6">
        <v>3.9810238836810941</v>
      </c>
      <c r="C35" s="8">
        <v>0.39469459002295204</v>
      </c>
      <c r="D35" s="9">
        <f t="shared" si="0"/>
        <v>6.1573354157244964E-3</v>
      </c>
      <c r="E35" s="9">
        <f t="shared" si="1"/>
        <v>1.6344557772094835E-2</v>
      </c>
      <c r="F35" s="9">
        <f t="shared" si="2"/>
        <v>1.6141157477157751E-3</v>
      </c>
      <c r="G35" s="9">
        <f t="shared" si="3"/>
        <v>4.7602646867949593E-4</v>
      </c>
      <c r="H35" s="9">
        <f t="shared" si="4"/>
        <v>4.8809691645006044E-2</v>
      </c>
      <c r="I35" s="9">
        <f t="shared" si="5"/>
        <v>4.8202266927538833E-3</v>
      </c>
      <c r="J35" s="9">
        <f t="shared" si="6"/>
        <v>4.9285718113685539E-2</v>
      </c>
    </row>
    <row r="36" spans="1:10" x14ac:dyDescent="0.25">
      <c r="A36" s="1">
        <v>30</v>
      </c>
      <c r="B36" s="6">
        <v>3.9795637232853189</v>
      </c>
      <c r="C36" s="8">
        <v>0.39762321870116502</v>
      </c>
      <c r="D36" s="9">
        <f t="shared" si="0"/>
        <v>6.1176290615887474E-3</v>
      </c>
      <c r="E36" s="9">
        <f t="shared" si="1"/>
        <v>1.6233307363900315E-2</v>
      </c>
      <c r="F36" s="9">
        <f t="shared" si="2"/>
        <v>1.6157021508883241E-3</v>
      </c>
      <c r="G36" s="9">
        <f t="shared" si="3"/>
        <v>4.8005828165701743E-4</v>
      </c>
      <c r="H36" s="9">
        <f t="shared" si="4"/>
        <v>4.8460000076394866E-2</v>
      </c>
      <c r="I36" s="9">
        <f t="shared" si="5"/>
        <v>4.8232258545656721E-3</v>
      </c>
      <c r="J36" s="9">
        <f t="shared" si="6"/>
        <v>4.8940058358051881E-2</v>
      </c>
    </row>
    <row r="37" spans="1:10" x14ac:dyDescent="0.25">
      <c r="A37" s="1">
        <v>31</v>
      </c>
      <c r="B37" s="6">
        <v>3.9780526736610486</v>
      </c>
      <c r="C37" s="8">
        <v>0.40052591802235454</v>
      </c>
      <c r="D37" s="9">
        <f t="shared" si="0"/>
        <v>6.0761526667151289E-3</v>
      </c>
      <c r="E37" s="9">
        <f t="shared" si="1"/>
        <v>1.6117230697000565E-2</v>
      </c>
      <c r="F37" s="9">
        <f t="shared" si="2"/>
        <v>1.6165586685129973E-3</v>
      </c>
      <c r="G37" s="9">
        <f t="shared" si="3"/>
        <v>4.8384772280191525E-4</v>
      </c>
      <c r="H37" s="9">
        <f t="shared" si="4"/>
        <v>4.809552780349477E-2</v>
      </c>
      <c r="I37" s="9">
        <f t="shared" si="5"/>
        <v>4.8239815522463361E-3</v>
      </c>
      <c r="J37" s="9">
        <f t="shared" si="6"/>
        <v>4.8579375526296688E-2</v>
      </c>
    </row>
    <row r="38" spans="1:10" x14ac:dyDescent="0.25">
      <c r="A38" s="1">
        <v>32</v>
      </c>
      <c r="B38" s="6">
        <v>3.9764911950886366</v>
      </c>
      <c r="C38" s="8">
        <v>0.40340180379618817</v>
      </c>
      <c r="D38" s="9">
        <f t="shared" si="0"/>
        <v>6.0329188652151755E-3</v>
      </c>
      <c r="E38" s="9">
        <f t="shared" si="1"/>
        <v>1.5996372589987227E-2</v>
      </c>
      <c r="F38" s="9">
        <f t="shared" si="2"/>
        <v>1.6166769064095148E-3</v>
      </c>
      <c r="G38" s="9">
        <f t="shared" si="3"/>
        <v>4.8738634738144351E-4</v>
      </c>
      <c r="H38" s="9">
        <f t="shared" si="4"/>
        <v>4.771644342836754E-2</v>
      </c>
      <c r="I38" s="9">
        <f t="shared" si="5"/>
        <v>4.8224716362929359E-3</v>
      </c>
      <c r="J38" s="9">
        <f t="shared" si="6"/>
        <v>4.8203829775748983E-2</v>
      </c>
    </row>
    <row r="39" spans="1:10" x14ac:dyDescent="0.25">
      <c r="A39" s="1">
        <v>33</v>
      </c>
      <c r="B39" s="6">
        <v>3.9748797632095823</v>
      </c>
      <c r="C39" s="8">
        <v>0.40625</v>
      </c>
      <c r="D39" s="9">
        <f t="shared" si="0"/>
        <v>5.9879408265238743E-3</v>
      </c>
      <c r="E39" s="9">
        <f t="shared" si="1"/>
        <v>1.5870779596010055E-2</v>
      </c>
      <c r="F39" s="9">
        <f t="shared" si="2"/>
        <v>1.6160490304066308E-3</v>
      </c>
      <c r="G39" s="9">
        <f t="shared" si="3"/>
        <v>4.9066590366372051E-4</v>
      </c>
      <c r="H39" s="9">
        <f t="shared" si="4"/>
        <v>4.7322921634848275E-2</v>
      </c>
      <c r="I39" s="9">
        <f t="shared" si="5"/>
        <v>4.8186758527230941E-3</v>
      </c>
      <c r="J39" s="9">
        <f t="shared" si="6"/>
        <v>4.7813587538511997E-2</v>
      </c>
    </row>
    <row r="40" spans="1:10" x14ac:dyDescent="0.25">
      <c r="A40" s="1">
        <v>34</v>
      </c>
      <c r="B40" s="6">
        <v>3.9732188688816459</v>
      </c>
      <c r="C40" s="8">
        <v>0.40906963904563515</v>
      </c>
      <c r="D40" s="9">
        <f t="shared" si="0"/>
        <v>5.9412322513874294E-3</v>
      </c>
      <c r="E40" s="9">
        <f t="shared" si="1"/>
        <v>1.574049997672957E-2</v>
      </c>
      <c r="F40" s="9">
        <f t="shared" si="2"/>
        <v>1.6146677782291619E-3</v>
      </c>
      <c r="G40" s="9">
        <f t="shared" si="3"/>
        <v>4.9367834942003468E-4</v>
      </c>
      <c r="H40" s="9">
        <f t="shared" si="4"/>
        <v>4.6915143057941318E-2</v>
      </c>
      <c r="I40" s="9">
        <f t="shared" si="5"/>
        <v>4.8125758754711014E-3</v>
      </c>
      <c r="J40" s="9">
        <f t="shared" si="6"/>
        <v>4.740882140736135E-2</v>
      </c>
    </row>
    <row r="41" spans="1:10" x14ac:dyDescent="0.25">
      <c r="A41" s="1">
        <v>35</v>
      </c>
      <c r="B41" s="6">
        <v>3.9715090180293298</v>
      </c>
      <c r="C41" s="8">
        <v>0.41185986204372593</v>
      </c>
      <c r="D41" s="9">
        <f t="shared" si="0"/>
        <v>5.892807367690267E-3</v>
      </c>
      <c r="E41" s="9">
        <f t="shared" si="1"/>
        <v>1.5605583675427772E-2</v>
      </c>
      <c r="F41" s="9">
        <f t="shared" si="2"/>
        <v>1.6125264707912276E-3</v>
      </c>
      <c r="G41" s="9">
        <f t="shared" si="3"/>
        <v>4.9641586824895792E-4</v>
      </c>
      <c r="H41" s="9">
        <f t="shared" si="4"/>
        <v>4.6493294149474819E-2</v>
      </c>
      <c r="I41" s="9">
        <f t="shared" si="5"/>
        <v>4.8041553364210569E-3</v>
      </c>
      <c r="J41" s="9">
        <f t="shared" si="6"/>
        <v>4.6989710017723778E-2</v>
      </c>
    </row>
    <row r="42" spans="1:10" x14ac:dyDescent="0.25">
      <c r="A42" s="1">
        <v>36</v>
      </c>
      <c r="B42" s="6">
        <v>3.9697507314897669</v>
      </c>
      <c r="C42" s="8">
        <v>0.41461981906531759</v>
      </c>
      <c r="D42" s="9">
        <f t="shared" si="0"/>
        <v>5.8426809261211687E-3</v>
      </c>
      <c r="E42" s="9">
        <f t="shared" si="1"/>
        <v>1.5466082289296331E-2</v>
      </c>
      <c r="F42" s="9">
        <f t="shared" si="2"/>
        <v>1.6096190228808384E-3</v>
      </c>
      <c r="G42" s="9">
        <f t="shared" si="3"/>
        <v>4.9887088568577331E-4</v>
      </c>
      <c r="H42" s="9">
        <f t="shared" si="4"/>
        <v>4.6057567040154929E-2</v>
      </c>
      <c r="I42" s="9">
        <f t="shared" si="5"/>
        <v>4.7933998530350136E-3</v>
      </c>
      <c r="J42" s="9">
        <f t="shared" si="6"/>
        <v>4.6556437925840702E-2</v>
      </c>
    </row>
    <row r="43" spans="1:10" x14ac:dyDescent="0.25">
      <c r="A43" s="1">
        <v>37</v>
      </c>
      <c r="B43" s="6">
        <v>3.9679445448540704</v>
      </c>
      <c r="C43" s="8">
        <v>0.41734866940076504</v>
      </c>
      <c r="D43" s="9">
        <f t="shared" si="0"/>
        <v>5.7908681956796437E-3</v>
      </c>
      <c r="E43" s="9">
        <f t="shared" si="1"/>
        <v>1.5322049040925354E-2</v>
      </c>
      <c r="F43" s="9">
        <f t="shared" si="2"/>
        <v>1.6059399532219682E-3</v>
      </c>
      <c r="G43" s="9">
        <f t="shared" si="3"/>
        <v>5.0103608506097189E-4</v>
      </c>
      <c r="H43" s="9">
        <f t="shared" si="4"/>
        <v>4.5608159398173524E-2</v>
      </c>
      <c r="I43" s="9">
        <f t="shared" si="5"/>
        <v>4.7802970535387613E-3</v>
      </c>
      <c r="J43" s="9">
        <f t="shared" si="6"/>
        <v>4.6109195483234493E-2</v>
      </c>
    </row>
    <row r="44" spans="1:10" x14ac:dyDescent="0.25">
      <c r="A44" s="1">
        <v>38</v>
      </c>
      <c r="B44" s="6">
        <v>3.9660910083041858</v>
      </c>
      <c r="C44" s="8">
        <v>0.42004558181582113</v>
      </c>
      <c r="D44" s="9">
        <f t="shared" si="0"/>
        <v>5.7373849590255377E-3</v>
      </c>
      <c r="E44" s="9">
        <f t="shared" si="1"/>
        <v>1.5173538749021347E-2</v>
      </c>
      <c r="F44" s="9">
        <f t="shared" si="2"/>
        <v>1.6014843939014978E-3</v>
      </c>
      <c r="G44" s="9">
        <f t="shared" si="3"/>
        <v>5.0290442307198346E-4</v>
      </c>
      <c r="H44" s="9">
        <f t="shared" si="4"/>
        <v>4.514527428454105E-2</v>
      </c>
      <c r="I44" s="9">
        <f t="shared" si="5"/>
        <v>4.7648365996331545E-3</v>
      </c>
      <c r="J44" s="9">
        <f t="shared" si="6"/>
        <v>4.5648178707613035E-2</v>
      </c>
    </row>
    <row r="45" spans="1:10" x14ac:dyDescent="0.25">
      <c r="A45" s="1">
        <v>39</v>
      </c>
      <c r="B45" s="6">
        <v>3.9641906864453027</v>
      </c>
      <c r="C45" s="8">
        <v>0.4227097348048387</v>
      </c>
      <c r="D45" s="9">
        <f t="shared" si="0"/>
        <v>5.6822475076705459E-3</v>
      </c>
      <c r="E45" s="9">
        <f t="shared" si="1"/>
        <v>1.5020607798371877E-2</v>
      </c>
      <c r="F45" s="9">
        <f t="shared" si="2"/>
        <v>1.5962480991479485E-3</v>
      </c>
      <c r="G45" s="9">
        <f t="shared" si="3"/>
        <v>5.0446914503227038E-4</v>
      </c>
      <c r="H45" s="9">
        <f t="shared" si="4"/>
        <v>4.46691200052843E-2</v>
      </c>
      <c r="I45" s="9">
        <f t="shared" si="5"/>
        <v>4.747010206699028E-3</v>
      </c>
      <c r="J45" s="9">
        <f t="shared" si="6"/>
        <v>4.5173589150316572E-2</v>
      </c>
    </row>
    <row r="46" spans="1:10" x14ac:dyDescent="0.25">
      <c r="A46" s="1">
        <v>40</v>
      </c>
      <c r="B46" s="6">
        <v>3.9622441581338674</v>
      </c>
      <c r="C46" s="8">
        <v>0.42534031684100904</v>
      </c>
      <c r="D46" s="9">
        <f t="shared" si="0"/>
        <v>5.6254726370168484E-3</v>
      </c>
      <c r="E46" s="9">
        <f t="shared" si="1"/>
        <v>1.4863314109092337E-2</v>
      </c>
      <c r="F46" s="9">
        <f t="shared" si="2"/>
        <v>1.5902274534514804E-3</v>
      </c>
      <c r="G46" s="9">
        <f t="shared" si="3"/>
        <v>5.0572379976289948E-4</v>
      </c>
      <c r="H46" s="9">
        <f t="shared" si="4"/>
        <v>4.4179909960703062E-2</v>
      </c>
      <c r="I46" s="9">
        <f t="shared" si="5"/>
        <v>4.7268116614729893E-3</v>
      </c>
      <c r="J46" s="9">
        <f t="shared" si="6"/>
        <v>4.4685633760465963E-2</v>
      </c>
    </row>
    <row r="47" spans="1:10" x14ac:dyDescent="0.25">
      <c r="A47" s="1">
        <v>41</v>
      </c>
      <c r="B47" s="6">
        <v>3.9602520163012604</v>
      </c>
      <c r="C47" s="8">
        <v>0.42793652662356096</v>
      </c>
      <c r="D47" s="9">
        <f t="shared" si="0"/>
        <v>5.5670776412398704E-3</v>
      </c>
      <c r="E47" s="9">
        <f t="shared" si="1"/>
        <v>1.4701717105168738E-2</v>
      </c>
      <c r="F47" s="9">
        <f t="shared" si="2"/>
        <v>1.5834194790131134E-3</v>
      </c>
      <c r="G47" s="9">
        <f t="shared" si="3"/>
        <v>5.0666225409150745E-4</v>
      </c>
      <c r="H47" s="9">
        <f t="shared" si="4"/>
        <v>4.3677862491816967E-2</v>
      </c>
      <c r="I47" s="9">
        <f t="shared" si="5"/>
        <v>4.7042368371683621E-3</v>
      </c>
      <c r="J47" s="9">
        <f t="shared" si="6"/>
        <v>4.4184524745908477E-2</v>
      </c>
    </row>
    <row r="48" spans="1:10" x14ac:dyDescent="0.25">
      <c r="A48" s="1">
        <v>42</v>
      </c>
      <c r="B48" s="6">
        <v>3.9582148677731821</v>
      </c>
      <c r="C48" s="8">
        <v>0.43049757332184452</v>
      </c>
      <c r="D48" s="9">
        <f t="shared" si="0"/>
        <v>5.5070803080206066E-3</v>
      </c>
      <c r="E48" s="9">
        <f t="shared" si="1"/>
        <v>1.4535877682333217E-2</v>
      </c>
      <c r="F48" s="9">
        <f t="shared" si="2"/>
        <v>1.575821842514245E-3</v>
      </c>
      <c r="G48" s="9">
        <f t="shared" si="3"/>
        <v>5.072787069249062E-4</v>
      </c>
      <c r="H48" s="9">
        <f t="shared" si="4"/>
        <v>4.3163200724202162E-2</v>
      </c>
      <c r="I48" s="9">
        <f t="shared" si="5"/>
        <v>4.6792837060263982E-3</v>
      </c>
      <c r="J48" s="9">
        <f t="shared" si="6"/>
        <v>4.367047943112707E-2</v>
      </c>
    </row>
    <row r="49" spans="1:10" x14ac:dyDescent="0.25">
      <c r="A49" s="1">
        <v>43</v>
      </c>
      <c r="B49" s="6">
        <v>3.9561333330848085</v>
      </c>
      <c r="C49" s="8">
        <v>0.43302267681622608</v>
      </c>
      <c r="D49" s="9">
        <f t="shared" si="0"/>
        <v>5.4454989131286213E-3</v>
      </c>
      <c r="E49" s="9">
        <f t="shared" si="1"/>
        <v>1.4365858175297883E-2</v>
      </c>
      <c r="F49" s="9">
        <f t="shared" si="2"/>
        <v>1.5674328611971393E-3</v>
      </c>
      <c r="G49" s="9">
        <f t="shared" si="3"/>
        <v>5.0756770286189206E-4</v>
      </c>
      <c r="H49" s="9">
        <f t="shared" si="4"/>
        <v>4.2636152409384738E-2</v>
      </c>
      <c r="I49" s="9">
        <f t="shared" si="5"/>
        <v>4.6519523492831788E-3</v>
      </c>
      <c r="J49" s="9">
        <f t="shared" si="6"/>
        <v>4.3143720112246632E-2</v>
      </c>
    </row>
    <row r="50" spans="1:10" x14ac:dyDescent="0.25">
      <c r="A50" s="1">
        <v>44</v>
      </c>
      <c r="B50" s="6">
        <v>3.9540080462917699</v>
      </c>
      <c r="C50" s="8">
        <v>0.43551106793572014</v>
      </c>
      <c r="D50" s="9">
        <f t="shared" si="0"/>
        <v>5.3823522148531699E-3</v>
      </c>
      <c r="E50" s="9">
        <f t="shared" si="1"/>
        <v>1.4191722324363078E-2</v>
      </c>
      <c r="F50" s="9">
        <f t="shared" si="2"/>
        <v>1.5582515082467852E-3</v>
      </c>
      <c r="G50" s="9">
        <f t="shared" si="3"/>
        <v>5.0752414531324253E-4</v>
      </c>
      <c r="H50" s="9">
        <f t="shared" si="4"/>
        <v>4.2096949763931073E-2</v>
      </c>
      <c r="I50" s="9">
        <f t="shared" si="5"/>
        <v>4.6222449645382923E-3</v>
      </c>
      <c r="J50" s="9">
        <f t="shared" si="6"/>
        <v>4.2604473909244316E-2</v>
      </c>
    </row>
    <row r="51" spans="1:10" x14ac:dyDescent="0.25">
      <c r="A51" s="1">
        <v>45</v>
      </c>
      <c r="B51" s="6">
        <v>3.9518396547770114</v>
      </c>
      <c r="C51" s="8">
        <v>0.43796198869228592</v>
      </c>
      <c r="D51" s="9">
        <f t="shared" si="0"/>
        <v>5.3176594482898798E-3</v>
      </c>
      <c r="E51" s="9">
        <f t="shared" si="1"/>
        <v>1.4013535241443076E-2</v>
      </c>
      <c r="F51" s="9">
        <f t="shared" si="2"/>
        <v>1.5482774174681857E-3</v>
      </c>
      <c r="G51" s="9">
        <f t="shared" si="3"/>
        <v>5.0714330909764726E-4</v>
      </c>
      <c r="H51" s="9">
        <f t="shared" si="4"/>
        <v>4.1545829306454188E-2</v>
      </c>
      <c r="I51" s="9">
        <f t="shared" si="5"/>
        <v>4.590165870523767E-3</v>
      </c>
      <c r="J51" s="9">
        <f t="shared" si="6"/>
        <v>4.2052972615551833E-2</v>
      </c>
    </row>
    <row r="52" spans="1:10" x14ac:dyDescent="0.25">
      <c r="A52" s="1">
        <v>46</v>
      </c>
      <c r="B52" s="6">
        <v>3.9496288190535944</v>
      </c>
      <c r="C52" s="8">
        <v>0.44037469251171846</v>
      </c>
      <c r="D52" s="9">
        <f t="shared" si="0"/>
        <v>5.2514403194825476E-3</v>
      </c>
      <c r="E52" s="9">
        <f t="shared" si="1"/>
        <v>1.3831363375531425E-2</v>
      </c>
      <c r="F52" s="9">
        <f t="shared" si="2"/>
        <v>1.5375108872517323E-3</v>
      </c>
      <c r="G52" s="9">
        <f t="shared" si="3"/>
        <v>5.0642085248255129E-4</v>
      </c>
      <c r="H52" s="9">
        <f t="shared" si="4"/>
        <v>4.098303169269471E-2</v>
      </c>
      <c r="I52" s="9">
        <f t="shared" si="5"/>
        <v>4.5557215092688853E-3</v>
      </c>
      <c r="J52" s="9">
        <f t="shared" si="6"/>
        <v>4.1489452545177261E-2</v>
      </c>
    </row>
    <row r="53" spans="1:10" x14ac:dyDescent="0.25">
      <c r="A53" s="1">
        <v>47</v>
      </c>
      <c r="B53" s="6">
        <v>3.9473762125634972</v>
      </c>
      <c r="C53" s="8">
        <v>0.44274844446106199</v>
      </c>
      <c r="D53" s="9">
        <f t="shared" si="0"/>
        <v>5.1837149994191645E-3</v>
      </c>
      <c r="E53" s="9">
        <f t="shared" si="1"/>
        <v>1.3645274477627376E-2</v>
      </c>
      <c r="F53" s="9">
        <f t="shared" si="2"/>
        <v>1.5259528838199692E-3</v>
      </c>
      <c r="G53" s="9">
        <f t="shared" si="3"/>
        <v>5.0535282863983127E-4</v>
      </c>
      <c r="H53" s="9">
        <f t="shared" si="4"/>
        <v>4.0408801548832099E-2</v>
      </c>
      <c r="I53" s="9">
        <f t="shared" si="5"/>
        <v>4.5189204456599638E-3</v>
      </c>
      <c r="J53" s="9">
        <f t="shared" si="6"/>
        <v>4.091415437747193E-2</v>
      </c>
    </row>
    <row r="54" spans="1:10" x14ac:dyDescent="0.25">
      <c r="A54" s="1">
        <v>48</v>
      </c>
      <c r="B54" s="6">
        <v>3.9450825214724778</v>
      </c>
      <c r="C54" s="8">
        <v>0.44508252147247762</v>
      </c>
      <c r="D54" s="9">
        <f t="shared" si="0"/>
        <v>5.1145041178882744E-3</v>
      </c>
      <c r="E54" s="9">
        <f t="shared" si="1"/>
        <v>1.3455337565163423E-2</v>
      </c>
      <c r="F54" s="9">
        <f t="shared" si="2"/>
        <v>1.5136050437519375E-3</v>
      </c>
      <c r="G54" s="9">
        <f t="shared" si="3"/>
        <v>5.0393569648798649E-4</v>
      </c>
      <c r="H54" s="9">
        <f t="shared" si="4"/>
        <v>3.9823387303237083E-2</v>
      </c>
      <c r="I54" s="9">
        <f t="shared" si="5"/>
        <v>4.4797733644039396E-3</v>
      </c>
      <c r="J54" s="9">
        <f t="shared" si="6"/>
        <v>4.0327322999725072E-2</v>
      </c>
    </row>
    <row r="55" spans="1:10" x14ac:dyDescent="0.25">
      <c r="A55" s="1">
        <v>49</v>
      </c>
      <c r="B55" s="6">
        <v>3.9427484444610621</v>
      </c>
      <c r="C55" s="8">
        <v>0.44737621256349708</v>
      </c>
      <c r="D55" s="9">
        <f t="shared" si="0"/>
        <v>5.0438287571948903E-3</v>
      </c>
      <c r="E55" s="9">
        <f t="shared" si="1"/>
        <v>1.3261622885955979E-2</v>
      </c>
      <c r="F55" s="9">
        <f t="shared" si="2"/>
        <v>1.5004696757801317E-3</v>
      </c>
      <c r="G55" s="9">
        <f t="shared" si="3"/>
        <v>5.0216633089304058E-4</v>
      </c>
      <c r="H55" s="9">
        <f t="shared" si="4"/>
        <v>3.9227041016822554E-2</v>
      </c>
      <c r="I55" s="9">
        <f t="shared" si="5"/>
        <v>4.4382930644026215E-3</v>
      </c>
      <c r="J55" s="9">
        <f t="shared" si="6"/>
        <v>3.9729207347715595E-2</v>
      </c>
    </row>
    <row r="56" spans="1:10" x14ac:dyDescent="0.25">
      <c r="A56" s="1">
        <v>50</v>
      </c>
      <c r="B56" s="6">
        <v>3.9403746925117185</v>
      </c>
      <c r="C56" s="8">
        <v>0.44962881905359448</v>
      </c>
      <c r="D56" s="9">
        <f t="shared" si="0"/>
        <v>4.9717104457385197E-3</v>
      </c>
      <c r="E56" s="9">
        <f t="shared" si="1"/>
        <v>1.3064201881710195E-2</v>
      </c>
      <c r="F56" s="9">
        <f t="shared" si="2"/>
        <v>1.4865497618569018E-3</v>
      </c>
      <c r="G56" s="9">
        <f t="shared" si="3"/>
        <v>5.000420322018997E-4</v>
      </c>
      <c r="H56" s="9">
        <f t="shared" si="4"/>
        <v>3.8620018212176047E-2</v>
      </c>
      <c r="I56" s="9">
        <f t="shared" si="5"/>
        <v>4.3944944505509304E-3</v>
      </c>
      <c r="J56" s="9">
        <f t="shared" si="6"/>
        <v>3.9120060244377947E-2</v>
      </c>
    </row>
    <row r="57" spans="1:10" x14ac:dyDescent="0.25">
      <c r="A57" s="1">
        <v>51</v>
      </c>
      <c r="B57" s="6">
        <v>3.9379619886922859</v>
      </c>
      <c r="C57" s="8">
        <v>0.45183965477701143</v>
      </c>
      <c r="D57" s="9">
        <f t="shared" si="0"/>
        <v>4.8981711514552995E-3</v>
      </c>
      <c r="E57" s="9">
        <f t="shared" si="1"/>
        <v>1.2863147151108513E-2</v>
      </c>
      <c r="F57" s="9">
        <f t="shared" si="2"/>
        <v>1.4718489574878368E-3</v>
      </c>
      <c r="G57" s="9">
        <f t="shared" si="3"/>
        <v>4.9756053508316839E-4</v>
      </c>
      <c r="H57" s="9">
        <f t="shared" si="4"/>
        <v>3.8002577701652732E-2</v>
      </c>
      <c r="I57" s="9">
        <f t="shared" si="5"/>
        <v>4.3483945229758391E-3</v>
      </c>
      <c r="J57" s="9">
        <f t="shared" si="6"/>
        <v>3.8500138236735898E-2</v>
      </c>
    </row>
    <row r="58" spans="1:10" x14ac:dyDescent="0.25">
      <c r="A58" s="1">
        <v>52</v>
      </c>
      <c r="B58" s="6">
        <v>3.9355110679357201</v>
      </c>
      <c r="C58" s="8">
        <v>0.45400804629176972</v>
      </c>
      <c r="D58" s="9">
        <f t="shared" si="0"/>
        <v>4.8232332751266815E-3</v>
      </c>
      <c r="E58" s="9">
        <f t="shared" si="1"/>
        <v>1.265853241251386E-2</v>
      </c>
      <c r="F58" s="9">
        <f t="shared" si="2"/>
        <v>1.4563715913306508E-3</v>
      </c>
      <c r="G58" s="9">
        <f t="shared" si="3"/>
        <v>4.9472001665184454E-4</v>
      </c>
      <c r="H58" s="9">
        <f t="shared" si="4"/>
        <v>3.7374981414610188E-2</v>
      </c>
      <c r="I58" s="9">
        <f t="shared" si="5"/>
        <v>4.3000123637366976E-3</v>
      </c>
      <c r="J58" s="9">
        <f t="shared" si="6"/>
        <v>3.7869701431262032E-2</v>
      </c>
    </row>
    <row r="59" spans="1:10" x14ac:dyDescent="0.25">
      <c r="A59" s="1">
        <v>53</v>
      </c>
      <c r="B59" s="6">
        <v>3.933022676816226</v>
      </c>
      <c r="C59" s="8">
        <v>0.45613333308480841</v>
      </c>
      <c r="D59" s="9">
        <f t="shared" si="0"/>
        <v>4.7469196435563354E-3</v>
      </c>
      <c r="E59" s="9">
        <f t="shared" si="1"/>
        <v>1.2450432466316302E-2</v>
      </c>
      <c r="F59" s="9">
        <f t="shared" si="2"/>
        <v>1.4401226640587124E-3</v>
      </c>
      <c r="G59" s="9">
        <f t="shared" si="3"/>
        <v>4.9151910385567107E-4</v>
      </c>
      <c r="H59" s="9">
        <f t="shared" si="4"/>
        <v>3.673749422396002E-2</v>
      </c>
      <c r="I59" s="9">
        <f t="shared" si="5"/>
        <v>4.2493691210106392E-3</v>
      </c>
      <c r="J59" s="9">
        <f t="shared" si="6"/>
        <v>3.722901332781569E-2</v>
      </c>
    </row>
    <row r="60" spans="1:10" x14ac:dyDescent="0.25">
      <c r="A60" s="1">
        <v>54</v>
      </c>
      <c r="B60" s="6">
        <v>3.9304975733218446</v>
      </c>
      <c r="C60" s="8">
        <v>0.45821486777318204</v>
      </c>
      <c r="D60" s="9">
        <f t="shared" si="0"/>
        <v>4.6692535026147119E-3</v>
      </c>
      <c r="E60" s="9">
        <f t="shared" si="1"/>
        <v>1.2238923156946298E-2</v>
      </c>
      <c r="F60" s="9">
        <f t="shared" si="2"/>
        <v>1.423107846488544E-3</v>
      </c>
      <c r="G60" s="9">
        <f t="shared" si="3"/>
        <v>4.8795688010218704E-4</v>
      </c>
      <c r="H60" s="9">
        <f t="shared" si="4"/>
        <v>3.6090383772192862E-2</v>
      </c>
      <c r="I60" s="9">
        <f t="shared" si="5"/>
        <v>4.1964879907882661E-3</v>
      </c>
      <c r="J60" s="9">
        <f t="shared" si="6"/>
        <v>3.6578340652295052E-2</v>
      </c>
    </row>
    <row r="61" spans="1:10" x14ac:dyDescent="0.25">
      <c r="A61" s="1">
        <v>55</v>
      </c>
      <c r="B61" s="6">
        <v>3.9279365266235611</v>
      </c>
      <c r="C61" s="8">
        <v>0.46025201630126039</v>
      </c>
      <c r="D61" s="9">
        <f t="shared" si="0"/>
        <v>4.5902585101614823E-3</v>
      </c>
      <c r="E61" s="9">
        <f t="shared" si="1"/>
        <v>1.2024081334605863E-2</v>
      </c>
      <c r="F61" s="9">
        <f t="shared" si="2"/>
        <v>1.4053334769747361E-3</v>
      </c>
      <c r="G61" s="9">
        <f t="shared" si="3"/>
        <v>4.8403289110818503E-4</v>
      </c>
      <c r="H61" s="9">
        <f t="shared" si="4"/>
        <v>3.5433920297115701E-2</v>
      </c>
      <c r="I61" s="9">
        <f t="shared" si="5"/>
        <v>4.1413941961180025E-3</v>
      </c>
      <c r="J61" s="9">
        <f t="shared" si="6"/>
        <v>3.5917953188223883E-2</v>
      </c>
    </row>
    <row r="62" spans="1:10" x14ac:dyDescent="0.25">
      <c r="A62" s="1">
        <v>56</v>
      </c>
      <c r="B62" s="6">
        <v>3.9253403168410093</v>
      </c>
      <c r="C62" s="8">
        <v>0.46224415813386743</v>
      </c>
      <c r="D62" s="9">
        <f t="shared" si="0"/>
        <v>4.5099587288363052E-3</v>
      </c>
      <c r="E62" s="9">
        <f t="shared" si="1"/>
        <v>1.1805984816717021E-2</v>
      </c>
      <c r="F62" s="9">
        <f t="shared" si="2"/>
        <v>1.3868065580706012E-3</v>
      </c>
      <c r="G62" s="9">
        <f t="shared" si="3"/>
        <v>4.797471499528522E-4</v>
      </c>
      <c r="H62" s="9">
        <f t="shared" si="4"/>
        <v>3.476837645738589E-2</v>
      </c>
      <c r="I62" s="9">
        <f t="shared" si="5"/>
        <v>4.0841149639232353E-3</v>
      </c>
      <c r="J62" s="9">
        <f t="shared" si="6"/>
        <v>3.5248123607338741E-2</v>
      </c>
    </row>
    <row r="63" spans="1:10" x14ac:dyDescent="0.25">
      <c r="A63" s="1">
        <v>57</v>
      </c>
      <c r="B63" s="6">
        <v>3.9227097348048385</v>
      </c>
      <c r="C63" s="8">
        <v>0.46419068644530265</v>
      </c>
      <c r="D63" s="9">
        <f t="shared" si="0"/>
        <v>4.4283786187304663E-3</v>
      </c>
      <c r="E63" s="9">
        <f t="shared" si="1"/>
        <v>1.1584712349145002E-2</v>
      </c>
      <c r="F63" s="9">
        <f t="shared" si="2"/>
        <v>1.3675347524604265E-3</v>
      </c>
      <c r="G63" s="9">
        <f t="shared" si="3"/>
        <v>4.751001413198026E-4</v>
      </c>
      <c r="H63" s="9">
        <f t="shared" si="4"/>
        <v>3.4094027158095772E-2</v>
      </c>
      <c r="I63" s="9">
        <f t="shared" si="5"/>
        <v>4.0246794994394782E-3</v>
      </c>
      <c r="J63" s="9">
        <f t="shared" si="6"/>
        <v>3.4569127299415574E-2</v>
      </c>
    </row>
    <row r="64" spans="1:10" x14ac:dyDescent="0.25">
      <c r="A64" s="1">
        <v>58</v>
      </c>
      <c r="B64" s="6">
        <v>3.9200455818158213</v>
      </c>
      <c r="C64" s="8">
        <v>0.46609100830418593</v>
      </c>
      <c r="D64" s="9">
        <f t="shared" si="0"/>
        <v>4.3455430299355058E-3</v>
      </c>
      <c r="E64" s="9">
        <f t="shared" si="1"/>
        <v>1.1360343567210178E-2</v>
      </c>
      <c r="F64" s="9">
        <f t="shared" si="2"/>
        <v>1.3475263781650764E-3</v>
      </c>
      <c r="G64" s="9">
        <f t="shared" si="3"/>
        <v>4.7009282491321225E-4</v>
      </c>
      <c r="H64" s="9">
        <f t="shared" si="4"/>
        <v>3.341114937653266E-2</v>
      </c>
      <c r="I64" s="9">
        <f t="shared" si="5"/>
        <v>3.9631189583073604E-3</v>
      </c>
      <c r="J64" s="9">
        <f t="shared" si="6"/>
        <v>3.3881242201445873E-2</v>
      </c>
    </row>
    <row r="65" spans="1:10" x14ac:dyDescent="0.25">
      <c r="A65" s="1">
        <v>59</v>
      </c>
      <c r="B65" s="6">
        <v>3.9173486694007651</v>
      </c>
      <c r="C65" s="8">
        <v>0.46794454485407033</v>
      </c>
      <c r="D65" s="9">
        <f t="shared" si="0"/>
        <v>4.2614771949750496E-3</v>
      </c>
      <c r="E65" s="9">
        <f t="shared" si="1"/>
        <v>1.1132958956529347E-2</v>
      </c>
      <c r="F65" s="9">
        <f t="shared" si="2"/>
        <v>1.3267904030266049E-3</v>
      </c>
      <c r="G65" s="9">
        <f t="shared" si="3"/>
        <v>4.6472663803606728E-4</v>
      </c>
      <c r="H65" s="9">
        <f t="shared" si="4"/>
        <v>3.2720021988314904E-2</v>
      </c>
      <c r="I65" s="9">
        <f t="shared" si="5"/>
        <v>3.8994664163695247E-3</v>
      </c>
      <c r="J65" s="9">
        <f t="shared" si="6"/>
        <v>3.3184748626350971E-2</v>
      </c>
    </row>
    <row r="66" spans="1:10" x14ac:dyDescent="0.25">
      <c r="A66" s="1">
        <v>60</v>
      </c>
      <c r="B66" s="6">
        <v>3.9146198190653174</v>
      </c>
      <c r="C66" s="8">
        <v>0.46975073148976698</v>
      </c>
      <c r="D66" s="9">
        <f t="shared" si="0"/>
        <v>4.1762067211158493E-3</v>
      </c>
      <c r="E66" s="9">
        <f t="shared" si="1"/>
        <v>1.0902639813699865E-2</v>
      </c>
      <c r="F66" s="9">
        <f t="shared" si="2"/>
        <v>1.305336438475239E-3</v>
      </c>
      <c r="G66" s="9">
        <f t="shared" si="3"/>
        <v>4.5900349731921281E-4</v>
      </c>
      <c r="H66" s="9">
        <f t="shared" si="4"/>
        <v>3.2020925594024134E-2</v>
      </c>
      <c r="I66" s="9">
        <f t="shared" si="5"/>
        <v>3.8337568372133145E-3</v>
      </c>
      <c r="J66" s="9">
        <f t="shared" si="6"/>
        <v>3.2479929091343347E-2</v>
      </c>
    </row>
    <row r="67" spans="1:10" x14ac:dyDescent="0.25">
      <c r="A67" s="1">
        <v>61</v>
      </c>
      <c r="B67" s="6">
        <v>3.9118598620437259</v>
      </c>
      <c r="C67" s="8">
        <v>0.47150901802932987</v>
      </c>
      <c r="D67" s="9">
        <f t="shared" si="0"/>
        <v>4.0897575825706856E-3</v>
      </c>
      <c r="E67" s="9">
        <f t="shared" si="1"/>
        <v>1.0669468206883703E-2</v>
      </c>
      <c r="F67" s="9">
        <f t="shared" si="2"/>
        <v>1.2831747325881035E-3</v>
      </c>
      <c r="G67" s="9">
        <f t="shared" si="3"/>
        <v>4.5292579959350926E-4</v>
      </c>
      <c r="H67" s="9">
        <f t="shared" si="4"/>
        <v>3.131414234657897E-2</v>
      </c>
      <c r="I67" s="9">
        <f t="shared" si="5"/>
        <v>3.766027037519317E-3</v>
      </c>
      <c r="J67" s="9">
        <f t="shared" si="6"/>
        <v>3.1767068146172479E-2</v>
      </c>
    </row>
    <row r="68" spans="1:10" x14ac:dyDescent="0.25">
      <c r="A68" s="1">
        <v>62</v>
      </c>
      <c r="B68" s="6">
        <v>3.9090696390456352</v>
      </c>
      <c r="C68" s="8">
        <v>0.47321886888164605</v>
      </c>
      <c r="D68" s="9">
        <f t="shared" si="0"/>
        <v>4.0021561125846983E-3</v>
      </c>
      <c r="E68" s="9">
        <f t="shared" si="1"/>
        <v>1.0433526936292927E-2</v>
      </c>
      <c r="F68" s="9">
        <f t="shared" si="2"/>
        <v>1.2603161624433292E-3</v>
      </c>
      <c r="G68" s="9">
        <f t="shared" si="3"/>
        <v>4.4649642189695287E-4</v>
      </c>
      <c r="H68" s="9">
        <f t="shared" si="4"/>
        <v>3.0599955779430758E-2</v>
      </c>
      <c r="I68" s="9">
        <f t="shared" si="5"/>
        <v>3.6963156502594872E-3</v>
      </c>
      <c r="J68" s="9">
        <f t="shared" si="6"/>
        <v>3.104645220132771E-2</v>
      </c>
    </row>
    <row r="69" spans="1:10" x14ac:dyDescent="0.25">
      <c r="A69" s="1">
        <v>63</v>
      </c>
      <c r="B69" s="6">
        <v>3.90625</v>
      </c>
      <c r="C69" s="8">
        <v>0.47487976320958225</v>
      </c>
      <c r="D69" s="9">
        <f t="shared" si="0"/>
        <v>3.9134289954142476E-3</v>
      </c>
      <c r="E69" s="9">
        <f t="shared" si="1"/>
        <v>1.0194899494623866E-2</v>
      </c>
      <c r="F69" s="9">
        <f t="shared" si="2"/>
        <v>1.236772225779466E-3</v>
      </c>
      <c r="G69" s="9">
        <f t="shared" si="3"/>
        <v>4.3971872061238001E-4</v>
      </c>
      <c r="H69" s="9">
        <f t="shared" si="4"/>
        <v>2.9878650635794136E-2</v>
      </c>
      <c r="I69" s="9">
        <f t="shared" si="5"/>
        <v>3.6246630858073584E-3</v>
      </c>
      <c r="J69" s="9">
        <f t="shared" si="6"/>
        <v>3.0318369356406517E-2</v>
      </c>
    </row>
    <row r="70" spans="1:10" x14ac:dyDescent="0.25">
      <c r="A70" s="1">
        <v>64</v>
      </c>
      <c r="B70" s="6">
        <v>3.9034018037961884</v>
      </c>
      <c r="C70" s="8">
        <v>0.47649119508863669</v>
      </c>
      <c r="D70" s="9">
        <f t="shared" si="0"/>
        <v>3.8236032581984158E-3</v>
      </c>
      <c r="E70" s="9">
        <f t="shared" si="1"/>
        <v>9.953670027463413E-3</v>
      </c>
      <c r="F70" s="9">
        <f t="shared" si="2"/>
        <v>1.2125550319681397E-3</v>
      </c>
      <c r="G70" s="9">
        <f t="shared" si="3"/>
        <v>4.3259652973228548E-4</v>
      </c>
      <c r="H70" s="9">
        <f t="shared" si="4"/>
        <v>2.91505126990526E-2</v>
      </c>
      <c r="I70" s="9">
        <f t="shared" si="5"/>
        <v>3.5511114910173366E-3</v>
      </c>
      <c r="J70" s="9">
        <f t="shared" si="6"/>
        <v>2.9583109228784887E-2</v>
      </c>
    </row>
    <row r="71" spans="1:10" x14ac:dyDescent="0.25">
      <c r="A71" s="1">
        <v>65</v>
      </c>
      <c r="B71" s="6">
        <v>3.9005259180223546</v>
      </c>
      <c r="C71" s="8">
        <v>0.47805267366104875</v>
      </c>
      <c r="D71" s="9">
        <f t="shared" si="0"/>
        <v>3.732706262727481E-3</v>
      </c>
      <c r="E71" s="9">
        <f t="shared" si="1"/>
        <v>9.7099232937015584E-3</v>
      </c>
      <c r="F71" s="9">
        <f t="shared" si="2"/>
        <v>1.187677292310023E-3</v>
      </c>
      <c r="G71" s="9">
        <f t="shared" si="3"/>
        <v>4.2513415824964519E-4</v>
      </c>
      <c r="H71" s="9">
        <f t="shared" si="4"/>
        <v>2.8415828624508643E-2</v>
      </c>
      <c r="I71" s="9">
        <f t="shared" si="5"/>
        <v>3.4757047063364781E-3</v>
      </c>
      <c r="J71" s="9">
        <f t="shared" si="6"/>
        <v>2.884096278275829E-2</v>
      </c>
    </row>
    <row r="72" spans="1:10" x14ac:dyDescent="0.25">
      <c r="A72" s="1">
        <v>66</v>
      </c>
      <c r="B72" s="6">
        <v>3.897623218701165</v>
      </c>
      <c r="C72" s="8">
        <v>0.47956372328531893</v>
      </c>
      <c r="D72" s="9">
        <f t="shared" si="0"/>
        <v>3.6407656971062519E-3</v>
      </c>
      <c r="E72" s="9">
        <f t="shared" si="1"/>
        <v>9.4637446259672395E-3</v>
      </c>
      <c r="F72" s="9">
        <f t="shared" si="2"/>
        <v>1.1621523096629399E-3</v>
      </c>
      <c r="G72" s="9">
        <f t="shared" si="3"/>
        <v>4.1733638667481367E-4</v>
      </c>
      <c r="H72" s="9">
        <f t="shared" si="4"/>
        <v>2.7674885772595442E-2</v>
      </c>
      <c r="I72" s="9">
        <f t="shared" si="5"/>
        <v>3.3984882210086899E-3</v>
      </c>
      <c r="J72" s="9">
        <f t="shared" si="6"/>
        <v>2.8092222159270257E-2</v>
      </c>
    </row>
    <row r="73" spans="1:10" x14ac:dyDescent="0.25">
      <c r="A73" s="1">
        <v>67</v>
      </c>
      <c r="B73" s="6">
        <v>3.8946945900229522</v>
      </c>
      <c r="C73" s="8">
        <v>0.48102388368109383</v>
      </c>
      <c r="D73" s="9">
        <f t="shared" ref="D73:D136" si="7">((B72*C73)-(B73*C72))*0.5</f>
        <v>3.5478095673220356E-3</v>
      </c>
      <c r="E73" s="9">
        <f t="shared" ref="E73:E136" si="8">(B73+B72)*((B72*C73)-(B73*C72))*(1/6)</f>
        <v>9.2152198911350999E-3</v>
      </c>
      <c r="F73" s="9">
        <f t="shared" ref="F73:F136" si="9">(C73+C72)*((B72*C73)-(B73*C72))*(1/6)</f>
        <v>1.1359939674154727E-3</v>
      </c>
      <c r="G73" s="9">
        <f t="shared" ref="G73:G136" si="10">(((C72*C72)+(C72*C73)+(C73*C73))*((B72*C73)-(B73*C72)))/12</f>
        <v>4.0920846268182465E-4</v>
      </c>
      <c r="H73" s="9">
        <f t="shared" ref="H73:H136" si="11">(((B72*B72)+(B72*B73)+(B73*B73))*((B72*C73)-(B73*C72)))/12</f>
        <v>2.6927972043753915E-2</v>
      </c>
      <c r="I73" s="9">
        <f t="shared" ref="I73:I136" si="12">(((B72*C73)+(2*B72*C72)+(2*B73*C73)+(B73*C72))*((B72*C73)-(B73*C72)))/24</f>
        <v>3.3195091264445684E-3</v>
      </c>
      <c r="J73" s="9">
        <f t="shared" ref="J73:J136" si="13">G73+H73</f>
        <v>2.733718050643574E-2</v>
      </c>
    </row>
    <row r="74" spans="1:10" x14ac:dyDescent="0.25">
      <c r="A74" s="1">
        <v>68</v>
      </c>
      <c r="B74" s="6">
        <v>3.8917409240763812</v>
      </c>
      <c r="C74" s="8">
        <v>0.48243271006937183</v>
      </c>
      <c r="D74" s="9">
        <f t="shared" si="7"/>
        <v>3.4538661887120181E-3</v>
      </c>
      <c r="E74" s="9">
        <f t="shared" si="8"/>
        <v>8.9644354509113879E-3</v>
      </c>
      <c r="F74" s="9">
        <f t="shared" si="9"/>
        <v>1.1092167178154613E-3</v>
      </c>
      <c r="G74" s="9">
        <f t="shared" si="10"/>
        <v>4.0075609588763604E-4</v>
      </c>
      <c r="H74" s="9">
        <f t="shared" si="11"/>
        <v>2.6175375715061188E-2</v>
      </c>
      <c r="I74" s="9">
        <f t="shared" si="12"/>
        <v>3.2388160678184313E-3</v>
      </c>
      <c r="J74" s="9">
        <f t="shared" si="13"/>
        <v>2.6576131810948825E-2</v>
      </c>
    </row>
    <row r="75" spans="1:10" x14ac:dyDescent="0.25">
      <c r="A75" s="1">
        <v>69</v>
      </c>
      <c r="B75" s="6">
        <v>3.8887631205767126</v>
      </c>
      <c r="C75" s="8">
        <v>0.48378977330798767</v>
      </c>
      <c r="D75" s="9">
        <f t="shared" si="7"/>
        <v>3.3589641773400514E-3</v>
      </c>
      <c r="E75" s="9">
        <f t="shared" si="8"/>
        <v>8.711478122546374E-3</v>
      </c>
      <c r="F75" s="9">
        <f t="shared" si="9"/>
        <v>1.0818355696683645E-3</v>
      </c>
      <c r="G75" s="9">
        <f t="shared" si="10"/>
        <v>3.9198545177150358E-4</v>
      </c>
      <c r="H75" s="9">
        <f t="shared" si="11"/>
        <v>2.5417385278808335E-2</v>
      </c>
      <c r="I75" s="9">
        <f t="shared" si="12"/>
        <v>3.1564591939702972E-3</v>
      </c>
      <c r="J75" s="9">
        <f t="shared" si="13"/>
        <v>2.5809370730579838E-2</v>
      </c>
    </row>
    <row r="76" spans="1:10" x14ac:dyDescent="0.25">
      <c r="A76" s="1">
        <v>70</v>
      </c>
      <c r="B76" s="6">
        <v>3.8857620865917388</v>
      </c>
      <c r="C76" s="8">
        <v>0.48509466002233259</v>
      </c>
      <c r="D76" s="9">
        <f t="shared" si="7"/>
        <v>3.2631324412776275E-3</v>
      </c>
      <c r="E76" s="9">
        <f t="shared" si="8"/>
        <v>8.4564351396806802E-3</v>
      </c>
      <c r="F76" s="9">
        <f t="shared" si="9"/>
        <v>1.0538660754163529E-3</v>
      </c>
      <c r="G76" s="9">
        <f t="shared" si="10"/>
        <v>3.8290314474182224E-4</v>
      </c>
      <c r="H76" s="9">
        <f t="shared" si="11"/>
        <v>2.4654289283105511E-2</v>
      </c>
      <c r="I76" s="9">
        <f t="shared" si="12"/>
        <v>3.0724901056783283E-3</v>
      </c>
      <c r="J76" s="9">
        <f t="shared" si="13"/>
        <v>2.5037192427847334E-2</v>
      </c>
    </row>
    <row r="77" spans="1:10" x14ac:dyDescent="0.25">
      <c r="A77" s="1">
        <v>71</v>
      </c>
      <c r="B77" s="6">
        <v>3.8827387362654835</v>
      </c>
      <c r="C77" s="8">
        <v>0.48634697273127264</v>
      </c>
      <c r="D77" s="9">
        <f t="shared" si="7"/>
        <v>3.1664001717998103E-3</v>
      </c>
      <c r="E77" s="9">
        <f t="shared" si="8"/>
        <v>8.1993941133740242E-3</v>
      </c>
      <c r="F77" s="9">
        <f t="shared" si="9"/>
        <v>1.0253243176148346E-3</v>
      </c>
      <c r="G77" s="9">
        <f t="shared" si="10"/>
        <v>3.7351623036150787E-4</v>
      </c>
      <c r="H77" s="9">
        <f t="shared" si="11"/>
        <v>2.3886376174709914E-2</v>
      </c>
      <c r="I77" s="9">
        <f t="shared" si="12"/>
        <v>2.9869618023840058E-3</v>
      </c>
      <c r="J77" s="9">
        <f t="shared" si="13"/>
        <v>2.4259892405071422E-2</v>
      </c>
    </row>
    <row r="78" spans="1:10" x14ac:dyDescent="0.25">
      <c r="A78" s="1">
        <v>72</v>
      </c>
      <c r="B78" s="6">
        <v>3.8796939905397436</v>
      </c>
      <c r="C78" s="8">
        <v>0.48754632996822533</v>
      </c>
      <c r="D78" s="9">
        <f t="shared" si="7"/>
        <v>3.068796834493237E-3</v>
      </c>
      <c r="E78" s="9">
        <f t="shared" si="8"/>
        <v>7.9404429933288626E-3</v>
      </c>
      <c r="F78" s="9">
        <f t="shared" si="9"/>
        <v>9.9622689481946095E-4</v>
      </c>
      <c r="G78" s="9">
        <f t="shared" si="10"/>
        <v>3.6383219674328331E-4</v>
      </c>
      <c r="H78" s="9">
        <f t="shared" si="11"/>
        <v>2.311393414416392E-2</v>
      </c>
      <c r="I78" s="9">
        <f t="shared" si="12"/>
        <v>2.8999286274412387E-3</v>
      </c>
      <c r="J78" s="9">
        <f t="shared" si="13"/>
        <v>2.3477766340907202E-2</v>
      </c>
    </row>
    <row r="79" spans="1:10" x14ac:dyDescent="0.25">
      <c r="A79" s="1">
        <v>73</v>
      </c>
      <c r="B79" s="6">
        <v>3.876628776873563</v>
      </c>
      <c r="C79" s="8">
        <v>0.4886923663973578</v>
      </c>
      <c r="D79" s="9">
        <f t="shared" si="7"/>
        <v>2.9703521602798544E-3</v>
      </c>
      <c r="E79" s="9">
        <f t="shared" si="8"/>
        <v>7.6796700293379778E-3</v>
      </c>
      <c r="F79" s="9">
        <f t="shared" si="9"/>
        <v>9.6659090689943297E-4</v>
      </c>
      <c r="G79" s="9">
        <f t="shared" si="10"/>
        <v>3.5385895512883315E-4</v>
      </c>
      <c r="H79" s="9">
        <f t="shared" si="11"/>
        <v>2.2337250973376216E-2</v>
      </c>
      <c r="I79" s="9">
        <f t="shared" si="12"/>
        <v>2.8114462119682277E-3</v>
      </c>
      <c r="J79" s="9">
        <f t="shared" si="13"/>
        <v>2.2691109928505048E-2</v>
      </c>
    </row>
    <row r="80" spans="1:10" x14ac:dyDescent="0.25">
      <c r="A80" s="1">
        <v>74</v>
      </c>
      <c r="B80" s="6">
        <v>3.8735440289607168</v>
      </c>
      <c r="C80" s="8">
        <v>0.4897847329248719</v>
      </c>
      <c r="D80" s="9">
        <f t="shared" si="7"/>
        <v>2.8710961363613841E-3</v>
      </c>
      <c r="E80" s="9">
        <f t="shared" si="8"/>
        <v>7.417163732987956E-3</v>
      </c>
      <c r="F80" s="9">
        <f t="shared" si="9"/>
        <v>9.3643393979404919E-4</v>
      </c>
      <c r="G80" s="9">
        <f t="shared" si="10"/>
        <v>3.436048296677746E-4</v>
      </c>
      <c r="H80" s="9">
        <f t="shared" si="11"/>
        <v>2.1556613885783924E-2</v>
      </c>
      <c r="I80" s="9">
        <f t="shared" si="12"/>
        <v>2.7215714173836228E-3</v>
      </c>
      <c r="J80" s="9">
        <f t="shared" si="13"/>
        <v>2.19002187154517E-2</v>
      </c>
    </row>
    <row r="81" spans="1:10" x14ac:dyDescent="0.25">
      <c r="A81" s="1">
        <v>75</v>
      </c>
      <c r="B81" s="6">
        <v>3.8704406864453027</v>
      </c>
      <c r="C81" s="8">
        <v>0.49082309680534131</v>
      </c>
      <c r="D81" s="9">
        <f t="shared" si="7"/>
        <v>2.7710589970836308E-3</v>
      </c>
      <c r="E81" s="9">
        <f t="shared" si="8"/>
        <v>7.1530128396346572E-3</v>
      </c>
      <c r="F81" s="9">
        <f t="shared" si="9"/>
        <v>9.0577404972818677E-4</v>
      </c>
      <c r="G81" s="9">
        <f t="shared" si="10"/>
        <v>3.330785464134871E-4</v>
      </c>
      <c r="H81" s="9">
        <f t="shared" si="11"/>
        <v>2.0772309399184931E-2</v>
      </c>
      <c r="I81" s="9">
        <f t="shared" si="12"/>
        <v>2.6303622767042205E-3</v>
      </c>
      <c r="J81" s="9">
        <f t="shared" si="13"/>
        <v>2.1105387945598419E-2</v>
      </c>
    </row>
    <row r="82" spans="1:10" x14ac:dyDescent="0.25">
      <c r="A82" s="1">
        <v>76</v>
      </c>
      <c r="B82" s="6">
        <v>3.8673196946355133</v>
      </c>
      <c r="C82" s="8">
        <v>0.49180714174306916</v>
      </c>
      <c r="D82" s="9">
        <f t="shared" si="7"/>
        <v>2.6702712147287366E-3</v>
      </c>
      <c r="E82" s="9">
        <f t="shared" si="8"/>
        <v>6.8873062706895204E-3</v>
      </c>
      <c r="F82" s="9">
        <f t="shared" si="9"/>
        <v>8.7462974690595075E-4</v>
      </c>
      <c r="G82" s="9">
        <f t="shared" si="10"/>
        <v>3.2228922155566061E-4</v>
      </c>
      <c r="H82" s="9">
        <f t="shared" si="11"/>
        <v>1.9984623181392266E-2</v>
      </c>
      <c r="I82" s="9">
        <f t="shared" si="12"/>
        <v>2.5378779346910702E-3</v>
      </c>
      <c r="J82" s="9">
        <f t="shared" si="13"/>
        <v>2.0306912402947925E-2</v>
      </c>
    </row>
    <row r="83" spans="1:10" x14ac:dyDescent="0.25">
      <c r="A83" s="1">
        <v>77</v>
      </c>
      <c r="B83" s="6">
        <v>3.8641820042156874</v>
      </c>
      <c r="C83" s="8">
        <v>0.49273656798843479</v>
      </c>
      <c r="D83" s="9">
        <f t="shared" si="7"/>
        <v>2.5687634902313849E-3</v>
      </c>
      <c r="E83" s="9">
        <f t="shared" si="8"/>
        <v>6.6201330962236309E-3</v>
      </c>
      <c r="F83" s="9">
        <f t="shared" si="9"/>
        <v>8.4301997869841785E-4</v>
      </c>
      <c r="G83" s="9">
        <f t="shared" si="10"/>
        <v>3.1124634890969459E-4</v>
      </c>
      <c r="H83" s="9">
        <f t="shared" si="11"/>
        <v>1.9193839908766792E-2</v>
      </c>
      <c r="I83" s="9">
        <f t="shared" si="12"/>
        <v>2.4441785869204029E-3</v>
      </c>
      <c r="J83" s="9">
        <f t="shared" si="13"/>
        <v>1.9505086257676486E-2</v>
      </c>
    </row>
    <row r="84" spans="1:10" x14ac:dyDescent="0.25">
      <c r="A84" s="1">
        <v>78</v>
      </c>
      <c r="B84" s="6">
        <v>3.8610285709567225</v>
      </c>
      <c r="C84" s="8">
        <v>0.49361109242920032</v>
      </c>
      <c r="D84" s="9">
        <f t="shared" si="7"/>
        <v>2.4665667438279471E-3</v>
      </c>
      <c r="E84" s="9">
        <f t="shared" si="8"/>
        <v>6.351582497929411E-3</v>
      </c>
      <c r="F84" s="9">
        <f t="shared" si="9"/>
        <v>8.1096411234621323E-4</v>
      </c>
      <c r="G84" s="9">
        <f t="shared" si="10"/>
        <v>2.9995978668629746E-4</v>
      </c>
      <c r="H84" s="9">
        <f t="shared" si="11"/>
        <v>1.8400243127776949E-2</v>
      </c>
      <c r="I84" s="9">
        <f t="shared" si="12"/>
        <v>2.3493254178689597E-3</v>
      </c>
      <c r="J84" s="9">
        <f t="shared" si="13"/>
        <v>1.8700202914463247E-2</v>
      </c>
    </row>
    <row r="85" spans="1:10" x14ac:dyDescent="0.25">
      <c r="A85" s="1">
        <v>79</v>
      </c>
      <c r="B85" s="6">
        <v>3.8578603554249375</v>
      </c>
      <c r="C85" s="8">
        <v>0.49443044867674935</v>
      </c>
      <c r="D85" s="9">
        <f t="shared" si="7"/>
        <v>2.363712105637128E-3</v>
      </c>
      <c r="E85" s="9">
        <f t="shared" si="8"/>
        <v>6.0817437324522348E-3</v>
      </c>
      <c r="F85" s="9">
        <f t="shared" si="9"/>
        <v>7.7848191719483237E-4</v>
      </c>
      <c r="G85" s="9">
        <f t="shared" si="10"/>
        <v>2.8843974356500707E-4</v>
      </c>
      <c r="H85" s="9">
        <f t="shared" si="11"/>
        <v>1.7604115119650907E-2</v>
      </c>
      <c r="I85" s="9">
        <f t="shared" si="12"/>
        <v>2.2533805380940998E-3</v>
      </c>
      <c r="J85" s="9">
        <f t="shared" si="13"/>
        <v>1.7892554863215913E-2</v>
      </c>
    </row>
    <row r="86" spans="1:10" x14ac:dyDescent="0.25">
      <c r="A86" s="1">
        <v>80</v>
      </c>
      <c r="B86" s="6">
        <v>3.8546783226894745</v>
      </c>
      <c r="C86" s="8">
        <v>0.49519438714723163</v>
      </c>
      <c r="D86" s="9">
        <f t="shared" si="7"/>
        <v>2.2602309061783288E-3</v>
      </c>
      <c r="E86" s="9">
        <f t="shared" si="8"/>
        <v>5.8107060951233152E-3</v>
      </c>
      <c r="F86" s="9">
        <f t="shared" si="9"/>
        <v>7.4559354648367202E-4</v>
      </c>
      <c r="G86" s="9">
        <f t="shared" si="10"/>
        <v>2.7669676409784006E-4</v>
      </c>
      <c r="H86" s="9">
        <f t="shared" si="11"/>
        <v>1.6805736768238863E-2</v>
      </c>
      <c r="I86" s="9">
        <f t="shared" si="12"/>
        <v>2.156406920596939E-3</v>
      </c>
      <c r="J86" s="9">
        <f t="shared" si="13"/>
        <v>1.7082433532336704E-2</v>
      </c>
    </row>
    <row r="87" spans="1:10" x14ac:dyDescent="0.25">
      <c r="A87" s="1">
        <v>81</v>
      </c>
      <c r="B87" s="6">
        <v>3.8514834420283299</v>
      </c>
      <c r="C87" s="8">
        <v>0.49590267513758857</v>
      </c>
      <c r="D87" s="9">
        <f t="shared" si="7"/>
        <v>2.1561546668270593E-3</v>
      </c>
      <c r="E87" s="9">
        <f t="shared" si="8"/>
        <v>5.5385588841068466E-3</v>
      </c>
      <c r="F87" s="9">
        <f t="shared" si="9"/>
        <v>7.1231951870800113E-4</v>
      </c>
      <c r="G87" s="9">
        <f t="shared" si="10"/>
        <v>2.6474171346995383E-4</v>
      </c>
      <c r="H87" s="9">
        <f t="shared" si="11"/>
        <v>1.6005387431146548E-2</v>
      </c>
      <c r="I87" s="9">
        <f t="shared" si="12"/>
        <v>2.0584683364506325E-3</v>
      </c>
      <c r="J87" s="9">
        <f t="shared" si="13"/>
        <v>1.6270129144616501E-2</v>
      </c>
    </row>
    <row r="88" spans="1:10" x14ac:dyDescent="0.25">
      <c r="A88" s="1">
        <v>82</v>
      </c>
      <c r="B88" s="6">
        <v>3.8482766866331022</v>
      </c>
      <c r="C88" s="8">
        <v>0.49655509689643701</v>
      </c>
      <c r="D88" s="9">
        <f t="shared" si="7"/>
        <v>2.0515150902146173E-3</v>
      </c>
      <c r="E88" s="9">
        <f t="shared" si="8"/>
        <v>5.2653913649939234E-3</v>
      </c>
      <c r="F88" s="9">
        <f t="shared" si="9"/>
        <v>6.7868069857619394E-4</v>
      </c>
      <c r="G88" s="9">
        <f t="shared" si="10"/>
        <v>2.5258576164661437E-4</v>
      </c>
      <c r="H88" s="9">
        <f t="shared" si="11"/>
        <v>1.5203344814254586E-2</v>
      </c>
      <c r="I88" s="9">
        <f t="shared" si="12"/>
        <v>1.9596292897837478E-3</v>
      </c>
      <c r="J88" s="9">
        <f t="shared" si="13"/>
        <v>1.5455930575901201E-2</v>
      </c>
    </row>
    <row r="89" spans="1:10" x14ac:dyDescent="0.25">
      <c r="A89" s="1">
        <v>83</v>
      </c>
      <c r="B89" s="6">
        <v>3.8450590333125496</v>
      </c>
      <c r="C89" s="8">
        <v>0.49715145368978897</v>
      </c>
      <c r="D89" s="9">
        <f t="shared" si="7"/>
        <v>1.9463440505688157E-3</v>
      </c>
      <c r="E89" s="9">
        <f t="shared" si="8"/>
        <v>4.9912927358482587E-3</v>
      </c>
      <c r="F89" s="9">
        <f t="shared" si="9"/>
        <v>6.4469827758158681E-4</v>
      </c>
      <c r="G89" s="9">
        <f t="shared" si="10"/>
        <v>2.4024036693587046E-4</v>
      </c>
      <c r="H89" s="9">
        <f t="shared" si="11"/>
        <v>1.4399884849655417E-2</v>
      </c>
      <c r="I89" s="9">
        <f t="shared" si="12"/>
        <v>1.859954952198861E-3</v>
      </c>
      <c r="J89" s="9">
        <f t="shared" si="13"/>
        <v>1.4640125216591287E-2</v>
      </c>
    </row>
    <row r="90" spans="1:10" x14ac:dyDescent="0.25">
      <c r="A90" s="1">
        <v>84</v>
      </c>
      <c r="B90" s="6">
        <v>3.8418314621950431</v>
      </c>
      <c r="C90" s="8">
        <v>0.4976915638615883</v>
      </c>
      <c r="D90" s="9">
        <f t="shared" si="7"/>
        <v>1.8406735840083011E-3</v>
      </c>
      <c r="E90" s="9">
        <f t="shared" si="8"/>
        <v>4.7163520927484348E-3</v>
      </c>
      <c r="F90" s="9">
        <f t="shared" si="9"/>
        <v>6.1039375421397554E-4</v>
      </c>
      <c r="G90" s="9">
        <f t="shared" si="10"/>
        <v>2.2771725899958998E-4</v>
      </c>
      <c r="H90" s="9">
        <f t="shared" si="11"/>
        <v>1.3595281577151279E-2</v>
      </c>
      <c r="I90" s="9">
        <f t="shared" si="12"/>
        <v>1.7595110967215959E-3</v>
      </c>
      <c r="J90" s="9">
        <f t="shared" si="13"/>
        <v>1.3822998836150869E-2</v>
      </c>
    </row>
    <row r="91" spans="1:10" x14ac:dyDescent="0.25">
      <c r="A91" s="1">
        <v>85</v>
      </c>
      <c r="B91" s="6">
        <v>3.8385949564300121</v>
      </c>
      <c r="C91" s="8">
        <v>0.49817526288904446</v>
      </c>
      <c r="D91" s="9">
        <f t="shared" si="7"/>
        <v>1.7345358787798082E-3</v>
      </c>
      <c r="E91" s="9">
        <f t="shared" si="8"/>
        <v>4.4406583958111548E-3</v>
      </c>
      <c r="F91" s="9">
        <f t="shared" si="9"/>
        <v>5.7578891382852255E-4</v>
      </c>
      <c r="G91" s="9">
        <f t="shared" si="10"/>
        <v>2.1502842134390381E-4</v>
      </c>
      <c r="H91" s="9">
        <f t="shared" si="11"/>
        <v>1.2789807029279371E-2</v>
      </c>
      <c r="I91" s="9">
        <f t="shared" si="12"/>
        <v>1.6583640313530574E-3</v>
      </c>
      <c r="J91" s="9">
        <f t="shared" si="13"/>
        <v>1.3004835450623274E-2</v>
      </c>
    </row>
    <row r="92" spans="1:10" x14ac:dyDescent="0.25">
      <c r="A92" s="1">
        <v>86</v>
      </c>
      <c r="B92" s="6">
        <v>3.835350501888465</v>
      </c>
      <c r="C92" s="8">
        <v>0.49860240343274786</v>
      </c>
      <c r="D92" s="9">
        <f t="shared" si="7"/>
        <v>1.6279632654567777E-3</v>
      </c>
      <c r="E92" s="9">
        <f t="shared" si="8"/>
        <v>4.1643004357537856E-3</v>
      </c>
      <c r="F92" s="9">
        <f t="shared" si="9"/>
        <v>5.4090580819987047E-4</v>
      </c>
      <c r="G92" s="9">
        <f t="shared" si="10"/>
        <v>2.0218607332486127E-4</v>
      </c>
      <c r="H92" s="9">
        <f t="shared" si="11"/>
        <v>1.1983731120040378E-2</v>
      </c>
      <c r="I92" s="9">
        <f t="shared" si="12"/>
        <v>1.5565805323261605E-3</v>
      </c>
      <c r="J92" s="9">
        <f t="shared" si="13"/>
        <v>1.218591719336524E-2</v>
      </c>
    </row>
    <row r="93" spans="1:10" x14ac:dyDescent="0.25">
      <c r="A93" s="1">
        <v>87</v>
      </c>
      <c r="B93" s="6">
        <v>3.832099086862685</v>
      </c>
      <c r="C93" s="8">
        <v>0.49897285538155123</v>
      </c>
      <c r="D93" s="9">
        <f t="shared" si="7"/>
        <v>1.5209882070900127E-3</v>
      </c>
      <c r="E93" s="9">
        <f t="shared" si="8"/>
        <v>3.8873668009825561E-3</v>
      </c>
      <c r="F93" s="9">
        <f t="shared" si="9"/>
        <v>5.0576673478043869E-4</v>
      </c>
      <c r="G93" s="9">
        <f t="shared" si="10"/>
        <v>1.8920265170277545E-4</v>
      </c>
      <c r="H93" s="9">
        <f t="shared" si="11"/>
        <v>1.1177321537295734E-2</v>
      </c>
      <c r="I93" s="9">
        <f t="shared" si="12"/>
        <v>1.4542277771394533E-3</v>
      </c>
      <c r="J93" s="9">
        <f t="shared" si="13"/>
        <v>1.1366524188998511E-2</v>
      </c>
    </row>
    <row r="94" spans="1:10" x14ac:dyDescent="0.25">
      <c r="A94" s="1">
        <v>88</v>
      </c>
      <c r="B94" s="6">
        <v>3.8288417017651861</v>
      </c>
      <c r="C94" s="8">
        <v>0.4992865058922023</v>
      </c>
      <c r="D94" s="9">
        <f t="shared" si="7"/>
        <v>1.413643289318145E-3</v>
      </c>
      <c r="E94" s="9">
        <f t="shared" si="8"/>
        <v>3.6099458452358156E-3</v>
      </c>
      <c r="F94" s="9">
        <f t="shared" si="9"/>
        <v>4.7039421568788645E-4</v>
      </c>
      <c r="G94" s="9">
        <f t="shared" si="10"/>
        <v>1.7609079178185837E-4</v>
      </c>
      <c r="H94" s="9">
        <f t="shared" si="11"/>
        <v>1.0370843638920277E-2</v>
      </c>
      <c r="I94" s="9">
        <f t="shared" si="12"/>
        <v>1.3513732774579053E-3</v>
      </c>
      <c r="J94" s="9">
        <f t="shared" si="13"/>
        <v>1.0546934430702136E-2</v>
      </c>
    </row>
    <row r="95" spans="1:10" x14ac:dyDescent="0.25">
      <c r="A95" s="1">
        <v>89</v>
      </c>
      <c r="B95" s="6">
        <v>3.8255793388270236</v>
      </c>
      <c r="C95" s="8">
        <v>0.49954325942371702</v>
      </c>
      <c r="D95" s="9">
        <f t="shared" si="7"/>
        <v>1.3059612104432405E-3</v>
      </c>
      <c r="E95" s="9">
        <f t="shared" si="8"/>
        <v>3.3321256558046701E-3</v>
      </c>
      <c r="F95" s="9">
        <f t="shared" si="9"/>
        <v>4.3481097644623864E-4</v>
      </c>
      <c r="G95" s="9">
        <f t="shared" si="10"/>
        <v>1.6286330817238777E-4</v>
      </c>
      <c r="H95" s="9">
        <f t="shared" si="11"/>
        <v>9.5645603527731767E-3</v>
      </c>
      <c r="I95" s="9">
        <f t="shared" si="12"/>
        <v>1.2480848119671407E-3</v>
      </c>
      <c r="J95" s="9">
        <f t="shared" si="13"/>
        <v>9.7274236609455646E-3</v>
      </c>
    </row>
    <row r="96" spans="1:10" x14ac:dyDescent="0.25">
      <c r="A96" s="1">
        <v>90</v>
      </c>
      <c r="B96" s="6">
        <v>3.8223129917955521</v>
      </c>
      <c r="C96" s="8">
        <v>0.4997430377664826</v>
      </c>
      <c r="D96" s="9">
        <f t="shared" si="7"/>
        <v>1.1979747714696565E-3</v>
      </c>
      <c r="E96" s="9">
        <f t="shared" si="8"/>
        <v>3.0539940223340391E-3</v>
      </c>
      <c r="F96" s="9">
        <f t="shared" si="9"/>
        <v>3.9903992450306288E-4</v>
      </c>
      <c r="G96" s="9">
        <f t="shared" si="10"/>
        <v>1.4953317521259737E-4</v>
      </c>
      <c r="H96" s="9">
        <f t="shared" si="11"/>
        <v>8.7587320804917313E-3</v>
      </c>
      <c r="I96" s="9">
        <f t="shared" si="12"/>
        <v>1.1444303592599897E-3</v>
      </c>
      <c r="J96" s="9">
        <f t="shared" si="13"/>
        <v>8.9082652557043295E-3</v>
      </c>
    </row>
    <row r="97" spans="1:10" x14ac:dyDescent="0.25">
      <c r="A97" s="1">
        <v>91</v>
      </c>
      <c r="B97" s="6">
        <v>3.8190436556317189</v>
      </c>
      <c r="C97" s="8">
        <v>0.49988578006608042</v>
      </c>
      <c r="D97" s="9">
        <f t="shared" si="7"/>
        <v>1.0897168661126999E-3</v>
      </c>
      <c r="E97" s="9">
        <f t="shared" si="8"/>
        <v>2.775638406227964E-3</v>
      </c>
      <c r="F97" s="9">
        <f t="shared" si="9"/>
        <v>3.6310412754814782E-4</v>
      </c>
      <c r="G97" s="9">
        <f t="shared" si="10"/>
        <v>1.3611350708929546E-4</v>
      </c>
      <c r="H97" s="9">
        <f t="shared" si="11"/>
        <v>7.9536166051693072E-3</v>
      </c>
      <c r="I97" s="9">
        <f t="shared" si="12"/>
        <v>1.040478030841413E-3</v>
      </c>
      <c r="J97" s="9">
        <f t="shared" si="13"/>
        <v>8.0897301122586033E-3</v>
      </c>
    </row>
    <row r="98" spans="1:10" x14ac:dyDescent="0.25">
      <c r="A98" s="1">
        <v>92</v>
      </c>
      <c r="B98" s="6">
        <v>3.8157723262069907</v>
      </c>
      <c r="C98" s="8">
        <v>0.49997144284182338</v>
      </c>
      <c r="D98" s="9">
        <f t="shared" si="7"/>
        <v>9.8122047077919827E-4</v>
      </c>
      <c r="E98" s="9">
        <f t="shared" si="8"/>
        <v>2.497145910670775E-3</v>
      </c>
      <c r="F98" s="9">
        <f t="shared" si="9"/>
        <v>3.270267916578917E-4</v>
      </c>
      <c r="G98" s="9">
        <f t="shared" si="10"/>
        <v>1.2261753769634068E-4</v>
      </c>
      <c r="H98" s="9">
        <f t="shared" si="11"/>
        <v>7.1494690029407088E-3</v>
      </c>
      <c r="I98" s="9">
        <f t="shared" si="12"/>
        <v>9.3629600433264317E-4</v>
      </c>
      <c r="J98" s="9">
        <f t="shared" si="13"/>
        <v>7.2720865406370495E-3</v>
      </c>
    </row>
    <row r="99" spans="1:10" x14ac:dyDescent="0.25">
      <c r="A99" s="1">
        <v>93</v>
      </c>
      <c r="B99" s="6">
        <v>3.8125</v>
      </c>
      <c r="C99" s="8">
        <v>0.5</v>
      </c>
      <c r="D99" s="9">
        <f t="shared" si="7"/>
        <v>8.7251863452186829E-4</v>
      </c>
      <c r="E99" s="9">
        <f t="shared" si="8"/>
        <v>2.2186032512743598E-3</v>
      </c>
      <c r="F99" s="9">
        <f t="shared" si="9"/>
        <v>2.908312392897367E-4</v>
      </c>
      <c r="G99" s="9">
        <f t="shared" si="10"/>
        <v>1.0905860027066049E-4</v>
      </c>
      <c r="H99" s="9">
        <f t="shared" si="11"/>
        <v>6.3465415584914447E-3</v>
      </c>
      <c r="I99" s="9">
        <f t="shared" si="12"/>
        <v>8.3195245695408422E-4</v>
      </c>
      <c r="J99" s="9">
        <f t="shared" si="13"/>
        <v>6.4556001587621056E-3</v>
      </c>
    </row>
    <row r="100" spans="1:10" x14ac:dyDescent="0.25">
      <c r="A100" s="1">
        <v>94</v>
      </c>
      <c r="B100" s="6">
        <v>1</v>
      </c>
      <c r="C100" s="8">
        <v>0.5</v>
      </c>
      <c r="D100" s="9">
        <f t="shared" si="7"/>
        <v>0.703125</v>
      </c>
      <c r="E100" s="9">
        <f t="shared" si="8"/>
        <v>1.1279296875</v>
      </c>
      <c r="F100" s="9">
        <f t="shared" si="9"/>
        <v>0.234375</v>
      </c>
      <c r="G100" s="9">
        <f t="shared" si="10"/>
        <v>8.7890625E-2</v>
      </c>
      <c r="H100" s="9">
        <f t="shared" si="11"/>
        <v>2.267303466796875</v>
      </c>
      <c r="I100" s="9">
        <f t="shared" si="12"/>
        <v>0.4229736328125</v>
      </c>
      <c r="J100" s="9">
        <f t="shared" si="13"/>
        <v>2.355194091796875</v>
      </c>
    </row>
    <row r="101" spans="1:10" x14ac:dyDescent="0.25">
      <c r="A101" s="1">
        <v>95</v>
      </c>
      <c r="B101" s="6">
        <v>0.9912737967813583</v>
      </c>
      <c r="C101" s="8">
        <v>0.50007615242180437</v>
      </c>
      <c r="D101" s="9">
        <f t="shared" si="7"/>
        <v>2.2196270155626086E-3</v>
      </c>
      <c r="E101" s="9">
        <f t="shared" si="8"/>
        <v>1.4732950382392769E-3</v>
      </c>
      <c r="F101" s="9">
        <f t="shared" si="9"/>
        <v>7.3993201517844878E-4</v>
      </c>
      <c r="G101" s="9">
        <f t="shared" si="10"/>
        <v>2.7749563658385079E-4</v>
      </c>
      <c r="H101" s="9">
        <f t="shared" si="11"/>
        <v>1.1001572190943937E-3</v>
      </c>
      <c r="I101" s="9">
        <f t="shared" si="12"/>
        <v>5.5252765100126454E-4</v>
      </c>
      <c r="J101" s="9">
        <f t="shared" si="13"/>
        <v>1.3776528556782444E-3</v>
      </c>
    </row>
    <row r="102" spans="1:10" x14ac:dyDescent="0.25">
      <c r="A102" s="1">
        <v>96</v>
      </c>
      <c r="B102" s="6">
        <v>0.98255025164874965</v>
      </c>
      <c r="C102" s="8">
        <v>0.50030458649045206</v>
      </c>
      <c r="D102" s="9">
        <f t="shared" si="7"/>
        <v>2.2944387959677737E-3</v>
      </c>
      <c r="E102" s="9">
        <f t="shared" si="8"/>
        <v>1.5096061577107378E-3</v>
      </c>
      <c r="F102" s="9">
        <f t="shared" si="9"/>
        <v>7.6510412603306328E-4</v>
      </c>
      <c r="G102" s="9">
        <f t="shared" si="10"/>
        <v>2.8702329159335988E-4</v>
      </c>
      <c r="H102" s="9">
        <f t="shared" si="11"/>
        <v>1.1173936269612899E-3</v>
      </c>
      <c r="I102" s="9">
        <f t="shared" si="12"/>
        <v>5.6631765580834458E-4</v>
      </c>
      <c r="J102" s="9">
        <f t="shared" si="13"/>
        <v>1.4044169185546498E-3</v>
      </c>
    </row>
    <row r="103" spans="1:10" x14ac:dyDescent="0.25">
      <c r="A103" s="1">
        <v>97</v>
      </c>
      <c r="B103" s="6">
        <v>0.9738320218785278</v>
      </c>
      <c r="C103" s="8">
        <v>0.50068523262271314</v>
      </c>
      <c r="D103" s="9">
        <f t="shared" si="7"/>
        <v>2.367887146580927E-3</v>
      </c>
      <c r="E103" s="9">
        <f t="shared" si="8"/>
        <v>1.5441641464280036E-3</v>
      </c>
      <c r="F103" s="9">
        <f t="shared" si="9"/>
        <v>7.9007697551214363E-4</v>
      </c>
      <c r="G103" s="9">
        <f t="shared" si="10"/>
        <v>2.9657214259654437E-4</v>
      </c>
      <c r="H103" s="9">
        <f t="shared" si="11"/>
        <v>1.1328732603603016E-3</v>
      </c>
      <c r="I103" s="9">
        <f t="shared" si="12"/>
        <v>5.796343936895587E-4</v>
      </c>
      <c r="J103" s="9">
        <f t="shared" si="13"/>
        <v>1.429445402956846E-3</v>
      </c>
    </row>
    <row r="104" spans="1:10" x14ac:dyDescent="0.25">
      <c r="A104" s="1">
        <v>98</v>
      </c>
      <c r="B104" s="6">
        <v>0.96512176312793718</v>
      </c>
      <c r="C104" s="8">
        <v>0.5012179748700879</v>
      </c>
      <c r="D104" s="9">
        <f t="shared" si="7"/>
        <v>2.4399496943222909E-3</v>
      </c>
      <c r="E104" s="9">
        <f t="shared" si="8"/>
        <v>1.576983231677191E-3</v>
      </c>
      <c r="F104" s="9">
        <f t="shared" si="9"/>
        <v>8.1486447495419435E-4</v>
      </c>
      <c r="G104" s="9">
        <f t="shared" si="10"/>
        <v>3.0615577802706331E-4</v>
      </c>
      <c r="H104" s="9">
        <f t="shared" si="11"/>
        <v>1.1466443153814846E-3</v>
      </c>
      <c r="I104" s="9">
        <f t="shared" si="12"/>
        <v>5.9249373748597575E-4</v>
      </c>
      <c r="J104" s="9">
        <f t="shared" si="13"/>
        <v>1.452800093408548E-3</v>
      </c>
    </row>
    <row r="105" spans="1:10" x14ac:dyDescent="0.25">
      <c r="A105" s="1">
        <v>99</v>
      </c>
      <c r="B105" s="6">
        <v>0.95642212862617093</v>
      </c>
      <c r="C105" s="8">
        <v>0.50190265095412723</v>
      </c>
      <c r="D105" s="9">
        <f t="shared" si="7"/>
        <v>2.5106044882424183E-3</v>
      </c>
      <c r="E105" s="9">
        <f t="shared" si="8"/>
        <v>1.608078906330889E-3</v>
      </c>
      <c r="F105" s="9">
        <f t="shared" si="9"/>
        <v>8.3947971514760592E-4</v>
      </c>
      <c r="G105" s="9">
        <f t="shared" si="10"/>
        <v>3.1578733049812251E-4</v>
      </c>
      <c r="H105" s="9">
        <f t="shared" si="11"/>
        <v>1.1587557421231731E-3</v>
      </c>
      <c r="I105" s="9">
        <f t="shared" si="12"/>
        <v>6.0491079649150541E-4</v>
      </c>
      <c r="J105" s="9">
        <f t="shared" si="13"/>
        <v>1.4745430726212955E-3</v>
      </c>
    </row>
    <row r="106" spans="1:10" x14ac:dyDescent="0.25">
      <c r="A106" s="1">
        <v>100</v>
      </c>
      <c r="B106" s="6">
        <v>0.94773576836617335</v>
      </c>
      <c r="C106" s="8">
        <v>0.50273905231586324</v>
      </c>
      <c r="D106" s="9">
        <f t="shared" si="7"/>
        <v>2.5798300062064017E-3</v>
      </c>
      <c r="E106" s="9">
        <f t="shared" si="8"/>
        <v>1.6374678930719093E-3</v>
      </c>
      <c r="F106" s="9">
        <f t="shared" si="9"/>
        <v>8.6393493719407659E-4</v>
      </c>
      <c r="G106" s="9">
        <f t="shared" si="10"/>
        <v>3.2547947525493891E-4</v>
      </c>
      <c r="H106" s="9">
        <f t="shared" si="11"/>
        <v>1.169257143021537E-3</v>
      </c>
      <c r="I106" s="9">
        <f t="shared" si="12"/>
        <v>6.1689991896311108E-4</v>
      </c>
      <c r="J106" s="9">
        <f t="shared" si="13"/>
        <v>1.494736618276476E-3</v>
      </c>
    </row>
    <row r="107" spans="1:10" x14ac:dyDescent="0.25">
      <c r="A107" s="1">
        <v>101</v>
      </c>
      <c r="B107" s="6">
        <v>0.93906532829742639</v>
      </c>
      <c r="C107" s="8">
        <v>0.50372692417933895</v>
      </c>
      <c r="D107" s="9">
        <f t="shared" si="7"/>
        <v>2.6476051614509055E-3</v>
      </c>
      <c r="E107" s="9">
        <f t="shared" si="8"/>
        <v>1.6651681073859251E-3</v>
      </c>
      <c r="F107" s="9">
        <f t="shared" si="9"/>
        <v>8.882415047311409E-4</v>
      </c>
      <c r="G107" s="9">
        <f t="shared" si="10"/>
        <v>3.3524442769078036E-4</v>
      </c>
      <c r="H107" s="9">
        <f t="shared" si="11"/>
        <v>1.178198672419858E-3</v>
      </c>
      <c r="I107" s="9">
        <f t="shared" si="12"/>
        <v>6.284746970654175E-4</v>
      </c>
      <c r="J107" s="9">
        <f t="shared" si="13"/>
        <v>1.5134431001106383E-3</v>
      </c>
    </row>
    <row r="108" spans="1:10" x14ac:dyDescent="0.25">
      <c r="A108" s="1">
        <v>102</v>
      </c>
      <c r="B108" s="6">
        <v>0.93041344951996707</v>
      </c>
      <c r="C108" s="8">
        <v>0.50486596562921493</v>
      </c>
      <c r="D108" s="9">
        <f t="shared" si="7"/>
        <v>2.7139093090071398E-3</v>
      </c>
      <c r="E108" s="9">
        <f t="shared" si="8"/>
        <v>1.6911986193699716E-3</v>
      </c>
      <c r="F108" s="9">
        <f t="shared" si="9"/>
        <v>9.1240987754994893E-4</v>
      </c>
      <c r="G108" s="9">
        <f t="shared" si="10"/>
        <v>3.4509393986914766E-4</v>
      </c>
      <c r="H108" s="9">
        <f t="shared" si="11"/>
        <v>1.1856309375656157E-3</v>
      </c>
      <c r="I108" s="9">
        <f t="shared" si="12"/>
        <v>6.3964797414958979E-4</v>
      </c>
      <c r="J108" s="9">
        <f t="shared" si="13"/>
        <v>1.5307248774347633E-3</v>
      </c>
    </row>
    <row r="109" spans="1:10" x14ac:dyDescent="0.25">
      <c r="A109" s="1">
        <v>103</v>
      </c>
      <c r="B109" s="6">
        <v>0.92178276747988452</v>
      </c>
      <c r="C109" s="8">
        <v>0.50615582970243111</v>
      </c>
      <c r="D109" s="9">
        <f t="shared" si="7"/>
        <v>2.7787222519889965E-3</v>
      </c>
      <c r="E109" s="9">
        <f t="shared" si="8"/>
        <v>1.7155796144091092E-3</v>
      </c>
      <c r="F109" s="9">
        <f t="shared" si="9"/>
        <v>9.3644958664463652E-4</v>
      </c>
      <c r="G109" s="9">
        <f t="shared" si="10"/>
        <v>3.5503929600169264E-4</v>
      </c>
      <c r="H109" s="9">
        <f t="shared" si="11"/>
        <v>1.1916049012194699E-3</v>
      </c>
      <c r="I109" s="9">
        <f t="shared" si="12"/>
        <v>6.5043185426176021E-4</v>
      </c>
      <c r="J109" s="9">
        <f t="shared" si="13"/>
        <v>1.5466441972211626E-3</v>
      </c>
    </row>
    <row r="110" spans="1:10" x14ac:dyDescent="0.25">
      <c r="A110" s="1">
        <v>104</v>
      </c>
      <c r="B110" s="6">
        <v>0.91317591116653485</v>
      </c>
      <c r="C110" s="8">
        <v>0.50759612349389593</v>
      </c>
      <c r="D110" s="9">
        <f t="shared" si="7"/>
        <v>2.8420242477468494E-3</v>
      </c>
      <c r="E110" s="9">
        <f t="shared" si="8"/>
        <v>1.7383323527755475E-3</v>
      </c>
      <c r="F110" s="9">
        <f t="shared" si="9"/>
        <v>9.603692107282302E-4</v>
      </c>
      <c r="G110" s="9">
        <f t="shared" si="10"/>
        <v>3.6509130683811016E-4</v>
      </c>
      <c r="H110" s="9">
        <f t="shared" si="11"/>
        <v>1.1961717860532889E-3</v>
      </c>
      <c r="I110" s="9">
        <f t="shared" si="12"/>
        <v>6.6083771377087308E-4</v>
      </c>
      <c r="J110" s="9">
        <f t="shared" si="13"/>
        <v>1.561263092891399E-3</v>
      </c>
    </row>
    <row r="111" spans="1:10" x14ac:dyDescent="0.25">
      <c r="A111" s="1">
        <v>105</v>
      </c>
      <c r="B111" s="6">
        <v>0.90459550231172769</v>
      </c>
      <c r="C111" s="8">
        <v>0.50918640827616801</v>
      </c>
      <c r="D111" s="9">
        <f t="shared" si="7"/>
        <v>2.9037960138791896E-3</v>
      </c>
      <c r="E111" s="9">
        <f t="shared" si="8"/>
        <v>1.759479128200573E-3</v>
      </c>
      <c r="F111" s="9">
        <f t="shared" si="9"/>
        <v>9.8417635424530086E-4</v>
      </c>
      <c r="G111" s="9">
        <f t="shared" si="10"/>
        <v>3.7526030292985637E-4</v>
      </c>
      <c r="H111" s="9">
        <f t="shared" si="11"/>
        <v>1.1993829810030899E-3</v>
      </c>
      <c r="I111" s="9">
        <f t="shared" si="12"/>
        <v>6.7087621499858452E-4</v>
      </c>
      <c r="J111" s="9">
        <f t="shared" si="13"/>
        <v>1.5746432839329463E-3</v>
      </c>
    </row>
    <row r="112" spans="1:10" x14ac:dyDescent="0.25">
      <c r="A112" s="1">
        <v>106</v>
      </c>
      <c r="B112" s="6">
        <v>0.89604415459112008</v>
      </c>
      <c r="C112" s="8">
        <v>0.51092619963309716</v>
      </c>
      <c r="D112" s="9">
        <f t="shared" si="7"/>
        <v>2.9640187341078428E-3</v>
      </c>
      <c r="E112" s="9">
        <f t="shared" si="8"/>
        <v>1.7790432254791862E-3</v>
      </c>
      <c r="F112" s="9">
        <f t="shared" si="9"/>
        <v>1.0078776269142236E-3</v>
      </c>
      <c r="G112" s="9">
        <f t="shared" si="10"/>
        <v>3.8555612673812369E-4</v>
      </c>
      <c r="H112" s="9">
        <f t="shared" si="11"/>
        <v>1.2012899497405556E-3</v>
      </c>
      <c r="I112" s="9">
        <f t="shared" si="12"/>
        <v>6.8055732173220255E-4</v>
      </c>
      <c r="J112" s="9">
        <f t="shared" si="13"/>
        <v>1.5868460764786793E-3</v>
      </c>
    </row>
    <row r="113" spans="1:10" x14ac:dyDescent="0.25">
      <c r="A113" s="1">
        <v>107</v>
      </c>
      <c r="B113" s="6">
        <v>0.88752447282806735</v>
      </c>
      <c r="C113" s="8">
        <v>0.51281496760738243</v>
      </c>
      <c r="D113" s="9">
        <f t="shared" si="7"/>
        <v>3.0226740640085792E-3</v>
      </c>
      <c r="E113" s="9">
        <f t="shared" si="8"/>
        <v>1.7970488771597861E-3</v>
      </c>
      <c r="F113" s="9">
        <f t="shared" si="9"/>
        <v>1.0314786248252221E-3</v>
      </c>
      <c r="G113" s="9">
        <f t="shared" si="10"/>
        <v>3.9598812356172693E-4</v>
      </c>
      <c r="H113" s="9">
        <f t="shared" si="11"/>
        <v>1.201944141412421E-3</v>
      </c>
      <c r="I113" s="9">
        <f t="shared" si="12"/>
        <v>6.8989031649397076E-4</v>
      </c>
      <c r="J113" s="9">
        <f t="shared" si="13"/>
        <v>1.5979322649741479E-3</v>
      </c>
    </row>
    <row r="114" spans="1:10" x14ac:dyDescent="0.25">
      <c r="A114" s="1">
        <v>108</v>
      </c>
      <c r="B114" s="6">
        <v>0.87903905220016609</v>
      </c>
      <c r="C114" s="8">
        <v>0.51485213686200182</v>
      </c>
      <c r="D114" s="9">
        <f t="shared" si="7"/>
        <v>3.0797441365998934E-3</v>
      </c>
      <c r="E114" s="9">
        <f t="shared" si="8"/>
        <v>1.8135212193789801E-3</v>
      </c>
      <c r="F114" s="9">
        <f t="shared" si="9"/>
        <v>1.0549839131220589E-3</v>
      </c>
      <c r="G114" s="9">
        <f t="shared" si="10"/>
        <v>4.0656513126907879E-4</v>
      </c>
      <c r="H114" s="9">
        <f t="shared" si="11"/>
        <v>1.201396903793028E-3</v>
      </c>
      <c r="I114" s="9">
        <f t="shared" si="12"/>
        <v>6.9888381943861166E-4</v>
      </c>
      <c r="J114" s="9">
        <f t="shared" si="13"/>
        <v>1.6079620350621068E-3</v>
      </c>
    </row>
    <row r="115" spans="1:10" x14ac:dyDescent="0.25">
      <c r="A115" s="1">
        <v>109</v>
      </c>
      <c r="B115" s="6">
        <v>0.87059047744873963</v>
      </c>
      <c r="C115" s="8">
        <v>0.5170370868554659</v>
      </c>
      <c r="D115" s="9">
        <f t="shared" si="7"/>
        <v>3.1352115677848458E-3</v>
      </c>
      <c r="E115" s="9">
        <f t="shared" si="8"/>
        <v>1.8284862468977358E-3</v>
      </c>
      <c r="F115" s="9">
        <f t="shared" si="9"/>
        <v>1.0783970102905098E-3</v>
      </c>
      <c r="G115" s="9">
        <f t="shared" si="10"/>
        <v>4.1729546882464716E-4</v>
      </c>
      <c r="H115" s="9">
        <f t="shared" si="11"/>
        <v>1.1996993989831686E-3</v>
      </c>
      <c r="I115" s="9">
        <f t="shared" si="12"/>
        <v>7.0754580874572964E-4</v>
      </c>
      <c r="J115" s="9">
        <f t="shared" si="13"/>
        <v>1.6169948678078157E-3</v>
      </c>
    </row>
    <row r="116" spans="1:10" x14ac:dyDescent="0.25">
      <c r="A116" s="1">
        <v>110</v>
      </c>
      <c r="B116" s="6">
        <v>0.86218132209150056</v>
      </c>
      <c r="C116" s="8">
        <v>0.51936915203084055</v>
      </c>
      <c r="D116" s="9">
        <f t="shared" si="7"/>
        <v>3.1890594616464651E-3</v>
      </c>
      <c r="E116" s="9">
        <f t="shared" si="8"/>
        <v>1.8419707673993249E-3</v>
      </c>
      <c r="F116" s="9">
        <f t="shared" si="9"/>
        <v>1.1017203740766007E-3</v>
      </c>
      <c r="G116" s="9">
        <f t="shared" si="10"/>
        <v>4.2818692360830913E-4</v>
      </c>
      <c r="H116" s="9">
        <f t="shared" si="11"/>
        <v>1.1969025217814823E-3</v>
      </c>
      <c r="I116" s="9">
        <f t="shared" si="12"/>
        <v>7.1588364237193999E-4</v>
      </c>
      <c r="J116" s="9">
        <f t="shared" si="13"/>
        <v>1.6250894453897914E-3</v>
      </c>
    </row>
    <row r="117" spans="1:10" x14ac:dyDescent="0.25">
      <c r="A117" s="1">
        <v>111</v>
      </c>
      <c r="B117" s="6">
        <v>0.85381414763863139</v>
      </c>
      <c r="C117" s="8">
        <v>0.52184762201848234</v>
      </c>
      <c r="D117" s="9">
        <f t="shared" si="7"/>
        <v>3.2412714155949374E-3</v>
      </c>
      <c r="E117" s="9">
        <f t="shared" si="8"/>
        <v>1.854002355108895E-3</v>
      </c>
      <c r="F117" s="9">
        <f t="shared" si="9"/>
        <v>1.1249553890546808E-3</v>
      </c>
      <c r="G117" s="9">
        <f t="shared" si="10"/>
        <v>4.3924673753308274E-4</v>
      </c>
      <c r="H117" s="9">
        <f t="shared" si="11"/>
        <v>1.1930568208443754E-3</v>
      </c>
      <c r="I117" s="9">
        <f t="shared" si="12"/>
        <v>7.2390408102452296E-4</v>
      </c>
      <c r="J117" s="9">
        <f t="shared" si="13"/>
        <v>1.6323035583774581E-3</v>
      </c>
    </row>
    <row r="118" spans="1:10" x14ac:dyDescent="0.25">
      <c r="A118" s="1">
        <v>112</v>
      </c>
      <c r="B118" s="6">
        <v>0.84549150281252627</v>
      </c>
      <c r="C118" s="8">
        <v>0.52447174185242318</v>
      </c>
      <c r="D118" s="9">
        <f t="shared" si="7"/>
        <v>3.2918315253626096E-3</v>
      </c>
      <c r="E118" s="9">
        <f t="shared" si="8"/>
        <v>1.8646093037939786E-3</v>
      </c>
      <c r="F118" s="9">
        <f t="shared" si="9"/>
        <v>1.1481023558625326E-3</v>
      </c>
      <c r="G118" s="9">
        <f t="shared" si="10"/>
        <v>4.5048159197379092E-4</v>
      </c>
      <c r="H118" s="9">
        <f t="shared" si="11"/>
        <v>1.1882124227401236E-3</v>
      </c>
      <c r="I118" s="9">
        <f t="shared" si="12"/>
        <v>7.3161331221585277E-4</v>
      </c>
      <c r="J118" s="9">
        <f t="shared" si="13"/>
        <v>1.6386940147139145E-3</v>
      </c>
    </row>
    <row r="119" spans="1:10" x14ac:dyDescent="0.25">
      <c r="A119" s="1">
        <v>113</v>
      </c>
      <c r="B119" s="6">
        <v>0.83721592277142165</v>
      </c>
      <c r="C119" s="8">
        <v>0.52724071220034152</v>
      </c>
      <c r="D119" s="9">
        <f t="shared" si="7"/>
        <v>3.3407243898510575E-3</v>
      </c>
      <c r="E119" s="9">
        <f t="shared" si="8"/>
        <v>1.8738205792105927E-3</v>
      </c>
      <c r="F119" s="9">
        <f t="shared" si="9"/>
        <v>1.1711604821213935E-3</v>
      </c>
      <c r="G119" s="9">
        <f t="shared" si="10"/>
        <v>4.6189759152770416E-4</v>
      </c>
      <c r="H119" s="9">
        <f t="shared" si="11"/>
        <v>1.1824189589961945E-3</v>
      </c>
      <c r="I119" s="9">
        <f t="shared" si="12"/>
        <v>7.3901697525811016E-4</v>
      </c>
      <c r="J119" s="9">
        <f t="shared" si="13"/>
        <v>1.6443165505238987E-3</v>
      </c>
    </row>
    <row r="120" spans="1:10" x14ac:dyDescent="0.25">
      <c r="A120" s="1">
        <v>114</v>
      </c>
      <c r="B120" s="6">
        <v>0.82898992833716578</v>
      </c>
      <c r="C120" s="8">
        <v>0.53015368960704579</v>
      </c>
      <c r="D120" s="9">
        <f t="shared" si="7"/>
        <v>3.3879351158196402E-3</v>
      </c>
      <c r="E120" s="9">
        <f t="shared" si="8"/>
        <v>1.8816657710516447E-3</v>
      </c>
      <c r="F120" s="9">
        <f t="shared" si="9"/>
        <v>1.1941278750514498E-3</v>
      </c>
      <c r="G120" s="9">
        <f t="shared" si="10"/>
        <v>4.735002466335516E-4</v>
      </c>
      <c r="H120" s="9">
        <f t="shared" si="11"/>
        <v>1.1757254962235732E-3</v>
      </c>
      <c r="I120" s="9">
        <f t="shared" si="12"/>
        <v>7.4612018705339704E-4</v>
      </c>
      <c r="J120" s="9">
        <f t="shared" si="13"/>
        <v>1.6492257428571248E-3</v>
      </c>
    </row>
    <row r="121" spans="1:10" x14ac:dyDescent="0.25">
      <c r="A121" s="1">
        <v>115</v>
      </c>
      <c r="B121" s="6">
        <v>0.82081602522734964</v>
      </c>
      <c r="C121" s="8">
        <v>0.53320978675139918</v>
      </c>
      <c r="D121" s="9">
        <f t="shared" si="7"/>
        <v>3.4334493224242313E-3</v>
      </c>
      <c r="E121" s="9">
        <f t="shared" si="8"/>
        <v>1.8881750444658494E-3</v>
      </c>
      <c r="F121" s="9">
        <f t="shared" si="9"/>
        <v>1.2170015357978593E-3</v>
      </c>
      <c r="G121" s="9">
        <f t="shared" si="10"/>
        <v>4.8529445508520866E-4</v>
      </c>
      <c r="H121" s="9">
        <f t="shared" si="11"/>
        <v>1.1681804693990648E-3</v>
      </c>
      <c r="I121" s="9">
        <f t="shared" si="12"/>
        <v>7.5292756853805824E-4</v>
      </c>
      <c r="J121" s="9">
        <f t="shared" si="13"/>
        <v>1.6534749244842735E-3</v>
      </c>
    </row>
    <row r="122" spans="1:10" x14ac:dyDescent="0.25">
      <c r="A122" s="1">
        <v>116</v>
      </c>
      <c r="B122" s="6">
        <v>0.8126967032920438</v>
      </c>
      <c r="C122" s="8">
        <v>0.53640807271660629</v>
      </c>
      <c r="D122" s="9">
        <f t="shared" si="7"/>
        <v>3.4772531455960487E-3</v>
      </c>
      <c r="E122" s="9">
        <f t="shared" si="8"/>
        <v>1.8933790912050816E-3</v>
      </c>
      <c r="F122" s="9">
        <f t="shared" si="9"/>
        <v>1.2397773554736113E-3</v>
      </c>
      <c r="G122" s="9">
        <f t="shared" si="10"/>
        <v>4.9728448248103653E-4</v>
      </c>
      <c r="H122" s="9">
        <f t="shared" si="11"/>
        <v>1.1598316183697719E-3</v>
      </c>
      <c r="I122" s="9">
        <f t="shared" si="12"/>
        <v>7.5944327163574108E-4</v>
      </c>
      <c r="J122" s="9">
        <f t="shared" si="13"/>
        <v>1.6571161008508083E-3</v>
      </c>
    </row>
    <row r="123" spans="1:10" x14ac:dyDescent="0.25">
      <c r="A123" s="1">
        <v>117</v>
      </c>
      <c r="B123" s="6">
        <v>0.80463443575536309</v>
      </c>
      <c r="C123" s="8">
        <v>0.53974757327377987</v>
      </c>
      <c r="D123" s="9">
        <f t="shared" si="7"/>
        <v>3.5193332422667201E-3</v>
      </c>
      <c r="E123" s="9">
        <f t="shared" si="8"/>
        <v>1.8973090804675461E-3</v>
      </c>
      <c r="F123" s="9">
        <f t="shared" si="9"/>
        <v>1.2624501129289939E-3</v>
      </c>
      <c r="G123" s="9">
        <f t="shared" si="10"/>
        <v>5.0947394165920654E-4</v>
      </c>
      <c r="H123" s="9">
        <f t="shared" si="11"/>
        <v>1.1507259276397621E-3</v>
      </c>
      <c r="I123" s="9">
        <f t="shared" si="12"/>
        <v>7.6567100657768132E-4</v>
      </c>
      <c r="J123" s="9">
        <f t="shared" si="13"/>
        <v>1.6601998692989685E-3</v>
      </c>
    </row>
    <row r="124" spans="1:10" x14ac:dyDescent="0.25">
      <c r="A124" s="1">
        <v>118</v>
      </c>
      <c r="B124" s="6">
        <v>0.79663167846209992</v>
      </c>
      <c r="C124" s="8">
        <v>0.54322727117869951</v>
      </c>
      <c r="D124" s="9">
        <f t="shared" si="7"/>
        <v>3.5596767944310048E-3</v>
      </c>
      <c r="E124" s="9">
        <f t="shared" si="8"/>
        <v>1.899996609496203E-3</v>
      </c>
      <c r="F124" s="9">
        <f t="shared" si="9"/>
        <v>1.2850134742500058E-3</v>
      </c>
      <c r="G124" s="9">
        <f t="shared" si="10"/>
        <v>5.2186577117428452E-4</v>
      </c>
      <c r="H124" s="9">
        <f t="shared" si="11"/>
        <v>1.1409095694838386E-3</v>
      </c>
      <c r="I124" s="9">
        <f t="shared" si="12"/>
        <v>7.7161406944633085E-4</v>
      </c>
      <c r="J124" s="9">
        <f t="shared" si="13"/>
        <v>1.6627753406581233E-3</v>
      </c>
    </row>
    <row r="125" spans="1:10" x14ac:dyDescent="0.25">
      <c r="A125" s="1">
        <v>119</v>
      </c>
      <c r="B125" s="6">
        <v>0.78869086912965036</v>
      </c>
      <c r="C125" s="8">
        <v>0.54684610648167498</v>
      </c>
      <c r="D125" s="9">
        <f t="shared" si="7"/>
        <v>3.598271513052087E-3</v>
      </c>
      <c r="E125" s="9">
        <f t="shared" si="8"/>
        <v>1.9014736539995187E-3</v>
      </c>
      <c r="F125" s="9">
        <f t="shared" si="9"/>
        <v>1.3074599939905981E-3</v>
      </c>
      <c r="G125" s="9">
        <f t="shared" si="10"/>
        <v>5.3446221287909617E-4</v>
      </c>
      <c r="H125" s="9">
        <f t="shared" si="11"/>
        <v>1.1304278504280011E-3</v>
      </c>
      <c r="I125" s="9">
        <f t="shared" si="12"/>
        <v>7.7727536980273879E-4</v>
      </c>
      <c r="J125" s="9">
        <f t="shared" si="13"/>
        <v>1.6648900633070972E-3</v>
      </c>
    </row>
    <row r="126" spans="1:10" x14ac:dyDescent="0.25">
      <c r="A126" s="1">
        <v>120</v>
      </c>
      <c r="B126" s="6">
        <v>0.78081442660546108</v>
      </c>
      <c r="C126" s="8">
        <v>0.55060297685041659</v>
      </c>
      <c r="D126" s="9">
        <f t="shared" si="7"/>
        <v>3.6351056418049421E-3</v>
      </c>
      <c r="E126" s="9">
        <f t="shared" si="8"/>
        <v>1.9017725184564791E-3</v>
      </c>
      <c r="F126" s="9">
        <f t="shared" si="9"/>
        <v>1.3297811181380494E-3</v>
      </c>
      <c r="G126" s="9">
        <f t="shared" si="10"/>
        <v>5.4726478868124477E-4</v>
      </c>
      <c r="H126" s="9">
        <f t="shared" si="11"/>
        <v>1.1193251611230455E-3</v>
      </c>
      <c r="I126" s="9">
        <f t="shared" si="12"/>
        <v>7.826574582578431E-4</v>
      </c>
      <c r="J126" s="9">
        <f t="shared" si="13"/>
        <v>1.6665899498042903E-3</v>
      </c>
    </row>
    <row r="127" spans="1:10" x14ac:dyDescent="0.25">
      <c r="A127" s="1">
        <v>121</v>
      </c>
      <c r="B127" s="6">
        <v>0.77300475013022651</v>
      </c>
      <c r="C127" s="8">
        <v>0.55449673790581611</v>
      </c>
      <c r="D127" s="9">
        <f t="shared" si="7"/>
        <v>3.6701679606566118E-3</v>
      </c>
      <c r="E127" s="9">
        <f t="shared" si="8"/>
        <v>1.9009257863697182E-3</v>
      </c>
      <c r="F127" s="9">
        <f t="shared" si="9"/>
        <v>1.3519671888096952E-3</v>
      </c>
      <c r="G127" s="9">
        <f t="shared" si="10"/>
        <v>5.6027427655057339E-4</v>
      </c>
      <c r="H127" s="9">
        <f t="shared" si="11"/>
        <v>1.1076449296291253E-3</v>
      </c>
      <c r="I127" s="9">
        <f t="shared" si="12"/>
        <v>7.8776255385084031E-4</v>
      </c>
      <c r="J127" s="9">
        <f t="shared" si="13"/>
        <v>1.6679192061796987E-3</v>
      </c>
    </row>
    <row r="128" spans="1:10" x14ac:dyDescent="0.25">
      <c r="A128" s="1">
        <v>122</v>
      </c>
      <c r="B128" s="6">
        <v>0.76526421860705462</v>
      </c>
      <c r="C128" s="8">
        <v>0.55852620357053651</v>
      </c>
      <c r="D128" s="9">
        <f t="shared" si="7"/>
        <v>3.7034477892857187E-3</v>
      </c>
      <c r="E128" s="9">
        <f t="shared" si="8"/>
        <v>1.8989662705323018E-3</v>
      </c>
      <c r="F128" s="9">
        <f t="shared" si="9"/>
        <v>1.3740074506782953E-3</v>
      </c>
      <c r="G128" s="9">
        <f t="shared" si="10"/>
        <v>5.7349068586066206E-4</v>
      </c>
      <c r="H128" s="9">
        <f t="shared" si="11"/>
        <v>1.0954295781203818E-3</v>
      </c>
      <c r="I128" s="9">
        <f t="shared" si="12"/>
        <v>7.9259257110128004E-4</v>
      </c>
      <c r="J128" s="9">
        <f t="shared" si="13"/>
        <v>1.668920263981044E-3</v>
      </c>
    </row>
    <row r="129" spans="1:10" x14ac:dyDescent="0.25">
      <c r="A129" s="1">
        <v>123</v>
      </c>
      <c r="B129" s="6">
        <v>0.75759518987683161</v>
      </c>
      <c r="C129" s="8">
        <v>0.56269014643030202</v>
      </c>
      <c r="D129" s="9">
        <f t="shared" si="7"/>
        <v>3.7349349903338658E-3</v>
      </c>
      <c r="E129" s="9">
        <f t="shared" si="8"/>
        <v>1.8959269633685334E-3</v>
      </c>
      <c r="F129" s="9">
        <f t="shared" si="9"/>
        <v>1.3958900591175178E-3</v>
      </c>
      <c r="G129" s="9">
        <f t="shared" si="10"/>
        <v>5.8691323215199337E-4</v>
      </c>
      <c r="H129" s="9">
        <f t="shared" si="11"/>
        <v>1.0827204830062183E-3</v>
      </c>
      <c r="I129" s="9">
        <f t="shared" si="12"/>
        <v>7.971491466026155E-4</v>
      </c>
      <c r="J129" s="9">
        <f t="shared" si="13"/>
        <v>1.6696337151582115E-3</v>
      </c>
    </row>
    <row r="130" spans="1:10" x14ac:dyDescent="0.25">
      <c r="A130" s="1">
        <v>124</v>
      </c>
      <c r="B130" s="6">
        <v>0.74999999999999978</v>
      </c>
      <c r="C130" s="8">
        <v>0.56698729810778081</v>
      </c>
      <c r="D130" s="9">
        <f t="shared" si="7"/>
        <v>3.764619972494776E-3</v>
      </c>
      <c r="E130" s="9">
        <f t="shared" si="8"/>
        <v>1.8918409874157912E-3</v>
      </c>
      <c r="F130" s="9">
        <f t="shared" si="9"/>
        <v>1.417602090061642E-3</v>
      </c>
      <c r="G130" s="9">
        <f t="shared" si="10"/>
        <v>6.0054031141214324E-4</v>
      </c>
      <c r="H130" s="9">
        <f t="shared" si="11"/>
        <v>1.0695579384604043E-3</v>
      </c>
      <c r="I130" s="9">
        <f t="shared" si="12"/>
        <v>8.0143366503139556E-4</v>
      </c>
      <c r="J130" s="9">
        <f t="shared" si="13"/>
        <v>1.6700982498725476E-3</v>
      </c>
    </row>
    <row r="131" spans="1:10" x14ac:dyDescent="0.25">
      <c r="A131" s="1">
        <v>125</v>
      </c>
      <c r="B131" s="6">
        <v>0.74248096254497276</v>
      </c>
      <c r="C131" s="8">
        <v>0.57141634964894394</v>
      </c>
      <c r="D131" s="9">
        <f t="shared" si="7"/>
        <v>3.7924936934346787E-3</v>
      </c>
      <c r="E131" s="9">
        <f t="shared" si="8"/>
        <v>1.886741546007709E-3</v>
      </c>
      <c r="F131" s="9">
        <f t="shared" si="9"/>
        <v>1.4391295515668039E-3</v>
      </c>
      <c r="G131" s="9">
        <f t="shared" si="10"/>
        <v>6.1436947397194191E-4</v>
      </c>
      <c r="H131" s="9">
        <f t="shared" si="11"/>
        <v>1.0559811233361979E-3</v>
      </c>
      <c r="I131" s="9">
        <f t="shared" si="12"/>
        <v>8.054472844476572E-4</v>
      </c>
      <c r="J131" s="9">
        <f t="shared" si="13"/>
        <v>1.6703505973081397E-3</v>
      </c>
    </row>
    <row r="132" spans="1:10" x14ac:dyDescent="0.25">
      <c r="A132" s="1">
        <v>126</v>
      </c>
      <c r="B132" s="6">
        <v>0.73504036788339744</v>
      </c>
      <c r="C132" s="8">
        <v>0.57597595192178708</v>
      </c>
      <c r="D132" s="9">
        <f t="shared" si="7"/>
        <v>3.8185476625487991E-3</v>
      </c>
      <c r="E132" s="9">
        <f t="shared" si="8"/>
        <v>1.8806618742244149E-3</v>
      </c>
      <c r="F132" s="9">
        <f t="shared" si="9"/>
        <v>1.4604573970631337E-3</v>
      </c>
      <c r="G132" s="9">
        <f t="shared" si="10"/>
        <v>6.283973981234494E-4</v>
      </c>
      <c r="H132" s="9">
        <f t="shared" si="11"/>
        <v>1.0420280714399848E-3</v>
      </c>
      <c r="I132" s="9">
        <f t="shared" si="12"/>
        <v>8.0919096076893359E-4</v>
      </c>
      <c r="J132" s="9">
        <f t="shared" si="13"/>
        <v>1.6704254695634343E-3</v>
      </c>
    </row>
    <row r="133" spans="1:10" x14ac:dyDescent="0.25">
      <c r="A133" s="1">
        <v>127</v>
      </c>
      <c r="B133" s="6">
        <v>0.72768048249248651</v>
      </c>
      <c r="C133" s="8">
        <v>0.58066471602728797</v>
      </c>
      <c r="D133" s="9">
        <f t="shared" si="7"/>
        <v>3.8427739435455133E-3</v>
      </c>
      <c r="E133" s="9">
        <f t="shared" si="8"/>
        <v>1.8736351901683938E-3</v>
      </c>
      <c r="F133" s="9">
        <f t="shared" si="9"/>
        <v>1.4815695402799279E-3</v>
      </c>
      <c r="G133" s="9">
        <f t="shared" si="10"/>
        <v>6.4261986356829758E-4</v>
      </c>
      <c r="H133" s="9">
        <f t="shared" si="11"/>
        <v>1.0277356451233409E-3</v>
      </c>
      <c r="I133" s="9">
        <f t="shared" si="12"/>
        <v>8.12665471302286E-4</v>
      </c>
      <c r="J133" s="9">
        <f t="shared" si="13"/>
        <v>1.6703555086916384E-3</v>
      </c>
    </row>
    <row r="134" spans="1:10" x14ac:dyDescent="0.25">
      <c r="A134" s="1">
        <v>128</v>
      </c>
      <c r="B134" s="6">
        <v>0.72040354826462671</v>
      </c>
      <c r="C134" s="8">
        <v>0.58548121372247908</v>
      </c>
      <c r="D134" s="9">
        <f t="shared" si="7"/>
        <v>3.8651651568650247E-3</v>
      </c>
      <c r="E134" s="9">
        <f t="shared" si="8"/>
        <v>1.865694646631685E-3</v>
      </c>
      <c r="F134" s="9">
        <f t="shared" si="9"/>
        <v>1.5024488718295896E-3</v>
      </c>
      <c r="G134" s="9">
        <f t="shared" si="10"/>
        <v>6.5703172481186231E-4</v>
      </c>
      <c r="H134" s="9">
        <f t="shared" si="11"/>
        <v>1.0131395121492053E-3</v>
      </c>
      <c r="I134" s="9">
        <f t="shared" si="12"/>
        <v>8.158714372272219E-4</v>
      </c>
      <c r="J134" s="9">
        <f t="shared" si="13"/>
        <v>1.6701712369610678E-3</v>
      </c>
    </row>
    <row r="135" spans="1:10" x14ac:dyDescent="0.25">
      <c r="A135" s="1">
        <v>129</v>
      </c>
      <c r="B135" s="6">
        <v>0.71321178182447675</v>
      </c>
      <c r="C135" s="8">
        <v>0.59042397785550427</v>
      </c>
      <c r="D135" s="9">
        <f t="shared" si="7"/>
        <v>3.8857144819270384E-3</v>
      </c>
      <c r="E135" s="9">
        <f t="shared" si="8"/>
        <v>1.8568732832132803E-3</v>
      </c>
      <c r="F135" s="9">
        <f t="shared" si="9"/>
        <v>1.5230772774292528E-3</v>
      </c>
      <c r="G135" s="9">
        <f t="shared" si="10"/>
        <v>6.7162688462086379E-4</v>
      </c>
      <c r="H135" s="9">
        <f t="shared" si="11"/>
        <v>9.9827412577609066E-4</v>
      </c>
      <c r="I135" s="9">
        <f t="shared" si="12"/>
        <v>8.1880934492526954E-4</v>
      </c>
      <c r="J135" s="9">
        <f t="shared" si="13"/>
        <v>1.6699010103969545E-3</v>
      </c>
    </row>
    <row r="136" spans="1:10" x14ac:dyDescent="0.25">
      <c r="A136" s="1">
        <v>130</v>
      </c>
      <c r="B136" s="6">
        <v>0.70610737385376332</v>
      </c>
      <c r="C136" s="8">
        <v>0.59549150281252627</v>
      </c>
      <c r="D136" s="9">
        <f t="shared" si="7"/>
        <v>3.904415659207322E-3</v>
      </c>
      <c r="E136" s="9">
        <f t="shared" si="8"/>
        <v>1.8472039789476785E-3</v>
      </c>
      <c r="F136" s="9">
        <f t="shared" si="9"/>
        <v>1.5434356577388787E-3</v>
      </c>
      <c r="G136" s="9">
        <f t="shared" si="10"/>
        <v>6.863982676665563E-4</v>
      </c>
      <c r="H136" s="9">
        <f t="shared" si="11"/>
        <v>9.8317270799785808E-4</v>
      </c>
      <c r="I136" s="9">
        <f t="shared" si="12"/>
        <v>8.2147956605903641E-4</v>
      </c>
      <c r="J136" s="9">
        <f t="shared" si="13"/>
        <v>1.6695709756644143E-3</v>
      </c>
    </row>
    <row r="137" spans="1:10" x14ac:dyDescent="0.25">
      <c r="A137" s="1">
        <v>131</v>
      </c>
      <c r="B137" s="6">
        <v>0.69909248842397587</v>
      </c>
      <c r="C137" s="8">
        <v>0.60068224497635359</v>
      </c>
      <c r="D137" s="9">
        <f t="shared" ref="D137:D200" si="14">((B136*C137)-(B137*C136))*0.5</f>
        <v>3.9212629921469566E-3</v>
      </c>
      <c r="E137" s="9">
        <f t="shared" ref="E137:E200" si="15">(B137+B136)*((B136*C137)-(B137*C136))*(1/6)</f>
        <v>1.8367194055065659E-3</v>
      </c>
      <c r="F137" s="9">
        <f t="shared" ref="F137:F200" si="16">(C137+C136)*((B136*C137)-(B137*C136))*(1/6)</f>
        <v>1.5635039497940873E-3</v>
      </c>
      <c r="G137" s="9">
        <f t="shared" ref="G137:G200" si="17">(((C136*C136)+(C136*C137)+(C137*C137))*((B136*C137)-(B137*C136)))/12</f>
        <v>7.0133779447972963E-4</v>
      </c>
      <c r="H137" s="9">
        <f t="shared" ref="H137:H200" si="18">(((B136*B136)+(B136*B137)+(B137*B137))*((B136*C137)-(B137*C136)))/12</f>
        <v>9.6786723586988197E-4</v>
      </c>
      <c r="I137" s="9">
        <f t="shared" ref="I137:I200" si="19">(((B136*C137)+(2*B136*C136)+(2*B137*C137)+(B137*C136))*((B136*C137)-(B137*C136)))/24</f>
        <v>8.2388237631058963E-4</v>
      </c>
      <c r="J137" s="9">
        <f t="shared" ref="J137:J200" si="20">G137+H137</f>
        <v>1.6692050303496117E-3</v>
      </c>
    </row>
    <row r="138" spans="1:10" x14ac:dyDescent="0.25">
      <c r="A138" s="1">
        <v>132</v>
      </c>
      <c r="B138" s="6">
        <v>0.69216926233717091</v>
      </c>
      <c r="C138" s="8">
        <v>0.60599462319663888</v>
      </c>
      <c r="D138" s="9">
        <f t="shared" si="14"/>
        <v>3.9362513488847284E-3</v>
      </c>
      <c r="E138" s="9">
        <f t="shared" si="15"/>
        <v>1.8254519810284309E-3</v>
      </c>
      <c r="F138" s="9">
        <f t="shared" si="16"/>
        <v>1.583261150004647E-3</v>
      </c>
      <c r="G138" s="9">
        <f t="shared" si="17"/>
        <v>7.1643635584432675E-4</v>
      </c>
      <c r="H138" s="9">
        <f t="shared" si="18"/>
        <v>9.5238843084173238E-4</v>
      </c>
      <c r="I138" s="9">
        <f t="shared" si="19"/>
        <v>8.2601797269270163E-4</v>
      </c>
      <c r="J138" s="9">
        <f t="shared" si="20"/>
        <v>1.6688247866860591E-3</v>
      </c>
    </row>
    <row r="139" spans="1:10" x14ac:dyDescent="0.25">
      <c r="A139" s="1">
        <v>133</v>
      </c>
      <c r="B139" s="6">
        <v>0.68533980447508114</v>
      </c>
      <c r="C139" s="8">
        <v>0.61142701927151477</v>
      </c>
      <c r="D139" s="9">
        <f t="shared" si="14"/>
        <v>3.9493761638222935E-3</v>
      </c>
      <c r="E139" s="9">
        <f t="shared" si="15"/>
        <v>1.8134338246391329E-3</v>
      </c>
      <c r="F139" s="9">
        <f t="shared" si="16"/>
        <v>1.6026853386950373E-3</v>
      </c>
      <c r="G139" s="9">
        <f t="shared" si="17"/>
        <v>7.3168378776232456E-4</v>
      </c>
      <c r="H139" s="9">
        <f t="shared" si="18"/>
        <v>9.3676575101446675E-4</v>
      </c>
      <c r="I139" s="9">
        <f t="shared" si="19"/>
        <v>8.2788648935731282E-4</v>
      </c>
      <c r="J139" s="9">
        <f t="shared" si="20"/>
        <v>1.6684495387767912E-3</v>
      </c>
    </row>
    <row r="140" spans="1:10" x14ac:dyDescent="0.25">
      <c r="A140" s="1">
        <v>134</v>
      </c>
      <c r="B140" s="6">
        <v>0.67860619515673026</v>
      </c>
      <c r="C140" s="8">
        <v>0.61697777844051105</v>
      </c>
      <c r="D140" s="9">
        <f t="shared" si="14"/>
        <v>3.9606334390131781E-3</v>
      </c>
      <c r="E140" s="9">
        <f t="shared" si="15"/>
        <v>1.8006967117166692E-3</v>
      </c>
      <c r="F140" s="9">
        <f t="shared" si="16"/>
        <v>1.6217537061541561E-3</v>
      </c>
      <c r="G140" s="9">
        <f t="shared" si="17"/>
        <v>7.4706884712134891E-4</v>
      </c>
      <c r="H140" s="9">
        <f t="shared" si="18"/>
        <v>9.2102738622933664E-4</v>
      </c>
      <c r="I140" s="9">
        <f t="shared" si="19"/>
        <v>8.294880118286872E-4</v>
      </c>
      <c r="J140" s="9">
        <f t="shared" si="20"/>
        <v>1.6680962333506856E-3</v>
      </c>
    </row>
    <row r="141" spans="1:10" x14ac:dyDescent="0.25">
      <c r="A141" s="1">
        <v>135</v>
      </c>
      <c r="B141" s="6">
        <v>0.67197048550474636</v>
      </c>
      <c r="C141" s="8">
        <v>0.62264520988861394</v>
      </c>
      <c r="D141" s="9">
        <f t="shared" si="14"/>
        <v>3.9700197453829966E-3</v>
      </c>
      <c r="E141" s="9">
        <f t="shared" si="15"/>
        <v>1.7872720299599628E-3</v>
      </c>
      <c r="F141" s="9">
        <f t="shared" si="16"/>
        <v>1.6404425801657672E-3</v>
      </c>
      <c r="G141" s="9">
        <f t="shared" si="17"/>
        <v>7.6257918820102398E-4</v>
      </c>
      <c r="H141" s="9">
        <f t="shared" si="18"/>
        <v>9.0520025589259725E-4</v>
      </c>
      <c r="I141" s="9">
        <f t="shared" si="19"/>
        <v>8.3082258959943096E-4</v>
      </c>
      <c r="J141" s="9">
        <f t="shared" si="20"/>
        <v>1.6677794440936211E-3</v>
      </c>
    </row>
    <row r="142" spans="1:10" x14ac:dyDescent="0.25">
      <c r="A142" s="1">
        <v>136</v>
      </c>
      <c r="B142" s="6">
        <v>0.66543469682057088</v>
      </c>
      <c r="C142" s="8">
        <v>0.62842758726130277</v>
      </c>
      <c r="D142" s="9">
        <f t="shared" si="14"/>
        <v>3.9775322237717015E-3</v>
      </c>
      <c r="E142" s="9">
        <f t="shared" si="15"/>
        <v>1.7731907363127391E-3</v>
      </c>
      <c r="F142" s="9">
        <f t="shared" si="16"/>
        <v>1.6587274549826636E-3</v>
      </c>
      <c r="G142" s="9">
        <f t="shared" si="17"/>
        <v>7.7820134015220757E-4</v>
      </c>
      <c r="H142" s="9">
        <f t="shared" si="18"/>
        <v>8.8931000943135406E-4</v>
      </c>
      <c r="I142" s="9">
        <f t="shared" si="19"/>
        <v>8.3189024703152496E-4</v>
      </c>
      <c r="J142" s="9">
        <f t="shared" si="20"/>
        <v>1.6675113495835617E-3</v>
      </c>
    </row>
    <row r="143" spans="1:10" x14ac:dyDescent="0.25">
      <c r="A143" s="1">
        <v>137</v>
      </c>
      <c r="B143" s="6">
        <v>0.65900081996875071</v>
      </c>
      <c r="C143" s="8">
        <v>0.63432314919041477</v>
      </c>
      <c r="D143" s="9">
        <f t="shared" si="14"/>
        <v>3.9831685858056076E-3</v>
      </c>
      <c r="E143" s="9">
        <f t="shared" si="15"/>
        <v>1.758483314800147E-3</v>
      </c>
      <c r="F143" s="9">
        <f t="shared" si="16"/>
        <v>1.6765830217124588E-3</v>
      </c>
      <c r="G143" s="9">
        <f t="shared" si="17"/>
        <v>7.9392068558708801E-4</v>
      </c>
      <c r="H143" s="9">
        <f t="shared" si="18"/>
        <v>8.7338102927405931E-4</v>
      </c>
      <c r="I143" s="9">
        <f t="shared" si="19"/>
        <v>8.3269099251573071E-4</v>
      </c>
      <c r="J143" s="9">
        <f t="shared" si="20"/>
        <v>1.6673017148611472E-3</v>
      </c>
    </row>
    <row r="144" spans="1:10" x14ac:dyDescent="0.25">
      <c r="A144" s="1">
        <v>138</v>
      </c>
      <c r="B144" s="6">
        <v>0.65267081477050137</v>
      </c>
      <c r="C144" s="8">
        <v>0.64033009983067446</v>
      </c>
      <c r="D144" s="9">
        <f t="shared" si="14"/>
        <v>3.9869271145940854E-3</v>
      </c>
      <c r="E144" s="9">
        <f t="shared" si="15"/>
        <v>1.7431797353286245E-3</v>
      </c>
      <c r="F144" s="9">
        <f t="shared" si="16"/>
        <v>1.6939832000758758E-3</v>
      </c>
      <c r="G144" s="9">
        <f t="shared" si="17"/>
        <v>8.0972144041599177E-4</v>
      </c>
      <c r="H144" s="9">
        <f t="shared" si="18"/>
        <v>8.5743643624132263E-4</v>
      </c>
      <c r="I144" s="9">
        <f t="shared" si="19"/>
        <v>8.3322482584782668E-4</v>
      </c>
      <c r="J144" s="9">
        <f t="shared" si="20"/>
        <v>1.6671578766573143E-3</v>
      </c>
    </row>
    <row r="145" spans="1:10" x14ac:dyDescent="0.25">
      <c r="A145" s="1">
        <v>139</v>
      </c>
      <c r="B145" s="6">
        <v>0.64644660940672616</v>
      </c>
      <c r="C145" s="8">
        <v>0.64644660940672627</v>
      </c>
      <c r="D145" s="9">
        <f t="shared" si="14"/>
        <v>3.9888066652530585E-3</v>
      </c>
      <c r="E145" s="9">
        <f t="shared" si="15"/>
        <v>1.727309413501503E-3</v>
      </c>
      <c r="F145" s="9">
        <f t="shared" si="16"/>
        <v>1.7109011714995135E-3</v>
      </c>
      <c r="G145" s="9">
        <f t="shared" si="17"/>
        <v>8.2558663506787644E-4</v>
      </c>
      <c r="H145" s="9">
        <f t="shared" si="18"/>
        <v>8.4149809722991725E-4</v>
      </c>
      <c r="I145" s="9">
        <f t="shared" si="19"/>
        <v>8.3349174378959427E-4</v>
      </c>
      <c r="J145" s="9">
        <f t="shared" si="20"/>
        <v>1.6670847322977937E-3</v>
      </c>
    </row>
    <row r="146" spans="1:10" x14ac:dyDescent="0.25">
      <c r="A146" s="1">
        <v>140</v>
      </c>
      <c r="B146" s="6">
        <v>0.64033009983067446</v>
      </c>
      <c r="C146" s="8">
        <v>0.65267081477050137</v>
      </c>
      <c r="D146" s="9">
        <f t="shared" si="14"/>
        <v>3.988806665253003E-3</v>
      </c>
      <c r="E146" s="9">
        <f t="shared" si="15"/>
        <v>1.7109011714994894E-3</v>
      </c>
      <c r="F146" s="9">
        <f t="shared" si="16"/>
        <v>1.7273094135014794E-3</v>
      </c>
      <c r="G146" s="9">
        <f t="shared" si="17"/>
        <v>8.4149809722990564E-4</v>
      </c>
      <c r="H146" s="9">
        <f t="shared" si="18"/>
        <v>8.2558663506786473E-4</v>
      </c>
      <c r="I146" s="9">
        <f t="shared" si="19"/>
        <v>8.3349174378958256E-4</v>
      </c>
      <c r="J146" s="9">
        <f t="shared" si="20"/>
        <v>1.6670847322977703E-3</v>
      </c>
    </row>
    <row r="147" spans="1:10" x14ac:dyDescent="0.25">
      <c r="A147" s="1">
        <v>141</v>
      </c>
      <c r="B147" s="6">
        <v>0.63432314919041466</v>
      </c>
      <c r="C147" s="8">
        <v>0.65900081996875082</v>
      </c>
      <c r="D147" s="9">
        <f t="shared" si="14"/>
        <v>3.986927114594141E-3</v>
      </c>
      <c r="E147" s="9">
        <f t="shared" si="15"/>
        <v>1.6939832000758992E-3</v>
      </c>
      <c r="F147" s="9">
        <f t="shared" si="16"/>
        <v>1.743179735328649E-3</v>
      </c>
      <c r="G147" s="9">
        <f t="shared" si="17"/>
        <v>8.5743643624133488E-4</v>
      </c>
      <c r="H147" s="9">
        <f t="shared" si="18"/>
        <v>8.0972144041600305E-4</v>
      </c>
      <c r="I147" s="9">
        <f t="shared" si="19"/>
        <v>8.3322482584783839E-4</v>
      </c>
      <c r="J147" s="9">
        <f t="shared" si="20"/>
        <v>1.6671578766573379E-3</v>
      </c>
    </row>
    <row r="148" spans="1:10" x14ac:dyDescent="0.25">
      <c r="A148" s="1">
        <v>142</v>
      </c>
      <c r="B148" s="6">
        <v>0.62842758726130288</v>
      </c>
      <c r="C148" s="8">
        <v>0.66543469682057088</v>
      </c>
      <c r="D148" s="9">
        <f t="shared" si="14"/>
        <v>3.9831685858055244E-3</v>
      </c>
      <c r="E148" s="9">
        <f t="shared" si="15"/>
        <v>1.6765830217124237E-3</v>
      </c>
      <c r="F148" s="9">
        <f t="shared" si="16"/>
        <v>1.7584833148001106E-3</v>
      </c>
      <c r="G148" s="9">
        <f t="shared" si="17"/>
        <v>8.7338102927404131E-4</v>
      </c>
      <c r="H148" s="9">
        <f t="shared" si="18"/>
        <v>7.9392068558707142E-4</v>
      </c>
      <c r="I148" s="9">
        <f t="shared" si="19"/>
        <v>8.3269099251571347E-4</v>
      </c>
      <c r="J148" s="9">
        <f t="shared" si="20"/>
        <v>1.6673017148611127E-3</v>
      </c>
    </row>
    <row r="149" spans="1:10" x14ac:dyDescent="0.25">
      <c r="A149" s="1">
        <v>143</v>
      </c>
      <c r="B149" s="6">
        <v>0.62264520988861394</v>
      </c>
      <c r="C149" s="8">
        <v>0.67197048550474647</v>
      </c>
      <c r="D149" s="9">
        <f t="shared" si="14"/>
        <v>3.9775322237717847E-3</v>
      </c>
      <c r="E149" s="9">
        <f t="shared" si="15"/>
        <v>1.6587274549826987E-3</v>
      </c>
      <c r="F149" s="9">
        <f t="shared" si="16"/>
        <v>1.7731907363127764E-3</v>
      </c>
      <c r="G149" s="9">
        <f t="shared" si="17"/>
        <v>8.8931000943137282E-4</v>
      </c>
      <c r="H149" s="9">
        <f t="shared" si="18"/>
        <v>7.7820134015222384E-4</v>
      </c>
      <c r="I149" s="9">
        <f t="shared" si="19"/>
        <v>8.3189024703154253E-4</v>
      </c>
      <c r="J149" s="9">
        <f t="shared" si="20"/>
        <v>1.6675113495835967E-3</v>
      </c>
    </row>
    <row r="150" spans="1:10" x14ac:dyDescent="0.25">
      <c r="A150" s="1">
        <v>144</v>
      </c>
      <c r="B150" s="6">
        <v>0.61697777844051105</v>
      </c>
      <c r="C150" s="8">
        <v>0.67860619515673037</v>
      </c>
      <c r="D150" s="9">
        <f t="shared" si="14"/>
        <v>3.9700197453829966E-3</v>
      </c>
      <c r="E150" s="9">
        <f t="shared" si="15"/>
        <v>1.6404425801657672E-3</v>
      </c>
      <c r="F150" s="9">
        <f t="shared" si="16"/>
        <v>1.7872720299599628E-3</v>
      </c>
      <c r="G150" s="9">
        <f t="shared" si="17"/>
        <v>9.0520025589259758E-4</v>
      </c>
      <c r="H150" s="9">
        <f t="shared" si="18"/>
        <v>7.6257918820102398E-4</v>
      </c>
      <c r="I150" s="9">
        <f t="shared" si="19"/>
        <v>8.3082258959943096E-4</v>
      </c>
      <c r="J150" s="9">
        <f t="shared" si="20"/>
        <v>1.6677794440936216E-3</v>
      </c>
    </row>
    <row r="151" spans="1:10" x14ac:dyDescent="0.25">
      <c r="A151" s="1">
        <v>145</v>
      </c>
      <c r="B151" s="6">
        <v>0.61142701927151455</v>
      </c>
      <c r="C151" s="8">
        <v>0.68533980447508114</v>
      </c>
      <c r="D151" s="9">
        <f t="shared" si="14"/>
        <v>3.9606334390132336E-3</v>
      </c>
      <c r="E151" s="9">
        <f t="shared" si="15"/>
        <v>1.6217537061541786E-3</v>
      </c>
      <c r="F151" s="9">
        <f t="shared" si="16"/>
        <v>1.8006967117166948E-3</v>
      </c>
      <c r="G151" s="9">
        <f t="shared" si="17"/>
        <v>9.2102738622934944E-4</v>
      </c>
      <c r="H151" s="9">
        <f t="shared" si="18"/>
        <v>7.4706884712135921E-4</v>
      </c>
      <c r="I151" s="9">
        <f t="shared" si="19"/>
        <v>8.294880118286988E-4</v>
      </c>
      <c r="J151" s="9">
        <f t="shared" si="20"/>
        <v>1.6680962333507085E-3</v>
      </c>
    </row>
    <row r="152" spans="1:10" x14ac:dyDescent="0.25">
      <c r="A152" s="1">
        <v>146</v>
      </c>
      <c r="B152" s="6">
        <v>0.60599462319663899</v>
      </c>
      <c r="C152" s="8">
        <v>0.69216926233717091</v>
      </c>
      <c r="D152" s="9">
        <f t="shared" si="14"/>
        <v>3.9493761638221825E-3</v>
      </c>
      <c r="E152" s="9">
        <f t="shared" si="15"/>
        <v>1.6026853386949922E-3</v>
      </c>
      <c r="F152" s="9">
        <f t="shared" si="16"/>
        <v>1.813433824639082E-3</v>
      </c>
      <c r="G152" s="9">
        <f t="shared" si="17"/>
        <v>9.3676575101444041E-4</v>
      </c>
      <c r="H152" s="9">
        <f t="shared" si="18"/>
        <v>7.3168378776230407E-4</v>
      </c>
      <c r="I152" s="9">
        <f t="shared" si="19"/>
        <v>8.278864893572894E-4</v>
      </c>
      <c r="J152" s="9">
        <f t="shared" si="20"/>
        <v>1.6684495387767444E-3</v>
      </c>
    </row>
    <row r="153" spans="1:10" x14ac:dyDescent="0.25">
      <c r="A153" s="1">
        <v>147</v>
      </c>
      <c r="B153" s="6">
        <v>0.60068224497635359</v>
      </c>
      <c r="C153" s="8">
        <v>0.69909248842397576</v>
      </c>
      <c r="D153" s="9">
        <f t="shared" si="14"/>
        <v>3.9362513488847284E-3</v>
      </c>
      <c r="E153" s="9">
        <f t="shared" si="15"/>
        <v>1.583261150004647E-3</v>
      </c>
      <c r="F153" s="9">
        <f t="shared" si="16"/>
        <v>1.8254519810284309E-3</v>
      </c>
      <c r="G153" s="9">
        <f t="shared" si="17"/>
        <v>9.5238843084173228E-4</v>
      </c>
      <c r="H153" s="9">
        <f t="shared" si="18"/>
        <v>7.1643635584432675E-4</v>
      </c>
      <c r="I153" s="9">
        <f t="shared" si="19"/>
        <v>8.2601797269270152E-4</v>
      </c>
      <c r="J153" s="9">
        <f t="shared" si="20"/>
        <v>1.6688247866860589E-3</v>
      </c>
    </row>
    <row r="154" spans="1:10" x14ac:dyDescent="0.25">
      <c r="A154" s="1">
        <v>148</v>
      </c>
      <c r="B154" s="6">
        <v>0.59549150281252627</v>
      </c>
      <c r="C154" s="8">
        <v>0.70610737385376354</v>
      </c>
      <c r="D154" s="9">
        <f t="shared" si="14"/>
        <v>3.9212629921470676E-3</v>
      </c>
      <c r="E154" s="9">
        <f t="shared" si="15"/>
        <v>1.5635039497941315E-3</v>
      </c>
      <c r="F154" s="9">
        <f t="shared" si="16"/>
        <v>1.8367194055066184E-3</v>
      </c>
      <c r="G154" s="9">
        <f t="shared" si="17"/>
        <v>9.6786723586990929E-4</v>
      </c>
      <c r="H154" s="9">
        <f t="shared" si="18"/>
        <v>7.0133779447974958E-4</v>
      </c>
      <c r="I154" s="9">
        <f t="shared" si="19"/>
        <v>8.2388237631061294E-4</v>
      </c>
      <c r="J154" s="9">
        <f t="shared" si="20"/>
        <v>1.669205030349659E-3</v>
      </c>
    </row>
    <row r="155" spans="1:10" x14ac:dyDescent="0.25">
      <c r="A155" s="1">
        <v>149</v>
      </c>
      <c r="B155" s="6">
        <v>0.59042397785550405</v>
      </c>
      <c r="C155" s="8">
        <v>0.71321178182447698</v>
      </c>
      <c r="D155" s="9">
        <f t="shared" si="14"/>
        <v>3.9044156592074053E-3</v>
      </c>
      <c r="E155" s="9">
        <f t="shared" si="15"/>
        <v>1.5434356577389114E-3</v>
      </c>
      <c r="F155" s="9">
        <f t="shared" si="16"/>
        <v>1.8472039789477184E-3</v>
      </c>
      <c r="G155" s="9">
        <f t="shared" si="17"/>
        <v>9.8317270799787976E-4</v>
      </c>
      <c r="H155" s="9">
        <f t="shared" si="18"/>
        <v>6.8639826766657072E-4</v>
      </c>
      <c r="I155" s="9">
        <f t="shared" si="19"/>
        <v>8.2147956605905408E-4</v>
      </c>
      <c r="J155" s="9">
        <f t="shared" si="20"/>
        <v>1.6695709756644505E-3</v>
      </c>
    </row>
    <row r="156" spans="1:10" x14ac:dyDescent="0.25">
      <c r="A156" s="1">
        <v>150</v>
      </c>
      <c r="B156" s="6">
        <v>0.58548121372247908</v>
      </c>
      <c r="C156" s="8">
        <v>0.72040354826462671</v>
      </c>
      <c r="D156" s="9">
        <f t="shared" si="14"/>
        <v>3.8857144819268719E-3</v>
      </c>
      <c r="E156" s="9">
        <f t="shared" si="15"/>
        <v>1.5230772774291869E-3</v>
      </c>
      <c r="F156" s="9">
        <f t="shared" si="16"/>
        <v>1.8568732832132009E-3</v>
      </c>
      <c r="G156" s="9">
        <f t="shared" si="17"/>
        <v>9.9827412577604816E-4</v>
      </c>
      <c r="H156" s="9">
        <f t="shared" si="18"/>
        <v>6.7162688462083463E-4</v>
      </c>
      <c r="I156" s="9">
        <f t="shared" si="19"/>
        <v>8.1880934492523452E-4</v>
      </c>
      <c r="J156" s="9">
        <f t="shared" si="20"/>
        <v>1.6699010103968827E-3</v>
      </c>
    </row>
    <row r="157" spans="1:10" x14ac:dyDescent="0.25">
      <c r="A157" s="1">
        <v>151</v>
      </c>
      <c r="B157" s="6">
        <v>0.58066471602728797</v>
      </c>
      <c r="C157" s="8">
        <v>0.72768048249248651</v>
      </c>
      <c r="D157" s="9">
        <f t="shared" si="14"/>
        <v>3.8651651568650247E-3</v>
      </c>
      <c r="E157" s="9">
        <f t="shared" si="15"/>
        <v>1.5024488718295896E-3</v>
      </c>
      <c r="F157" s="9">
        <f t="shared" si="16"/>
        <v>1.865694646631685E-3</v>
      </c>
      <c r="G157" s="9">
        <f t="shared" si="17"/>
        <v>1.0131395121492053E-3</v>
      </c>
      <c r="H157" s="9">
        <f t="shared" si="18"/>
        <v>6.5703172481186253E-4</v>
      </c>
      <c r="I157" s="9">
        <f t="shared" si="19"/>
        <v>8.158714372272219E-4</v>
      </c>
      <c r="J157" s="9">
        <f t="shared" si="20"/>
        <v>1.6701712369610678E-3</v>
      </c>
    </row>
    <row r="158" spans="1:10" x14ac:dyDescent="0.25">
      <c r="A158" s="1">
        <v>152</v>
      </c>
      <c r="B158" s="6">
        <v>0.57597595192178697</v>
      </c>
      <c r="C158" s="8">
        <v>0.73504036788339766</v>
      </c>
      <c r="D158" s="9">
        <f t="shared" si="14"/>
        <v>3.8427739435456243E-3</v>
      </c>
      <c r="E158" s="9">
        <f t="shared" si="15"/>
        <v>1.4815695402799706E-3</v>
      </c>
      <c r="F158" s="9">
        <f t="shared" si="16"/>
        <v>1.8736351901684485E-3</v>
      </c>
      <c r="G158" s="9">
        <f t="shared" si="17"/>
        <v>1.0277356451233708E-3</v>
      </c>
      <c r="H158" s="9">
        <f t="shared" si="18"/>
        <v>6.426198635683158E-4</v>
      </c>
      <c r="I158" s="9">
        <f t="shared" si="19"/>
        <v>8.1266547130230975E-4</v>
      </c>
      <c r="J158" s="9">
        <f t="shared" si="20"/>
        <v>1.6703555086916865E-3</v>
      </c>
    </row>
    <row r="159" spans="1:10" x14ac:dyDescent="0.25">
      <c r="A159" s="1">
        <v>153</v>
      </c>
      <c r="B159" s="6">
        <v>0.57141634964894383</v>
      </c>
      <c r="C159" s="8">
        <v>0.74248096254497287</v>
      </c>
      <c r="D159" s="9">
        <f t="shared" si="14"/>
        <v>3.8185476625487713E-3</v>
      </c>
      <c r="E159" s="9">
        <f t="shared" si="15"/>
        <v>1.4604573970631229E-3</v>
      </c>
      <c r="F159" s="9">
        <f t="shared" si="16"/>
        <v>1.8806618742244017E-3</v>
      </c>
      <c r="G159" s="9">
        <f t="shared" si="17"/>
        <v>1.0420280714399778E-3</v>
      </c>
      <c r="H159" s="9">
        <f t="shared" si="18"/>
        <v>6.2839739812344452E-4</v>
      </c>
      <c r="I159" s="9">
        <f t="shared" si="19"/>
        <v>8.0919096076892784E-4</v>
      </c>
      <c r="J159" s="9">
        <f t="shared" si="20"/>
        <v>1.6704254695634223E-3</v>
      </c>
    </row>
    <row r="160" spans="1:10" x14ac:dyDescent="0.25">
      <c r="A160" s="1">
        <v>154</v>
      </c>
      <c r="B160" s="6">
        <v>0.5669872981077807</v>
      </c>
      <c r="C160" s="8">
        <v>0.75</v>
      </c>
      <c r="D160" s="9">
        <f t="shared" si="14"/>
        <v>3.7924936934347064E-3</v>
      </c>
      <c r="E160" s="9">
        <f t="shared" si="15"/>
        <v>1.4391295515668141E-3</v>
      </c>
      <c r="F160" s="9">
        <f t="shared" si="16"/>
        <v>1.8867415460077233E-3</v>
      </c>
      <c r="G160" s="9">
        <f t="shared" si="17"/>
        <v>1.0559811233362059E-3</v>
      </c>
      <c r="H160" s="9">
        <f t="shared" si="18"/>
        <v>6.1436947397194614E-4</v>
      </c>
      <c r="I160" s="9">
        <f t="shared" si="19"/>
        <v>8.0544728444766317E-4</v>
      </c>
      <c r="J160" s="9">
        <f t="shared" si="20"/>
        <v>1.6703505973081521E-3</v>
      </c>
    </row>
    <row r="161" spans="1:10" x14ac:dyDescent="0.25">
      <c r="A161" s="1">
        <v>155</v>
      </c>
      <c r="B161" s="6">
        <v>0.56269014643030202</v>
      </c>
      <c r="C161" s="8">
        <v>0.7575951898768315</v>
      </c>
      <c r="D161" s="9">
        <f t="shared" si="14"/>
        <v>3.7646199724946372E-3</v>
      </c>
      <c r="E161" s="9">
        <f t="shared" si="15"/>
        <v>1.4176020900615897E-3</v>
      </c>
      <c r="F161" s="9">
        <f t="shared" si="16"/>
        <v>1.8918409874157213E-3</v>
      </c>
      <c r="G161" s="9">
        <f t="shared" si="17"/>
        <v>1.0695579384603653E-3</v>
      </c>
      <c r="H161" s="9">
        <f t="shared" si="18"/>
        <v>6.0054031141212091E-4</v>
      </c>
      <c r="I161" s="9">
        <f t="shared" si="19"/>
        <v>8.0143366503136586E-4</v>
      </c>
      <c r="J161" s="9">
        <f t="shared" si="20"/>
        <v>1.6700982498724861E-3</v>
      </c>
    </row>
    <row r="162" spans="1:10" x14ac:dyDescent="0.25">
      <c r="A162" s="1">
        <v>156</v>
      </c>
      <c r="B162" s="6">
        <v>0.55852620357053651</v>
      </c>
      <c r="C162" s="8">
        <v>0.76526421860705462</v>
      </c>
      <c r="D162" s="9">
        <f t="shared" si="14"/>
        <v>3.7349349903338935E-3</v>
      </c>
      <c r="E162" s="9">
        <f t="shared" si="15"/>
        <v>1.3958900591175283E-3</v>
      </c>
      <c r="F162" s="9">
        <f t="shared" si="16"/>
        <v>1.8959269633685475E-3</v>
      </c>
      <c r="G162" s="9">
        <f t="shared" si="17"/>
        <v>1.0827204830062263E-3</v>
      </c>
      <c r="H162" s="9">
        <f t="shared" si="18"/>
        <v>5.8691323215199771E-4</v>
      </c>
      <c r="I162" s="9">
        <f t="shared" si="19"/>
        <v>7.9714914660262124E-4</v>
      </c>
      <c r="J162" s="9">
        <f t="shared" si="20"/>
        <v>1.6696337151582241E-3</v>
      </c>
    </row>
    <row r="163" spans="1:10" x14ac:dyDescent="0.25">
      <c r="A163" s="1">
        <v>157</v>
      </c>
      <c r="B163" s="6">
        <v>0.55449673790581611</v>
      </c>
      <c r="C163" s="8">
        <v>0.77300475013022663</v>
      </c>
      <c r="D163" s="9">
        <f t="shared" si="14"/>
        <v>3.7034477892857465E-3</v>
      </c>
      <c r="E163" s="9">
        <f t="shared" si="15"/>
        <v>1.3740074506783057E-3</v>
      </c>
      <c r="F163" s="9">
        <f t="shared" si="16"/>
        <v>1.8989662705323164E-3</v>
      </c>
      <c r="G163" s="9">
        <f t="shared" si="17"/>
        <v>1.0954295781203901E-3</v>
      </c>
      <c r="H163" s="9">
        <f t="shared" si="18"/>
        <v>5.734906858606664E-4</v>
      </c>
      <c r="I163" s="9">
        <f t="shared" si="19"/>
        <v>7.92592571101286E-4</v>
      </c>
      <c r="J163" s="9">
        <f t="shared" si="20"/>
        <v>1.6689202639810566E-3</v>
      </c>
    </row>
    <row r="164" spans="1:10" x14ac:dyDescent="0.25">
      <c r="A164" s="1">
        <v>158</v>
      </c>
      <c r="B164" s="6">
        <v>0.55060297685041659</v>
      </c>
      <c r="C164" s="8">
        <v>0.7808144266054613</v>
      </c>
      <c r="D164" s="9">
        <f t="shared" si="14"/>
        <v>3.6701679606566673E-3</v>
      </c>
      <c r="E164" s="9">
        <f t="shared" si="15"/>
        <v>1.3519671888097156E-3</v>
      </c>
      <c r="F164" s="9">
        <f t="shared" si="16"/>
        <v>1.900925786369747E-3</v>
      </c>
      <c r="G164" s="9">
        <f t="shared" si="17"/>
        <v>1.1076449296291424E-3</v>
      </c>
      <c r="H164" s="9">
        <f t="shared" si="18"/>
        <v>5.6027427655058184E-4</v>
      </c>
      <c r="I164" s="9">
        <f t="shared" si="19"/>
        <v>7.8776255385085234E-4</v>
      </c>
      <c r="J164" s="9">
        <f t="shared" si="20"/>
        <v>1.6679192061797242E-3</v>
      </c>
    </row>
    <row r="165" spans="1:10" x14ac:dyDescent="0.25">
      <c r="A165" s="1">
        <v>159</v>
      </c>
      <c r="B165" s="6">
        <v>0.54684610648167498</v>
      </c>
      <c r="C165" s="8">
        <v>0.78869086912965036</v>
      </c>
      <c r="D165" s="9">
        <f t="shared" si="14"/>
        <v>3.6351056418048866E-3</v>
      </c>
      <c r="E165" s="9">
        <f t="shared" si="15"/>
        <v>1.3297811181380288E-3</v>
      </c>
      <c r="F165" s="9">
        <f t="shared" si="16"/>
        <v>1.9017725184564504E-3</v>
      </c>
      <c r="G165" s="9">
        <f t="shared" si="17"/>
        <v>1.1193251611230288E-3</v>
      </c>
      <c r="H165" s="9">
        <f t="shared" si="18"/>
        <v>5.4726478868123653E-4</v>
      </c>
      <c r="I165" s="9">
        <f t="shared" si="19"/>
        <v>7.8265745825783128E-4</v>
      </c>
      <c r="J165" s="9">
        <f t="shared" si="20"/>
        <v>1.6665899498042652E-3</v>
      </c>
    </row>
    <row r="166" spans="1:10" x14ac:dyDescent="0.25">
      <c r="A166" s="1">
        <v>160</v>
      </c>
      <c r="B166" s="6">
        <v>0.54322727117869962</v>
      </c>
      <c r="C166" s="8">
        <v>0.79663167846209992</v>
      </c>
      <c r="D166" s="9">
        <f t="shared" si="14"/>
        <v>3.5982715130520315E-3</v>
      </c>
      <c r="E166" s="9">
        <f t="shared" si="15"/>
        <v>1.3074599939905782E-3</v>
      </c>
      <c r="F166" s="9">
        <f t="shared" si="16"/>
        <v>1.9014736539994894E-3</v>
      </c>
      <c r="G166" s="9">
        <f t="shared" si="17"/>
        <v>1.1304278504279837E-3</v>
      </c>
      <c r="H166" s="9">
        <f t="shared" si="18"/>
        <v>5.3446221287908803E-4</v>
      </c>
      <c r="I166" s="9">
        <f t="shared" si="19"/>
        <v>7.7727536980272697E-4</v>
      </c>
      <c r="J166" s="9">
        <f t="shared" si="20"/>
        <v>1.6648900633070719E-3</v>
      </c>
    </row>
    <row r="167" spans="1:10" x14ac:dyDescent="0.25">
      <c r="A167" s="1">
        <v>161</v>
      </c>
      <c r="B167" s="6">
        <v>0.53974757327377976</v>
      </c>
      <c r="C167" s="8">
        <v>0.8046344357553632</v>
      </c>
      <c r="D167" s="9">
        <f t="shared" si="14"/>
        <v>3.5596767944310881E-3</v>
      </c>
      <c r="E167" s="9">
        <f t="shared" si="15"/>
        <v>1.2850134742500359E-3</v>
      </c>
      <c r="F167" s="9">
        <f t="shared" si="16"/>
        <v>1.8999966094962479E-3</v>
      </c>
      <c r="G167" s="9">
        <f t="shared" si="17"/>
        <v>1.1409095694838657E-3</v>
      </c>
      <c r="H167" s="9">
        <f t="shared" si="18"/>
        <v>5.2186577117429667E-4</v>
      </c>
      <c r="I167" s="9">
        <f t="shared" si="19"/>
        <v>7.7161406944634906E-4</v>
      </c>
      <c r="J167" s="9">
        <f t="shared" si="20"/>
        <v>1.6627753406581623E-3</v>
      </c>
    </row>
    <row r="168" spans="1:10" x14ac:dyDescent="0.25">
      <c r="A168" s="1">
        <v>162</v>
      </c>
      <c r="B168" s="6">
        <v>0.53640807271660629</v>
      </c>
      <c r="C168" s="8">
        <v>0.81269670329204402</v>
      </c>
      <c r="D168" s="9">
        <f t="shared" si="14"/>
        <v>3.5193332422667201E-3</v>
      </c>
      <c r="E168" s="9">
        <f t="shared" si="15"/>
        <v>1.2624501129289939E-3</v>
      </c>
      <c r="F168" s="9">
        <f t="shared" si="16"/>
        <v>1.8973090804675465E-3</v>
      </c>
      <c r="G168" s="9">
        <f t="shared" si="17"/>
        <v>1.1507259276397625E-3</v>
      </c>
      <c r="H168" s="9">
        <f t="shared" si="18"/>
        <v>5.0947394165920654E-4</v>
      </c>
      <c r="I168" s="9">
        <f t="shared" si="19"/>
        <v>7.6567100657768132E-4</v>
      </c>
      <c r="J168" s="9">
        <f t="shared" si="20"/>
        <v>1.660199869298969E-3</v>
      </c>
    </row>
    <row r="169" spans="1:10" x14ac:dyDescent="0.25">
      <c r="A169" s="1">
        <v>163</v>
      </c>
      <c r="B169" s="6">
        <v>0.53320978675139918</v>
      </c>
      <c r="C169" s="8">
        <v>0.82081602522734975</v>
      </c>
      <c r="D169" s="9">
        <f t="shared" si="14"/>
        <v>3.4772531455960209E-3</v>
      </c>
      <c r="E169" s="9">
        <f t="shared" si="15"/>
        <v>1.2397773554736016E-3</v>
      </c>
      <c r="F169" s="9">
        <f t="shared" si="16"/>
        <v>1.8933790912050669E-3</v>
      </c>
      <c r="G169" s="9">
        <f t="shared" si="17"/>
        <v>1.1598316183697632E-3</v>
      </c>
      <c r="H169" s="9">
        <f t="shared" si="18"/>
        <v>4.9728448248103252E-4</v>
      </c>
      <c r="I169" s="9">
        <f t="shared" si="19"/>
        <v>7.5944327163573512E-4</v>
      </c>
      <c r="J169" s="9">
        <f t="shared" si="20"/>
        <v>1.6571161008507957E-3</v>
      </c>
    </row>
    <row r="170" spans="1:10" x14ac:dyDescent="0.25">
      <c r="A170" s="1">
        <v>164</v>
      </c>
      <c r="B170" s="6">
        <v>0.53015368960704579</v>
      </c>
      <c r="C170" s="8">
        <v>0.82898992833716567</v>
      </c>
      <c r="D170" s="9">
        <f t="shared" si="14"/>
        <v>3.4334493224241758E-3</v>
      </c>
      <c r="E170" s="9">
        <f t="shared" si="15"/>
        <v>1.2170015357978396E-3</v>
      </c>
      <c r="F170" s="9">
        <f t="shared" si="16"/>
        <v>1.888175044465819E-3</v>
      </c>
      <c r="G170" s="9">
        <f t="shared" si="17"/>
        <v>1.1681804693990461E-3</v>
      </c>
      <c r="H170" s="9">
        <f t="shared" si="18"/>
        <v>4.8529445508520074E-4</v>
      </c>
      <c r="I170" s="9">
        <f t="shared" si="19"/>
        <v>7.5292756853804598E-4</v>
      </c>
      <c r="J170" s="9">
        <f t="shared" si="20"/>
        <v>1.6534749244842468E-3</v>
      </c>
    </row>
    <row r="171" spans="1:10" x14ac:dyDescent="0.25">
      <c r="A171" s="1">
        <v>165</v>
      </c>
      <c r="B171" s="6">
        <v>0.52724071220034163</v>
      </c>
      <c r="C171" s="8">
        <v>0.83721592277142165</v>
      </c>
      <c r="D171" s="9">
        <f t="shared" si="14"/>
        <v>3.3879351158196402E-3</v>
      </c>
      <c r="E171" s="9">
        <f t="shared" si="15"/>
        <v>1.1941278750514498E-3</v>
      </c>
      <c r="F171" s="9">
        <f t="shared" si="16"/>
        <v>1.8816657710516447E-3</v>
      </c>
      <c r="G171" s="9">
        <f t="shared" si="17"/>
        <v>1.1757254962235732E-3</v>
      </c>
      <c r="H171" s="9">
        <f t="shared" si="18"/>
        <v>4.735002466335516E-4</v>
      </c>
      <c r="I171" s="9">
        <f t="shared" si="19"/>
        <v>7.4612018705339704E-4</v>
      </c>
      <c r="J171" s="9">
        <f t="shared" si="20"/>
        <v>1.6492257428571248E-3</v>
      </c>
    </row>
    <row r="172" spans="1:10" x14ac:dyDescent="0.25">
      <c r="A172" s="1">
        <v>166</v>
      </c>
      <c r="B172" s="6">
        <v>0.52447174185242318</v>
      </c>
      <c r="C172" s="8">
        <v>0.84549150281252639</v>
      </c>
      <c r="D172" s="9">
        <f t="shared" si="14"/>
        <v>3.340724389851113E-3</v>
      </c>
      <c r="E172" s="9">
        <f t="shared" si="15"/>
        <v>1.1711604821214132E-3</v>
      </c>
      <c r="F172" s="9">
        <f t="shared" si="16"/>
        <v>1.8738205792106239E-3</v>
      </c>
      <c r="G172" s="9">
        <f t="shared" si="17"/>
        <v>1.182418958996214E-3</v>
      </c>
      <c r="H172" s="9">
        <f t="shared" si="18"/>
        <v>4.6189759152771192E-4</v>
      </c>
      <c r="I172" s="9">
        <f t="shared" si="19"/>
        <v>7.3901697525812252E-4</v>
      </c>
      <c r="J172" s="9">
        <f t="shared" si="20"/>
        <v>1.644316550523926E-3</v>
      </c>
    </row>
    <row r="173" spans="1:10" x14ac:dyDescent="0.25">
      <c r="A173" s="1">
        <v>167</v>
      </c>
      <c r="B173" s="6">
        <v>0.52184762201848223</v>
      </c>
      <c r="C173" s="8">
        <v>0.85381414763863162</v>
      </c>
      <c r="D173" s="9">
        <f t="shared" si="14"/>
        <v>3.2918315253626651E-3</v>
      </c>
      <c r="E173" s="9">
        <f t="shared" si="15"/>
        <v>1.1481023558625519E-3</v>
      </c>
      <c r="F173" s="9">
        <f t="shared" si="16"/>
        <v>1.8646093037940105E-3</v>
      </c>
      <c r="G173" s="9">
        <f t="shared" si="17"/>
        <v>1.1882124227401442E-3</v>
      </c>
      <c r="H173" s="9">
        <f t="shared" si="18"/>
        <v>4.5048159197379846E-4</v>
      </c>
      <c r="I173" s="9">
        <f t="shared" si="19"/>
        <v>7.3161331221586502E-4</v>
      </c>
      <c r="J173" s="9">
        <f t="shared" si="20"/>
        <v>1.6386940147139427E-3</v>
      </c>
    </row>
    <row r="174" spans="1:10" x14ac:dyDescent="0.25">
      <c r="A174" s="1">
        <v>168</v>
      </c>
      <c r="B174" s="6">
        <v>0.51936915203084055</v>
      </c>
      <c r="C174" s="8">
        <v>0.86218132209150045</v>
      </c>
      <c r="D174" s="9">
        <f t="shared" si="14"/>
        <v>3.2412714155947986E-3</v>
      </c>
      <c r="E174" s="9">
        <f t="shared" si="15"/>
        <v>1.1249553890546327E-3</v>
      </c>
      <c r="F174" s="9">
        <f t="shared" si="16"/>
        <v>1.8540023551088154E-3</v>
      </c>
      <c r="G174" s="9">
        <f t="shared" si="17"/>
        <v>1.1930568208443244E-3</v>
      </c>
      <c r="H174" s="9">
        <f t="shared" si="18"/>
        <v>4.3924673753306388E-4</v>
      </c>
      <c r="I174" s="9">
        <f t="shared" si="19"/>
        <v>7.2390408102449217E-4</v>
      </c>
      <c r="J174" s="9">
        <f t="shared" si="20"/>
        <v>1.6323035583773883E-3</v>
      </c>
    </row>
    <row r="175" spans="1:10" x14ac:dyDescent="0.25">
      <c r="A175" s="1">
        <v>169</v>
      </c>
      <c r="B175" s="6">
        <v>0.5170370868554659</v>
      </c>
      <c r="C175" s="8">
        <v>0.87059047744873963</v>
      </c>
      <c r="D175" s="9">
        <f t="shared" si="14"/>
        <v>3.1890594616464929E-3</v>
      </c>
      <c r="E175" s="9">
        <f t="shared" si="15"/>
        <v>1.1017203740766102E-3</v>
      </c>
      <c r="F175" s="9">
        <f t="shared" si="16"/>
        <v>1.8419707673993408E-3</v>
      </c>
      <c r="G175" s="9">
        <f t="shared" si="17"/>
        <v>1.1969025217814925E-3</v>
      </c>
      <c r="H175" s="9">
        <f t="shared" si="18"/>
        <v>4.2818692360831282E-4</v>
      </c>
      <c r="I175" s="9">
        <f t="shared" si="19"/>
        <v>7.1588364237194617E-4</v>
      </c>
      <c r="J175" s="9">
        <f t="shared" si="20"/>
        <v>1.6250894453898052E-3</v>
      </c>
    </row>
    <row r="176" spans="1:10" x14ac:dyDescent="0.25">
      <c r="A176" s="1">
        <v>170</v>
      </c>
      <c r="B176" s="6">
        <v>0.51485213686200182</v>
      </c>
      <c r="C176" s="8">
        <v>0.8790390522001662</v>
      </c>
      <c r="D176" s="9">
        <f t="shared" si="14"/>
        <v>3.1352115677848735E-3</v>
      </c>
      <c r="E176" s="9">
        <f t="shared" si="15"/>
        <v>1.0783970102905193E-3</v>
      </c>
      <c r="F176" s="9">
        <f t="shared" si="16"/>
        <v>1.8284862468977521E-3</v>
      </c>
      <c r="G176" s="9">
        <f t="shared" si="17"/>
        <v>1.1996993989831792E-3</v>
      </c>
      <c r="H176" s="9">
        <f t="shared" si="18"/>
        <v>4.1729546882465079E-4</v>
      </c>
      <c r="I176" s="9">
        <f t="shared" si="19"/>
        <v>7.0754580874573582E-4</v>
      </c>
      <c r="J176" s="9">
        <f t="shared" si="20"/>
        <v>1.61699486780783E-3</v>
      </c>
    </row>
    <row r="177" spans="1:10" x14ac:dyDescent="0.25">
      <c r="A177" s="1">
        <v>171</v>
      </c>
      <c r="B177" s="6">
        <v>0.51281496760738232</v>
      </c>
      <c r="C177" s="8">
        <v>0.88752447282806757</v>
      </c>
      <c r="D177" s="9">
        <f t="shared" si="14"/>
        <v>3.0797441365999767E-3</v>
      </c>
      <c r="E177" s="9">
        <f t="shared" si="15"/>
        <v>1.0549839131220871E-3</v>
      </c>
      <c r="F177" s="9">
        <f t="shared" si="16"/>
        <v>1.8135212193790299E-3</v>
      </c>
      <c r="G177" s="9">
        <f t="shared" si="17"/>
        <v>1.201396903793061E-3</v>
      </c>
      <c r="H177" s="9">
        <f t="shared" si="18"/>
        <v>4.0656513126908979E-4</v>
      </c>
      <c r="I177" s="9">
        <f t="shared" si="19"/>
        <v>6.9888381943863074E-4</v>
      </c>
      <c r="J177" s="9">
        <f t="shared" si="20"/>
        <v>1.6079620350621508E-3</v>
      </c>
    </row>
    <row r="178" spans="1:10" x14ac:dyDescent="0.25">
      <c r="A178" s="1">
        <v>172</v>
      </c>
      <c r="B178" s="6">
        <v>0.51092619963309716</v>
      </c>
      <c r="C178" s="8">
        <v>0.89604415459112019</v>
      </c>
      <c r="D178" s="9">
        <f t="shared" si="14"/>
        <v>3.0226740640084959E-3</v>
      </c>
      <c r="E178" s="9">
        <f t="shared" si="15"/>
        <v>1.0314786248251937E-3</v>
      </c>
      <c r="F178" s="9">
        <f t="shared" si="16"/>
        <v>1.7970488771597371E-3</v>
      </c>
      <c r="G178" s="9">
        <f t="shared" si="17"/>
        <v>1.2019441414123882E-3</v>
      </c>
      <c r="H178" s="9">
        <f t="shared" si="18"/>
        <v>3.9598812356171593E-4</v>
      </c>
      <c r="I178" s="9">
        <f t="shared" si="19"/>
        <v>6.8989031649395168E-4</v>
      </c>
      <c r="J178" s="9">
        <f t="shared" si="20"/>
        <v>1.5979322649741041E-3</v>
      </c>
    </row>
    <row r="179" spans="1:10" x14ac:dyDescent="0.25">
      <c r="A179" s="1">
        <v>173</v>
      </c>
      <c r="B179" s="6">
        <v>0.50918640827616801</v>
      </c>
      <c r="C179" s="8">
        <v>0.90459550231172758</v>
      </c>
      <c r="D179" s="9">
        <f t="shared" si="14"/>
        <v>2.9640187341077873E-3</v>
      </c>
      <c r="E179" s="9">
        <f t="shared" si="15"/>
        <v>1.0078776269142045E-3</v>
      </c>
      <c r="F179" s="9">
        <f t="shared" si="16"/>
        <v>1.779043225479153E-3</v>
      </c>
      <c r="G179" s="9">
        <f t="shared" si="17"/>
        <v>1.2012899497405333E-3</v>
      </c>
      <c r="H179" s="9">
        <f t="shared" si="18"/>
        <v>3.8555612673811648E-4</v>
      </c>
      <c r="I179" s="9">
        <f t="shared" si="19"/>
        <v>6.8055732173218986E-4</v>
      </c>
      <c r="J179" s="9">
        <f t="shared" si="20"/>
        <v>1.5868460764786498E-3</v>
      </c>
    </row>
    <row r="180" spans="1:10" x14ac:dyDescent="0.25">
      <c r="A180" s="1">
        <v>174</v>
      </c>
      <c r="B180" s="6">
        <v>0.50759612349389593</v>
      </c>
      <c r="C180" s="8">
        <v>0.91317591116653474</v>
      </c>
      <c r="D180" s="9">
        <f t="shared" si="14"/>
        <v>2.9037960138791896E-3</v>
      </c>
      <c r="E180" s="9">
        <f t="shared" si="15"/>
        <v>9.8417635424530086E-4</v>
      </c>
      <c r="F180" s="9">
        <f t="shared" si="16"/>
        <v>1.7594791282005725E-3</v>
      </c>
      <c r="G180" s="9">
        <f t="shared" si="17"/>
        <v>1.1993829810030894E-3</v>
      </c>
      <c r="H180" s="9">
        <f t="shared" si="18"/>
        <v>3.7526030292985637E-4</v>
      </c>
      <c r="I180" s="9">
        <f t="shared" si="19"/>
        <v>6.7087621499858441E-4</v>
      </c>
      <c r="J180" s="9">
        <f t="shared" si="20"/>
        <v>1.5746432839329459E-3</v>
      </c>
    </row>
    <row r="181" spans="1:10" x14ac:dyDescent="0.25">
      <c r="A181" s="1">
        <v>175</v>
      </c>
      <c r="B181" s="6">
        <v>0.50615582970243111</v>
      </c>
      <c r="C181" s="8">
        <v>0.92178276747988463</v>
      </c>
      <c r="D181" s="9">
        <f t="shared" si="14"/>
        <v>2.8420242477469049E-3</v>
      </c>
      <c r="E181" s="9">
        <f t="shared" si="15"/>
        <v>9.6036921072824885E-4</v>
      </c>
      <c r="F181" s="9">
        <f t="shared" si="16"/>
        <v>1.7383323527755813E-3</v>
      </c>
      <c r="G181" s="9">
        <f t="shared" si="17"/>
        <v>1.1961717860533123E-3</v>
      </c>
      <c r="H181" s="9">
        <f t="shared" si="18"/>
        <v>3.6509130683811726E-4</v>
      </c>
      <c r="I181" s="9">
        <f t="shared" si="19"/>
        <v>6.6083771377088588E-4</v>
      </c>
      <c r="J181" s="9">
        <f t="shared" si="20"/>
        <v>1.5612630928914296E-3</v>
      </c>
    </row>
    <row r="182" spans="1:10" x14ac:dyDescent="0.25">
      <c r="A182" s="1">
        <v>176</v>
      </c>
      <c r="B182" s="6">
        <v>0.50486596562921493</v>
      </c>
      <c r="C182" s="8">
        <v>0.93041344951996718</v>
      </c>
      <c r="D182" s="9">
        <f t="shared" si="14"/>
        <v>2.7787222519889965E-3</v>
      </c>
      <c r="E182" s="9">
        <f t="shared" si="15"/>
        <v>9.3644958664463652E-4</v>
      </c>
      <c r="F182" s="9">
        <f t="shared" si="16"/>
        <v>1.7155796144091092E-3</v>
      </c>
      <c r="G182" s="9">
        <f t="shared" si="17"/>
        <v>1.1916049012194701E-3</v>
      </c>
      <c r="H182" s="9">
        <f t="shared" si="18"/>
        <v>3.5503929600169264E-4</v>
      </c>
      <c r="I182" s="9">
        <f t="shared" si="19"/>
        <v>6.5043185426176043E-4</v>
      </c>
      <c r="J182" s="9">
        <f t="shared" si="20"/>
        <v>1.5466441972211628E-3</v>
      </c>
    </row>
    <row r="183" spans="1:10" x14ac:dyDescent="0.25">
      <c r="A183" s="1">
        <v>177</v>
      </c>
      <c r="B183" s="6">
        <v>0.50372692417933895</v>
      </c>
      <c r="C183" s="8">
        <v>0.93906532829742639</v>
      </c>
      <c r="D183" s="9">
        <f t="shared" si="14"/>
        <v>2.713909309007112E-3</v>
      </c>
      <c r="E183" s="9">
        <f t="shared" si="15"/>
        <v>9.1240987754993949E-4</v>
      </c>
      <c r="F183" s="9">
        <f t="shared" si="16"/>
        <v>1.6911986193699543E-3</v>
      </c>
      <c r="G183" s="9">
        <f t="shared" si="17"/>
        <v>1.1856309375656039E-3</v>
      </c>
      <c r="H183" s="9">
        <f t="shared" si="18"/>
        <v>3.4509393986914414E-4</v>
      </c>
      <c r="I183" s="9">
        <f t="shared" si="19"/>
        <v>6.3964797414958329E-4</v>
      </c>
      <c r="J183" s="9">
        <f t="shared" si="20"/>
        <v>1.5307248774347481E-3</v>
      </c>
    </row>
    <row r="184" spans="1:10" x14ac:dyDescent="0.25">
      <c r="A184" s="1">
        <v>178</v>
      </c>
      <c r="B184" s="6">
        <v>0.50273905231586336</v>
      </c>
      <c r="C184" s="8">
        <v>0.94773576836617324</v>
      </c>
      <c r="D184" s="9">
        <f t="shared" si="14"/>
        <v>2.6476051614508223E-3</v>
      </c>
      <c r="E184" s="9">
        <f t="shared" si="15"/>
        <v>8.8824150473111336E-4</v>
      </c>
      <c r="F184" s="9">
        <f t="shared" si="16"/>
        <v>1.6651681073858726E-3</v>
      </c>
      <c r="G184" s="9">
        <f t="shared" si="17"/>
        <v>1.1781986724198207E-3</v>
      </c>
      <c r="H184" s="9">
        <f t="shared" si="18"/>
        <v>3.352444276907699E-4</v>
      </c>
      <c r="I184" s="9">
        <f t="shared" si="19"/>
        <v>6.2847469706539766E-4</v>
      </c>
      <c r="J184" s="9">
        <f t="shared" si="20"/>
        <v>1.5134431001105906E-3</v>
      </c>
    </row>
    <row r="185" spans="1:10" x14ac:dyDescent="0.25">
      <c r="A185" s="1">
        <v>179</v>
      </c>
      <c r="B185" s="6">
        <v>0.50190265095412723</v>
      </c>
      <c r="C185" s="8">
        <v>0.95642212862617104</v>
      </c>
      <c r="D185" s="9">
        <f t="shared" si="14"/>
        <v>2.5798300062065127E-3</v>
      </c>
      <c r="E185" s="9">
        <f t="shared" si="15"/>
        <v>8.6393493719411378E-4</v>
      </c>
      <c r="F185" s="9">
        <f t="shared" si="16"/>
        <v>1.6374678930719797E-3</v>
      </c>
      <c r="G185" s="9">
        <f t="shared" si="17"/>
        <v>1.1692571430215873E-3</v>
      </c>
      <c r="H185" s="9">
        <f t="shared" si="18"/>
        <v>3.2547947525495301E-4</v>
      </c>
      <c r="I185" s="9">
        <f t="shared" si="19"/>
        <v>6.1689991896313775E-4</v>
      </c>
      <c r="J185" s="9">
        <f t="shared" si="20"/>
        <v>1.4947366182765404E-3</v>
      </c>
    </row>
    <row r="186" spans="1:10" x14ac:dyDescent="0.25">
      <c r="A186" s="1">
        <v>180</v>
      </c>
      <c r="B186" s="6">
        <v>0.5012179748700879</v>
      </c>
      <c r="C186" s="8">
        <v>0.9651217631279374</v>
      </c>
      <c r="D186" s="9">
        <f t="shared" si="14"/>
        <v>2.5106044882424461E-3</v>
      </c>
      <c r="E186" s="9">
        <f t="shared" si="15"/>
        <v>8.3947971514761535E-4</v>
      </c>
      <c r="F186" s="9">
        <f t="shared" si="16"/>
        <v>1.6080789063309072E-3</v>
      </c>
      <c r="G186" s="9">
        <f t="shared" si="17"/>
        <v>1.1587557421231865E-3</v>
      </c>
      <c r="H186" s="9">
        <f t="shared" si="18"/>
        <v>3.1578733049812598E-4</v>
      </c>
      <c r="I186" s="9">
        <f t="shared" si="19"/>
        <v>6.0491079649151224E-4</v>
      </c>
      <c r="J186" s="9">
        <f t="shared" si="20"/>
        <v>1.4745430726213124E-3</v>
      </c>
    </row>
    <row r="187" spans="1:10" x14ac:dyDescent="0.25">
      <c r="A187" s="1">
        <v>181</v>
      </c>
      <c r="B187" s="6">
        <v>0.50068523262271314</v>
      </c>
      <c r="C187" s="8">
        <v>0.97383202187852824</v>
      </c>
      <c r="D187" s="9">
        <f t="shared" si="14"/>
        <v>2.4399496943223464E-3</v>
      </c>
      <c r="E187" s="9">
        <f t="shared" si="15"/>
        <v>8.1486447495421289E-4</v>
      </c>
      <c r="F187" s="9">
        <f t="shared" si="16"/>
        <v>1.5769832316772276E-3</v>
      </c>
      <c r="G187" s="9">
        <f t="shared" si="17"/>
        <v>1.1466443153815115E-3</v>
      </c>
      <c r="H187" s="9">
        <f t="shared" si="18"/>
        <v>3.0615577802707024E-4</v>
      </c>
      <c r="I187" s="9">
        <f t="shared" si="19"/>
        <v>5.924937374859892E-4</v>
      </c>
      <c r="J187" s="9">
        <f t="shared" si="20"/>
        <v>1.4528000934085818E-3</v>
      </c>
    </row>
    <row r="188" spans="1:10" x14ac:dyDescent="0.25">
      <c r="A188" s="1">
        <v>182</v>
      </c>
      <c r="B188" s="6">
        <v>0.50030458649045206</v>
      </c>
      <c r="C188" s="8">
        <v>0.98255025164874954</v>
      </c>
      <c r="D188" s="9">
        <f t="shared" si="14"/>
        <v>2.3678871465807882E-3</v>
      </c>
      <c r="E188" s="9">
        <f t="shared" si="15"/>
        <v>7.9007697551209733E-4</v>
      </c>
      <c r="F188" s="9">
        <f t="shared" si="16"/>
        <v>1.5441641464279134E-3</v>
      </c>
      <c r="G188" s="9">
        <f t="shared" si="17"/>
        <v>1.1328732603602355E-3</v>
      </c>
      <c r="H188" s="9">
        <f t="shared" si="18"/>
        <v>2.9657214259652703E-4</v>
      </c>
      <c r="I188" s="9">
        <f t="shared" si="19"/>
        <v>5.7963439368952476E-4</v>
      </c>
      <c r="J188" s="9">
        <f t="shared" si="20"/>
        <v>1.4294454029567625E-3</v>
      </c>
    </row>
    <row r="189" spans="1:10" x14ac:dyDescent="0.25">
      <c r="A189" s="1">
        <v>183</v>
      </c>
      <c r="B189" s="6">
        <v>0.50007615242180437</v>
      </c>
      <c r="C189" s="8">
        <v>0.99127379678135819</v>
      </c>
      <c r="D189" s="9">
        <f t="shared" si="14"/>
        <v>2.2944387959677737E-3</v>
      </c>
      <c r="E189" s="9">
        <f t="shared" si="15"/>
        <v>7.6510412603306328E-4</v>
      </c>
      <c r="F189" s="9">
        <f t="shared" si="16"/>
        <v>1.5096061577107374E-3</v>
      </c>
      <c r="G189" s="9">
        <f t="shared" si="17"/>
        <v>1.1173936269612899E-3</v>
      </c>
      <c r="H189" s="9">
        <f t="shared" si="18"/>
        <v>2.8702329159335983E-4</v>
      </c>
      <c r="I189" s="9">
        <f t="shared" si="19"/>
        <v>5.6631765580834458E-4</v>
      </c>
      <c r="J189" s="9">
        <f t="shared" si="20"/>
        <v>1.4044169185546498E-3</v>
      </c>
    </row>
    <row r="190" spans="1:10" x14ac:dyDescent="0.25">
      <c r="A190" s="1">
        <v>184</v>
      </c>
      <c r="B190" s="6">
        <v>0.5</v>
      </c>
      <c r="C190" s="8">
        <v>1</v>
      </c>
      <c r="D190" s="9">
        <f t="shared" si="14"/>
        <v>2.2196270155626363E-3</v>
      </c>
      <c r="E190" s="9">
        <f t="shared" si="15"/>
        <v>7.3993201517845799E-4</v>
      </c>
      <c r="F190" s="9">
        <f t="shared" si="16"/>
        <v>1.4732950382392951E-3</v>
      </c>
      <c r="G190" s="9">
        <f t="shared" si="17"/>
        <v>1.1001572190944074E-3</v>
      </c>
      <c r="H190" s="9">
        <f t="shared" si="18"/>
        <v>2.774956365838542E-4</v>
      </c>
      <c r="I190" s="9">
        <f t="shared" si="19"/>
        <v>5.5252765100127137E-4</v>
      </c>
      <c r="J190" s="9">
        <f t="shared" si="20"/>
        <v>1.3776528556782616E-3</v>
      </c>
    </row>
    <row r="191" spans="1:10" x14ac:dyDescent="0.25">
      <c r="A191" s="1">
        <v>185</v>
      </c>
      <c r="B191" s="6">
        <v>0.5</v>
      </c>
      <c r="C191" s="8">
        <v>5.8125</v>
      </c>
      <c r="D191" s="9">
        <f t="shared" si="14"/>
        <v>1.203125</v>
      </c>
      <c r="E191" s="9">
        <f t="shared" si="15"/>
        <v>0.40104166666666663</v>
      </c>
      <c r="F191" s="9">
        <f t="shared" si="16"/>
        <v>2.7320963541666665</v>
      </c>
      <c r="G191" s="9">
        <f t="shared" si="17"/>
        <v>8.1406758626302089</v>
      </c>
      <c r="H191" s="9">
        <f t="shared" si="18"/>
        <v>0.150390625</v>
      </c>
      <c r="I191" s="9">
        <f t="shared" si="19"/>
        <v>1.0245361328125</v>
      </c>
      <c r="J191" s="9">
        <f t="shared" si="20"/>
        <v>8.2910664876302089</v>
      </c>
    </row>
    <row r="192" spans="1:10" x14ac:dyDescent="0.25">
      <c r="A192" s="1">
        <v>186</v>
      </c>
      <c r="B192" s="6">
        <v>0.49997144284182338</v>
      </c>
      <c r="C192" s="8">
        <v>5.8157723262069903</v>
      </c>
      <c r="D192" s="9">
        <f t="shared" si="14"/>
        <v>9.0107579269838034E-4</v>
      </c>
      <c r="E192" s="9">
        <f t="shared" si="15"/>
        <v>3.0035002017814638E-4</v>
      </c>
      <c r="F192" s="9">
        <f t="shared" si="16"/>
        <v>3.4926515680165342E-3</v>
      </c>
      <c r="G192" s="9">
        <f t="shared" si="17"/>
        <v>1.5230064242078236E-2</v>
      </c>
      <c r="H192" s="9">
        <f t="shared" si="18"/>
        <v>1.1262804116878516E-4</v>
      </c>
      <c r="I192" s="9">
        <f t="shared" si="19"/>
        <v>1.3097069319214676E-3</v>
      </c>
      <c r="J192" s="9">
        <f t="shared" si="20"/>
        <v>1.5342692283247021E-2</v>
      </c>
    </row>
    <row r="193" spans="1:10" x14ac:dyDescent="0.25">
      <c r="A193" s="1">
        <v>187</v>
      </c>
      <c r="B193" s="6">
        <v>0.49988578006608042</v>
      </c>
      <c r="C193" s="8">
        <v>5.8190436556317193</v>
      </c>
      <c r="D193" s="9">
        <f t="shared" si="14"/>
        <v>1.0668832465223765E-3</v>
      </c>
      <c r="E193" s="9">
        <f t="shared" si="15"/>
        <v>3.5557697334494395E-4</v>
      </c>
      <c r="F193" s="9">
        <f t="shared" si="16"/>
        <v>4.1376634157981717E-3</v>
      </c>
      <c r="G193" s="9">
        <f t="shared" si="17"/>
        <v>1.8052857639822287E-2</v>
      </c>
      <c r="H193" s="9">
        <f t="shared" si="18"/>
        <v>1.3332232723820703E-4</v>
      </c>
      <c r="I193" s="9">
        <f t="shared" si="19"/>
        <v>1.5514022321355995E-3</v>
      </c>
      <c r="J193" s="9">
        <f t="shared" si="20"/>
        <v>1.8186179967060494E-2</v>
      </c>
    </row>
    <row r="194" spans="1:10" x14ac:dyDescent="0.25">
      <c r="A194" s="1">
        <v>188</v>
      </c>
      <c r="B194" s="6">
        <v>0.4997430377664826</v>
      </c>
      <c r="C194" s="8">
        <v>5.8223129917955516</v>
      </c>
      <c r="D194" s="9">
        <f t="shared" si="14"/>
        <v>1.2324591657102424E-3</v>
      </c>
      <c r="E194" s="9">
        <f t="shared" si="15"/>
        <v>4.1066723294861209E-4</v>
      </c>
      <c r="F194" s="9">
        <f t="shared" si="16"/>
        <v>4.7824989004745331E-3</v>
      </c>
      <c r="G194" s="9">
        <f t="shared" si="17"/>
        <v>2.0878041311266155E-2</v>
      </c>
      <c r="H194" s="9">
        <f t="shared" si="18"/>
        <v>1.5394305126944678E-4</v>
      </c>
      <c r="I194" s="9">
        <f t="shared" si="19"/>
        <v>1.7927713718477974E-3</v>
      </c>
      <c r="J194" s="9">
        <f t="shared" si="20"/>
        <v>2.1031984362535602E-2</v>
      </c>
    </row>
    <row r="195" spans="1:10" x14ac:dyDescent="0.25">
      <c r="A195" s="1">
        <v>189</v>
      </c>
      <c r="B195" s="6">
        <v>0.49954325942371702</v>
      </c>
      <c r="C195" s="8">
        <v>5.8255793388270236</v>
      </c>
      <c r="D195" s="9">
        <f t="shared" si="14"/>
        <v>1.3977531142352895E-3</v>
      </c>
      <c r="E195" s="9">
        <f t="shared" si="15"/>
        <v>4.6558517797008417E-4</v>
      </c>
      <c r="F195" s="9">
        <f t="shared" si="16"/>
        <v>5.4269592598016831E-3</v>
      </c>
      <c r="G195" s="9">
        <f t="shared" si="17"/>
        <v>2.3704739549177779E-2</v>
      </c>
      <c r="H195" s="9">
        <f t="shared" si="18"/>
        <v>1.7446983551956476E-4</v>
      </c>
      <c r="I195" s="9">
        <f t="shared" si="19"/>
        <v>2.0336572208944272E-3</v>
      </c>
      <c r="J195" s="9">
        <f t="shared" si="20"/>
        <v>2.3879209384697342E-2</v>
      </c>
    </row>
    <row r="196" spans="1:10" x14ac:dyDescent="0.25">
      <c r="A196" s="1">
        <v>190</v>
      </c>
      <c r="B196" s="6">
        <v>0.4992865058922023</v>
      </c>
      <c r="C196" s="8">
        <v>5.8288417017651861</v>
      </c>
      <c r="D196" s="9">
        <f t="shared" si="14"/>
        <v>1.5627147419579046E-3</v>
      </c>
      <c r="E196" s="9">
        <f t="shared" si="15"/>
        <v>5.2029533298851376E-4</v>
      </c>
      <c r="F196" s="9">
        <f t="shared" si="16"/>
        <v>6.070845189705942E-3</v>
      </c>
      <c r="G196" s="9">
        <f t="shared" si="17"/>
        <v>2.6532070410407258E-2</v>
      </c>
      <c r="H196" s="9">
        <f t="shared" si="18"/>
        <v>1.9488242879636819E-4</v>
      </c>
      <c r="I196" s="9">
        <f t="shared" si="19"/>
        <v>2.2739027739984686E-3</v>
      </c>
      <c r="J196" s="9">
        <f t="shared" si="20"/>
        <v>2.6726952839203625E-2</v>
      </c>
    </row>
    <row r="197" spans="1:10" x14ac:dyDescent="0.25">
      <c r="A197" s="1">
        <v>191</v>
      </c>
      <c r="B197" s="6">
        <v>0.49897285538155123</v>
      </c>
      <c r="C197" s="8">
        <v>5.8320990868626854</v>
      </c>
      <c r="D197" s="9">
        <f t="shared" si="14"/>
        <v>1.7272937999692761E-3</v>
      </c>
      <c r="E197" s="9">
        <f t="shared" si="15"/>
        <v>5.7476240182981479E-4</v>
      </c>
      <c r="F197" s="9">
        <f t="shared" si="16"/>
        <v>6.7139569086685884E-3</v>
      </c>
      <c r="G197" s="9">
        <f t="shared" si="17"/>
        <v>2.9359146002166724E-2</v>
      </c>
      <c r="H197" s="9">
        <f t="shared" si="18"/>
        <v>2.1516073763077327E-4</v>
      </c>
      <c r="I197" s="9">
        <f t="shared" si="19"/>
        <v>2.5133513021941959E-3</v>
      </c>
      <c r="J197" s="9">
        <f t="shared" si="20"/>
        <v>2.9574306739797499E-2</v>
      </c>
    </row>
    <row r="198" spans="1:10" x14ac:dyDescent="0.25">
      <c r="A198" s="1">
        <v>192</v>
      </c>
      <c r="B198" s="6">
        <v>0.49860240343274786</v>
      </c>
      <c r="C198" s="8">
        <v>5.835350501888465</v>
      </c>
      <c r="D198" s="9">
        <f t="shared" si="14"/>
        <v>1.8914401558931537E-3</v>
      </c>
      <c r="E198" s="9">
        <f t="shared" si="15"/>
        <v>6.2895130101562366E-4</v>
      </c>
      <c r="F198" s="9">
        <f t="shared" si="16"/>
        <v>7.3560942230076623E-3</v>
      </c>
      <c r="G198" s="9">
        <f t="shared" si="17"/>
        <v>3.2185072777047762E-2</v>
      </c>
      <c r="H198" s="9">
        <f t="shared" si="18"/>
        <v>2.3528485715005744E-4</v>
      </c>
      <c r="I198" s="9">
        <f t="shared" si="19"/>
        <v>2.7518465044661113E-3</v>
      </c>
      <c r="J198" s="9">
        <f t="shared" si="20"/>
        <v>3.2420357634197816E-2</v>
      </c>
    </row>
    <row r="199" spans="1:10" x14ac:dyDescent="0.25">
      <c r="A199" s="1">
        <v>193</v>
      </c>
      <c r="B199" s="6">
        <v>0.49817526288904446</v>
      </c>
      <c r="C199" s="8">
        <v>5.8385949564300121</v>
      </c>
      <c r="D199" s="9">
        <f t="shared" si="14"/>
        <v>2.0551038091600748E-3</v>
      </c>
      <c r="E199" s="9">
        <f t="shared" si="15"/>
        <v>6.8282719298120177E-4</v>
      </c>
      <c r="F199" s="9">
        <f t="shared" si="16"/>
        <v>7.9970565931057527E-3</v>
      </c>
      <c r="G199" s="9">
        <f t="shared" si="17"/>
        <v>3.500895183700186E-2</v>
      </c>
      <c r="H199" s="9">
        <f t="shared" si="18"/>
        <v>2.5523510159331197E-4</v>
      </c>
      <c r="I199" s="9">
        <f t="shared" si="19"/>
        <v>2.9892326594513408E-3</v>
      </c>
      <c r="J199" s="9">
        <f t="shared" si="20"/>
        <v>3.526418693859517E-2</v>
      </c>
    </row>
    <row r="200" spans="1:10" x14ac:dyDescent="0.25">
      <c r="A200" s="1">
        <v>194</v>
      </c>
      <c r="B200" s="6">
        <v>0.4976915638615883</v>
      </c>
      <c r="C200" s="8">
        <v>5.8418314621950431</v>
      </c>
      <c r="D200" s="9">
        <f t="shared" si="14"/>
        <v>2.2182349062360718E-3</v>
      </c>
      <c r="E200" s="9">
        <f t="shared" si="15"/>
        <v>7.3635551902026801E-4</v>
      </c>
      <c r="F200" s="9">
        <f t="shared" si="16"/>
        <v>8.6366432005053617E-3</v>
      </c>
      <c r="G200" s="9">
        <f t="shared" si="17"/>
        <v>3.7829879245947273E-2</v>
      </c>
      <c r="H200" s="9">
        <f t="shared" si="18"/>
        <v>2.749920344071683E-4</v>
      </c>
      <c r="I200" s="9">
        <f t="shared" si="19"/>
        <v>3.2253547770061397E-3</v>
      </c>
      <c r="J200" s="9">
        <f t="shared" si="20"/>
        <v>3.810487128035444E-2</v>
      </c>
    </row>
    <row r="201" spans="1:10" x14ac:dyDescent="0.25">
      <c r="A201" s="1">
        <v>195</v>
      </c>
      <c r="B201" s="6">
        <v>0.49715145368978897</v>
      </c>
      <c r="C201" s="8">
        <v>5.8450590333125492</v>
      </c>
      <c r="D201" s="9">
        <f t="shared" ref="D201:D264" si="21">((B200*C201)-(B201*C200))*0.5</f>
        <v>2.3807837558074141E-3</v>
      </c>
      <c r="E201" s="9">
        <f t="shared" ref="E201:E264" si="22">(B201+B200)*((B200*C201)-(B201*C200))*(1/6)</f>
        <v>7.8950203192158308E-4</v>
      </c>
      <c r="F201" s="9">
        <f t="shared" ref="F201:F264" si="23">(C201+C200)*((B200*C201)-(B201*C200))*(1/6)</f>
        <v>9.2746530158681791E-3</v>
      </c>
      <c r="G201" s="9">
        <f t="shared" ref="G201:G264" si="24">(((C200*C200)+(C200*C201)+(C201*C201))*((B200*C201)-(B201*C200)))/12</f>
        <v>4.0646946350985952E-2</v>
      </c>
      <c r="H201" s="9">
        <f t="shared" ref="H201:H264" si="25">(((B200*B200)+(B200*B201)+(B201*B201))*((B200*C201)-(B201*C200)))/12</f>
        <v>2.945364978632564E-4</v>
      </c>
      <c r="I201" s="9">
        <f t="shared" ref="I201:I264" si="26">(((B200*C201)+(2*B200*C200)+(2*B201*C201)+(B201*C200))*((B200*C201)-(B201*C200)))/24</f>
        <v>3.4600587494644807E-3</v>
      </c>
      <c r="J201" s="9">
        <f t="shared" ref="J201:J264" si="27">G201+H201</f>
        <v>4.0941482848849207E-2</v>
      </c>
    </row>
    <row r="202" spans="1:10" x14ac:dyDescent="0.25">
      <c r="A202" s="1">
        <v>196</v>
      </c>
      <c r="B202" s="6">
        <v>0.49655509689643701</v>
      </c>
      <c r="C202" s="8">
        <v>5.8482766866331017</v>
      </c>
      <c r="D202" s="9">
        <f t="shared" si="21"/>
        <v>2.5427008439207199E-3</v>
      </c>
      <c r="E202" s="9">
        <f t="shared" si="22"/>
        <v>8.4223282826171469E-4</v>
      </c>
      <c r="F202" s="9">
        <f t="shared" si="23"/>
        <v>9.9108848677847017E-3</v>
      </c>
      <c r="G202" s="9">
        <f t="shared" si="24"/>
        <v>4.3459240112164482E-2</v>
      </c>
      <c r="H202" s="9">
        <f t="shared" si="25"/>
        <v>3.1384964213965086E-4</v>
      </c>
      <c r="I202" s="9">
        <f t="shared" si="26"/>
        <v>3.6931915024125488E-3</v>
      </c>
      <c r="J202" s="9">
        <f t="shared" si="27"/>
        <v>4.3773089754304134E-2</v>
      </c>
    </row>
    <row r="203" spans="1:10" x14ac:dyDescent="0.25">
      <c r="A203" s="1">
        <v>197</v>
      </c>
      <c r="B203" s="6">
        <v>0.49590267513758857</v>
      </c>
      <c r="C203" s="8">
        <v>5.8514834420283295</v>
      </c>
      <c r="D203" s="9">
        <f t="shared" si="21"/>
        <v>2.7039368490628934E-3</v>
      </c>
      <c r="E203" s="9">
        <f t="shared" si="22"/>
        <v>8.9451438031388749E-4</v>
      </c>
      <c r="F203" s="9">
        <f t="shared" si="23"/>
        <v>1.0545137512361486E-2</v>
      </c>
      <c r="G203" s="9">
        <f t="shared" si="24"/>
        <v>4.6265843440447936E-2</v>
      </c>
      <c r="H203" s="9">
        <f t="shared" si="25"/>
        <v>3.3291295380793355E-4</v>
      </c>
      <c r="I203" s="9">
        <f t="shared" si="26"/>
        <v>3.9246011447806664E-3</v>
      </c>
      <c r="J203" s="9">
        <f t="shared" si="27"/>
        <v>4.6598756394255869E-2</v>
      </c>
    </row>
    <row r="204" spans="1:10" x14ac:dyDescent="0.25">
      <c r="A204" s="1">
        <v>198</v>
      </c>
      <c r="B204" s="6">
        <v>0.49519438714723163</v>
      </c>
      <c r="C204" s="8">
        <v>5.854678322689475</v>
      </c>
      <c r="D204" s="9">
        <f t="shared" si="21"/>
        <v>2.8644426571844406E-3</v>
      </c>
      <c r="E204" s="9">
        <f t="shared" si="22"/>
        <v>9.4631356753960771E-4</v>
      </c>
      <c r="F204" s="9">
        <f t="shared" si="23"/>
        <v>1.1177209703586391E-2</v>
      </c>
      <c r="G204" s="9">
        <f t="shared" si="24"/>
        <v>4.9065835543888346E-2</v>
      </c>
      <c r="H204" s="9">
        <f t="shared" si="25"/>
        <v>3.517082836712202E-4</v>
      </c>
      <c r="I204" s="9">
        <f t="shared" si="26"/>
        <v>4.154137118081584E-3</v>
      </c>
      <c r="J204" s="9">
        <f t="shared" si="27"/>
        <v>4.9417543827559564E-2</v>
      </c>
    </row>
    <row r="205" spans="1:10" x14ac:dyDescent="0.25">
      <c r="A205" s="1">
        <v>199</v>
      </c>
      <c r="B205" s="6">
        <v>0.49443044867674935</v>
      </c>
      <c r="C205" s="8">
        <v>5.857860355424938</v>
      </c>
      <c r="D205" s="9">
        <f t="shared" si="21"/>
        <v>3.0241693766606126E-3</v>
      </c>
      <c r="E205" s="9">
        <f t="shared" si="22"/>
        <v>9.9759770762722312E-4</v>
      </c>
      <c r="F205" s="9">
        <f t="shared" si="23"/>
        <v>1.1806900264435526E-2</v>
      </c>
      <c r="G205" s="9">
        <f t="shared" si="24"/>
        <v>5.1858292281803477E-2</v>
      </c>
      <c r="H205" s="9">
        <f t="shared" si="25"/>
        <v>3.7021787389883301E-4</v>
      </c>
      <c r="I205" s="9">
        <f t="shared" si="26"/>
        <v>4.3816503446106117E-3</v>
      </c>
      <c r="J205" s="9">
        <f t="shared" si="27"/>
        <v>5.2228510155702311E-2</v>
      </c>
    </row>
    <row r="206" spans="1:10" x14ac:dyDescent="0.25">
      <c r="A206" s="1">
        <v>200</v>
      </c>
      <c r="B206" s="6">
        <v>0.49361109242920032</v>
      </c>
      <c r="C206" s="8">
        <v>5.8610285709567229</v>
      </c>
      <c r="D206" s="9">
        <f t="shared" si="21"/>
        <v>3.1830683531861581E-3</v>
      </c>
      <c r="E206" s="9">
        <f t="shared" si="22"/>
        <v>1.0483345870425428E-3</v>
      </c>
      <c r="F206" s="9">
        <f t="shared" si="23"/>
        <v>1.2434008158689726E-2</v>
      </c>
      <c r="G206" s="9">
        <f t="shared" si="24"/>
        <v>5.4642286526792011E-2</v>
      </c>
      <c r="H206" s="9">
        <f t="shared" si="25"/>
        <v>3.8842438440506643E-4</v>
      </c>
      <c r="I206" s="9">
        <f t="shared" si="26"/>
        <v>4.6069933744251482E-3</v>
      </c>
      <c r="J206" s="9">
        <f t="shared" si="27"/>
        <v>5.503071091119708E-2</v>
      </c>
    </row>
    <row r="207" spans="1:10" x14ac:dyDescent="0.25">
      <c r="A207" s="1">
        <v>201</v>
      </c>
      <c r="B207" s="6">
        <v>0.49273656798843479</v>
      </c>
      <c r="C207" s="8">
        <v>5.8641820042156869</v>
      </c>
      <c r="D207" s="9">
        <f t="shared" si="21"/>
        <v>3.3410911845932478E-3</v>
      </c>
      <c r="E207" s="9">
        <f t="shared" si="22"/>
        <v>1.0984924910551782E-3</v>
      </c>
      <c r="F207" s="9">
        <f t="shared" si="23"/>
        <v>1.3058332563402686E-2</v>
      </c>
      <c r="G207" s="9">
        <f t="shared" si="24"/>
        <v>5.7416888534292908E-2</v>
      </c>
      <c r="H207" s="9">
        <f t="shared" si="25"/>
        <v>4.0631091842044495E-4</v>
      </c>
      <c r="I207" s="9">
        <f t="shared" si="26"/>
        <v>4.8300205309124936E-3</v>
      </c>
      <c r="J207" s="9">
        <f t="shared" si="27"/>
        <v>5.7823199452713352E-2</v>
      </c>
    </row>
    <row r="208" spans="1:10" x14ac:dyDescent="0.25">
      <c r="A208" s="1">
        <v>202</v>
      </c>
      <c r="B208" s="6">
        <v>0.49180714174306916</v>
      </c>
      <c r="C208" s="8">
        <v>5.8673196946355128</v>
      </c>
      <c r="D208" s="9">
        <f t="shared" si="21"/>
        <v>3.4981897355970126E-3</v>
      </c>
      <c r="E208" s="9">
        <f t="shared" si="22"/>
        <v>1.1480402332097839E-3</v>
      </c>
      <c r="F208" s="9">
        <f t="shared" si="23"/>
        <v>1.3679672942020063E-2</v>
      </c>
      <c r="G208" s="9">
        <f t="shared" si="24"/>
        <v>6.018116631964026E-2</v>
      </c>
      <c r="H208" s="9">
        <f t="shared" si="25"/>
        <v>4.2386104720752824E-4</v>
      </c>
      <c r="I208" s="9">
        <f t="shared" si="26"/>
        <v>5.050588054777031E-3</v>
      </c>
      <c r="J208" s="9">
        <f t="shared" si="27"/>
        <v>6.0605027366847787E-2</v>
      </c>
    </row>
    <row r="209" spans="1:10" x14ac:dyDescent="0.25">
      <c r="A209" s="1">
        <v>203</v>
      </c>
      <c r="B209" s="6">
        <v>0.49082309680534131</v>
      </c>
      <c r="C209" s="8">
        <v>5.8704406864453027</v>
      </c>
      <c r="D209" s="9">
        <f t="shared" si="21"/>
        <v>3.6543161524567047E-3</v>
      </c>
      <c r="E209" s="9">
        <f t="shared" si="22"/>
        <v>1.1969471842066138E-3</v>
      </c>
      <c r="F209" s="9">
        <f t="shared" si="23"/>
        <v>1.4297829118083328E-2</v>
      </c>
      <c r="G209" s="9">
        <f t="shared" si="24"/>
        <v>6.2934186042271439E-2</v>
      </c>
      <c r="H209" s="9">
        <f t="shared" si="25"/>
        <v>4.410588338732443E-4</v>
      </c>
      <c r="I209" s="9">
        <f t="shared" si="26"/>
        <v>5.2685542462549096E-3</v>
      </c>
      <c r="J209" s="9">
        <f t="shared" si="27"/>
        <v>6.3375244876144682E-2</v>
      </c>
    </row>
    <row r="210" spans="1:10" x14ac:dyDescent="0.25">
      <c r="A210" s="1">
        <v>204</v>
      </c>
      <c r="B210" s="6">
        <v>0.4897847329248719</v>
      </c>
      <c r="C210" s="8">
        <v>5.8735440289607173</v>
      </c>
      <c r="D210" s="9">
        <f t="shared" si="21"/>
        <v>3.809422877552926E-3</v>
      </c>
      <c r="E210" s="9">
        <f t="shared" si="22"/>
        <v>1.2451833001605995E-3</v>
      </c>
      <c r="F210" s="9">
        <f t="shared" si="23"/>
        <v>1.4912601349499859E-2</v>
      </c>
      <c r="G210" s="9">
        <f t="shared" si="24"/>
        <v>6.5675012396948645E-2</v>
      </c>
      <c r="H210" s="9">
        <f t="shared" si="25"/>
        <v>4.5788885623329736E-4</v>
      </c>
      <c r="I210" s="9">
        <f t="shared" si="26"/>
        <v>5.4837796053835231E-3</v>
      </c>
      <c r="J210" s="9">
        <f t="shared" si="27"/>
        <v>6.6132901253181942E-2</v>
      </c>
    </row>
    <row r="211" spans="1:10" x14ac:dyDescent="0.25">
      <c r="A211" s="1">
        <v>205</v>
      </c>
      <c r="B211" s="6">
        <v>0.4886923663973578</v>
      </c>
      <c r="C211" s="8">
        <v>5.876628776873563</v>
      </c>
      <c r="D211" s="9">
        <f t="shared" si="21"/>
        <v>3.9634626638753723E-3</v>
      </c>
      <c r="E211" s="9">
        <f t="shared" si="22"/>
        <v>1.2927191502069106E-3</v>
      </c>
      <c r="F211" s="9">
        <f t="shared" si="23"/>
        <v>1.5523790403335964E-2</v>
      </c>
      <c r="G211" s="9">
        <f t="shared" si="24"/>
        <v>6.8402709011739435E-2</v>
      </c>
      <c r="H211" s="9">
        <f t="shared" si="25"/>
        <v>4.7433622868560881E-4</v>
      </c>
      <c r="I211" s="9">
        <f t="shared" si="26"/>
        <v>5.696126970145811E-3</v>
      </c>
      <c r="J211" s="9">
        <f t="shared" si="27"/>
        <v>6.8877045240425039E-2</v>
      </c>
    </row>
    <row r="212" spans="1:10" x14ac:dyDescent="0.25">
      <c r="A212" s="1">
        <v>206</v>
      </c>
      <c r="B212" s="6">
        <v>0.48754632996822533</v>
      </c>
      <c r="C212" s="8">
        <v>5.8796939905397441</v>
      </c>
      <c r="D212" s="9">
        <f t="shared" si="21"/>
        <v>4.1163885894124341E-3</v>
      </c>
      <c r="E212" s="9">
        <f t="shared" si="22"/>
        <v>1.3395259434207188E-3</v>
      </c>
      <c r="F212" s="9">
        <f t="shared" si="23"/>
        <v>1.613119763107658E-2</v>
      </c>
      <c r="G212" s="9">
        <f t="shared" si="24"/>
        <v>7.1116338852437302E-2</v>
      </c>
      <c r="H212" s="9">
        <f t="shared" si="25"/>
        <v>4.9038662305162439E-4</v>
      </c>
      <c r="I212" s="9">
        <f t="shared" si="26"/>
        <v>5.9054616523066131E-3</v>
      </c>
      <c r="J212" s="9">
        <f t="shared" si="27"/>
        <v>7.1606725475488922E-2</v>
      </c>
    </row>
    <row r="213" spans="1:10" x14ac:dyDescent="0.25">
      <c r="A213" s="1">
        <v>207</v>
      </c>
      <c r="B213" s="6">
        <v>0.48634697273127264</v>
      </c>
      <c r="C213" s="8">
        <v>5.8827387362654839</v>
      </c>
      <c r="D213" s="9">
        <f t="shared" si="21"/>
        <v>4.2681540714462063E-3</v>
      </c>
      <c r="E213" s="9">
        <f t="shared" si="22"/>
        <v>1.385575555023685E-3</v>
      </c>
      <c r="F213" s="9">
        <f t="shared" si="23"/>
        <v>1.6734625044341943E-2</v>
      </c>
      <c r="G213" s="9">
        <f t="shared" si="24"/>
        <v>7.3814964633302532E-2</v>
      </c>
      <c r="H213" s="9">
        <f t="shared" si="25"/>
        <v>5.0602628834811657E-4</v>
      </c>
      <c r="I213" s="9">
        <f t="shared" si="26"/>
        <v>6.111651570777814E-3</v>
      </c>
      <c r="J213" s="9">
        <f t="shared" si="27"/>
        <v>7.4320990921650648E-2</v>
      </c>
    </row>
    <row r="214" spans="1:10" x14ac:dyDescent="0.25">
      <c r="A214" s="1">
        <v>208</v>
      </c>
      <c r="B214" s="6">
        <v>0.48509466002233259</v>
      </c>
      <c r="C214" s="8">
        <v>5.8857620865917388</v>
      </c>
      <c r="D214" s="9">
        <f t="shared" si="21"/>
        <v>4.4187128807398057E-3</v>
      </c>
      <c r="E214" s="9">
        <f t="shared" si="22"/>
        <v>1.4308405518450879E-3</v>
      </c>
      <c r="F214" s="9">
        <f t="shared" si="23"/>
        <v>1.7333875390985402E-2</v>
      </c>
      <c r="G214" s="9">
        <f t="shared" si="24"/>
        <v>7.6497649233705917E-2</v>
      </c>
      <c r="H214" s="9">
        <f t="shared" si="25"/>
        <v>5.2124206945252727E-4</v>
      </c>
      <c r="I214" s="9">
        <f t="shared" si="26"/>
        <v>6.3145673823272958E-3</v>
      </c>
      <c r="J214" s="9">
        <f t="shared" si="27"/>
        <v>7.7018891303158449E-2</v>
      </c>
    </row>
    <row r="215" spans="1:10" x14ac:dyDescent="0.25">
      <c r="A215" s="1">
        <v>209</v>
      </c>
      <c r="B215" s="6">
        <v>0.48378977330798767</v>
      </c>
      <c r="C215" s="8">
        <v>5.8887631205767121</v>
      </c>
      <c r="D215" s="9">
        <f t="shared" si="21"/>
        <v>4.5680191556223271E-3</v>
      </c>
      <c r="E215" s="9">
        <f t="shared" si="22"/>
        <v>1.4752942170123955E-3</v>
      </c>
      <c r="F215" s="9">
        <f t="shared" si="23"/>
        <v>1.7928752231567813E-2</v>
      </c>
      <c r="G215" s="9">
        <f t="shared" si="24"/>
        <v>7.9163456120565509E-2</v>
      </c>
      <c r="H215" s="9">
        <f t="shared" si="25"/>
        <v>5.3602142462959204E-4</v>
      </c>
      <c r="I215" s="9">
        <f t="shared" si="26"/>
        <v>6.5140826094756167E-3</v>
      </c>
      <c r="J215" s="9">
        <f t="shared" si="27"/>
        <v>7.9699477545195102E-2</v>
      </c>
    </row>
    <row r="216" spans="1:10" x14ac:dyDescent="0.25">
      <c r="A216" s="1">
        <v>210</v>
      </c>
      <c r="B216" s="6">
        <v>0.48243271006937183</v>
      </c>
      <c r="C216" s="8">
        <v>5.8917409240763812</v>
      </c>
      <c r="D216" s="9">
        <f t="shared" si="21"/>
        <v>4.7160274159558924E-3</v>
      </c>
      <c r="E216" s="9">
        <f t="shared" si="22"/>
        <v>1.5189105738402046E-3</v>
      </c>
      <c r="F216" s="9">
        <f t="shared" si="23"/>
        <v>1.8519060016121087E-2</v>
      </c>
      <c r="G216" s="9">
        <f t="shared" si="24"/>
        <v>8.1811449776095224E-2</v>
      </c>
      <c r="H216" s="9">
        <f t="shared" si="25"/>
        <v>5.5035244188706301E-4</v>
      </c>
      <c r="I216" s="9">
        <f t="shared" si="26"/>
        <v>6.7100737653971688E-3</v>
      </c>
      <c r="J216" s="9">
        <f t="shared" si="27"/>
        <v>8.2361802217982283E-2</v>
      </c>
    </row>
    <row r="217" spans="1:10" x14ac:dyDescent="0.25">
      <c r="A217" s="1">
        <v>211</v>
      </c>
      <c r="B217" s="6">
        <v>0.48102388368109383</v>
      </c>
      <c r="C217" s="8">
        <v>5.8946945900229517</v>
      </c>
      <c r="D217" s="9">
        <f t="shared" si="21"/>
        <v>4.8626925769899021E-3</v>
      </c>
      <c r="E217" s="9">
        <f t="shared" si="22"/>
        <v>1.5616644088941216E-3</v>
      </c>
      <c r="F217" s="9">
        <f t="shared" si="23"/>
        <v>1.910460416119366E-2</v>
      </c>
      <c r="G217" s="9">
        <f t="shared" si="24"/>
        <v>8.4440696130731199E-2</v>
      </c>
      <c r="H217" s="9">
        <f t="shared" si="25"/>
        <v>5.6422385413343746E-4</v>
      </c>
      <c r="I217" s="9">
        <f t="shared" si="26"/>
        <v>6.9024204756751211E-3</v>
      </c>
      <c r="J217" s="9">
        <f t="shared" si="27"/>
        <v>8.5004919984864633E-2</v>
      </c>
    </row>
    <row r="218" spans="1:10" x14ac:dyDescent="0.25">
      <c r="A218" s="1">
        <v>212</v>
      </c>
      <c r="B218" s="6">
        <v>0.47956372328531899</v>
      </c>
      <c r="C218" s="8">
        <v>5.897623218701165</v>
      </c>
      <c r="D218" s="9">
        <f t="shared" si="21"/>
        <v>5.0079699630969365E-3</v>
      </c>
      <c r="E218" s="9">
        <f t="shared" si="22"/>
        <v>1.6035312942036537E-3</v>
      </c>
      <c r="F218" s="9">
        <f t="shared" si="23"/>
        <v>1.968519112712782E-2</v>
      </c>
      <c r="G218" s="9">
        <f t="shared" si="24"/>
        <v>8.7050263000908068E-2</v>
      </c>
      <c r="H218" s="9">
        <f t="shared" si="25"/>
        <v>5.7762505311199995E-4</v>
      </c>
      <c r="I218" s="9">
        <f t="shared" si="26"/>
        <v>7.0910055967474102E-3</v>
      </c>
      <c r="J218" s="9">
        <f t="shared" si="27"/>
        <v>8.7627888054020067E-2</v>
      </c>
    </row>
    <row r="219" spans="1:10" x14ac:dyDescent="0.25">
      <c r="A219" s="1">
        <v>213</v>
      </c>
      <c r="B219" s="6">
        <v>0.47805267366104881</v>
      </c>
      <c r="C219" s="8">
        <v>5.9005259180223542</v>
      </c>
      <c r="D219" s="9">
        <f t="shared" si="21"/>
        <v>5.1518153213763185E-3</v>
      </c>
      <c r="E219" s="9">
        <f t="shared" si="22"/>
        <v>1.6444876085964946E-3</v>
      </c>
      <c r="F219" s="9">
        <f t="shared" si="23"/>
        <v>2.0260628495485003E-2</v>
      </c>
      <c r="G219" s="9">
        <f t="shared" si="24"/>
        <v>8.9639220531200103E-2</v>
      </c>
      <c r="H219" s="9">
        <f t="shared" si="25"/>
        <v>5.9054610208726947E-4</v>
      </c>
      <c r="I219" s="9">
        <f t="shared" si="26"/>
        <v>7.2757153308726291E-3</v>
      </c>
      <c r="J219" s="9">
        <f t="shared" si="27"/>
        <v>9.022976663328737E-2</v>
      </c>
    </row>
    <row r="220" spans="1:10" x14ac:dyDescent="0.25">
      <c r="A220" s="1">
        <v>214</v>
      </c>
      <c r="B220" s="6">
        <v>0.47649119508863669</v>
      </c>
      <c r="C220" s="8">
        <v>5.9034018037961884</v>
      </c>
      <c r="D220" s="9">
        <f t="shared" si="21"/>
        <v>5.2941848351397702E-3</v>
      </c>
      <c r="E220" s="9">
        <f t="shared" si="22"/>
        <v>1.6845105581367438E-3</v>
      </c>
      <c r="F220" s="9">
        <f t="shared" si="23"/>
        <v>2.0830725046645886E-2</v>
      </c>
      <c r="G220" s="9">
        <f t="shared" si="24"/>
        <v>9.2206641640827661E-2</v>
      </c>
      <c r="H220" s="9">
        <f t="shared" si="25"/>
        <v>6.0297774726602053E-4</v>
      </c>
      <c r="I220" s="9">
        <f t="shared" si="26"/>
        <v>7.4564393374887744E-3</v>
      </c>
      <c r="J220" s="9">
        <f t="shared" si="27"/>
        <v>9.2809619388093678E-2</v>
      </c>
    </row>
    <row r="221" spans="1:10" x14ac:dyDescent="0.25">
      <c r="A221" s="1">
        <v>215</v>
      </c>
      <c r="B221" s="6">
        <v>0.47487976320958225</v>
      </c>
      <c r="C221" s="8">
        <v>5.90625</v>
      </c>
      <c r="D221" s="9">
        <f t="shared" si="21"/>
        <v>5.4350351372529637E-3</v>
      </c>
      <c r="E221" s="9">
        <f t="shared" si="22"/>
        <v>1.7235781956376145E-3</v>
      </c>
      <c r="F221" s="9">
        <f t="shared" si="23"/>
        <v>2.139529083745171E-2</v>
      </c>
      <c r="G221" s="9">
        <f t="shared" si="24"/>
        <v>9.4751602473812924E-2</v>
      </c>
      <c r="H221" s="9">
        <f t="shared" si="25"/>
        <v>6.1491142793315917E-4</v>
      </c>
      <c r="I221" s="9">
        <f t="shared" si="26"/>
        <v>7.6330708407841459E-3</v>
      </c>
      <c r="J221" s="9">
        <f t="shared" si="27"/>
        <v>9.5366513901746081E-2</v>
      </c>
    </row>
    <row r="222" spans="1:10" x14ac:dyDescent="0.25">
      <c r="A222" s="1">
        <v>216</v>
      </c>
      <c r="B222" s="6">
        <v>0.47321886888164605</v>
      </c>
      <c r="C222" s="8">
        <v>5.9090696390456348</v>
      </c>
      <c r="D222" s="9">
        <f t="shared" si="21"/>
        <v>5.5743233233502831E-3</v>
      </c>
      <c r="E222" s="9">
        <f t="shared" si="22"/>
        <v>1.7616694392342111E-3</v>
      </c>
      <c r="F222" s="9">
        <f t="shared" si="23"/>
        <v>2.1954137278923577E-2</v>
      </c>
      <c r="G222" s="9">
        <f t="shared" si="24"/>
        <v>9.7273182852817844E-2</v>
      </c>
      <c r="H222" s="9">
        <f t="shared" si="25"/>
        <v>6.2633928529061693E-4</v>
      </c>
      <c r="I222" s="9">
        <f t="shared" si="26"/>
        <v>7.8055067333656419E-3</v>
      </c>
      <c r="J222" s="9">
        <f t="shared" si="27"/>
        <v>9.7899522138108458E-2</v>
      </c>
    </row>
    <row r="223" spans="1:10" x14ac:dyDescent="0.25">
      <c r="A223" s="1">
        <v>217</v>
      </c>
      <c r="B223" s="6">
        <v>0.47150901802932987</v>
      </c>
      <c r="C223" s="8">
        <v>5.9118598620437259</v>
      </c>
      <c r="D223" s="9">
        <f t="shared" si="21"/>
        <v>5.7120069649010397E-3</v>
      </c>
      <c r="E223" s="9">
        <f t="shared" si="22"/>
        <v>1.7987640899905784E-3</v>
      </c>
      <c r="F223" s="9">
        <f t="shared" si="23"/>
        <v>2.2507077213942198E-2</v>
      </c>
      <c r="G223" s="9">
        <f t="shared" si="24"/>
        <v>9.977046673600877E-2</v>
      </c>
      <c r="H223" s="9">
        <f t="shared" si="25"/>
        <v>6.3725416998580752E-4</v>
      </c>
      <c r="I223" s="9">
        <f t="shared" si="26"/>
        <v>7.9736476758588744E-3</v>
      </c>
      <c r="J223" s="9">
        <f t="shared" si="27"/>
        <v>0.10040772090599458</v>
      </c>
    </row>
    <row r="224" spans="1:10" x14ac:dyDescent="0.25">
      <c r="A224" s="1">
        <v>218</v>
      </c>
      <c r="B224" s="6">
        <v>0.46975073148976698</v>
      </c>
      <c r="C224" s="8">
        <v>5.9146198190653179</v>
      </c>
      <c r="D224" s="9">
        <f t="shared" si="21"/>
        <v>5.8480441221337998E-3</v>
      </c>
      <c r="E224" s="9">
        <f t="shared" si="22"/>
        <v>1.8348428485254289E-3</v>
      </c>
      <c r="F224" s="9">
        <f t="shared" si="23"/>
        <v>2.3053924994881517E-2</v>
      </c>
      <c r="G224" s="9">
        <f t="shared" si="24"/>
        <v>0.10224254267677822</v>
      </c>
      <c r="H224" s="9">
        <f t="shared" si="25"/>
        <v>6.4764964832235113E-4</v>
      </c>
      <c r="I224" s="9">
        <f t="shared" si="26"/>
        <v>8.137398192319463E-3</v>
      </c>
      <c r="J224" s="9">
        <f t="shared" si="27"/>
        <v>0.10289019232510058</v>
      </c>
    </row>
    <row r="225" spans="1:10" x14ac:dyDescent="0.25">
      <c r="A225" s="1">
        <v>219</v>
      </c>
      <c r="B225" s="6">
        <v>0.46794454485407033</v>
      </c>
      <c r="C225" s="8">
        <v>5.9173486694007646</v>
      </c>
      <c r="D225" s="9">
        <f t="shared" si="21"/>
        <v>5.9823933568121657E-3</v>
      </c>
      <c r="E225" s="9">
        <f t="shared" si="22"/>
        <v>1.86988733063784E-3</v>
      </c>
      <c r="F225" s="9">
        <f t="shared" si="23"/>
        <v>2.3594496561136786E-2</v>
      </c>
      <c r="G225" s="9">
        <f t="shared" si="24"/>
        <v>0.10468850428591507</v>
      </c>
      <c r="H225" s="9">
        <f t="shared" si="25"/>
        <v>6.5752000714713562E-4</v>
      </c>
      <c r="I225" s="9">
        <f t="shared" si="26"/>
        <v>8.2966667613209068E-3</v>
      </c>
      <c r="J225" s="9">
        <f t="shared" si="27"/>
        <v>0.10534602429306221</v>
      </c>
    </row>
    <row r="226" spans="1:10" x14ac:dyDescent="0.25">
      <c r="A226" s="1">
        <v>220</v>
      </c>
      <c r="B226" s="6">
        <v>0.46609100830418593</v>
      </c>
      <c r="C226" s="8">
        <v>5.9200455818158213</v>
      </c>
      <c r="D226" s="9">
        <f t="shared" si="21"/>
        <v>6.1150137448595654E-3</v>
      </c>
      <c r="E226" s="9">
        <f t="shared" si="22"/>
        <v>1.9038800819167481E-3</v>
      </c>
      <c r="F226" s="9">
        <f t="shared" si="23"/>
        <v>2.4128609516503675E-2</v>
      </c>
      <c r="G226" s="9">
        <f t="shared" si="24"/>
        <v>0.10710745069588112</v>
      </c>
      <c r="H226" s="9">
        <f t="shared" si="25"/>
        <v>6.6686025741117822E-4</v>
      </c>
      <c r="I226" s="9">
        <f t="shared" si="26"/>
        <v>8.4513659025956516E-3</v>
      </c>
      <c r="J226" s="9">
        <f t="shared" si="27"/>
        <v>0.1077743109532923</v>
      </c>
    </row>
    <row r="227" spans="1:10" x14ac:dyDescent="0.25">
      <c r="A227" s="1">
        <v>221</v>
      </c>
      <c r="B227" s="6">
        <v>0.46419068644530265</v>
      </c>
      <c r="C227" s="8">
        <v>5.9227097348048385</v>
      </c>
      <c r="D227" s="9">
        <f t="shared" si="21"/>
        <v>6.2458648888188417E-3</v>
      </c>
      <c r="E227" s="9">
        <f t="shared" si="22"/>
        <v>1.9368045913155725E-3</v>
      </c>
      <c r="F227" s="9">
        <f t="shared" si="23"/>
        <v>2.4656083206317882E-2</v>
      </c>
      <c r="G227" s="9">
        <f t="shared" si="24"/>
        <v>0.10949848702663778</v>
      </c>
      <c r="H227" s="9">
        <f t="shared" si="25"/>
        <v>6.7566613640336517E-4</v>
      </c>
      <c r="I227" s="9">
        <f t="shared" si="26"/>
        <v>8.6014122590949704E-3</v>
      </c>
      <c r="J227" s="9">
        <f t="shared" si="27"/>
        <v>0.11017415316304115</v>
      </c>
    </row>
    <row r="228" spans="1:10" x14ac:dyDescent="0.25">
      <c r="A228" s="1">
        <v>222</v>
      </c>
      <c r="B228" s="6">
        <v>0.46224415813386743</v>
      </c>
      <c r="C228" s="8">
        <v>5.9253403168410088</v>
      </c>
      <c r="D228" s="9">
        <f t="shared" si="21"/>
        <v>6.3749069301655137E-3</v>
      </c>
      <c r="E228" s="9">
        <f t="shared" si="22"/>
        <v>1.9686453036848539E-3</v>
      </c>
      <c r="F228" s="9">
        <f t="shared" si="23"/>
        <v>2.5176738794394991E-2</v>
      </c>
      <c r="G228" s="9">
        <f t="shared" si="24"/>
        <v>0.11186072485304015</v>
      </c>
      <c r="H228" s="9">
        <f t="shared" si="25"/>
        <v>6.8393410866266499E-4</v>
      </c>
      <c r="I228" s="9">
        <f t="shared" si="26"/>
        <v>8.7467266743847891E-3</v>
      </c>
      <c r="J228" s="9">
        <f t="shared" si="27"/>
        <v>0.11254465896170281</v>
      </c>
    </row>
    <row r="229" spans="1:10" x14ac:dyDescent="0.25">
      <c r="A229" s="1">
        <v>223</v>
      </c>
      <c r="B229" s="6">
        <v>0.46025201630126034</v>
      </c>
      <c r="C229" s="8">
        <v>5.9279365266235606</v>
      </c>
      <c r="D229" s="9">
        <f t="shared" si="21"/>
        <v>6.5021005614434024E-3</v>
      </c>
      <c r="E229" s="9">
        <f t="shared" si="22"/>
        <v>1.9993876312413448E-3</v>
      </c>
      <c r="F229" s="9">
        <f t="shared" si="23"/>
        <v>2.5690399339611689E-2</v>
      </c>
      <c r="G229" s="9">
        <f t="shared" si="24"/>
        <v>0.11419328267293051</v>
      </c>
      <c r="H229" s="9">
        <f t="shared" si="25"/>
        <v>6.9166136557178551E-4</v>
      </c>
      <c r="I229" s="9">
        <f t="shared" si="26"/>
        <v>8.8872342652308641E-3</v>
      </c>
      <c r="J229" s="9">
        <f t="shared" si="27"/>
        <v>0.1148849440385023</v>
      </c>
    </row>
    <row r="230" spans="1:10" x14ac:dyDescent="0.25">
      <c r="A230" s="1">
        <v>224</v>
      </c>
      <c r="B230" s="6">
        <v>0.45821486777318204</v>
      </c>
      <c r="C230" s="8">
        <v>5.9304975733218441</v>
      </c>
      <c r="D230" s="9">
        <f t="shared" si="21"/>
        <v>6.6274070382394967E-3</v>
      </c>
      <c r="E230" s="9">
        <f t="shared" si="22"/>
        <v>2.0290179639682864E-3</v>
      </c>
      <c r="F230" s="9">
        <f t="shared" si="23"/>
        <v>2.6196889872159141E-2</v>
      </c>
      <c r="G230" s="9">
        <f t="shared" si="24"/>
        <v>0.11649528637590152</v>
      </c>
      <c r="H230" s="9">
        <f t="shared" si="25"/>
        <v>6.9884582364337152E-4</v>
      </c>
      <c r="I230" s="9">
        <f t="shared" si="26"/>
        <v>9.0228644892994345E-3</v>
      </c>
      <c r="J230" s="9">
        <f t="shared" si="27"/>
        <v>0.11719413219954489</v>
      </c>
    </row>
    <row r="231" spans="1:10" x14ac:dyDescent="0.25">
      <c r="A231" s="1">
        <v>225</v>
      </c>
      <c r="B231" s="6">
        <v>0.45613333308480841</v>
      </c>
      <c r="C231" s="8">
        <v>5.9330226768162264</v>
      </c>
      <c r="D231" s="9">
        <f t="shared" si="21"/>
        <v>6.7507881909885104E-3</v>
      </c>
      <c r="E231" s="9">
        <f t="shared" si="22"/>
        <v>2.0575236789345704E-3</v>
      </c>
      <c r="F231" s="9">
        <f t="shared" si="23"/>
        <v>2.6696037469395046E-2</v>
      </c>
      <c r="G231" s="9">
        <f t="shared" si="24"/>
        <v>0.11876586971223074</v>
      </c>
      <c r="H231" s="9">
        <f t="shared" si="25"/>
        <v>7.0548612150974407E-4</v>
      </c>
      <c r="I231" s="9">
        <f t="shared" si="26"/>
        <v>9.1535512078690009E-3</v>
      </c>
      <c r="J231" s="9">
        <f t="shared" si="27"/>
        <v>0.11947135583374048</v>
      </c>
    </row>
    <row r="232" spans="1:10" x14ac:dyDescent="0.25">
      <c r="A232" s="1">
        <v>226</v>
      </c>
      <c r="B232" s="6">
        <v>0.45400804629176972</v>
      </c>
      <c r="C232" s="8">
        <v>5.9355110679357201</v>
      </c>
      <c r="D232" s="9">
        <f t="shared" si="21"/>
        <v>6.8722064365949187E-3</v>
      </c>
      <c r="E232" s="9">
        <f t="shared" si="22"/>
        <v>2.0848931485210323E-3</v>
      </c>
      <c r="F232" s="9">
        <f t="shared" si="23"/>
        <v>2.7187671331209438E-2</v>
      </c>
      <c r="G232" s="9">
        <f t="shared" si="24"/>
        <v>0.12100417476143677</v>
      </c>
      <c r="H232" s="9">
        <f t="shared" si="25"/>
        <v>7.1158161562972794E-4</v>
      </c>
      <c r="I232" s="9">
        <f t="shared" si="26"/>
        <v>9.2792327434518592E-3</v>
      </c>
      <c r="J232" s="9">
        <f t="shared" si="27"/>
        <v>0.1217157563770665</v>
      </c>
    </row>
    <row r="233" spans="1:10" x14ac:dyDescent="0.25">
      <c r="A233" s="1">
        <v>227</v>
      </c>
      <c r="B233" s="6">
        <v>0.45183965477701143</v>
      </c>
      <c r="C233" s="8">
        <v>5.9379619886922859</v>
      </c>
      <c r="D233" s="9">
        <f t="shared" si="21"/>
        <v>6.9916247898849093E-3</v>
      </c>
      <c r="E233" s="9">
        <f t="shared" si="22"/>
        <v>2.1111157475509146E-3</v>
      </c>
      <c r="F233" s="9">
        <f t="shared" si="23"/>
        <v>2.767162285491697E-2</v>
      </c>
      <c r="G233" s="9">
        <f t="shared" si="24"/>
        <v>0.12320935240033472</v>
      </c>
      <c r="H233" s="9">
        <f t="shared" si="25"/>
        <v>7.171323747314427E-4</v>
      </c>
      <c r="I233" s="9">
        <f t="shared" si="26"/>
        <v>9.3998519322641694E-3</v>
      </c>
      <c r="J233" s="9">
        <f t="shared" si="27"/>
        <v>0.12392648477506617</v>
      </c>
    </row>
    <row r="234" spans="1:10" x14ac:dyDescent="0.25">
      <c r="A234" s="1">
        <v>228</v>
      </c>
      <c r="B234" s="6">
        <v>0.44962881905359448</v>
      </c>
      <c r="C234" s="8">
        <v>5.9403746925117185</v>
      </c>
      <c r="D234" s="9">
        <f t="shared" si="21"/>
        <v>7.109006874872259E-3</v>
      </c>
      <c r="E234" s="9">
        <f t="shared" si="22"/>
        <v>2.1361818593141268E-3</v>
      </c>
      <c r="F234" s="9">
        <f t="shared" si="23"/>
        <v>2.8147725709575529E-2</v>
      </c>
      <c r="G234" s="9">
        <f t="shared" si="24"/>
        <v>0.12538056276996679</v>
      </c>
      <c r="H234" s="9">
        <f t="shared" si="25"/>
        <v>7.221391730095906E-4</v>
      </c>
      <c r="I234" s="9">
        <f t="shared" si="26"/>
        <v>9.5153561714511163E-3</v>
      </c>
      <c r="J234" s="9">
        <f t="shared" si="27"/>
        <v>0.12610270194297638</v>
      </c>
    </row>
    <row r="235" spans="1:10" x14ac:dyDescent="0.25">
      <c r="A235" s="1">
        <v>229</v>
      </c>
      <c r="B235" s="6">
        <v>0.44737621256349713</v>
      </c>
      <c r="C235" s="8">
        <v>5.9427484444610617</v>
      </c>
      <c r="D235" s="9">
        <f t="shared" si="21"/>
        <v>7.2243169358356951E-3</v>
      </c>
      <c r="E235" s="9">
        <f t="shared" si="22"/>
        <v>2.1600828804803959E-3</v>
      </c>
      <c r="F235" s="9">
        <f t="shared" si="23"/>
        <v>2.8615815909684483E-2</v>
      </c>
      <c r="G235" s="9">
        <f t="shared" si="24"/>
        <v>0.12751697574101564</v>
      </c>
      <c r="H235" s="9">
        <f t="shared" si="25"/>
        <v>7.2660348209986538E-4</v>
      </c>
      <c r="I235" s="9">
        <f t="shared" si="26"/>
        <v>9.6256974609993193E-3</v>
      </c>
      <c r="J235" s="9">
        <f t="shared" si="27"/>
        <v>0.12824357922311549</v>
      </c>
    </row>
    <row r="236" spans="1:10" x14ac:dyDescent="0.25">
      <c r="A236" s="1">
        <v>230</v>
      </c>
      <c r="B236" s="6">
        <v>0.44508252147247768</v>
      </c>
      <c r="C236" s="8">
        <v>5.9450825214724778</v>
      </c>
      <c r="D236" s="9">
        <f t="shared" si="21"/>
        <v>7.3375198482144022E-3</v>
      </c>
      <c r="E236" s="9">
        <f t="shared" si="22"/>
        <v>2.182811224900421E-3</v>
      </c>
      <c r="F236" s="9">
        <f t="shared" si="23"/>
        <v>2.9075731888251709E-2</v>
      </c>
      <c r="G236" s="9">
        <f t="shared" si="24"/>
        <v>0.12961777137746866</v>
      </c>
      <c r="H236" s="9">
        <f t="shared" si="25"/>
        <v>7.3052746185655541E-4</v>
      </c>
      <c r="I236" s="9">
        <f t="shared" si="26"/>
        <v>9.7308324402875703E-3</v>
      </c>
      <c r="J236" s="9">
        <f t="shared" si="27"/>
        <v>0.13034829883932522</v>
      </c>
    </row>
    <row r="237" spans="1:10" x14ac:dyDescent="0.25">
      <c r="A237" s="1">
        <v>231</v>
      </c>
      <c r="B237" s="6">
        <v>0.44274844446106199</v>
      </c>
      <c r="C237" s="8">
        <v>5.9473762125634968</v>
      </c>
      <c r="D237" s="9">
        <f t="shared" si="21"/>
        <v>7.4485811293039106E-3</v>
      </c>
      <c r="E237" s="9">
        <f t="shared" si="22"/>
        <v>2.2043603262880754E-3</v>
      </c>
      <c r="F237" s="9">
        <f t="shared" si="23"/>
        <v>2.9527314569121943E-2</v>
      </c>
      <c r="G237" s="9">
        <f t="shared" si="24"/>
        <v>0.13168214039786516</v>
      </c>
      <c r="H237" s="9">
        <f t="shared" si="25"/>
        <v>7.3391394995940768E-4</v>
      </c>
      <c r="I237" s="9">
        <f t="shared" si="26"/>
        <v>9.8307224192014393E-3</v>
      </c>
      <c r="J237" s="9">
        <f t="shared" si="27"/>
        <v>0.13241605434782458</v>
      </c>
    </row>
    <row r="238" spans="1:10" x14ac:dyDescent="0.25">
      <c r="A238" s="1">
        <v>232</v>
      </c>
      <c r="B238" s="6">
        <v>0.44037469251171846</v>
      </c>
      <c r="C238" s="8">
        <v>5.9496288190535944</v>
      </c>
      <c r="D238" s="9">
        <f t="shared" si="21"/>
        <v>7.5574669487628032E-3</v>
      </c>
      <c r="E238" s="9">
        <f t="shared" si="22"/>
        <v>2.2247246397865046E-3</v>
      </c>
      <c r="F238" s="9">
        <f t="shared" si="23"/>
        <v>2.9970407438570313E-2</v>
      </c>
      <c r="G238" s="9">
        <f t="shared" si="24"/>
        <v>0.13370928463395579</v>
      </c>
      <c r="H238" s="9">
        <f t="shared" si="25"/>
        <v>7.3676645038109865E-4</v>
      </c>
      <c r="I238" s="9">
        <f t="shared" si="26"/>
        <v>9.9253334037821706E-3</v>
      </c>
      <c r="J238" s="9">
        <f t="shared" si="27"/>
        <v>0.13444605108433688</v>
      </c>
    </row>
    <row r="239" spans="1:10" x14ac:dyDescent="0.25">
      <c r="A239" s="1">
        <v>233</v>
      </c>
      <c r="B239" s="6">
        <v>0.43796198869228592</v>
      </c>
      <c r="C239" s="8">
        <v>5.9518396547770118</v>
      </c>
      <c r="D239" s="9">
        <f t="shared" si="21"/>
        <v>7.664144138915141E-3</v>
      </c>
      <c r="E239" s="9">
        <f t="shared" si="22"/>
        <v>2.2438996424146151E-3</v>
      </c>
      <c r="F239" s="9">
        <f t="shared" si="23"/>
        <v>3.0404856616064055E-2</v>
      </c>
      <c r="G239" s="9">
        <f t="shared" si="24"/>
        <v>0.13569841748614997</v>
      </c>
      <c r="H239" s="9">
        <f t="shared" si="25"/>
        <v>7.3908912074640079E-4</v>
      </c>
      <c r="I239" s="9">
        <f t="shared" si="26"/>
        <v>1.0014636116353646E-2</v>
      </c>
      <c r="J239" s="9">
        <f t="shared" si="27"/>
        <v>0.13643750660689638</v>
      </c>
    </row>
    <row r="240" spans="1:10" x14ac:dyDescent="0.25">
      <c r="A240" s="1">
        <v>234</v>
      </c>
      <c r="B240" s="6">
        <v>0.43551106793572014</v>
      </c>
      <c r="C240" s="8">
        <v>5.9540080462917695</v>
      </c>
      <c r="D240" s="9">
        <f t="shared" si="21"/>
        <v>7.7685802048554908E-3</v>
      </c>
      <c r="E240" s="9">
        <f t="shared" si="22"/>
        <v>2.2618818323983155E-3</v>
      </c>
      <c r="F240" s="9">
        <f t="shared" si="23"/>
        <v>3.0830510924182396E-2</v>
      </c>
      <c r="G240" s="9">
        <f t="shared" si="24"/>
        <v>0.13764876437551388</v>
      </c>
      <c r="H240" s="9">
        <f t="shared" si="25"/>
        <v>7.4088675861856809E-4</v>
      </c>
      <c r="I240" s="9">
        <f t="shared" si="26"/>
        <v>1.0098606010107741E-2</v>
      </c>
      <c r="J240" s="9">
        <f t="shared" si="27"/>
        <v>0.13838965113413246</v>
      </c>
    </row>
    <row r="241" spans="1:10" x14ac:dyDescent="0.25">
      <c r="A241" s="1">
        <v>235</v>
      </c>
      <c r="B241" s="6">
        <v>0.43302267681622614</v>
      </c>
      <c r="C241" s="8">
        <v>5.9561333330848081</v>
      </c>
      <c r="D241" s="9">
        <f t="shared" si="21"/>
        <v>7.8707433343472299E-3</v>
      </c>
      <c r="E241" s="9">
        <f t="shared" si="22"/>
        <v>2.2786687273873398E-3</v>
      </c>
      <c r="F241" s="9">
        <f t="shared" si="23"/>
        <v>3.124722195762044E-2</v>
      </c>
      <c r="G241" s="9">
        <f t="shared" si="24"/>
        <v>0.13955956319179566</v>
      </c>
      <c r="H241" s="9">
        <f t="shared" si="25"/>
        <v>7.421647867489941E-4</v>
      </c>
      <c r="I241" s="9">
        <f t="shared" si="26"/>
        <v>1.0177223278114472E-2</v>
      </c>
      <c r="J241" s="9">
        <f t="shared" si="27"/>
        <v>0.14030172797854465</v>
      </c>
    </row>
    <row r="242" spans="1:10" x14ac:dyDescent="0.25">
      <c r="A242" s="1">
        <v>236</v>
      </c>
      <c r="B242" s="6">
        <v>0.43049757332184452</v>
      </c>
      <c r="C242" s="8">
        <v>5.9582148677731821</v>
      </c>
      <c r="D242" s="9">
        <f t="shared" si="21"/>
        <v>7.9706024075105741E-3</v>
      </c>
      <c r="E242" s="9">
        <f t="shared" si="22"/>
        <v>2.2942588615615465E-3</v>
      </c>
      <c r="F242" s="9">
        <f t="shared" si="23"/>
        <v>3.1654844151225991E-2</v>
      </c>
      <c r="G242" s="9">
        <f t="shared" si="24"/>
        <v>0.1414300647370548</v>
      </c>
      <c r="H242" s="9">
        <f t="shared" si="25"/>
        <v>7.4292923732882817E-4</v>
      </c>
      <c r="I242" s="9">
        <f t="shared" si="26"/>
        <v>1.025047285673863E-2</v>
      </c>
      <c r="J242" s="9">
        <f t="shared" si="27"/>
        <v>0.14217299397438363</v>
      </c>
    </row>
    <row r="243" spans="1:10" x14ac:dyDescent="0.25">
      <c r="A243" s="1">
        <v>237</v>
      </c>
      <c r="B243" s="6">
        <v>0.42793652662356096</v>
      </c>
      <c r="C243" s="8">
        <v>5.9602520163012604</v>
      </c>
      <c r="D243" s="9">
        <f t="shared" si="21"/>
        <v>8.0681270063041044E-3</v>
      </c>
      <c r="E243" s="9">
        <f t="shared" si="22"/>
        <v>2.3086517816339608E-3</v>
      </c>
      <c r="F243" s="9">
        <f t="shared" si="23"/>
        <v>3.2053234847047377E-2</v>
      </c>
      <c r="G243" s="9">
        <f t="shared" si="24"/>
        <v>0.1432595331646031</v>
      </c>
      <c r="H243" s="9">
        <f t="shared" si="25"/>
        <v>7.4318673528385839E-4</v>
      </c>
      <c r="I243" s="9">
        <f t="shared" si="26"/>
        <v>1.0318344423461663E-2</v>
      </c>
      <c r="J243" s="9">
        <f t="shared" si="27"/>
        <v>0.14400271989988697</v>
      </c>
    </row>
    <row r="244" spans="1:10" x14ac:dyDescent="0.25">
      <c r="A244" s="1">
        <v>238</v>
      </c>
      <c r="B244" s="6">
        <v>0.42534031684100904</v>
      </c>
      <c r="C244" s="8">
        <v>5.962244158133867</v>
      </c>
      <c r="D244" s="9">
        <f t="shared" si="21"/>
        <v>8.1632874237917985E-3</v>
      </c>
      <c r="E244" s="9">
        <f t="shared" si="22"/>
        <v>2.3218480417556957E-3</v>
      </c>
      <c r="F244" s="9">
        <f t="shared" si="23"/>
        <v>3.2442254360324038E-2</v>
      </c>
      <c r="G244" s="9">
        <f t="shared" si="24"/>
        <v>0.14504724641275799</v>
      </c>
      <c r="H244" s="9">
        <f t="shared" si="25"/>
        <v>7.4294448065467475E-4</v>
      </c>
      <c r="I244" s="9">
        <f t="shared" si="26"/>
        <v>1.0380832389099889E-2</v>
      </c>
      <c r="J244" s="9">
        <f t="shared" si="27"/>
        <v>0.14579019089341266</v>
      </c>
    </row>
    <row r="245" spans="1:10" x14ac:dyDescent="0.25">
      <c r="A245" s="1">
        <v>239</v>
      </c>
      <c r="B245" s="6">
        <v>0.4227097348048387</v>
      </c>
      <c r="C245" s="8">
        <v>5.9641906864453027</v>
      </c>
      <c r="D245" s="9">
        <f t="shared" si="21"/>
        <v>8.2560546731873519E-3</v>
      </c>
      <c r="E245" s="9">
        <f t="shared" si="22"/>
        <v>2.3338491973291589E-3</v>
      </c>
      <c r="F245" s="9">
        <f t="shared" si="23"/>
        <v>3.2821766044350775E-2</v>
      </c>
      <c r="G245" s="9">
        <f t="shared" si="24"/>
        <v>0.14679249663290408</v>
      </c>
      <c r="H245" s="9">
        <f t="shared" si="25"/>
        <v>7.4221023010587011E-4</v>
      </c>
      <c r="I245" s="9">
        <f t="shared" si="26"/>
        <v>1.0437935884417859E-2</v>
      </c>
      <c r="J245" s="9">
        <f t="shared" si="27"/>
        <v>0.14753470686300996</v>
      </c>
    </row>
    <row r="246" spans="1:10" x14ac:dyDescent="0.25">
      <c r="A246" s="1">
        <v>240</v>
      </c>
      <c r="B246" s="6">
        <v>0.42004558181582119</v>
      </c>
      <c r="C246" s="8">
        <v>5.9660910083041863</v>
      </c>
      <c r="D246" s="9">
        <f t="shared" si="21"/>
        <v>8.3464004966882221E-3</v>
      </c>
      <c r="E246" s="9">
        <f t="shared" si="22"/>
        <v>2.3446577977431051E-3</v>
      </c>
      <c r="F246" s="9">
        <f t="shared" si="23"/>
        <v>3.3191636354229177E-2</v>
      </c>
      <c r="G246" s="9">
        <f t="shared" si="24"/>
        <v>0.14849459061172887</v>
      </c>
      <c r="H246" s="9">
        <f t="shared" si="25"/>
        <v>7.4099227761152773E-4</v>
      </c>
      <c r="I246" s="9">
        <f t="shared" si="26"/>
        <v>1.0489658741169675E-2</v>
      </c>
      <c r="J246" s="9">
        <f t="shared" si="27"/>
        <v>0.14923558288934041</v>
      </c>
    </row>
    <row r="247" spans="1:10" x14ac:dyDescent="0.25">
      <c r="A247" s="1">
        <v>241</v>
      </c>
      <c r="B247" s="6">
        <v>0.41734866940076504</v>
      </c>
      <c r="C247" s="8">
        <v>5.9679445448540704</v>
      </c>
      <c r="D247" s="9">
        <f t="shared" si="21"/>
        <v>8.434297374081634E-3</v>
      </c>
      <c r="E247" s="9">
        <f t="shared" si="22"/>
        <v>2.3542773780357027E-3</v>
      </c>
      <c r="F247" s="9">
        <f t="shared" si="23"/>
        <v>3.3551734909399847E-2</v>
      </c>
      <c r="G247" s="9">
        <f t="shared" si="24"/>
        <v>0.15015285018696342</v>
      </c>
      <c r="H247" s="9">
        <f t="shared" si="25"/>
        <v>7.3929943436294883E-4</v>
      </c>
      <c r="I247" s="9">
        <f t="shared" si="26"/>
        <v>1.053600946757024E-2</v>
      </c>
      <c r="J247" s="9">
        <f t="shared" si="27"/>
        <v>0.15089214962132638</v>
      </c>
    </row>
    <row r="248" spans="1:10" x14ac:dyDescent="0.25">
      <c r="A248" s="1">
        <v>242</v>
      </c>
      <c r="B248" s="6">
        <v>0.41461981906531759</v>
      </c>
      <c r="C248" s="8">
        <v>5.9697507314897669</v>
      </c>
      <c r="D248" s="9">
        <f t="shared" si="21"/>
        <v>8.5197185311269852E-3</v>
      </c>
      <c r="E248" s="9">
        <f t="shared" si="22"/>
        <v>2.3627124494993972E-3</v>
      </c>
      <c r="F248" s="9">
        <f t="shared" si="23"/>
        <v>3.3901934554937889E-2</v>
      </c>
      <c r="G248" s="9">
        <f t="shared" si="24"/>
        <v>0.15176661265635685</v>
      </c>
      <c r="H248" s="9">
        <f t="shared" si="25"/>
        <v>7.3714100794799477E-4</v>
      </c>
      <c r="I248" s="9">
        <f t="shared" si="26"/>
        <v>1.0577001218234586E-2</v>
      </c>
      <c r="J248" s="9">
        <f t="shared" si="27"/>
        <v>0.15250375366430485</v>
      </c>
    </row>
    <row r="249" spans="1:10" x14ac:dyDescent="0.25">
      <c r="A249" s="1">
        <v>243</v>
      </c>
      <c r="B249" s="6">
        <v>0.41185986204372593</v>
      </c>
      <c r="C249" s="8">
        <v>5.9715090180293302</v>
      </c>
      <c r="D249" s="9">
        <f t="shared" si="21"/>
        <v>8.6026379477128767E-3</v>
      </c>
      <c r="E249" s="9">
        <f t="shared" si="22"/>
        <v>2.3699684892407652E-3</v>
      </c>
      <c r="F249" s="9">
        <f t="shared" si="23"/>
        <v>3.4242111421569785E-2</v>
      </c>
      <c r="G249" s="9">
        <f t="shared" si="24"/>
        <v>0.15333523117950523</v>
      </c>
      <c r="H249" s="9">
        <f t="shared" si="25"/>
        <v>7.3452678085206876E-4</v>
      </c>
      <c r="I249" s="9">
        <f t="shared" si="26"/>
        <v>1.0612651758623047E-2</v>
      </c>
      <c r="J249" s="9">
        <f t="shared" si="27"/>
        <v>0.1540697579603573</v>
      </c>
    </row>
    <row r="250" spans="1:10" x14ac:dyDescent="0.25">
      <c r="A250" s="1">
        <v>244</v>
      </c>
      <c r="B250" s="6">
        <v>0.40906963904563515</v>
      </c>
      <c r="C250" s="8">
        <v>5.9732188688816459</v>
      </c>
      <c r="D250" s="9">
        <f t="shared" si="21"/>
        <v>8.6830303657809971E-3</v>
      </c>
      <c r="E250" s="9">
        <f t="shared" si="22"/>
        <v>2.3760519287081222E-3</v>
      </c>
      <c r="F250" s="9">
        <f t="shared" si="23"/>
        <v>3.4572144984346354E-2</v>
      </c>
      <c r="G250" s="9">
        <f t="shared" si="24"/>
        <v>0.15485807517205347</v>
      </c>
      <c r="H250" s="9">
        <f t="shared" si="25"/>
        <v>7.3146698833135865E-4</v>
      </c>
      <c r="I250" s="9">
        <f t="shared" si="26"/>
        <v>1.0642983424030396E-2</v>
      </c>
      <c r="J250" s="9">
        <f t="shared" si="27"/>
        <v>0.15558954216038481</v>
      </c>
    </row>
    <row r="251" spans="1:10" x14ac:dyDescent="0.25">
      <c r="A251" s="1">
        <v>245</v>
      </c>
      <c r="B251" s="6">
        <v>0.40625</v>
      </c>
      <c r="C251" s="8">
        <v>5.9748797632095823</v>
      </c>
      <c r="D251" s="9">
        <f t="shared" si="21"/>
        <v>8.7608712970226321E-3</v>
      </c>
      <c r="E251" s="9">
        <f t="shared" si="22"/>
        <v>2.3809701412045858E-3</v>
      </c>
      <c r="F251" s="9">
        <f t="shared" si="23"/>
        <v>3.4891918119961132E-2</v>
      </c>
      <c r="G251" s="9">
        <f t="shared" si="24"/>
        <v>0.15633453069203324</v>
      </c>
      <c r="H251" s="9">
        <f t="shared" si="25"/>
        <v>7.279722957111265E-4</v>
      </c>
      <c r="I251" s="9">
        <f t="shared" si="26"/>
        <v>1.0668023073181487E-2</v>
      </c>
      <c r="J251" s="9">
        <f t="shared" si="27"/>
        <v>0.15706250298774435</v>
      </c>
    </row>
    <row r="252" spans="1:10" x14ac:dyDescent="0.25">
      <c r="A252" s="1">
        <v>246</v>
      </c>
      <c r="B252" s="6">
        <v>0.40340180379618817</v>
      </c>
      <c r="C252" s="8">
        <v>5.976491195088637</v>
      </c>
      <c r="D252" s="9">
        <f t="shared" si="21"/>
        <v>8.8361370303358111E-3</v>
      </c>
      <c r="E252" s="9">
        <f t="shared" si="22"/>
        <v>2.3847314284005609E-3</v>
      </c>
      <c r="F252" s="9">
        <f t="shared" si="23"/>
        <v>3.5201317162632959E-2</v>
      </c>
      <c r="G252" s="9">
        <f t="shared" si="24"/>
        <v>0.15776400081778899</v>
      </c>
      <c r="H252" s="9">
        <f t="shared" si="25"/>
        <v>7.2405377516114935E-4</v>
      </c>
      <c r="I252" s="9">
        <f t="shared" si="26"/>
        <v>1.0687802036481569E-2</v>
      </c>
      <c r="J252" s="9">
        <f t="shared" si="27"/>
        <v>0.15848805459295015</v>
      </c>
    </row>
    <row r="253" spans="1:10" x14ac:dyDescent="0.25">
      <c r="A253" s="1">
        <v>247</v>
      </c>
      <c r="B253" s="6">
        <v>0.40052591802235454</v>
      </c>
      <c r="C253" s="8">
        <v>5.9780526736610486</v>
      </c>
      <c r="D253" s="9">
        <f t="shared" si="21"/>
        <v>8.9088046390486397E-3</v>
      </c>
      <c r="E253" s="9">
        <f t="shared" si="22"/>
        <v>2.3873450058656126E-3</v>
      </c>
      <c r="F253" s="9">
        <f t="shared" si="23"/>
        <v>3.5500231958542551E-2</v>
      </c>
      <c r="G253" s="9">
        <f t="shared" si="24"/>
        <v>0.15914590601726095</v>
      </c>
      <c r="H253" s="9">
        <f t="shared" si="25"/>
        <v>7.1972288200264215E-4</v>
      </c>
      <c r="I253" s="9">
        <f t="shared" si="26"/>
        <v>1.0702356058998641E-2</v>
      </c>
      <c r="J253" s="9">
        <f t="shared" si="27"/>
        <v>0.15986562889926359</v>
      </c>
    </row>
    <row r="254" spans="1:10" x14ac:dyDescent="0.25">
      <c r="A254" s="1">
        <v>248</v>
      </c>
      <c r="B254" s="6">
        <v>0.39762321870116502</v>
      </c>
      <c r="C254" s="8">
        <v>5.9795637232853194</v>
      </c>
      <c r="D254" s="9">
        <f t="shared" si="21"/>
        <v>8.9788519879048234E-3</v>
      </c>
      <c r="E254" s="9">
        <f t="shared" si="22"/>
        <v>2.3888209876381642E-3</v>
      </c>
      <c r="F254" s="9">
        <f t="shared" si="23"/>
        <v>3.5788555918775063E-2</v>
      </c>
      <c r="G254" s="9">
        <f t="shared" si="24"/>
        <v>0.16047968450823094</v>
      </c>
      <c r="H254" s="9">
        <f t="shared" si="25"/>
        <v>7.1499143060074777E-4</v>
      </c>
      <c r="I254" s="9">
        <f t="shared" si="26"/>
        <v>1.0711725238250785E-2</v>
      </c>
      <c r="J254" s="9">
        <f t="shared" si="27"/>
        <v>0.16119467593883169</v>
      </c>
    </row>
    <row r="255" spans="1:10" x14ac:dyDescent="0.25">
      <c r="A255" s="1">
        <v>249</v>
      </c>
      <c r="B255" s="6">
        <v>0.39469459002295204</v>
      </c>
      <c r="C255" s="8">
        <v>5.9810238836810941</v>
      </c>
      <c r="D255" s="9">
        <f t="shared" si="21"/>
        <v>9.0462577398016109E-3</v>
      </c>
      <c r="E255" s="9">
        <f t="shared" si="22"/>
        <v>2.3891703698510651E-3</v>
      </c>
      <c r="F255" s="9">
        <f t="shared" si="23"/>
        <v>3.6066186070698378E-2</v>
      </c>
      <c r="G255" s="9">
        <f t="shared" si="24"/>
        <v>0.16176479260903742</v>
      </c>
      <c r="H255" s="9">
        <f t="shared" si="25"/>
        <v>7.0987156989669618E-4</v>
      </c>
      <c r="I255" s="9">
        <f t="shared" si="26"/>
        <v>1.0715953956872049E-2</v>
      </c>
      <c r="J255" s="9">
        <f t="shared" si="27"/>
        <v>0.16247466417893411</v>
      </c>
    </row>
    <row r="256" spans="1:10" x14ac:dyDescent="0.25">
      <c r="A256" s="1">
        <v>250</v>
      </c>
      <c r="B256" s="6">
        <v>0.39174092407638117</v>
      </c>
      <c r="C256" s="8">
        <v>5.9824327100693715</v>
      </c>
      <c r="D256" s="9">
        <f t="shared" si="21"/>
        <v>9.1110013622952568E-3</v>
      </c>
      <c r="E256" s="9">
        <f t="shared" si="22"/>
        <v>2.3884050134387984E-3</v>
      </c>
      <c r="F256" s="9">
        <f t="shared" si="23"/>
        <v>3.633302310780688E-2</v>
      </c>
      <c r="G256" s="9">
        <f t="shared" si="24"/>
        <v>0.16300070507971934</v>
      </c>
      <c r="H256" s="9">
        <f t="shared" si="25"/>
        <v>7.0437575863603824E-4</v>
      </c>
      <c r="I256" s="9">
        <f t="shared" si="26"/>
        <v>1.0715090810267404E-2</v>
      </c>
      <c r="J256" s="9">
        <f t="shared" si="27"/>
        <v>0.16370508083835539</v>
      </c>
    </row>
    <row r="257" spans="1:10" x14ac:dyDescent="0.25">
      <c r="A257" s="1">
        <v>251</v>
      </c>
      <c r="B257" s="6">
        <v>0.38876312057671253</v>
      </c>
      <c r="C257" s="8">
        <v>5.9837897733079881</v>
      </c>
      <c r="D257" s="9">
        <f t="shared" si="21"/>
        <v>9.1730631338513557E-3</v>
      </c>
      <c r="E257" s="9">
        <f t="shared" si="22"/>
        <v>2.3865376259430554E-3</v>
      </c>
      <c r="F257" s="9">
        <f t="shared" si="23"/>
        <v>3.6588971437910692E-2</v>
      </c>
      <c r="G257" s="9">
        <f t="shared" si="24"/>
        <v>0.16418691545287969</v>
      </c>
      <c r="H257" s="9">
        <f t="shared" si="25"/>
        <v>6.9851674034651504E-4</v>
      </c>
      <c r="I257" s="9">
        <f t="shared" si="26"/>
        <v>1.0709188529329316E-2</v>
      </c>
      <c r="J257" s="9">
        <f t="shared" si="27"/>
        <v>0.16488543219322621</v>
      </c>
    </row>
    <row r="258" spans="1:10" x14ac:dyDescent="0.25">
      <c r="A258" s="1">
        <v>252</v>
      </c>
      <c r="B258" s="6">
        <v>0.38576208659173883</v>
      </c>
      <c r="C258" s="8">
        <v>5.9850946600223329</v>
      </c>
      <c r="D258" s="9">
        <f t="shared" si="21"/>
        <v>9.2324241498515924E-3</v>
      </c>
      <c r="E258" s="9">
        <f t="shared" si="22"/>
        <v>2.3835817424436058E-3</v>
      </c>
      <c r="F258" s="9">
        <f t="shared" si="23"/>
        <v>3.683393922968721E-2</v>
      </c>
      <c r="G258" s="9">
        <f t="shared" si="24"/>
        <v>0.16532293635417772</v>
      </c>
      <c r="H258" s="9">
        <f t="shared" si="25"/>
        <v>6.9230751812191654E-4</v>
      </c>
      <c r="I258" s="9">
        <f t="shared" si="26"/>
        <v>1.0698303898336384E-2</v>
      </c>
      <c r="J258" s="9">
        <f t="shared" si="27"/>
        <v>0.16601524387229963</v>
      </c>
    </row>
    <row r="259" spans="1:10" x14ac:dyDescent="0.25">
      <c r="A259" s="1">
        <v>253</v>
      </c>
      <c r="B259" s="6">
        <v>0.38273873626548349</v>
      </c>
      <c r="C259" s="8">
        <v>5.9863469727312726</v>
      </c>
      <c r="D259" s="9">
        <f t="shared" si="21"/>
        <v>9.2890663283566877E-3</v>
      </c>
      <c r="E259" s="9">
        <f t="shared" si="22"/>
        <v>2.3795517056391436E-3</v>
      </c>
      <c r="F259" s="9">
        <f t="shared" si="23"/>
        <v>3.706783845756631E-2</v>
      </c>
      <c r="G259" s="9">
        <f t="shared" si="24"/>
        <v>0.16640829981215724</v>
      </c>
      <c r="H259" s="9">
        <f t="shared" si="25"/>
        <v>6.8576132926720758E-4</v>
      </c>
      <c r="I259" s="9">
        <f t="shared" si="26"/>
        <v>1.0682497668146967E-2</v>
      </c>
      <c r="J259" s="9">
        <f t="shared" si="27"/>
        <v>0.16709406114142444</v>
      </c>
    </row>
    <row r="260" spans="1:10" x14ac:dyDescent="0.25">
      <c r="A260" s="1">
        <v>254</v>
      </c>
      <c r="B260" s="6">
        <v>0.37969399053974384</v>
      </c>
      <c r="C260" s="8">
        <v>5.9875463299682252</v>
      </c>
      <c r="D260" s="9">
        <f t="shared" si="21"/>
        <v>9.3429724156099958E-3</v>
      </c>
      <c r="E260" s="9">
        <f t="shared" si="22"/>
        <v>2.3744626450998502E-3</v>
      </c>
      <c r="F260" s="9">
        <f t="shared" si="23"/>
        <v>3.7290584944859553E-2</v>
      </c>
      <c r="G260" s="9">
        <f t="shared" si="24"/>
        <v>0.16744255755685319</v>
      </c>
      <c r="H260" s="9">
        <f t="shared" si="25"/>
        <v>6.7889161985884268E-4</v>
      </c>
      <c r="I260" s="9">
        <f t="shared" si="26"/>
        <v>1.0661834464789806E-2</v>
      </c>
      <c r="J260" s="9">
        <f t="shared" si="27"/>
        <v>0.16812144917671204</v>
      </c>
    </row>
    <row r="261" spans="1:10" x14ac:dyDescent="0.25">
      <c r="A261" s="1">
        <v>255</v>
      </c>
      <c r="B261" s="6">
        <v>0.37662877687356289</v>
      </c>
      <c r="C261" s="8">
        <v>5.9886923663973581</v>
      </c>
      <c r="D261" s="9">
        <f t="shared" si="21"/>
        <v>9.3941259912957431E-3</v>
      </c>
      <c r="E261" s="9">
        <f t="shared" si="22"/>
        <v>2.3683304557220231E-3</v>
      </c>
      <c r="F261" s="9">
        <f t="shared" si="23"/>
        <v>3.7502098405163262E-2</v>
      </c>
      <c r="G261" s="9">
        <f t="shared" si="24"/>
        <v>0.16842528130715317</v>
      </c>
      <c r="H261" s="9">
        <f t="shared" si="25"/>
        <v>6.7171201927608071E-4</v>
      </c>
      <c r="I261" s="9">
        <f t="shared" si="26"/>
        <v>1.0636382693594593E-2</v>
      </c>
      <c r="J261" s="9">
        <f t="shared" si="27"/>
        <v>0.16909699332642925</v>
      </c>
    </row>
    <row r="262" spans="1:10" x14ac:dyDescent="0.25">
      <c r="A262" s="1">
        <v>256</v>
      </c>
      <c r="B262" s="6">
        <v>0.37354402896071692</v>
      </c>
      <c r="C262" s="8">
        <v>5.9897847329248721</v>
      </c>
      <c r="D262" s="9">
        <f t="shared" si="21"/>
        <v>9.4425114735379179E-3</v>
      </c>
      <c r="E262" s="9">
        <f t="shared" si="22"/>
        <v>2.3611717754087732E-3</v>
      </c>
      <c r="F262" s="9">
        <f t="shared" si="23"/>
        <v>3.7702302481953782E-2</v>
      </c>
      <c r="G262" s="9">
        <f t="shared" si="24"/>
        <v>0.1693560630464018</v>
      </c>
      <c r="H262" s="9">
        <f t="shared" si="25"/>
        <v>6.6423631475650636E-4</v>
      </c>
      <c r="I262" s="9">
        <f t="shared" si="26"/>
        <v>1.0606214438979238E-2</v>
      </c>
      <c r="J262" s="9">
        <f t="shared" si="27"/>
        <v>0.17002029936115831</v>
      </c>
    </row>
    <row r="263" spans="1:10" x14ac:dyDescent="0.25">
      <c r="A263" s="1">
        <v>257</v>
      </c>
      <c r="B263" s="6">
        <v>0.37044068644530265</v>
      </c>
      <c r="C263" s="8">
        <v>5.9908230968053413</v>
      </c>
      <c r="D263" s="9">
        <f t="shared" si="21"/>
        <v>9.4881141236513589E-3</v>
      </c>
      <c r="E263" s="9">
        <f t="shared" si="22"/>
        <v>2.3530039620081964E-3</v>
      </c>
      <c r="F263" s="9">
        <f t="shared" si="23"/>
        <v>3.7891124786397098E-2</v>
      </c>
      <c r="G263" s="9">
        <f t="shared" si="24"/>
        <v>0.17023451528620095</v>
      </c>
      <c r="H263" s="9">
        <f t="shared" si="25"/>
        <v>6.5647842603023816E-4</v>
      </c>
      <c r="I263" s="9">
        <f t="shared" si="26"/>
        <v>1.0571405360046133E-2</v>
      </c>
      <c r="J263" s="9">
        <f t="shared" si="27"/>
        <v>0.17089099371223118</v>
      </c>
    </row>
    <row r="264" spans="1:10" x14ac:dyDescent="0.25">
      <c r="A264" s="1">
        <v>258</v>
      </c>
      <c r="B264" s="6">
        <v>0.36731969463551317</v>
      </c>
      <c r="C264" s="8">
        <v>5.9918071417430694</v>
      </c>
      <c r="D264" s="9">
        <f t="shared" si="21"/>
        <v>9.5309200506259462E-3</v>
      </c>
      <c r="E264" s="9">
        <f t="shared" si="22"/>
        <v>2.3438450695335285E-3</v>
      </c>
      <c r="F264" s="9">
        <f t="shared" si="23"/>
        <v>3.8068496933272598E-2</v>
      </c>
      <c r="G264" s="9">
        <f t="shared" si="24"/>
        <v>0.17106027131782045</v>
      </c>
      <c r="H264" s="9">
        <f t="shared" si="25"/>
        <v>6.4845238008434951E-4</v>
      </c>
      <c r="I264" s="9">
        <f t="shared" si="26"/>
        <v>1.0532034582110841E-2</v>
      </c>
      <c r="J264" s="9">
        <f t="shared" si="27"/>
        <v>0.1717087236979048</v>
      </c>
    </row>
    <row r="265" spans="1:10" x14ac:dyDescent="0.25">
      <c r="A265" s="1">
        <v>259</v>
      </c>
      <c r="B265" s="6">
        <v>0.36418200421568736</v>
      </c>
      <c r="C265" s="8">
        <v>5.9927365679884348</v>
      </c>
      <c r="D265" s="9">
        <f t="shared" ref="D265:D328" si="28">((B264*C265)-(B265*C264))*0.5</f>
        <v>9.570916215362546E-3</v>
      </c>
      <c r="E265" s="9">
        <f t="shared" ref="E265:E328" si="29">(B265+B264)*((B264*C265)-(B265*C264))*(1/6)</f>
        <v>2.3337138237000681E-3</v>
      </c>
      <c r="F265" s="9">
        <f t="shared" ref="F265:F328" si="30">(C265+C264)*((B264*C265)-(B265*C264))*(1/6)</f>
        <v>3.8234354575063481E-2</v>
      </c>
      <c r="G265" s="9">
        <f t="shared" ref="G265:G328" si="31">(((C264*C264)+(C264*C265)+(C265*C265))*((B264*C265)-(B265*C264)))/12</f>
        <v>0.17183298545131934</v>
      </c>
      <c r="H265" s="9">
        <f t="shared" ref="H265:H328" si="32">(((B264*B264)+(B264*B265)+(B265*B265))*((B264*C265)-(B265*C264)))/12</f>
        <v>6.4017228611085901E-4</v>
      </c>
      <c r="I265" s="9">
        <f t="shared" ref="I265:I328" si="33">(((B264*C265)+(2*B264*C264)+(2*B265*C265)+(B265*C264))*((B264*C265)-(B265*C264)))/24</f>
        <v>1.0488184584335045E-2</v>
      </c>
      <c r="J265" s="9">
        <f t="shared" ref="J265:J328" si="34">G265+H265</f>
        <v>0.17247315773743019</v>
      </c>
    </row>
    <row r="266" spans="1:10" x14ac:dyDescent="0.25">
      <c r="A266" s="1">
        <v>260</v>
      </c>
      <c r="B266" s="6">
        <v>0.36102857095672264</v>
      </c>
      <c r="C266" s="8">
        <v>5.9936110924291999</v>
      </c>
      <c r="D266" s="9">
        <f t="shared" si="28"/>
        <v>9.60809043464117E-3</v>
      </c>
      <c r="E266" s="9">
        <f t="shared" si="29"/>
        <v>2.3226295968048847E-3</v>
      </c>
      <c r="F266" s="9">
        <f t="shared" si="30"/>
        <v>3.8388637434114081E-2</v>
      </c>
      <c r="G266" s="9">
        <f t="shared" si="31"/>
        <v>0.17255233324180533</v>
      </c>
      <c r="H266" s="9">
        <f t="shared" si="32"/>
        <v>6.316523106879617E-4</v>
      </c>
      <c r="I266" s="9">
        <f t="shared" si="33"/>
        <v>1.0439941083598192E-2</v>
      </c>
      <c r="J266" s="9">
        <f t="shared" si="34"/>
        <v>0.17318398555249329</v>
      </c>
    </row>
    <row r="267" spans="1:10" x14ac:dyDescent="0.25">
      <c r="A267" s="1">
        <v>261</v>
      </c>
      <c r="B267" s="6">
        <v>0.35786035542493766</v>
      </c>
      <c r="C267" s="8">
        <v>5.9944304486767495</v>
      </c>
      <c r="D267" s="9">
        <f t="shared" si="28"/>
        <v>9.6424313848351151E-3</v>
      </c>
      <c r="E267" s="9">
        <f t="shared" si="29"/>
        <v>2.3106123819843136E-3</v>
      </c>
      <c r="F267" s="9">
        <f t="shared" si="30"/>
        <v>3.8531289332889046E-2</v>
      </c>
      <c r="G267" s="9">
        <f t="shared" si="31"/>
        <v>0.17321801170286719</v>
      </c>
      <c r="H267" s="9">
        <f t="shared" si="32"/>
        <v>6.2290665324539148E-4</v>
      </c>
      <c r="I267" s="9">
        <f t="shared" si="33"/>
        <v>1.038739291478479E-2</v>
      </c>
      <c r="J267" s="9">
        <f t="shared" si="34"/>
        <v>0.17384091835611257</v>
      </c>
    </row>
    <row r="268" spans="1:10" x14ac:dyDescent="0.25">
      <c r="A268" s="1">
        <v>262</v>
      </c>
      <c r="B268" s="6">
        <v>0.35467832268947469</v>
      </c>
      <c r="C268" s="8">
        <v>5.9951943871472313</v>
      </c>
      <c r="D268" s="9">
        <f t="shared" si="28"/>
        <v>9.6739286053573181E-3</v>
      </c>
      <c r="E268" s="9">
        <f t="shared" si="29"/>
        <v>2.2976827668781674E-3</v>
      </c>
      <c r="F268" s="9">
        <f t="shared" si="30"/>
        <v>3.8662258222260049E-2</v>
      </c>
      <c r="G268" s="9">
        <f t="shared" si="31"/>
        <v>0.17382973950673186</v>
      </c>
      <c r="H268" s="9">
        <f t="shared" si="32"/>
        <v>6.1394952186169928E-4</v>
      </c>
      <c r="I268" s="9">
        <f t="shared" si="33"/>
        <v>1.0330631907638855E-2</v>
      </c>
      <c r="J268" s="9">
        <f t="shared" si="34"/>
        <v>0.17444368902859356</v>
      </c>
    </row>
    <row r="269" spans="1:10" x14ac:dyDescent="0.25">
      <c r="A269" s="1">
        <v>263</v>
      </c>
      <c r="B269" s="6">
        <v>0.35148344202832993</v>
      </c>
      <c r="C269" s="8">
        <v>5.9959026751375886</v>
      </c>
      <c r="D269" s="9">
        <f t="shared" si="28"/>
        <v>9.7025725018506925E-3</v>
      </c>
      <c r="E269" s="9">
        <f t="shared" si="29"/>
        <v>2.2838619067364432E-3</v>
      </c>
      <c r="F269" s="9">
        <f t="shared" si="30"/>
        <v>3.8781496207849098E-2</v>
      </c>
      <c r="G269" s="9">
        <f t="shared" si="31"/>
        <v>0.17438725717116885</v>
      </c>
      <c r="H269" s="9">
        <f t="shared" si="32"/>
        <v>6.0479510944161884E-4</v>
      </c>
      <c r="I269" s="9">
        <f t="shared" si="33"/>
        <v>1.0269752760369811E-2</v>
      </c>
      <c r="J269" s="9">
        <f t="shared" si="34"/>
        <v>0.17499205228061046</v>
      </c>
    </row>
    <row r="270" spans="1:10" x14ac:dyDescent="0.25">
      <c r="A270" s="1">
        <v>264</v>
      </c>
      <c r="B270" s="6">
        <v>0.34827668663310218</v>
      </c>
      <c r="C270" s="8">
        <v>5.9965550968964374</v>
      </c>
      <c r="D270" s="9">
        <f t="shared" si="28"/>
        <v>9.7283543491060165E-3</v>
      </c>
      <c r="E270" s="9">
        <f t="shared" si="29"/>
        <v>2.2691714969981427E-3</v>
      </c>
      <c r="F270" s="9">
        <f t="shared" si="30"/>
        <v>3.8888959574345822E-2</v>
      </c>
      <c r="G270" s="9">
        <f t="shared" si="31"/>
        <v>0.17489032723266831</v>
      </c>
      <c r="H270" s="9">
        <f t="shared" si="32"/>
        <v>5.9545757031840793E-4</v>
      </c>
      <c r="I270" s="9">
        <f t="shared" si="33"/>
        <v>1.0204852910168189E-2</v>
      </c>
      <c r="J270" s="9">
        <f t="shared" si="34"/>
        <v>0.17548578480298671</v>
      </c>
    </row>
    <row r="271" spans="1:10" x14ac:dyDescent="0.25">
      <c r="A271" s="1">
        <v>265</v>
      </c>
      <c r="B271" s="6">
        <v>0.34505903331254945</v>
      </c>
      <c r="C271" s="8">
        <v>5.9971514536897894</v>
      </c>
      <c r="D271" s="9">
        <f t="shared" si="28"/>
        <v>9.7512662937231376E-3</v>
      </c>
      <c r="E271" s="9">
        <f t="shared" si="29"/>
        <v>2.2536337453800989E-3</v>
      </c>
      <c r="F271" s="9">
        <f t="shared" si="30"/>
        <v>3.8984608807845954E-2</v>
      </c>
      <c r="G271" s="9">
        <f t="shared" si="31"/>
        <v>0.17533873440601191</v>
      </c>
      <c r="H271" s="9">
        <f t="shared" si="32"/>
        <v>5.859509973265974E-4</v>
      </c>
      <c r="I271" s="9">
        <f t="shared" si="33"/>
        <v>1.0136032400828358E-2</v>
      </c>
      <c r="J271" s="9">
        <f t="shared" si="34"/>
        <v>0.1759246854033385</v>
      </c>
    </row>
    <row r="272" spans="1:10" x14ac:dyDescent="0.25">
      <c r="A272" s="1">
        <v>266</v>
      </c>
      <c r="B272" s="6">
        <v>0.34183146219504329</v>
      </c>
      <c r="C272" s="8">
        <v>5.9976915638615882</v>
      </c>
      <c r="D272" s="9">
        <f t="shared" si="28"/>
        <v>9.771301356501283E-3</v>
      </c>
      <c r="E272" s="9">
        <f t="shared" si="29"/>
        <v>2.2372713435070595E-3</v>
      </c>
      <c r="F272" s="9">
        <f t="shared" si="30"/>
        <v>3.9068408616139909E-2</v>
      </c>
      <c r="G272" s="9">
        <f t="shared" si="31"/>
        <v>0.17573228572982594</v>
      </c>
      <c r="H272" s="9">
        <f t="shared" si="32"/>
        <v>5.7628939938702889E-4</v>
      </c>
      <c r="I272" s="9">
        <f t="shared" si="33"/>
        <v>1.0063393747647443E-2</v>
      </c>
      <c r="J272" s="9">
        <f t="shared" si="34"/>
        <v>0.17630857512921297</v>
      </c>
    </row>
    <row r="273" spans="1:10" x14ac:dyDescent="0.25">
      <c r="A273" s="1">
        <v>267</v>
      </c>
      <c r="B273" s="6">
        <v>0.33859495643001225</v>
      </c>
      <c r="C273" s="8">
        <v>5.9981752628890446</v>
      </c>
      <c r="D273" s="9">
        <f t="shared" si="28"/>
        <v>9.7884534345669127E-3</v>
      </c>
      <c r="E273" s="9">
        <f t="shared" si="29"/>
        <v>2.2201074381201624E-3</v>
      </c>
      <c r="F273" s="9">
        <f t="shared" si="30"/>
        <v>3.9140327946971504E-2</v>
      </c>
      <c r="G273" s="9">
        <f t="shared" si="31"/>
        <v>0.17607081069812913</v>
      </c>
      <c r="H273" s="9">
        <f t="shared" si="32"/>
        <v>5.6648667964576593E-4</v>
      </c>
      <c r="I273" s="9">
        <f t="shared" si="33"/>
        <v>9.9870417997975046E-3</v>
      </c>
      <c r="J273" s="9">
        <f t="shared" si="34"/>
        <v>0.17663729737777489</v>
      </c>
    </row>
    <row r="274" spans="1:10" x14ac:dyDescent="0.25">
      <c r="A274" s="1">
        <v>268</v>
      </c>
      <c r="B274" s="6">
        <v>0.33535050188846516</v>
      </c>
      <c r="C274" s="8">
        <v>5.9986024034327476</v>
      </c>
      <c r="D274" s="9">
        <f t="shared" si="28"/>
        <v>9.802717303230013E-3</v>
      </c>
      <c r="E274" s="9">
        <f t="shared" si="29"/>
        <v>2.2021656018972732E-3</v>
      </c>
      <c r="F274" s="9">
        <f t="shared" si="30"/>
        <v>3.9200340004218667E-2</v>
      </c>
      <c r="G274" s="9">
        <f t="shared" si="31"/>
        <v>0.17635416137758242</v>
      </c>
      <c r="H274" s="9">
        <f t="shared" si="32"/>
        <v>5.5655661420557967E-4</v>
      </c>
      <c r="I274" s="9">
        <f t="shared" si="33"/>
        <v>9.9070836003529467E-3</v>
      </c>
      <c r="J274" s="9">
        <f t="shared" si="34"/>
        <v>0.17691071799178801</v>
      </c>
    </row>
    <row r="275" spans="1:10" x14ac:dyDescent="0.25">
      <c r="A275" s="1">
        <v>269</v>
      </c>
      <c r="B275" s="6">
        <v>0.33209908686268502</v>
      </c>
      <c r="C275" s="8">
        <v>5.9989728553815516</v>
      </c>
      <c r="D275" s="9">
        <f t="shared" si="28"/>
        <v>9.8140886175795972E-3</v>
      </c>
      <c r="E275" s="9">
        <f t="shared" si="29"/>
        <v>2.1834698039236156E-3</v>
      </c>
      <c r="F275" s="9">
        <f t="shared" si="30"/>
        <v>3.9248422262028002E-2</v>
      </c>
      <c r="G275" s="9">
        <f t="shared" si="31"/>
        <v>0.17658221251051931</v>
      </c>
      <c r="H275" s="9">
        <f t="shared" si="32"/>
        <v>5.4651283148798933E-4</v>
      </c>
      <c r="I275" s="9">
        <f t="shared" si="33"/>
        <v>9.8236282441790546E-3</v>
      </c>
      <c r="J275" s="9">
        <f t="shared" si="34"/>
        <v>0.1771287253420073</v>
      </c>
    </row>
    <row r="276" spans="1:10" x14ac:dyDescent="0.25">
      <c r="A276" s="1">
        <v>270</v>
      </c>
      <c r="B276" s="6">
        <v>0.3288417017651859</v>
      </c>
      <c r="C276" s="8">
        <v>5.9992865058922025</v>
      </c>
      <c r="D276" s="9">
        <f t="shared" si="28"/>
        <v>9.8225639138014298E-3</v>
      </c>
      <c r="E276" s="9">
        <f t="shared" si="29"/>
        <v>2.1640443798451939E-3</v>
      </c>
      <c r="F276" s="9">
        <f t="shared" si="30"/>
        <v>3.9284556476825917E-2</v>
      </c>
      <c r="G276" s="9">
        <f t="shared" si="31"/>
        <v>0.17675486160334949</v>
      </c>
      <c r="H276" s="9">
        <f t="shared" si="32"/>
        <v>5.3636879226026093E-4</v>
      </c>
      <c r="I276" s="9">
        <f t="shared" si="33"/>
        <v>9.7367867338617967E-3</v>
      </c>
      <c r="J276" s="9">
        <f t="shared" si="34"/>
        <v>0.17729123039560976</v>
      </c>
    </row>
    <row r="277" spans="1:10" x14ac:dyDescent="0.25">
      <c r="A277" s="1">
        <v>271</v>
      </c>
      <c r="B277" s="6">
        <v>0.3255793388270235</v>
      </c>
      <c r="C277" s="8">
        <v>5.9995432594237172</v>
      </c>
      <c r="D277" s="9">
        <f t="shared" si="28"/>
        <v>9.8281406102390667E-3</v>
      </c>
      <c r="E277" s="9">
        <f t="shared" si="29"/>
        <v>2.1439140017464006E-3</v>
      </c>
      <c r="F277" s="9">
        <f t="shared" si="30"/>
        <v>3.9308728697282226E-2</v>
      </c>
      <c r="G277" s="9">
        <f t="shared" si="31"/>
        <v>0.17687202900062485</v>
      </c>
      <c r="H277" s="9">
        <f t="shared" si="32"/>
        <v>5.2613777036190218E-4</v>
      </c>
      <c r="I277" s="9">
        <f t="shared" si="33"/>
        <v>9.6466718339004946E-3</v>
      </c>
      <c r="J277" s="9">
        <f t="shared" si="34"/>
        <v>0.17739816677098674</v>
      </c>
    </row>
    <row r="278" spans="1:10" x14ac:dyDescent="0.25">
      <c r="A278" s="1">
        <v>272</v>
      </c>
      <c r="B278" s="6">
        <v>0.32231299179555201</v>
      </c>
      <c r="C278" s="8">
        <v>5.9997430377664829</v>
      </c>
      <c r="D278" s="9">
        <f t="shared" si="28"/>
        <v>9.8308170081765622E-3</v>
      </c>
      <c r="E278" s="9">
        <f t="shared" si="29"/>
        <v>2.1231036477838555E-3</v>
      </c>
      <c r="F278" s="9">
        <f t="shared" si="30"/>
        <v>3.932092927213246E-2</v>
      </c>
      <c r="G278" s="9">
        <f t="shared" si="31"/>
        <v>0.17693365794430491</v>
      </c>
      <c r="H278" s="9">
        <f t="shared" si="32"/>
        <v>5.1583283416066039E-4</v>
      </c>
      <c r="I278" s="9">
        <f t="shared" si="33"/>
        <v>9.5533979233438249E-3</v>
      </c>
      <c r="J278" s="9">
        <f t="shared" si="34"/>
        <v>0.17744949077846556</v>
      </c>
    </row>
    <row r="279" spans="1:10" x14ac:dyDescent="0.25">
      <c r="A279" s="1">
        <v>273</v>
      </c>
      <c r="B279" s="6">
        <v>0.31904365563171894</v>
      </c>
      <c r="C279" s="8">
        <v>5.9998857800660801</v>
      </c>
      <c r="D279" s="9">
        <f t="shared" si="28"/>
        <v>9.8305922923572764E-3</v>
      </c>
      <c r="E279" s="9">
        <f t="shared" si="29"/>
        <v>2.1016385716168774E-3</v>
      </c>
      <c r="F279" s="9">
        <f t="shared" si="30"/>
        <v>3.9321152855911007E-2</v>
      </c>
      <c r="G279" s="9">
        <f t="shared" si="31"/>
        <v>0.17693971461841676</v>
      </c>
      <c r="H279" s="9">
        <f t="shared" si="32"/>
        <v>5.0546682876790022E-4</v>
      </c>
      <c r="I279" s="9">
        <f t="shared" si="33"/>
        <v>9.4570808470880608E-3</v>
      </c>
      <c r="J279" s="9">
        <f t="shared" si="34"/>
        <v>0.17744518144718466</v>
      </c>
    </row>
    <row r="280" spans="1:10" x14ac:dyDescent="0.25">
      <c r="A280" s="1">
        <v>274</v>
      </c>
      <c r="B280" s="6">
        <v>0.31577232620699069</v>
      </c>
      <c r="C280" s="8">
        <v>5.9999714428418232</v>
      </c>
      <c r="D280" s="9">
        <f t="shared" si="28"/>
        <v>9.8274665312316767E-3</v>
      </c>
      <c r="E280" s="9">
        <f t="shared" si="29"/>
        <v>2.0795442716702978E-3</v>
      </c>
      <c r="F280" s="9">
        <f t="shared" si="30"/>
        <v>3.9309398412562035E-2</v>
      </c>
      <c r="G280" s="9">
        <f t="shared" si="31"/>
        <v>0.17689018817893495</v>
      </c>
      <c r="H280" s="9">
        <f t="shared" si="32"/>
        <v>4.9505235903981421E-4</v>
      </c>
      <c r="I280" s="9">
        <f t="shared" si="33"/>
        <v>9.3578377660364139E-3</v>
      </c>
      <c r="J280" s="9">
        <f t="shared" si="34"/>
        <v>0.17738524053797478</v>
      </c>
    </row>
    <row r="281" spans="1:10" x14ac:dyDescent="0.25">
      <c r="A281" s="1">
        <v>275</v>
      </c>
      <c r="B281" s="6">
        <v>0.3125</v>
      </c>
      <c r="C281" s="8">
        <v>6</v>
      </c>
      <c r="D281" s="9">
        <f t="shared" si="28"/>
        <v>9.8214406769372431E-3</v>
      </c>
      <c r="E281" s="9">
        <f t="shared" si="29"/>
        <v>2.0568464602677742E-3</v>
      </c>
      <c r="F281" s="9">
        <f t="shared" si="30"/>
        <v>3.9285669216937324E-2</v>
      </c>
      <c r="G281" s="9">
        <f t="shared" si="31"/>
        <v>0.1767850907689005</v>
      </c>
      <c r="H281" s="9">
        <f t="shared" si="32"/>
        <v>4.8460177338921034E-4</v>
      </c>
      <c r="I281" s="9">
        <f t="shared" si="33"/>
        <v>9.2557870063297871E-3</v>
      </c>
      <c r="J281" s="9">
        <f t="shared" si="34"/>
        <v>0.17726969254228972</v>
      </c>
    </row>
    <row r="282" spans="1:10" x14ac:dyDescent="0.25">
      <c r="A282" s="1">
        <v>276</v>
      </c>
      <c r="B282" s="6">
        <v>0</v>
      </c>
      <c r="C282" s="8">
        <v>6</v>
      </c>
      <c r="D282" s="9">
        <f t="shared" si="28"/>
        <v>0.9375</v>
      </c>
      <c r="E282" s="9">
        <f t="shared" si="29"/>
        <v>9.765625E-2</v>
      </c>
      <c r="F282" s="9">
        <f t="shared" si="30"/>
        <v>3.75</v>
      </c>
      <c r="G282" s="9">
        <f t="shared" si="31"/>
        <v>16.875</v>
      </c>
      <c r="H282" s="9">
        <f t="shared" si="32"/>
        <v>1.52587890625E-2</v>
      </c>
      <c r="I282" s="9">
        <f t="shared" si="33"/>
        <v>0.439453125</v>
      </c>
      <c r="J282" s="9">
        <f t="shared" si="34"/>
        <v>16.8902587890625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4D11-8328-4B7F-B328-3BDDAF003A03}">
  <sheetPr codeName="Sheet11"/>
  <dimension ref="A1:AD550"/>
  <sheetViews>
    <sheetView zoomScale="90" zoomScaleNormal="90" workbookViewId="0">
      <selection activeCell="K23" sqref="K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</v>
      </c>
      <c r="E5" s="20">
        <f>SUM(E8:E506)/D5</f>
        <v>0.5</v>
      </c>
      <c r="F5" s="20">
        <f>SUM(F8:F506)/D5</f>
        <v>0.5</v>
      </c>
      <c r="G5" s="20">
        <f>SUM(G8:G506)</f>
        <v>0.33333333333333331</v>
      </c>
      <c r="H5" s="20">
        <f>SUM(H8:H506)</f>
        <v>0.33333333333333331</v>
      </c>
      <c r="I5" s="20">
        <f>SUM(I8:I506)</f>
        <v>0.25</v>
      </c>
      <c r="J5" s="20">
        <f>SUM(J8:J506)</f>
        <v>0.66666666666666663</v>
      </c>
      <c r="K5" s="20">
        <f>SQRT(G5/D5)</f>
        <v>0.57735026918962573</v>
      </c>
      <c r="L5" s="20">
        <f>SQRT(H5/D5)</f>
        <v>0.57735026918962573</v>
      </c>
      <c r="M5" s="21">
        <f>SQRT(J5/D5)</f>
        <v>0.81649658092772603</v>
      </c>
      <c r="N5" s="30">
        <f>G5-(D5*F5*F5)</f>
        <v>8.3333333333333315E-2</v>
      </c>
      <c r="O5" s="31">
        <f>H5-(D5*E5*E5)</f>
        <v>8.3333333333333315E-2</v>
      </c>
      <c r="P5" s="31">
        <f>I5-(D5*E5*F5)</f>
        <v>0</v>
      </c>
      <c r="Q5" s="31">
        <f>N5+O5</f>
        <v>0.16666666666666663</v>
      </c>
      <c r="R5" s="31">
        <f>SQRT(N5/D5)</f>
        <v>0.28867513459481287</v>
      </c>
      <c r="S5" s="31">
        <f>SQRT(O5/D5)</f>
        <v>0.28867513459481287</v>
      </c>
      <c r="T5" s="32">
        <f>SQRT(Q5/D5)</f>
        <v>0.40824829046386296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1</v>
      </c>
      <c r="C9" s="8">
        <v>1</v>
      </c>
      <c r="D9" s="9">
        <f t="shared" ref="D9:D72" si="0">((B8*C9)-(B9*C8))*0.5</f>
        <v>0.5</v>
      </c>
      <c r="E9" s="9">
        <f t="shared" ref="E9:E72" si="1">(B9+B8)*((B8*C9)-(B9*C8))*(1/6)</f>
        <v>0.33333333333333331</v>
      </c>
      <c r="F9" s="9">
        <f t="shared" ref="F9:F72" si="2">(C9+C8)*((B8*C9)-(B9*C8))*(1/6)</f>
        <v>0.16666666666666666</v>
      </c>
      <c r="G9" s="9">
        <f t="shared" ref="G9:G72" si="3">(((C8*C8)+(C8*C9)+(C9*C9))*((B8*C9)-(B9*C8)))/12</f>
        <v>8.3333333333333329E-2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0.125</v>
      </c>
      <c r="J9" s="9">
        <f t="shared" ref="J9:J72" si="6">G9+H9</f>
        <v>0.33333333333333331</v>
      </c>
      <c r="N9" s="44">
        <f>ATAN2(H1+(N5-O5),-1*2*P5)</f>
        <v>0</v>
      </c>
      <c r="O9" s="45">
        <f>(N5+O5)/2</f>
        <v>8.3333333333333315E-2</v>
      </c>
      <c r="P9" s="45">
        <f>(N5-O5)/2</f>
        <v>0</v>
      </c>
      <c r="Q9" s="45">
        <f>O9+SQRT((P9*P9)+(P5*P5))</f>
        <v>8.3333333333333315E-2</v>
      </c>
      <c r="R9" s="45">
        <f>O9-SQRT((P9*P9)+(P5*P5))</f>
        <v>8.3333333333333315E-2</v>
      </c>
      <c r="S9" s="37">
        <f>O9+(P9*COS(N9))-(P5*SIN(N9))</f>
        <v>8.3333333333333315E-2</v>
      </c>
      <c r="T9" s="37">
        <f>O9-(P9*COS(N9))+(P5*SIN(N9))</f>
        <v>8.3333333333333315E-2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0.5</v>
      </c>
      <c r="E10" s="9">
        <f t="shared" si="1"/>
        <v>0.16666666666666666</v>
      </c>
      <c r="F10" s="9">
        <f t="shared" si="2"/>
        <v>0.33333333333333331</v>
      </c>
      <c r="G10" s="9">
        <f t="shared" si="3"/>
        <v>0.25</v>
      </c>
      <c r="H10" s="9">
        <f t="shared" si="4"/>
        <v>8.3333333333333329E-2</v>
      </c>
      <c r="I10" s="9">
        <f t="shared" si="5"/>
        <v>0.125</v>
      </c>
      <c r="J10" s="9">
        <f t="shared" si="6"/>
        <v>0.33333333333333331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2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-1</v>
      </c>
      <c r="W25" s="1">
        <f>(SIN(RADIANS(V9))*(V20-E5))+(COS(RADIANS(V9))*(W20-F5))+F5</f>
        <v>0.5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</v>
      </c>
      <c r="W26" s="1">
        <f>(SIN(RADIANS(V9))*(V21-E5))+(COS(RADIANS(V9))*(W21-F5))+F5</f>
        <v>0.5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0.5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0.5</v>
      </c>
      <c r="W31" s="9">
        <f>(SIN(RADIANS(V9))*(V16-E5))+(COS(RADIANS(V9))*(W16-F5))+F5</f>
        <v>2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1C2DE-BB6E-4F90-BD02-39679E18AD42}">
  <dimension ref="A2:F381"/>
  <sheetViews>
    <sheetView workbookViewId="0">
      <selection activeCell="E23" sqref="E23"/>
    </sheetView>
  </sheetViews>
  <sheetFormatPr defaultRowHeight="15.75" x14ac:dyDescent="0.25"/>
  <sheetData>
    <row r="2" spans="1:6" x14ac:dyDescent="0.25">
      <c r="A2" t="s">
        <v>119</v>
      </c>
      <c r="B2" s="73">
        <v>13.7</v>
      </c>
      <c r="C2" t="s">
        <v>70</v>
      </c>
      <c r="D2" t="s">
        <v>129</v>
      </c>
    </row>
    <row r="3" spans="1:6" x14ac:dyDescent="0.25">
      <c r="A3" t="s">
        <v>120</v>
      </c>
      <c r="B3" s="73">
        <v>5</v>
      </c>
      <c r="C3" t="s">
        <v>70</v>
      </c>
    </row>
    <row r="4" spans="1:6" x14ac:dyDescent="0.25">
      <c r="A4" t="s">
        <v>116</v>
      </c>
      <c r="B4" s="73">
        <v>0.33500000000000002</v>
      </c>
      <c r="C4" t="s">
        <v>70</v>
      </c>
    </row>
    <row r="5" spans="1:6" x14ac:dyDescent="0.25">
      <c r="A5" t="s">
        <v>117</v>
      </c>
      <c r="B5" s="73">
        <v>0.23</v>
      </c>
      <c r="C5" t="s">
        <v>70</v>
      </c>
    </row>
    <row r="6" spans="1:6" x14ac:dyDescent="0.25">
      <c r="A6" t="s">
        <v>121</v>
      </c>
      <c r="B6" s="73">
        <v>0.73499999999999999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</v>
      </c>
      <c r="B10" s="1">
        <v>0</v>
      </c>
      <c r="D10" t="s">
        <v>126</v>
      </c>
    </row>
    <row r="11" spans="1:6" x14ac:dyDescent="0.25">
      <c r="A11" s="1">
        <f>A10</f>
        <v>5</v>
      </c>
      <c r="B11" s="1">
        <f>B4</f>
        <v>0.33500000000000002</v>
      </c>
      <c r="D11" s="2" t="s">
        <v>122</v>
      </c>
      <c r="E11">
        <f>$B$6-$B$4</f>
        <v>0.39999999999999997</v>
      </c>
      <c r="F11" t="s">
        <v>70</v>
      </c>
    </row>
    <row r="12" spans="1:6" x14ac:dyDescent="0.25">
      <c r="A12" s="1">
        <f>($E$11*COS(RADIANS(C12)))+$E$12</f>
        <v>3.0150000000000001</v>
      </c>
      <c r="B12" s="1">
        <f>($E$11*SIN(RADIANS(C12)))+$E$13</f>
        <v>0.33500000000000002</v>
      </c>
      <c r="C12">
        <v>270</v>
      </c>
      <c r="D12" s="2" t="s">
        <v>124</v>
      </c>
      <c r="E12">
        <f>(B3/2)+(B5/2)+E11</f>
        <v>3.0150000000000001</v>
      </c>
      <c r="F12" t="s">
        <v>70</v>
      </c>
    </row>
    <row r="13" spans="1:6" x14ac:dyDescent="0.25">
      <c r="A13" s="1">
        <f t="shared" ref="A13:A76" si="0">($E$11*COS(RADIANS(C13)))+$E$12</f>
        <v>3.0080190374250866</v>
      </c>
      <c r="B13" s="1">
        <f t="shared" ref="B13:B76" si="1">($E$11*SIN(RADIANS(C13)))+$E$13</f>
        <v>0.33506092193744352</v>
      </c>
      <c r="C13">
        <v>269</v>
      </c>
      <c r="D13" s="2" t="s">
        <v>125</v>
      </c>
      <c r="E13">
        <f>B6</f>
        <v>0.73499999999999999</v>
      </c>
      <c r="F13" t="s">
        <v>70</v>
      </c>
    </row>
    <row r="14" spans="1:6" x14ac:dyDescent="0.25">
      <c r="A14" s="1">
        <f t="shared" si="0"/>
        <v>3.0010402013189998</v>
      </c>
      <c r="B14" s="1">
        <f t="shared" si="1"/>
        <v>0.3352436691923617</v>
      </c>
      <c r="C14">
        <v>268</v>
      </c>
    </row>
    <row r="15" spans="1:6" x14ac:dyDescent="0.25">
      <c r="A15" s="1">
        <f t="shared" si="0"/>
        <v>2.9940656175028222</v>
      </c>
      <c r="B15" s="1">
        <f t="shared" si="1"/>
        <v>0.3355481860981705</v>
      </c>
      <c r="C15">
        <v>267</v>
      </c>
    </row>
    <row r="16" spans="1:6" x14ac:dyDescent="0.25">
      <c r="A16" s="1">
        <f t="shared" si="0"/>
        <v>2.9870974105023498</v>
      </c>
      <c r="B16" s="1">
        <f t="shared" si="1"/>
        <v>0.33597437989607032</v>
      </c>
      <c r="C16">
        <v>266</v>
      </c>
    </row>
    <row r="17" spans="1:3" x14ac:dyDescent="0.25">
      <c r="A17" s="1">
        <f t="shared" si="0"/>
        <v>2.9801377029009366</v>
      </c>
      <c r="B17" s="1">
        <f t="shared" si="1"/>
        <v>0.33652212076330179</v>
      </c>
      <c r="C17">
        <v>265</v>
      </c>
    </row>
    <row r="18" spans="1:3" x14ac:dyDescent="0.25">
      <c r="A18" s="1">
        <f t="shared" si="0"/>
        <v>2.9731886146929387</v>
      </c>
      <c r="B18" s="1">
        <f t="shared" si="1"/>
        <v>0.33719124185269067</v>
      </c>
      <c r="C18">
        <v>264</v>
      </c>
    </row>
    <row r="19" spans="1:3" x14ac:dyDescent="0.25">
      <c r="A19" s="1">
        <f t="shared" si="0"/>
        <v>2.9662522626379411</v>
      </c>
      <c r="B19" s="1">
        <f t="shared" si="1"/>
        <v>0.33798153934347119</v>
      </c>
      <c r="C19">
        <v>263</v>
      </c>
    </row>
    <row r="20" spans="1:3" x14ac:dyDescent="0.25">
      <c r="A20" s="1">
        <f t="shared" si="0"/>
        <v>2.9593307596159737</v>
      </c>
      <c r="B20" s="1">
        <f t="shared" si="1"/>
        <v>0.33889277250337191</v>
      </c>
      <c r="C20">
        <v>262</v>
      </c>
    </row>
    <row r="21" spans="1:3" x14ac:dyDescent="0.25">
      <c r="A21" s="1">
        <f t="shared" si="0"/>
        <v>2.9524262139839079</v>
      </c>
      <c r="B21" s="1">
        <f t="shared" si="1"/>
        <v>0.33992466376194497</v>
      </c>
      <c r="C21">
        <v>261</v>
      </c>
    </row>
    <row r="22" spans="1:3" x14ac:dyDescent="0.25">
      <c r="A22" s="1">
        <f t="shared" si="0"/>
        <v>2.9455407289332278</v>
      </c>
      <c r="B22" s="1">
        <f t="shared" si="1"/>
        <v>0.34107689879511682</v>
      </c>
      <c r="C22">
        <v>260</v>
      </c>
    </row>
    <row r="23" spans="1:3" x14ac:dyDescent="0.25">
      <c r="A23" s="1">
        <f t="shared" si="0"/>
        <v>2.9386764018493823</v>
      </c>
      <c r="B23" s="1">
        <f t="shared" si="1"/>
        <v>0.34234912662093442</v>
      </c>
      <c r="C23">
        <v>259</v>
      </c>
    </row>
    <row r="24" spans="1:3" x14ac:dyDescent="0.25">
      <c r="A24" s="1">
        <f t="shared" si="0"/>
        <v>2.931835323672896</v>
      </c>
      <c r="B24" s="1">
        <f t="shared" si="1"/>
        <v>0.34374095970647778</v>
      </c>
      <c r="C24">
        <v>258</v>
      </c>
    </row>
    <row r="25" spans="1:3" x14ac:dyDescent="0.25">
      <c r="A25" s="1">
        <f t="shared" si="0"/>
        <v>2.9250195782624542</v>
      </c>
      <c r="B25" s="1">
        <f t="shared" si="1"/>
        <v>0.34525197408590597</v>
      </c>
      <c r="C25">
        <v>257</v>
      </c>
    </row>
    <row r="26" spans="1:3" x14ac:dyDescent="0.25">
      <c r="A26" s="1">
        <f t="shared" si="0"/>
        <v>2.9182312417601328</v>
      </c>
      <c r="B26" s="1">
        <f t="shared" si="1"/>
        <v>0.34688170948960145</v>
      </c>
      <c r="C26">
        <v>256</v>
      </c>
    </row>
    <row r="27" spans="1:3" x14ac:dyDescent="0.25">
      <c r="A27" s="1">
        <f t="shared" si="0"/>
        <v>2.9114723819589918</v>
      </c>
      <c r="B27" s="1">
        <f t="shared" si="1"/>
        <v>0.34862966948437268</v>
      </c>
      <c r="C27">
        <v>255</v>
      </c>
    </row>
    <row r="28" spans="1:3" x14ac:dyDescent="0.25">
      <c r="A28" s="1">
        <f t="shared" si="0"/>
        <v>2.9047450576732006</v>
      </c>
      <c r="B28" s="1">
        <f t="shared" si="1"/>
        <v>0.3504953216246724</v>
      </c>
      <c r="C28">
        <v>254</v>
      </c>
    </row>
    <row r="29" spans="1:3" x14ac:dyDescent="0.25">
      <c r="A29" s="1">
        <f t="shared" si="0"/>
        <v>2.8980513181109053</v>
      </c>
      <c r="B29" s="1">
        <f t="shared" si="1"/>
        <v>0.35247809761478588</v>
      </c>
      <c r="C29">
        <v>253</v>
      </c>
    </row>
    <row r="30" spans="1:3" x14ac:dyDescent="0.25">
      <c r="A30" s="1">
        <f t="shared" si="0"/>
        <v>2.8913932022500211</v>
      </c>
      <c r="B30" s="1">
        <f t="shared" si="1"/>
        <v>0.35457739348193862</v>
      </c>
      <c r="C30">
        <v>252</v>
      </c>
    </row>
    <row r="31" spans="1:3" x14ac:dyDescent="0.25">
      <c r="A31" s="1">
        <f t="shared" si="0"/>
        <v>2.8847727382171375</v>
      </c>
      <c r="B31" s="1">
        <f t="shared" si="1"/>
        <v>0.35679256976027329</v>
      </c>
      <c r="C31">
        <v>251</v>
      </c>
    </row>
    <row r="32" spans="1:3" x14ac:dyDescent="0.25">
      <c r="A32" s="1">
        <f t="shared" si="0"/>
        <v>2.8781919426697327</v>
      </c>
      <c r="B32" s="1">
        <f t="shared" si="1"/>
        <v>0.35912295168563663</v>
      </c>
      <c r="C32">
        <v>250</v>
      </c>
    </row>
    <row r="33" spans="1:3" x14ac:dyDescent="0.25">
      <c r="A33" s="1">
        <f t="shared" si="0"/>
        <v>2.8716528201818798</v>
      </c>
      <c r="B33" s="1">
        <f t="shared" si="1"/>
        <v>0.36156782940111937</v>
      </c>
      <c r="C33">
        <v>249</v>
      </c>
    </row>
    <row r="34" spans="1:3" x14ac:dyDescent="0.25">
      <c r="A34" s="1">
        <f t="shared" si="0"/>
        <v>2.8651573626336351</v>
      </c>
      <c r="B34" s="1">
        <f t="shared" si="1"/>
        <v>0.36412645817328509</v>
      </c>
      <c r="C34">
        <v>248</v>
      </c>
    </row>
    <row r="35" spans="1:3" x14ac:dyDescent="0.25">
      <c r="A35" s="1">
        <f t="shared" si="0"/>
        <v>2.8587075486042908</v>
      </c>
      <c r="B35" s="1">
        <f t="shared" si="1"/>
        <v>0.36679805861902393</v>
      </c>
      <c r="C35">
        <v>247</v>
      </c>
    </row>
    <row r="36" spans="1:3" x14ac:dyDescent="0.25">
      <c r="A36" s="1">
        <f t="shared" si="0"/>
        <v>2.8523053427696801</v>
      </c>
      <c r="B36" s="1">
        <f t="shared" si="1"/>
        <v>0.36958181694295961</v>
      </c>
      <c r="C36">
        <v>246</v>
      </c>
    </row>
    <row r="37" spans="1:3" x14ac:dyDescent="0.25">
      <c r="A37" s="1">
        <f t="shared" si="0"/>
        <v>2.8459526953037204</v>
      </c>
      <c r="B37" s="1">
        <f t="shared" si="1"/>
        <v>0.37247688518534</v>
      </c>
      <c r="C37">
        <v>245</v>
      </c>
    </row>
    <row r="38" spans="1:3" x14ac:dyDescent="0.25">
      <c r="A38" s="1">
        <f t="shared" si="0"/>
        <v>2.8396515412843693</v>
      </c>
      <c r="B38" s="1">
        <f t="shared" si="1"/>
        <v>0.3754823814803333</v>
      </c>
      <c r="C38">
        <v>244</v>
      </c>
    </row>
    <row r="39" spans="1:3" x14ac:dyDescent="0.25">
      <c r="A39" s="1">
        <f t="shared" si="0"/>
        <v>2.8334038001041812</v>
      </c>
      <c r="B39" s="1">
        <f t="shared" si="1"/>
        <v>0.37859739032465289</v>
      </c>
      <c r="C39">
        <v>243</v>
      </c>
    </row>
    <row r="40" spans="1:3" x14ac:dyDescent="0.25">
      <c r="A40" s="1">
        <f t="shared" si="0"/>
        <v>2.827211374885644</v>
      </c>
      <c r="B40" s="1">
        <f t="shared" si="1"/>
        <v>0.38182096285642925</v>
      </c>
      <c r="C40">
        <v>242</v>
      </c>
    </row>
    <row r="41" spans="1:3" x14ac:dyDescent="0.25">
      <c r="A41" s="1">
        <f t="shared" si="0"/>
        <v>2.8210761519014653</v>
      </c>
      <c r="B41" s="1">
        <f t="shared" si="1"/>
        <v>0.38515211714424163</v>
      </c>
      <c r="C41">
        <v>241</v>
      </c>
    </row>
    <row r="42" spans="1:3" x14ac:dyDescent="0.25">
      <c r="A42" s="1">
        <f t="shared" si="0"/>
        <v>2.8149999999999999</v>
      </c>
      <c r="B42" s="1">
        <f t="shared" si="1"/>
        <v>0.38858983848622469</v>
      </c>
      <c r="C42">
        <v>240</v>
      </c>
    </row>
    <row r="43" spans="1:3" x14ac:dyDescent="0.25">
      <c r="A43" s="1">
        <f t="shared" si="0"/>
        <v>2.8089847700359782</v>
      </c>
      <c r="B43" s="1">
        <f t="shared" si="1"/>
        <v>0.39213307971915518</v>
      </c>
      <c r="C43">
        <v>239</v>
      </c>
    </row>
    <row r="44" spans="1:3" x14ac:dyDescent="0.25">
      <c r="A44" s="1">
        <f t="shared" si="0"/>
        <v>2.8030322943067181</v>
      </c>
      <c r="B44" s="1">
        <f t="shared" si="1"/>
        <v>0.39578076153742964</v>
      </c>
      <c r="C44">
        <v>238</v>
      </c>
    </row>
    <row r="45" spans="1:3" x14ac:dyDescent="0.25">
      <c r="A45" s="1">
        <f t="shared" si="0"/>
        <v>2.7971443859939895</v>
      </c>
      <c r="B45" s="1">
        <f t="shared" si="1"/>
        <v>0.39953177282183039</v>
      </c>
      <c r="C45">
        <v>237</v>
      </c>
    </row>
    <row r="46" spans="1:3" x14ac:dyDescent="0.25">
      <c r="A46" s="1">
        <f t="shared" si="0"/>
        <v>2.7913228386117015</v>
      </c>
      <c r="B46" s="1">
        <f t="shared" si="1"/>
        <v>0.40338497097798326</v>
      </c>
      <c r="C46">
        <v>236</v>
      </c>
    </row>
    <row r="47" spans="1:3" x14ac:dyDescent="0.25">
      <c r="A47" s="1">
        <f t="shared" si="0"/>
        <v>2.7855694254595815</v>
      </c>
      <c r="B47" s="1">
        <f t="shared" si="1"/>
        <v>0.40733918228440336</v>
      </c>
      <c r="C47">
        <v>235</v>
      </c>
    </row>
    <row r="48" spans="1:3" x14ac:dyDescent="0.25">
      <c r="A48" s="1">
        <f t="shared" si="0"/>
        <v>2.7798858990830109</v>
      </c>
      <c r="B48" s="1">
        <f t="shared" si="1"/>
        <v>0.41139320225002107</v>
      </c>
      <c r="C48">
        <v>234</v>
      </c>
    </row>
    <row r="49" spans="1:3" x14ac:dyDescent="0.25">
      <c r="A49" s="1">
        <f t="shared" si="0"/>
        <v>2.7742739907391809</v>
      </c>
      <c r="B49" s="1">
        <f t="shared" si="1"/>
        <v>0.41554579598108288</v>
      </c>
      <c r="C49">
        <v>233</v>
      </c>
    </row>
    <row r="50" spans="1:3" x14ac:dyDescent="0.25">
      <c r="A50" s="1">
        <f t="shared" si="0"/>
        <v>2.7687354098697368</v>
      </c>
      <c r="B50" s="1">
        <f t="shared" si="1"/>
        <v>0.41979569855731114</v>
      </c>
      <c r="C50">
        <v>232</v>
      </c>
    </row>
    <row r="51" spans="1:3" x14ac:dyDescent="0.25">
      <c r="A51" s="1">
        <f t="shared" si="0"/>
        <v>2.7632718435800649</v>
      </c>
      <c r="B51" s="1">
        <f t="shared" si="1"/>
        <v>0.42414161541721179</v>
      </c>
      <c r="C51">
        <v>231</v>
      </c>
    </row>
    <row r="52" spans="1:3" x14ac:dyDescent="0.25">
      <c r="A52" s="1">
        <f t="shared" si="0"/>
        <v>2.7578849561253844</v>
      </c>
      <c r="B52" s="1">
        <f t="shared" si="1"/>
        <v>0.42858222275240887</v>
      </c>
      <c r="C52">
        <v>230</v>
      </c>
    </row>
    <row r="53" spans="1:3" x14ac:dyDescent="0.25">
      <c r="A53" s="1">
        <f t="shared" si="0"/>
        <v>2.7525763884037975</v>
      </c>
      <c r="B53" s="1">
        <f t="shared" si="1"/>
        <v>0.43311616791089119</v>
      </c>
      <c r="C53">
        <v>229</v>
      </c>
    </row>
    <row r="54" spans="1:3" x14ac:dyDescent="0.25">
      <c r="A54" s="1">
        <f t="shared" si="0"/>
        <v>2.7473477574564571</v>
      </c>
      <c r="B54" s="1">
        <f t="shared" si="1"/>
        <v>0.43774206980904229</v>
      </c>
      <c r="C54">
        <v>228</v>
      </c>
    </row>
    <row r="55" spans="1:3" x14ac:dyDescent="0.25">
      <c r="A55" s="1">
        <f t="shared" si="0"/>
        <v>2.742200655975001</v>
      </c>
      <c r="B55" s="1">
        <f t="shared" si="1"/>
        <v>0.44245851935233182</v>
      </c>
      <c r="C55">
        <v>227</v>
      </c>
    </row>
    <row r="56" spans="1:3" x14ac:dyDescent="0.25">
      <c r="A56" s="1">
        <f t="shared" si="0"/>
        <v>2.7371366518164013</v>
      </c>
      <c r="B56" s="1">
        <f t="shared" si="1"/>
        <v>0.44726407986453953</v>
      </c>
      <c r="C56">
        <v>226</v>
      </c>
    </row>
    <row r="57" spans="1:3" x14ac:dyDescent="0.25">
      <c r="A57" s="1">
        <f t="shared" si="0"/>
        <v>2.7321572875253812</v>
      </c>
      <c r="B57" s="1">
        <f t="shared" si="1"/>
        <v>0.45215728752538104</v>
      </c>
      <c r="C57">
        <v>225</v>
      </c>
    </row>
    <row r="58" spans="1:3" x14ac:dyDescent="0.25">
      <c r="A58" s="1">
        <f t="shared" si="0"/>
        <v>2.7272640798645398</v>
      </c>
      <c r="B58" s="1">
        <f t="shared" si="1"/>
        <v>0.45713665181640106</v>
      </c>
      <c r="C58">
        <v>224</v>
      </c>
    </row>
    <row r="59" spans="1:3" x14ac:dyDescent="0.25">
      <c r="A59" s="1">
        <f t="shared" si="0"/>
        <v>2.7224585193523319</v>
      </c>
      <c r="B59" s="1">
        <f t="shared" si="1"/>
        <v>0.46220065597500065</v>
      </c>
      <c r="C59">
        <v>223</v>
      </c>
    </row>
    <row r="60" spans="1:3" x14ac:dyDescent="0.25">
      <c r="A60" s="1">
        <f t="shared" si="0"/>
        <v>2.7177420698090424</v>
      </c>
      <c r="B60" s="1">
        <f t="shared" si="1"/>
        <v>0.46734775745645674</v>
      </c>
      <c r="C60">
        <v>222</v>
      </c>
    </row>
    <row r="61" spans="1:3" x14ac:dyDescent="0.25">
      <c r="A61" s="1">
        <f t="shared" si="0"/>
        <v>2.7131161679108913</v>
      </c>
      <c r="B61" s="1">
        <f t="shared" si="1"/>
        <v>0.47257638840379718</v>
      </c>
      <c r="C61">
        <v>221</v>
      </c>
    </row>
    <row r="62" spans="1:3" x14ac:dyDescent="0.25">
      <c r="A62" s="1">
        <f t="shared" si="0"/>
        <v>2.7085822227524088</v>
      </c>
      <c r="B62" s="1">
        <f t="shared" si="1"/>
        <v>0.47788495612538429</v>
      </c>
      <c r="C62">
        <v>220</v>
      </c>
    </row>
    <row r="63" spans="1:3" x14ac:dyDescent="0.25">
      <c r="A63" s="1">
        <f t="shared" si="0"/>
        <v>2.7041416154172118</v>
      </c>
      <c r="B63" s="1">
        <f t="shared" si="1"/>
        <v>0.48327184358006497</v>
      </c>
      <c r="C63">
        <v>219</v>
      </c>
    </row>
    <row r="64" spans="1:3" x14ac:dyDescent="0.25">
      <c r="A64" s="1">
        <f t="shared" si="0"/>
        <v>2.6997956985573115</v>
      </c>
      <c r="B64" s="1">
        <f t="shared" si="1"/>
        <v>0.48873540986973674</v>
      </c>
      <c r="C64">
        <v>218</v>
      </c>
    </row>
    <row r="65" spans="1:3" x14ac:dyDescent="0.25">
      <c r="A65" s="1">
        <f t="shared" si="0"/>
        <v>2.6955457959810829</v>
      </c>
      <c r="B65" s="1">
        <f t="shared" si="1"/>
        <v>0.49427399073918066</v>
      </c>
      <c r="C65">
        <v>217</v>
      </c>
    </row>
    <row r="66" spans="1:3" x14ac:dyDescent="0.25">
      <c r="A66" s="1">
        <f t="shared" si="0"/>
        <v>2.6913932022500209</v>
      </c>
      <c r="B66" s="1">
        <f t="shared" si="1"/>
        <v>0.49988589908301079</v>
      </c>
      <c r="C66">
        <v>216</v>
      </c>
    </row>
    <row r="67" spans="1:3" x14ac:dyDescent="0.25">
      <c r="A67" s="1">
        <f t="shared" si="0"/>
        <v>2.6873391822844033</v>
      </c>
      <c r="B67" s="1">
        <f t="shared" si="1"/>
        <v>0.5055694254595815</v>
      </c>
      <c r="C67">
        <v>215</v>
      </c>
    </row>
    <row r="68" spans="1:3" x14ac:dyDescent="0.25">
      <c r="A68" s="1">
        <f t="shared" si="0"/>
        <v>2.6833849709779836</v>
      </c>
      <c r="B68" s="1">
        <f t="shared" si="1"/>
        <v>0.51132283861170136</v>
      </c>
      <c r="C68">
        <v>214</v>
      </c>
    </row>
    <row r="69" spans="1:3" x14ac:dyDescent="0.25">
      <c r="A69" s="1">
        <f t="shared" si="0"/>
        <v>2.6795317728218304</v>
      </c>
      <c r="B69" s="1">
        <f t="shared" si="1"/>
        <v>0.51714438599398915</v>
      </c>
      <c r="C69">
        <v>213</v>
      </c>
    </row>
    <row r="70" spans="1:3" x14ac:dyDescent="0.25">
      <c r="A70" s="1">
        <f t="shared" si="0"/>
        <v>2.6757807615374296</v>
      </c>
      <c r="B70" s="1">
        <f t="shared" si="1"/>
        <v>0.52303229430671805</v>
      </c>
      <c r="C70">
        <v>212</v>
      </c>
    </row>
    <row r="71" spans="1:3" x14ac:dyDescent="0.25">
      <c r="A71" s="1">
        <f t="shared" si="0"/>
        <v>2.6721330797191554</v>
      </c>
      <c r="B71" s="1">
        <f t="shared" si="1"/>
        <v>0.52898477003597832</v>
      </c>
      <c r="C71">
        <v>211</v>
      </c>
    </row>
    <row r="72" spans="1:3" x14ac:dyDescent="0.25">
      <c r="A72" s="1">
        <f t="shared" si="0"/>
        <v>2.6685898384862248</v>
      </c>
      <c r="B72" s="1">
        <f t="shared" si="1"/>
        <v>0.53499999999999992</v>
      </c>
      <c r="C72">
        <v>210</v>
      </c>
    </row>
    <row r="73" spans="1:3" x14ac:dyDescent="0.25">
      <c r="A73" s="1">
        <f t="shared" si="0"/>
        <v>2.6651521171442418</v>
      </c>
      <c r="B73" s="1">
        <f t="shared" si="1"/>
        <v>0.54107615190146519</v>
      </c>
      <c r="C73">
        <v>209</v>
      </c>
    </row>
    <row r="74" spans="1:3" x14ac:dyDescent="0.25">
      <c r="A74" s="1">
        <f t="shared" si="0"/>
        <v>2.6618209628564293</v>
      </c>
      <c r="B74" s="1">
        <f t="shared" si="1"/>
        <v>0.54721137488564364</v>
      </c>
      <c r="C74">
        <v>208</v>
      </c>
    </row>
    <row r="75" spans="1:3" x14ac:dyDescent="0.25">
      <c r="A75" s="1">
        <f t="shared" si="0"/>
        <v>2.6585973903246529</v>
      </c>
      <c r="B75" s="1">
        <f t="shared" si="1"/>
        <v>0.55340380010418133</v>
      </c>
      <c r="C75">
        <v>207</v>
      </c>
    </row>
    <row r="76" spans="1:3" x14ac:dyDescent="0.25">
      <c r="A76" s="1">
        <f t="shared" si="0"/>
        <v>2.6554823814803332</v>
      </c>
      <c r="B76" s="1">
        <f t="shared" si="1"/>
        <v>0.559651541284369</v>
      </c>
      <c r="C76">
        <v>206</v>
      </c>
    </row>
    <row r="77" spans="1:3" x14ac:dyDescent="0.25">
      <c r="A77" s="1">
        <f t="shared" ref="A77:A102" si="2">($E$11*COS(RADIANS(C77)))+$E$12</f>
        <v>2.6524768851853402</v>
      </c>
      <c r="B77" s="1">
        <f t="shared" ref="B77:B102" si="3">($E$11*SIN(RADIANS(C77)))+$E$13</f>
        <v>0.56595269530372028</v>
      </c>
      <c r="C77">
        <v>205</v>
      </c>
    </row>
    <row r="78" spans="1:3" x14ac:dyDescent="0.25">
      <c r="A78" s="1">
        <f t="shared" si="2"/>
        <v>2.6495818169429599</v>
      </c>
      <c r="B78" s="1">
        <f t="shared" si="3"/>
        <v>0.57230534276967993</v>
      </c>
      <c r="C78">
        <v>204</v>
      </c>
    </row>
    <row r="79" spans="1:3" x14ac:dyDescent="0.25">
      <c r="A79" s="1">
        <f t="shared" si="2"/>
        <v>2.6467980586190238</v>
      </c>
      <c r="B79" s="1">
        <f t="shared" si="3"/>
        <v>0.57870754860429052</v>
      </c>
      <c r="C79">
        <v>203</v>
      </c>
    </row>
    <row r="80" spans="1:3" x14ac:dyDescent="0.25">
      <c r="A80" s="1">
        <f t="shared" si="2"/>
        <v>2.6441264581732851</v>
      </c>
      <c r="B80" s="1">
        <f t="shared" si="3"/>
        <v>0.58515736263363516</v>
      </c>
      <c r="C80">
        <v>202</v>
      </c>
    </row>
    <row r="81" spans="1:3" x14ac:dyDescent="0.25">
      <c r="A81" s="1">
        <f t="shared" si="2"/>
        <v>2.6415678294011196</v>
      </c>
      <c r="B81" s="1">
        <f t="shared" si="3"/>
        <v>0.59165282018187981</v>
      </c>
      <c r="C81">
        <v>201</v>
      </c>
    </row>
    <row r="82" spans="1:3" x14ac:dyDescent="0.25">
      <c r="A82" s="1">
        <f t="shared" si="2"/>
        <v>2.6391229516856369</v>
      </c>
      <c r="B82" s="1">
        <f t="shared" si="3"/>
        <v>0.59819194266973252</v>
      </c>
      <c r="C82">
        <v>200</v>
      </c>
    </row>
    <row r="83" spans="1:3" x14ac:dyDescent="0.25">
      <c r="A83" s="1">
        <f t="shared" si="2"/>
        <v>2.6367925697602734</v>
      </c>
      <c r="B83" s="1">
        <f t="shared" si="3"/>
        <v>0.60477273821713728</v>
      </c>
      <c r="C83">
        <v>199</v>
      </c>
    </row>
    <row r="84" spans="1:3" x14ac:dyDescent="0.25">
      <c r="A84" s="1">
        <f t="shared" si="2"/>
        <v>2.6345773934819388</v>
      </c>
      <c r="B84" s="1">
        <f t="shared" si="3"/>
        <v>0.61139320225002103</v>
      </c>
      <c r="C84">
        <v>198</v>
      </c>
    </row>
    <row r="85" spans="1:3" x14ac:dyDescent="0.25">
      <c r="A85" s="1">
        <f t="shared" si="2"/>
        <v>2.6324780976147859</v>
      </c>
      <c r="B85" s="1">
        <f t="shared" si="3"/>
        <v>0.6180513181109053</v>
      </c>
      <c r="C85">
        <v>197</v>
      </c>
    </row>
    <row r="86" spans="1:3" x14ac:dyDescent="0.25">
      <c r="A86" s="1">
        <f t="shared" si="2"/>
        <v>2.6304953216246725</v>
      </c>
      <c r="B86" s="1">
        <f t="shared" si="3"/>
        <v>0.62474505767320043</v>
      </c>
      <c r="C86">
        <v>196</v>
      </c>
    </row>
    <row r="87" spans="1:3" x14ac:dyDescent="0.25">
      <c r="A87" s="1">
        <f t="shared" si="2"/>
        <v>2.6286296694843729</v>
      </c>
      <c r="B87" s="1">
        <f t="shared" si="3"/>
        <v>0.63147238195899169</v>
      </c>
      <c r="C87">
        <v>195</v>
      </c>
    </row>
    <row r="88" spans="1:3" x14ac:dyDescent="0.25">
      <c r="A88" s="1">
        <f t="shared" si="2"/>
        <v>2.6268817094896018</v>
      </c>
      <c r="B88" s="1">
        <f t="shared" si="3"/>
        <v>0.63823124176013302</v>
      </c>
      <c r="C88">
        <v>194</v>
      </c>
    </row>
    <row r="89" spans="1:3" x14ac:dyDescent="0.25">
      <c r="A89" s="1">
        <f t="shared" si="2"/>
        <v>2.6252519740859062</v>
      </c>
      <c r="B89" s="1">
        <f t="shared" si="3"/>
        <v>0.64501957826245404</v>
      </c>
      <c r="C89">
        <v>193</v>
      </c>
    </row>
    <row r="90" spans="1:3" x14ac:dyDescent="0.25">
      <c r="A90" s="1">
        <f t="shared" si="2"/>
        <v>2.623740959706478</v>
      </c>
      <c r="B90" s="1">
        <f t="shared" si="3"/>
        <v>0.65183532367289621</v>
      </c>
      <c r="C90">
        <v>192</v>
      </c>
    </row>
    <row r="91" spans="1:3" x14ac:dyDescent="0.25">
      <c r="A91" s="1">
        <f t="shared" si="2"/>
        <v>2.6223491266209344</v>
      </c>
      <c r="B91" s="1">
        <f t="shared" si="3"/>
        <v>0.65867640184938214</v>
      </c>
      <c r="C91">
        <v>191</v>
      </c>
    </row>
    <row r="92" spans="1:3" x14ac:dyDescent="0.25">
      <c r="A92" s="1">
        <f t="shared" si="2"/>
        <v>2.621076898795117</v>
      </c>
      <c r="B92" s="1">
        <f t="shared" si="3"/>
        <v>0.6655407289332278</v>
      </c>
      <c r="C92">
        <v>190</v>
      </c>
    </row>
    <row r="93" spans="1:3" x14ac:dyDescent="0.25">
      <c r="A93" s="1">
        <f t="shared" si="2"/>
        <v>2.6199246637619451</v>
      </c>
      <c r="B93" s="1">
        <f t="shared" si="3"/>
        <v>0.67242621398390767</v>
      </c>
      <c r="C93">
        <v>189</v>
      </c>
    </row>
    <row r="94" spans="1:3" x14ac:dyDescent="0.25">
      <c r="A94" s="1">
        <f t="shared" si="2"/>
        <v>2.6188927725033722</v>
      </c>
      <c r="B94" s="1">
        <f t="shared" si="3"/>
        <v>0.67933075961597378</v>
      </c>
      <c r="C94">
        <v>188</v>
      </c>
    </row>
    <row r="95" spans="1:3" x14ac:dyDescent="0.25">
      <c r="A95" s="1">
        <f t="shared" si="2"/>
        <v>2.6179815393434716</v>
      </c>
      <c r="B95" s="1">
        <f t="shared" si="3"/>
        <v>0.68625226263794104</v>
      </c>
      <c r="C95">
        <v>187</v>
      </c>
    </row>
    <row r="96" spans="1:3" x14ac:dyDescent="0.25">
      <c r="A96" s="1">
        <f t="shared" si="2"/>
        <v>2.6171912418526908</v>
      </c>
      <c r="B96" s="1">
        <f t="shared" si="3"/>
        <v>0.69318861469293858</v>
      </c>
      <c r="C96">
        <v>186</v>
      </c>
    </row>
    <row r="97" spans="1:6" x14ac:dyDescent="0.25">
      <c r="A97" s="1">
        <f t="shared" si="2"/>
        <v>2.6165221207633018</v>
      </c>
      <c r="B97" s="1">
        <f t="shared" si="3"/>
        <v>0.7001377029009368</v>
      </c>
      <c r="C97">
        <v>185</v>
      </c>
    </row>
    <row r="98" spans="1:6" x14ac:dyDescent="0.25">
      <c r="A98" s="1">
        <f t="shared" si="2"/>
        <v>2.6159743798960706</v>
      </c>
      <c r="B98" s="1">
        <f t="shared" si="3"/>
        <v>0.70709741050234987</v>
      </c>
      <c r="C98">
        <v>184</v>
      </c>
    </row>
    <row r="99" spans="1:6" x14ac:dyDescent="0.25">
      <c r="A99" s="1">
        <f t="shared" si="2"/>
        <v>2.6155481860981706</v>
      </c>
      <c r="B99" s="1">
        <f t="shared" si="3"/>
        <v>0.7140656175028226</v>
      </c>
      <c r="C99">
        <v>183</v>
      </c>
    </row>
    <row r="100" spans="1:6" x14ac:dyDescent="0.25">
      <c r="A100" s="1">
        <f t="shared" si="2"/>
        <v>2.615243669192362</v>
      </c>
      <c r="B100" s="1">
        <f t="shared" si="3"/>
        <v>0.7210402013189996</v>
      </c>
      <c r="C100">
        <v>182</v>
      </c>
    </row>
    <row r="101" spans="1:6" x14ac:dyDescent="0.25">
      <c r="A101" s="1">
        <f t="shared" si="2"/>
        <v>2.6150609219374434</v>
      </c>
      <c r="B101" s="1">
        <f t="shared" si="3"/>
        <v>0.72801903742508656</v>
      </c>
      <c r="C101">
        <v>181</v>
      </c>
    </row>
    <row r="102" spans="1:6" x14ac:dyDescent="0.25">
      <c r="A102" s="1">
        <f t="shared" si="2"/>
        <v>2.6150000000000002</v>
      </c>
      <c r="B102" s="1">
        <f t="shared" si="3"/>
        <v>0.73499999999999999</v>
      </c>
      <c r="C102">
        <v>180</v>
      </c>
      <c r="D102" t="s">
        <v>127</v>
      </c>
    </row>
    <row r="103" spans="1:6" x14ac:dyDescent="0.25">
      <c r="A103" s="1">
        <f>($E$103*COS(RADIANS(C103)))+$E$104</f>
        <v>2.6150000000000002</v>
      </c>
      <c r="B103" s="1">
        <f>($E$103*SIN(RADIANS(C103)))+$E$105</f>
        <v>12.965</v>
      </c>
      <c r="C103">
        <v>180</v>
      </c>
      <c r="D103" s="2" t="s">
        <v>122</v>
      </c>
      <c r="E103">
        <f>$B$6-$B$4</f>
        <v>0.39999999999999997</v>
      </c>
      <c r="F103" t="s">
        <v>70</v>
      </c>
    </row>
    <row r="104" spans="1:6" x14ac:dyDescent="0.25">
      <c r="A104" s="1">
        <f>($E$103*COS(RADIANS(C104)))+$E$104</f>
        <v>2.6150609219374434</v>
      </c>
      <c r="B104" s="1">
        <f>($E$103*SIN(RADIANS(C104)))+$E$105</f>
        <v>12.971980962574913</v>
      </c>
      <c r="C104">
        <v>179</v>
      </c>
      <c r="D104" s="2" t="s">
        <v>124</v>
      </c>
      <c r="E104">
        <f>E12</f>
        <v>3.0150000000000001</v>
      </c>
      <c r="F104" t="s">
        <v>70</v>
      </c>
    </row>
    <row r="105" spans="1:6" x14ac:dyDescent="0.25">
      <c r="A105" s="1">
        <f>($E$103*COS(RADIANS(C105)))+$E$104</f>
        <v>2.615243669192362</v>
      </c>
      <c r="B105" s="1">
        <f>($E$103*SIN(RADIANS(C105)))+$E$105</f>
        <v>12.978959798681</v>
      </c>
      <c r="C105">
        <v>178</v>
      </c>
      <c r="D105" s="2" t="s">
        <v>125</v>
      </c>
      <c r="E105">
        <f>B2-B6</f>
        <v>12.965</v>
      </c>
      <c r="F105" t="s">
        <v>70</v>
      </c>
    </row>
    <row r="106" spans="1:6" x14ac:dyDescent="0.25">
      <c r="A106" s="1">
        <f t="shared" ref="A106:A169" si="4">($E$103*COS(RADIANS(C106)))+$E$104</f>
        <v>2.6155481860981706</v>
      </c>
      <c r="B106" s="1">
        <f t="shared" ref="B106:B169" si="5">($E$103*SIN(RADIANS(C106)))+$E$105</f>
        <v>12.985934382497177</v>
      </c>
      <c r="C106">
        <v>177</v>
      </c>
    </row>
    <row r="107" spans="1:6" x14ac:dyDescent="0.25">
      <c r="A107" s="1">
        <f t="shared" si="4"/>
        <v>2.6159743798960706</v>
      </c>
      <c r="B107" s="1">
        <f t="shared" si="5"/>
        <v>12.99290258949765</v>
      </c>
      <c r="C107">
        <v>176</v>
      </c>
    </row>
    <row r="108" spans="1:6" x14ac:dyDescent="0.25">
      <c r="A108" s="1">
        <f t="shared" si="4"/>
        <v>2.6165221207633018</v>
      </c>
      <c r="B108" s="1">
        <f t="shared" si="5"/>
        <v>12.999862297099064</v>
      </c>
      <c r="C108">
        <v>175</v>
      </c>
    </row>
    <row r="109" spans="1:6" x14ac:dyDescent="0.25">
      <c r="A109" s="1">
        <f t="shared" si="4"/>
        <v>2.6171912418526908</v>
      </c>
      <c r="B109" s="1">
        <f t="shared" si="5"/>
        <v>13.006811385307062</v>
      </c>
      <c r="C109">
        <v>174</v>
      </c>
    </row>
    <row r="110" spans="1:6" x14ac:dyDescent="0.25">
      <c r="A110" s="1">
        <f t="shared" si="4"/>
        <v>2.6179815393434716</v>
      </c>
      <c r="B110" s="1">
        <f t="shared" si="5"/>
        <v>13.013747737362058</v>
      </c>
      <c r="C110">
        <v>173</v>
      </c>
    </row>
    <row r="111" spans="1:6" x14ac:dyDescent="0.25">
      <c r="A111" s="1">
        <f t="shared" si="4"/>
        <v>2.6188927725033722</v>
      </c>
      <c r="B111" s="1">
        <f t="shared" si="5"/>
        <v>13.020669240384025</v>
      </c>
      <c r="C111">
        <v>172</v>
      </c>
    </row>
    <row r="112" spans="1:6" x14ac:dyDescent="0.25">
      <c r="A112" s="1">
        <f t="shared" si="4"/>
        <v>2.6199246637619451</v>
      </c>
      <c r="B112" s="1">
        <f t="shared" si="5"/>
        <v>13.027573786016092</v>
      </c>
      <c r="C112">
        <v>171</v>
      </c>
    </row>
    <row r="113" spans="1:3" x14ac:dyDescent="0.25">
      <c r="A113" s="1">
        <f t="shared" si="4"/>
        <v>2.621076898795117</v>
      </c>
      <c r="B113" s="1">
        <f t="shared" si="5"/>
        <v>13.034459271066773</v>
      </c>
      <c r="C113">
        <v>170</v>
      </c>
    </row>
    <row r="114" spans="1:3" x14ac:dyDescent="0.25">
      <c r="A114" s="1">
        <f t="shared" si="4"/>
        <v>2.6223491266209344</v>
      </c>
      <c r="B114" s="1">
        <f t="shared" si="5"/>
        <v>13.041323598150617</v>
      </c>
      <c r="C114">
        <v>169</v>
      </c>
    </row>
    <row r="115" spans="1:3" x14ac:dyDescent="0.25">
      <c r="A115" s="1">
        <f t="shared" si="4"/>
        <v>2.623740959706478</v>
      </c>
      <c r="B115" s="1">
        <f t="shared" si="5"/>
        <v>13.048164676327104</v>
      </c>
      <c r="C115">
        <v>168</v>
      </c>
    </row>
    <row r="116" spans="1:3" x14ac:dyDescent="0.25">
      <c r="A116" s="1">
        <f t="shared" si="4"/>
        <v>2.6252519740859062</v>
      </c>
      <c r="B116" s="1">
        <f t="shared" si="5"/>
        <v>13.054980421737547</v>
      </c>
      <c r="C116">
        <v>167</v>
      </c>
    </row>
    <row r="117" spans="1:3" x14ac:dyDescent="0.25">
      <c r="A117" s="1">
        <f t="shared" si="4"/>
        <v>2.6268817094896018</v>
      </c>
      <c r="B117" s="1">
        <f t="shared" si="5"/>
        <v>13.061768758239866</v>
      </c>
      <c r="C117">
        <v>166</v>
      </c>
    </row>
    <row r="118" spans="1:3" x14ac:dyDescent="0.25">
      <c r="A118" s="1">
        <f t="shared" si="4"/>
        <v>2.6286296694843729</v>
      </c>
      <c r="B118" s="1">
        <f t="shared" si="5"/>
        <v>13.068527618041008</v>
      </c>
      <c r="C118">
        <v>165</v>
      </c>
    </row>
    <row r="119" spans="1:3" x14ac:dyDescent="0.25">
      <c r="A119" s="1">
        <f t="shared" si="4"/>
        <v>2.6304953216246725</v>
      </c>
      <c r="B119" s="1">
        <f t="shared" si="5"/>
        <v>13.075254942326799</v>
      </c>
      <c r="C119">
        <v>164</v>
      </c>
    </row>
    <row r="120" spans="1:3" x14ac:dyDescent="0.25">
      <c r="A120" s="1">
        <f t="shared" si="4"/>
        <v>2.6324780976147859</v>
      </c>
      <c r="B120" s="1">
        <f t="shared" si="5"/>
        <v>13.081948681889095</v>
      </c>
      <c r="C120">
        <v>163</v>
      </c>
    </row>
    <row r="121" spans="1:3" x14ac:dyDescent="0.25">
      <c r="A121" s="1">
        <f t="shared" si="4"/>
        <v>2.6345773934819388</v>
      </c>
      <c r="B121" s="1">
        <f t="shared" si="5"/>
        <v>13.088606797749978</v>
      </c>
      <c r="C121">
        <v>162</v>
      </c>
    </row>
    <row r="122" spans="1:3" x14ac:dyDescent="0.25">
      <c r="A122" s="1">
        <f t="shared" si="4"/>
        <v>2.6367925697602734</v>
      </c>
      <c r="B122" s="1">
        <f t="shared" si="5"/>
        <v>13.095227261782863</v>
      </c>
      <c r="C122">
        <v>161</v>
      </c>
    </row>
    <row r="123" spans="1:3" x14ac:dyDescent="0.25">
      <c r="A123" s="1">
        <f t="shared" si="4"/>
        <v>2.6391229516856369</v>
      </c>
      <c r="B123" s="1">
        <f t="shared" si="5"/>
        <v>13.101808057330267</v>
      </c>
      <c r="C123">
        <v>160</v>
      </c>
    </row>
    <row r="124" spans="1:3" x14ac:dyDescent="0.25">
      <c r="A124" s="1">
        <f t="shared" si="4"/>
        <v>2.6415678294011196</v>
      </c>
      <c r="B124" s="1">
        <f t="shared" si="5"/>
        <v>13.10834717981812</v>
      </c>
      <c r="C124">
        <v>159</v>
      </c>
    </row>
    <row r="125" spans="1:3" x14ac:dyDescent="0.25">
      <c r="A125" s="1">
        <f t="shared" si="4"/>
        <v>2.6441264581732851</v>
      </c>
      <c r="B125" s="1">
        <f t="shared" si="5"/>
        <v>13.114842637366365</v>
      </c>
      <c r="C125">
        <v>158</v>
      </c>
    </row>
    <row r="126" spans="1:3" x14ac:dyDescent="0.25">
      <c r="A126" s="1">
        <f t="shared" si="4"/>
        <v>2.6467980586190238</v>
      </c>
      <c r="B126" s="1">
        <f t="shared" si="5"/>
        <v>13.121292451395709</v>
      </c>
      <c r="C126">
        <v>157</v>
      </c>
    </row>
    <row r="127" spans="1:3" x14ac:dyDescent="0.25">
      <c r="A127" s="1">
        <f t="shared" si="4"/>
        <v>2.6495818169429599</v>
      </c>
      <c r="B127" s="1">
        <f t="shared" si="5"/>
        <v>13.12769465723032</v>
      </c>
      <c r="C127">
        <v>156</v>
      </c>
    </row>
    <row r="128" spans="1:3" x14ac:dyDescent="0.25">
      <c r="A128" s="1">
        <f t="shared" si="4"/>
        <v>2.6524768851853402</v>
      </c>
      <c r="B128" s="1">
        <f t="shared" si="5"/>
        <v>13.13404730469628</v>
      </c>
      <c r="C128">
        <v>155</v>
      </c>
    </row>
    <row r="129" spans="1:3" x14ac:dyDescent="0.25">
      <c r="A129" s="1">
        <f t="shared" si="4"/>
        <v>2.6554823814803332</v>
      </c>
      <c r="B129" s="1">
        <f t="shared" si="5"/>
        <v>13.14034845871563</v>
      </c>
      <c r="C129">
        <v>154</v>
      </c>
    </row>
    <row r="130" spans="1:3" x14ac:dyDescent="0.25">
      <c r="A130" s="1">
        <f t="shared" si="4"/>
        <v>2.6585973903246529</v>
      </c>
      <c r="B130" s="1">
        <f t="shared" si="5"/>
        <v>13.146596199895818</v>
      </c>
      <c r="C130">
        <v>153</v>
      </c>
    </row>
    <row r="131" spans="1:3" x14ac:dyDescent="0.25">
      <c r="A131" s="1">
        <f t="shared" si="4"/>
        <v>2.6618209628564293</v>
      </c>
      <c r="B131" s="1">
        <f t="shared" si="5"/>
        <v>13.152788625114356</v>
      </c>
      <c r="C131">
        <v>152</v>
      </c>
    </row>
    <row r="132" spans="1:3" x14ac:dyDescent="0.25">
      <c r="A132" s="1">
        <f t="shared" si="4"/>
        <v>2.6651521171442418</v>
      </c>
      <c r="B132" s="1">
        <f t="shared" si="5"/>
        <v>13.158923848098535</v>
      </c>
      <c r="C132">
        <v>151</v>
      </c>
    </row>
    <row r="133" spans="1:3" x14ac:dyDescent="0.25">
      <c r="A133" s="1">
        <f t="shared" si="4"/>
        <v>2.6685898384862248</v>
      </c>
      <c r="B133" s="1">
        <f t="shared" si="5"/>
        <v>13.164999999999999</v>
      </c>
      <c r="C133">
        <v>150</v>
      </c>
    </row>
    <row r="134" spans="1:3" x14ac:dyDescent="0.25">
      <c r="A134" s="1">
        <f t="shared" si="4"/>
        <v>2.6721330797191554</v>
      </c>
      <c r="B134" s="1">
        <f t="shared" si="5"/>
        <v>13.171015229964022</v>
      </c>
      <c r="C134">
        <v>149</v>
      </c>
    </row>
    <row r="135" spans="1:3" x14ac:dyDescent="0.25">
      <c r="A135" s="1">
        <f t="shared" si="4"/>
        <v>2.6757807615374296</v>
      </c>
      <c r="B135" s="1">
        <f t="shared" si="5"/>
        <v>13.176967705693281</v>
      </c>
      <c r="C135">
        <v>148</v>
      </c>
    </row>
    <row r="136" spans="1:3" x14ac:dyDescent="0.25">
      <c r="A136" s="1">
        <f t="shared" si="4"/>
        <v>2.6795317728218304</v>
      </c>
      <c r="B136" s="1">
        <f t="shared" si="5"/>
        <v>13.18285561400601</v>
      </c>
      <c r="C136">
        <v>147</v>
      </c>
    </row>
    <row r="137" spans="1:3" x14ac:dyDescent="0.25">
      <c r="A137" s="1">
        <f t="shared" si="4"/>
        <v>2.6833849709779836</v>
      </c>
      <c r="B137" s="1">
        <f t="shared" si="5"/>
        <v>13.188677161388298</v>
      </c>
      <c r="C137">
        <v>146</v>
      </c>
    </row>
    <row r="138" spans="1:3" x14ac:dyDescent="0.25">
      <c r="A138" s="1">
        <f t="shared" si="4"/>
        <v>2.6873391822844033</v>
      </c>
      <c r="B138" s="1">
        <f t="shared" si="5"/>
        <v>13.194430574540418</v>
      </c>
      <c r="C138">
        <v>145</v>
      </c>
    </row>
    <row r="139" spans="1:3" x14ac:dyDescent="0.25">
      <c r="A139" s="1">
        <f t="shared" si="4"/>
        <v>2.6913932022500213</v>
      </c>
      <c r="B139" s="1">
        <f t="shared" si="5"/>
        <v>13.20011410091699</v>
      </c>
      <c r="C139">
        <v>144</v>
      </c>
    </row>
    <row r="140" spans="1:3" x14ac:dyDescent="0.25">
      <c r="A140" s="1">
        <f t="shared" si="4"/>
        <v>2.6955457959810829</v>
      </c>
      <c r="B140" s="1">
        <f t="shared" si="5"/>
        <v>13.20572600926082</v>
      </c>
      <c r="C140">
        <v>143</v>
      </c>
    </row>
    <row r="141" spans="1:3" x14ac:dyDescent="0.25">
      <c r="A141" s="1">
        <f t="shared" si="4"/>
        <v>2.6997956985573115</v>
      </c>
      <c r="B141" s="1">
        <f t="shared" si="5"/>
        <v>13.211264590130263</v>
      </c>
      <c r="C141">
        <v>142</v>
      </c>
    </row>
    <row r="142" spans="1:3" x14ac:dyDescent="0.25">
      <c r="A142" s="1">
        <f t="shared" si="4"/>
        <v>2.7041416154172118</v>
      </c>
      <c r="B142" s="1">
        <f t="shared" si="5"/>
        <v>13.216728156419935</v>
      </c>
      <c r="C142">
        <v>141</v>
      </c>
    </row>
    <row r="143" spans="1:3" x14ac:dyDescent="0.25">
      <c r="A143" s="1">
        <f t="shared" si="4"/>
        <v>2.7085822227524092</v>
      </c>
      <c r="B143" s="1">
        <f t="shared" si="5"/>
        <v>13.222115043874616</v>
      </c>
      <c r="C143">
        <v>140</v>
      </c>
    </row>
    <row r="144" spans="1:3" x14ac:dyDescent="0.25">
      <c r="A144" s="1">
        <f t="shared" si="4"/>
        <v>2.7131161679108913</v>
      </c>
      <c r="B144" s="1">
        <f t="shared" si="5"/>
        <v>13.227423611596203</v>
      </c>
      <c r="C144">
        <v>139</v>
      </c>
    </row>
    <row r="145" spans="1:3" x14ac:dyDescent="0.25">
      <c r="A145" s="1">
        <f t="shared" si="4"/>
        <v>2.7177420698090424</v>
      </c>
      <c r="B145" s="1">
        <f t="shared" si="5"/>
        <v>13.232652242543542</v>
      </c>
      <c r="C145">
        <v>138</v>
      </c>
    </row>
    <row r="146" spans="1:3" x14ac:dyDescent="0.25">
      <c r="A146" s="1">
        <f t="shared" si="4"/>
        <v>2.7224585193523319</v>
      </c>
      <c r="B146" s="1">
        <f t="shared" si="5"/>
        <v>13.237799344024999</v>
      </c>
      <c r="C146">
        <v>137</v>
      </c>
    </row>
    <row r="147" spans="1:3" x14ac:dyDescent="0.25">
      <c r="A147" s="1">
        <f t="shared" si="4"/>
        <v>2.7272640798645398</v>
      </c>
      <c r="B147" s="1">
        <f t="shared" si="5"/>
        <v>13.242863348183599</v>
      </c>
      <c r="C147">
        <v>136</v>
      </c>
    </row>
    <row r="148" spans="1:3" x14ac:dyDescent="0.25">
      <c r="A148" s="1">
        <f t="shared" si="4"/>
        <v>2.7321572875253812</v>
      </c>
      <c r="B148" s="1">
        <f t="shared" si="5"/>
        <v>13.247842712474618</v>
      </c>
      <c r="C148">
        <v>135</v>
      </c>
    </row>
    <row r="149" spans="1:3" x14ac:dyDescent="0.25">
      <c r="A149" s="1">
        <f t="shared" si="4"/>
        <v>2.7371366518164013</v>
      </c>
      <c r="B149" s="1">
        <f t="shared" si="5"/>
        <v>13.252735920135461</v>
      </c>
      <c r="C149">
        <v>134</v>
      </c>
    </row>
    <row r="150" spans="1:3" x14ac:dyDescent="0.25">
      <c r="A150" s="1">
        <f t="shared" si="4"/>
        <v>2.742200655975001</v>
      </c>
      <c r="B150" s="1">
        <f t="shared" si="5"/>
        <v>13.257541480647667</v>
      </c>
      <c r="C150">
        <v>133</v>
      </c>
    </row>
    <row r="151" spans="1:3" x14ac:dyDescent="0.25">
      <c r="A151" s="1">
        <f t="shared" si="4"/>
        <v>2.7473477574564571</v>
      </c>
      <c r="B151" s="1">
        <f t="shared" si="5"/>
        <v>13.262257930190957</v>
      </c>
      <c r="C151">
        <v>132</v>
      </c>
    </row>
    <row r="152" spans="1:3" x14ac:dyDescent="0.25">
      <c r="A152" s="1">
        <f t="shared" si="4"/>
        <v>2.7525763884037975</v>
      </c>
      <c r="B152" s="1">
        <f t="shared" si="5"/>
        <v>13.266883832089109</v>
      </c>
      <c r="C152">
        <v>131</v>
      </c>
    </row>
    <row r="153" spans="1:3" x14ac:dyDescent="0.25">
      <c r="A153" s="1">
        <f t="shared" si="4"/>
        <v>2.7578849561253844</v>
      </c>
      <c r="B153" s="1">
        <f t="shared" si="5"/>
        <v>13.27141777724759</v>
      </c>
      <c r="C153">
        <v>130</v>
      </c>
    </row>
    <row r="154" spans="1:3" x14ac:dyDescent="0.25">
      <c r="A154" s="1">
        <f t="shared" si="4"/>
        <v>2.7632718435800654</v>
      </c>
      <c r="B154" s="1">
        <f t="shared" si="5"/>
        <v>13.275858384582788</v>
      </c>
      <c r="C154">
        <v>129</v>
      </c>
    </row>
    <row r="155" spans="1:3" x14ac:dyDescent="0.25">
      <c r="A155" s="1">
        <f t="shared" si="4"/>
        <v>2.7687354098697368</v>
      </c>
      <c r="B155" s="1">
        <f t="shared" si="5"/>
        <v>13.280204301442689</v>
      </c>
      <c r="C155">
        <v>128</v>
      </c>
    </row>
    <row r="156" spans="1:3" x14ac:dyDescent="0.25">
      <c r="A156" s="1">
        <f t="shared" si="4"/>
        <v>2.7742739907391809</v>
      </c>
      <c r="B156" s="1">
        <f t="shared" si="5"/>
        <v>13.284454204018918</v>
      </c>
      <c r="C156">
        <v>127</v>
      </c>
    </row>
    <row r="157" spans="1:3" x14ac:dyDescent="0.25">
      <c r="A157" s="1">
        <f t="shared" si="4"/>
        <v>2.7798858990830109</v>
      </c>
      <c r="B157" s="1">
        <f t="shared" si="5"/>
        <v>13.28860679774998</v>
      </c>
      <c r="C157">
        <v>126</v>
      </c>
    </row>
    <row r="158" spans="1:3" x14ac:dyDescent="0.25">
      <c r="A158" s="1">
        <f t="shared" si="4"/>
        <v>2.7855694254595815</v>
      </c>
      <c r="B158" s="1">
        <f t="shared" si="5"/>
        <v>13.292660817715596</v>
      </c>
      <c r="C158">
        <v>125</v>
      </c>
    </row>
    <row r="159" spans="1:3" x14ac:dyDescent="0.25">
      <c r="A159" s="1">
        <f t="shared" si="4"/>
        <v>2.7913228386117015</v>
      </c>
      <c r="B159" s="1">
        <f t="shared" si="5"/>
        <v>13.296615029022016</v>
      </c>
      <c r="C159">
        <v>124</v>
      </c>
    </row>
    <row r="160" spans="1:3" x14ac:dyDescent="0.25">
      <c r="A160" s="1">
        <f t="shared" si="4"/>
        <v>2.7971443859939895</v>
      </c>
      <c r="B160" s="1">
        <f t="shared" si="5"/>
        <v>13.30046822717817</v>
      </c>
      <c r="C160">
        <v>123</v>
      </c>
    </row>
    <row r="161" spans="1:3" x14ac:dyDescent="0.25">
      <c r="A161" s="1">
        <f t="shared" si="4"/>
        <v>2.8030322943067181</v>
      </c>
      <c r="B161" s="1">
        <f t="shared" si="5"/>
        <v>13.30421923846257</v>
      </c>
      <c r="C161">
        <v>122</v>
      </c>
    </row>
    <row r="162" spans="1:3" x14ac:dyDescent="0.25">
      <c r="A162" s="1">
        <f t="shared" si="4"/>
        <v>2.8089847700359782</v>
      </c>
      <c r="B162" s="1">
        <f t="shared" si="5"/>
        <v>13.307866920280844</v>
      </c>
      <c r="C162">
        <v>121</v>
      </c>
    </row>
    <row r="163" spans="1:3" x14ac:dyDescent="0.25">
      <c r="A163" s="1">
        <f t="shared" si="4"/>
        <v>2.8150000000000004</v>
      </c>
      <c r="B163" s="1">
        <f t="shared" si="5"/>
        <v>13.311410161513775</v>
      </c>
      <c r="C163">
        <v>120</v>
      </c>
    </row>
    <row r="164" spans="1:3" x14ac:dyDescent="0.25">
      <c r="A164" s="1">
        <f t="shared" si="4"/>
        <v>2.8210761519014653</v>
      </c>
      <c r="B164" s="1">
        <f t="shared" si="5"/>
        <v>13.314847882855759</v>
      </c>
      <c r="C164">
        <v>119</v>
      </c>
    </row>
    <row r="165" spans="1:3" x14ac:dyDescent="0.25">
      <c r="A165" s="1">
        <f t="shared" si="4"/>
        <v>2.8272113748856436</v>
      </c>
      <c r="B165" s="1">
        <f t="shared" si="5"/>
        <v>13.318179037143571</v>
      </c>
      <c r="C165">
        <v>118</v>
      </c>
    </row>
    <row r="166" spans="1:3" x14ac:dyDescent="0.25">
      <c r="A166" s="1">
        <f t="shared" si="4"/>
        <v>2.8334038001041817</v>
      </c>
      <c r="B166" s="1">
        <f t="shared" si="5"/>
        <v>13.321402609675348</v>
      </c>
      <c r="C166">
        <v>117</v>
      </c>
    </row>
    <row r="167" spans="1:3" x14ac:dyDescent="0.25">
      <c r="A167" s="1">
        <f t="shared" si="4"/>
        <v>2.8396515412843693</v>
      </c>
      <c r="B167" s="1">
        <f t="shared" si="5"/>
        <v>13.324517618519666</v>
      </c>
      <c r="C167">
        <v>116</v>
      </c>
    </row>
    <row r="168" spans="1:3" x14ac:dyDescent="0.25">
      <c r="A168" s="1">
        <f t="shared" si="4"/>
        <v>2.8459526953037204</v>
      </c>
      <c r="B168" s="1">
        <f t="shared" si="5"/>
        <v>13.32752311481466</v>
      </c>
      <c r="C168">
        <v>115</v>
      </c>
    </row>
    <row r="169" spans="1:3" x14ac:dyDescent="0.25">
      <c r="A169" s="1">
        <f t="shared" si="4"/>
        <v>2.8523053427696801</v>
      </c>
      <c r="B169" s="1">
        <f t="shared" si="5"/>
        <v>13.33041818305704</v>
      </c>
      <c r="C169">
        <v>114</v>
      </c>
    </row>
    <row r="170" spans="1:3" x14ac:dyDescent="0.25">
      <c r="A170" s="1">
        <f t="shared" ref="A170:A193" si="6">($E$103*COS(RADIANS(C170)))+$E$104</f>
        <v>2.8587075486042908</v>
      </c>
      <c r="B170" s="1">
        <f t="shared" ref="B170:B193" si="7">($E$103*SIN(RADIANS(C170)))+$E$105</f>
        <v>13.333201941380976</v>
      </c>
      <c r="C170">
        <v>113</v>
      </c>
    </row>
    <row r="171" spans="1:3" x14ac:dyDescent="0.25">
      <c r="A171" s="1">
        <f t="shared" si="6"/>
        <v>2.8651573626336351</v>
      </c>
      <c r="B171" s="1">
        <f t="shared" si="7"/>
        <v>13.335873541826714</v>
      </c>
      <c r="C171">
        <v>112</v>
      </c>
    </row>
    <row r="172" spans="1:3" x14ac:dyDescent="0.25">
      <c r="A172" s="1">
        <f t="shared" si="6"/>
        <v>2.8716528201818798</v>
      </c>
      <c r="B172" s="1">
        <f t="shared" si="7"/>
        <v>13.33843217059888</v>
      </c>
      <c r="C172">
        <v>111</v>
      </c>
    </row>
    <row r="173" spans="1:3" x14ac:dyDescent="0.25">
      <c r="A173" s="1">
        <f t="shared" si="6"/>
        <v>2.8781919426697327</v>
      </c>
      <c r="B173" s="1">
        <f t="shared" si="7"/>
        <v>13.340877048314363</v>
      </c>
      <c r="C173">
        <v>110</v>
      </c>
    </row>
    <row r="174" spans="1:3" x14ac:dyDescent="0.25">
      <c r="A174" s="1">
        <f t="shared" si="6"/>
        <v>2.8847727382171375</v>
      </c>
      <c r="B174" s="1">
        <f t="shared" si="7"/>
        <v>13.343207430239726</v>
      </c>
      <c r="C174">
        <v>109</v>
      </c>
    </row>
    <row r="175" spans="1:3" x14ac:dyDescent="0.25">
      <c r="A175" s="1">
        <f t="shared" si="6"/>
        <v>2.8913932022500211</v>
      </c>
      <c r="B175" s="1">
        <f t="shared" si="7"/>
        <v>13.345422606518062</v>
      </c>
      <c r="C175">
        <v>108</v>
      </c>
    </row>
    <row r="176" spans="1:3" x14ac:dyDescent="0.25">
      <c r="A176" s="1">
        <f t="shared" si="6"/>
        <v>2.8980513181109053</v>
      </c>
      <c r="B176" s="1">
        <f t="shared" si="7"/>
        <v>13.347521902385214</v>
      </c>
      <c r="C176">
        <v>107</v>
      </c>
    </row>
    <row r="177" spans="1:3" x14ac:dyDescent="0.25">
      <c r="A177" s="1">
        <f t="shared" si="6"/>
        <v>2.9047450576732006</v>
      </c>
      <c r="B177" s="1">
        <f t="shared" si="7"/>
        <v>13.349504678375327</v>
      </c>
      <c r="C177">
        <v>106</v>
      </c>
    </row>
    <row r="178" spans="1:3" x14ac:dyDescent="0.25">
      <c r="A178" s="1">
        <f t="shared" si="6"/>
        <v>2.9114723819589918</v>
      </c>
      <c r="B178" s="1">
        <f t="shared" si="7"/>
        <v>13.351370330515627</v>
      </c>
      <c r="C178">
        <v>105</v>
      </c>
    </row>
    <row r="179" spans="1:3" x14ac:dyDescent="0.25">
      <c r="A179" s="1">
        <f t="shared" si="6"/>
        <v>2.9182312417601328</v>
      </c>
      <c r="B179" s="1">
        <f t="shared" si="7"/>
        <v>13.353118290510398</v>
      </c>
      <c r="C179">
        <v>104</v>
      </c>
    </row>
    <row r="180" spans="1:3" x14ac:dyDescent="0.25">
      <c r="A180" s="1">
        <f t="shared" si="6"/>
        <v>2.9250195782624542</v>
      </c>
      <c r="B180" s="1">
        <f t="shared" si="7"/>
        <v>13.354748025914095</v>
      </c>
      <c r="C180">
        <v>103</v>
      </c>
    </row>
    <row r="181" spans="1:3" x14ac:dyDescent="0.25">
      <c r="A181" s="1">
        <f t="shared" si="6"/>
        <v>2.9318353236728965</v>
      </c>
      <c r="B181" s="1">
        <f t="shared" si="7"/>
        <v>13.356259040293523</v>
      </c>
      <c r="C181">
        <v>102</v>
      </c>
    </row>
    <row r="182" spans="1:3" x14ac:dyDescent="0.25">
      <c r="A182" s="1">
        <f t="shared" si="6"/>
        <v>2.9386764018493823</v>
      </c>
      <c r="B182" s="1">
        <f t="shared" si="7"/>
        <v>13.357650873379065</v>
      </c>
      <c r="C182">
        <v>101</v>
      </c>
    </row>
    <row r="183" spans="1:3" x14ac:dyDescent="0.25">
      <c r="A183" s="1">
        <f t="shared" si="6"/>
        <v>2.9455407289332278</v>
      </c>
      <c r="B183" s="1">
        <f t="shared" si="7"/>
        <v>13.358923101204883</v>
      </c>
      <c r="C183">
        <v>100</v>
      </c>
    </row>
    <row r="184" spans="1:3" x14ac:dyDescent="0.25">
      <c r="A184" s="1">
        <f t="shared" si="6"/>
        <v>2.9524262139839079</v>
      </c>
      <c r="B184" s="1">
        <f t="shared" si="7"/>
        <v>13.360075336238054</v>
      </c>
      <c r="C184">
        <v>99</v>
      </c>
    </row>
    <row r="185" spans="1:3" x14ac:dyDescent="0.25">
      <c r="A185" s="1">
        <f t="shared" si="6"/>
        <v>2.9593307596159741</v>
      </c>
      <c r="B185" s="1">
        <f t="shared" si="7"/>
        <v>13.361107227496628</v>
      </c>
      <c r="C185">
        <v>98</v>
      </c>
    </row>
    <row r="186" spans="1:3" x14ac:dyDescent="0.25">
      <c r="A186" s="1">
        <f t="shared" si="6"/>
        <v>2.9662522626379411</v>
      </c>
      <c r="B186" s="1">
        <f t="shared" si="7"/>
        <v>13.362018460656529</v>
      </c>
      <c r="C186">
        <v>97</v>
      </c>
    </row>
    <row r="187" spans="1:3" x14ac:dyDescent="0.25">
      <c r="A187" s="1">
        <f t="shared" si="6"/>
        <v>2.9731886146929387</v>
      </c>
      <c r="B187" s="1">
        <f t="shared" si="7"/>
        <v>13.36280875814731</v>
      </c>
      <c r="C187">
        <v>96</v>
      </c>
    </row>
    <row r="188" spans="1:3" x14ac:dyDescent="0.25">
      <c r="A188" s="1">
        <f t="shared" si="6"/>
        <v>2.980137702900937</v>
      </c>
      <c r="B188" s="1">
        <f t="shared" si="7"/>
        <v>13.363477879236697</v>
      </c>
      <c r="C188">
        <v>95</v>
      </c>
    </row>
    <row r="189" spans="1:3" x14ac:dyDescent="0.25">
      <c r="A189" s="1">
        <f t="shared" si="6"/>
        <v>2.9870974105023498</v>
      </c>
      <c r="B189" s="1">
        <f t="shared" si="7"/>
        <v>13.364025620103929</v>
      </c>
      <c r="C189">
        <v>94</v>
      </c>
    </row>
    <row r="190" spans="1:3" x14ac:dyDescent="0.25">
      <c r="A190" s="1">
        <f t="shared" si="6"/>
        <v>2.9940656175028226</v>
      </c>
      <c r="B190" s="1">
        <f t="shared" si="7"/>
        <v>13.36445181390183</v>
      </c>
      <c r="C190">
        <v>93</v>
      </c>
    </row>
    <row r="191" spans="1:3" x14ac:dyDescent="0.25">
      <c r="A191" s="1">
        <f t="shared" si="6"/>
        <v>3.0010402013189998</v>
      </c>
      <c r="B191" s="1">
        <f t="shared" si="7"/>
        <v>13.364756330807639</v>
      </c>
      <c r="C191">
        <v>92</v>
      </c>
    </row>
    <row r="192" spans="1:3" x14ac:dyDescent="0.25">
      <c r="A192" s="1">
        <f t="shared" si="6"/>
        <v>3.0080190374250866</v>
      </c>
      <c r="B192" s="1">
        <f t="shared" si="7"/>
        <v>13.364939078062557</v>
      </c>
      <c r="C192">
        <v>91</v>
      </c>
    </row>
    <row r="193" spans="1:6" x14ac:dyDescent="0.25">
      <c r="A193" s="1">
        <f t="shared" si="6"/>
        <v>3.0150000000000001</v>
      </c>
      <c r="B193" s="1">
        <f t="shared" si="7"/>
        <v>13.365</v>
      </c>
      <c r="C193">
        <v>90</v>
      </c>
    </row>
    <row r="194" spans="1:6" x14ac:dyDescent="0.25">
      <c r="A194" s="1">
        <f>B3</f>
        <v>5</v>
      </c>
      <c r="B194" s="1">
        <f>B2-B4</f>
        <v>13.364999999999998</v>
      </c>
    </row>
    <row r="195" spans="1:6" x14ac:dyDescent="0.25">
      <c r="A195" s="1">
        <f>A194</f>
        <v>5</v>
      </c>
      <c r="B195" s="1">
        <f>B2</f>
        <v>13.7</v>
      </c>
    </row>
    <row r="196" spans="1:6" x14ac:dyDescent="0.25">
      <c r="A196" s="1">
        <v>0</v>
      </c>
      <c r="B196" s="1">
        <f>B195</f>
        <v>13.7</v>
      </c>
    </row>
    <row r="197" spans="1:6" x14ac:dyDescent="0.25">
      <c r="A197" s="1">
        <v>0</v>
      </c>
      <c r="B197" s="1">
        <f>B194</f>
        <v>13.364999999999998</v>
      </c>
      <c r="D197" t="s">
        <v>128</v>
      </c>
    </row>
    <row r="198" spans="1:6" x14ac:dyDescent="0.25">
      <c r="A198" s="1">
        <f>($E$198*COS(RADIANS(C198)))+$E$199</f>
        <v>1.9849999999999999</v>
      </c>
      <c r="B198" s="1">
        <f>($E$198*SIN(RADIANS(C198)))+$E$200</f>
        <v>13.365</v>
      </c>
      <c r="C198">
        <v>90</v>
      </c>
      <c r="D198" s="2" t="s">
        <v>122</v>
      </c>
      <c r="E198">
        <f>$B$6-$B$4</f>
        <v>0.39999999999999997</v>
      </c>
      <c r="F198" t="s">
        <v>70</v>
      </c>
    </row>
    <row r="199" spans="1:6" x14ac:dyDescent="0.25">
      <c r="A199" s="1">
        <f t="shared" ref="A199:A262" si="8">($E$198*COS(RADIANS(C199)))+$E$199</f>
        <v>1.9919809625749134</v>
      </c>
      <c r="B199" s="1">
        <f t="shared" ref="B199:B262" si="9">($E$198*SIN(RADIANS(C199)))+$E$200</f>
        <v>13.364939078062557</v>
      </c>
      <c r="C199">
        <v>89</v>
      </c>
      <c r="D199" s="2" t="s">
        <v>124</v>
      </c>
      <c r="E199">
        <f>(B3/2)-(B5/2)-E198</f>
        <v>1.9849999999999999</v>
      </c>
      <c r="F199" t="s">
        <v>70</v>
      </c>
    </row>
    <row r="200" spans="1:6" x14ac:dyDescent="0.25">
      <c r="A200" s="1">
        <f t="shared" si="8"/>
        <v>1.9989597986810004</v>
      </c>
      <c r="B200" s="1">
        <f t="shared" si="9"/>
        <v>13.364756330807639</v>
      </c>
      <c r="C200">
        <v>88</v>
      </c>
      <c r="D200" s="2" t="s">
        <v>125</v>
      </c>
      <c r="E200">
        <f>E105</f>
        <v>12.965</v>
      </c>
      <c r="F200" t="s">
        <v>70</v>
      </c>
    </row>
    <row r="201" spans="1:6" x14ac:dyDescent="0.25">
      <c r="A201" s="1">
        <f t="shared" si="8"/>
        <v>2.0059343824971774</v>
      </c>
      <c r="B201" s="1">
        <f t="shared" si="9"/>
        <v>13.36445181390183</v>
      </c>
      <c r="C201">
        <v>87</v>
      </c>
    </row>
    <row r="202" spans="1:6" x14ac:dyDescent="0.25">
      <c r="A202" s="1">
        <f t="shared" si="8"/>
        <v>2.0129025894976498</v>
      </c>
      <c r="B202" s="1">
        <f t="shared" si="9"/>
        <v>13.364025620103929</v>
      </c>
      <c r="C202">
        <v>86</v>
      </c>
    </row>
    <row r="203" spans="1:6" x14ac:dyDescent="0.25">
      <c r="A203" s="1">
        <f t="shared" si="8"/>
        <v>2.019862297099063</v>
      </c>
      <c r="B203" s="1">
        <f t="shared" si="9"/>
        <v>13.363477879236697</v>
      </c>
      <c r="C203">
        <v>85</v>
      </c>
    </row>
    <row r="204" spans="1:6" x14ac:dyDescent="0.25">
      <c r="A204" s="1">
        <f t="shared" si="8"/>
        <v>2.0268113853070613</v>
      </c>
      <c r="B204" s="1">
        <f t="shared" si="9"/>
        <v>13.36280875814731</v>
      </c>
      <c r="C204">
        <v>84</v>
      </c>
    </row>
    <row r="205" spans="1:6" x14ac:dyDescent="0.25">
      <c r="A205" s="1">
        <f t="shared" si="8"/>
        <v>2.0337477373620589</v>
      </c>
      <c r="B205" s="1">
        <f t="shared" si="9"/>
        <v>13.362018460656529</v>
      </c>
      <c r="C205">
        <v>83</v>
      </c>
    </row>
    <row r="206" spans="1:6" x14ac:dyDescent="0.25">
      <c r="A206" s="1">
        <f t="shared" si="8"/>
        <v>2.0406692403840259</v>
      </c>
      <c r="B206" s="1">
        <f t="shared" si="9"/>
        <v>13.361107227496628</v>
      </c>
      <c r="C206">
        <v>82</v>
      </c>
    </row>
    <row r="207" spans="1:6" x14ac:dyDescent="0.25">
      <c r="A207" s="1">
        <f t="shared" si="8"/>
        <v>2.0475737860160921</v>
      </c>
      <c r="B207" s="1">
        <f t="shared" si="9"/>
        <v>13.360075336238054</v>
      </c>
      <c r="C207">
        <v>81</v>
      </c>
    </row>
    <row r="208" spans="1:6" x14ac:dyDescent="0.25">
      <c r="A208" s="1">
        <f t="shared" si="8"/>
        <v>2.0544592710667722</v>
      </c>
      <c r="B208" s="1">
        <f t="shared" si="9"/>
        <v>13.358923101204883</v>
      </c>
      <c r="C208">
        <v>80</v>
      </c>
    </row>
    <row r="209" spans="1:3" x14ac:dyDescent="0.25">
      <c r="A209" s="1">
        <f t="shared" si="8"/>
        <v>2.0613235981506177</v>
      </c>
      <c r="B209" s="1">
        <f t="shared" si="9"/>
        <v>13.357650873379065</v>
      </c>
      <c r="C209">
        <v>79</v>
      </c>
    </row>
    <row r="210" spans="1:3" x14ac:dyDescent="0.25">
      <c r="A210" s="1">
        <f t="shared" si="8"/>
        <v>2.0681646763271035</v>
      </c>
      <c r="B210" s="1">
        <f t="shared" si="9"/>
        <v>13.356259040293523</v>
      </c>
      <c r="C210">
        <v>78</v>
      </c>
    </row>
    <row r="211" spans="1:3" x14ac:dyDescent="0.25">
      <c r="A211" s="1">
        <f t="shared" si="8"/>
        <v>2.0749804217375458</v>
      </c>
      <c r="B211" s="1">
        <f t="shared" si="9"/>
        <v>13.354748025914095</v>
      </c>
      <c r="C211">
        <v>77</v>
      </c>
    </row>
    <row r="212" spans="1:3" x14ac:dyDescent="0.25">
      <c r="A212" s="1">
        <f t="shared" si="8"/>
        <v>2.0817687582398667</v>
      </c>
      <c r="B212" s="1">
        <f t="shared" si="9"/>
        <v>13.353118290510398</v>
      </c>
      <c r="C212">
        <v>76</v>
      </c>
    </row>
    <row r="213" spans="1:3" x14ac:dyDescent="0.25">
      <c r="A213" s="1">
        <f t="shared" si="8"/>
        <v>2.0885276180410082</v>
      </c>
      <c r="B213" s="1">
        <f t="shared" si="9"/>
        <v>13.351370330515627</v>
      </c>
      <c r="C213">
        <v>75</v>
      </c>
    </row>
    <row r="214" spans="1:3" x14ac:dyDescent="0.25">
      <c r="A214" s="1">
        <f t="shared" si="8"/>
        <v>2.0952549423267994</v>
      </c>
      <c r="B214" s="1">
        <f t="shared" si="9"/>
        <v>13.349504678375327</v>
      </c>
      <c r="C214">
        <v>74</v>
      </c>
    </row>
    <row r="215" spans="1:3" x14ac:dyDescent="0.25">
      <c r="A215" s="1">
        <f t="shared" si="8"/>
        <v>2.1019486818890947</v>
      </c>
      <c r="B215" s="1">
        <f t="shared" si="9"/>
        <v>13.347521902385214</v>
      </c>
      <c r="C215">
        <v>73</v>
      </c>
    </row>
    <row r="216" spans="1:3" x14ac:dyDescent="0.25">
      <c r="A216" s="1">
        <f t="shared" si="8"/>
        <v>2.1086067977499789</v>
      </c>
      <c r="B216" s="1">
        <f t="shared" si="9"/>
        <v>13.345422606518062</v>
      </c>
      <c r="C216">
        <v>72</v>
      </c>
    </row>
    <row r="217" spans="1:3" x14ac:dyDescent="0.25">
      <c r="A217" s="1">
        <f t="shared" si="8"/>
        <v>2.1152272617828625</v>
      </c>
      <c r="B217" s="1">
        <f t="shared" si="9"/>
        <v>13.343207430239726</v>
      </c>
      <c r="C217">
        <v>71</v>
      </c>
    </row>
    <row r="218" spans="1:3" x14ac:dyDescent="0.25">
      <c r="A218" s="1">
        <f t="shared" si="8"/>
        <v>2.1218080573302673</v>
      </c>
      <c r="B218" s="1">
        <f t="shared" si="9"/>
        <v>13.340877048314363</v>
      </c>
      <c r="C218">
        <v>70</v>
      </c>
    </row>
    <row r="219" spans="1:3" x14ac:dyDescent="0.25">
      <c r="A219" s="1">
        <f t="shared" si="8"/>
        <v>2.1283471798181202</v>
      </c>
      <c r="B219" s="1">
        <f t="shared" si="9"/>
        <v>13.33843217059888</v>
      </c>
      <c r="C219">
        <v>69</v>
      </c>
    </row>
    <row r="220" spans="1:3" x14ac:dyDescent="0.25">
      <c r="A220" s="1">
        <f t="shared" si="8"/>
        <v>2.1348426373663645</v>
      </c>
      <c r="B220" s="1">
        <f t="shared" si="9"/>
        <v>13.335873541826714</v>
      </c>
      <c r="C220">
        <v>68</v>
      </c>
    </row>
    <row r="221" spans="1:3" x14ac:dyDescent="0.25">
      <c r="A221" s="1">
        <f t="shared" si="8"/>
        <v>2.1412924513957092</v>
      </c>
      <c r="B221" s="1">
        <f t="shared" si="9"/>
        <v>13.333201941380976</v>
      </c>
      <c r="C221">
        <v>67</v>
      </c>
    </row>
    <row r="222" spans="1:3" x14ac:dyDescent="0.25">
      <c r="A222" s="1">
        <f t="shared" si="8"/>
        <v>2.1476946572303199</v>
      </c>
      <c r="B222" s="1">
        <f t="shared" si="9"/>
        <v>13.33041818305704</v>
      </c>
      <c r="C222">
        <v>66</v>
      </c>
    </row>
    <row r="223" spans="1:3" x14ac:dyDescent="0.25">
      <c r="A223" s="1">
        <f t="shared" si="8"/>
        <v>2.1540473046962796</v>
      </c>
      <c r="B223" s="1">
        <f t="shared" si="9"/>
        <v>13.32752311481466</v>
      </c>
      <c r="C223">
        <v>65</v>
      </c>
    </row>
    <row r="224" spans="1:3" x14ac:dyDescent="0.25">
      <c r="A224" s="1">
        <f t="shared" si="8"/>
        <v>2.1603484587156307</v>
      </c>
      <c r="B224" s="1">
        <f t="shared" si="9"/>
        <v>13.324517618519666</v>
      </c>
      <c r="C224">
        <v>64</v>
      </c>
    </row>
    <row r="225" spans="1:3" x14ac:dyDescent="0.25">
      <c r="A225" s="1">
        <f t="shared" si="8"/>
        <v>2.1665961998958188</v>
      </c>
      <c r="B225" s="1">
        <f t="shared" si="9"/>
        <v>13.321402609675348</v>
      </c>
      <c r="C225">
        <v>63</v>
      </c>
    </row>
    <row r="226" spans="1:3" x14ac:dyDescent="0.25">
      <c r="A226" s="1">
        <f t="shared" si="8"/>
        <v>2.172788625114356</v>
      </c>
      <c r="B226" s="1">
        <f t="shared" si="9"/>
        <v>13.318179037143571</v>
      </c>
      <c r="C226">
        <v>62</v>
      </c>
    </row>
    <row r="227" spans="1:3" x14ac:dyDescent="0.25">
      <c r="A227" s="1">
        <f t="shared" si="8"/>
        <v>2.1789238480985347</v>
      </c>
      <c r="B227" s="1">
        <f t="shared" si="9"/>
        <v>13.314847882855759</v>
      </c>
      <c r="C227">
        <v>61</v>
      </c>
    </row>
    <row r="228" spans="1:3" x14ac:dyDescent="0.25">
      <c r="A228" s="1">
        <f t="shared" si="8"/>
        <v>2.1850000000000001</v>
      </c>
      <c r="B228" s="1">
        <f t="shared" si="9"/>
        <v>13.311410161513775</v>
      </c>
      <c r="C228">
        <v>60</v>
      </c>
    </row>
    <row r="229" spans="1:3" x14ac:dyDescent="0.25">
      <c r="A229" s="1">
        <f t="shared" si="8"/>
        <v>2.1910152299640213</v>
      </c>
      <c r="B229" s="1">
        <f t="shared" si="9"/>
        <v>13.307866920280844</v>
      </c>
      <c r="C229">
        <v>59</v>
      </c>
    </row>
    <row r="230" spans="1:3" x14ac:dyDescent="0.25">
      <c r="A230" s="1">
        <f t="shared" si="8"/>
        <v>2.1969677056932819</v>
      </c>
      <c r="B230" s="1">
        <f t="shared" si="9"/>
        <v>13.30421923846257</v>
      </c>
      <c r="C230">
        <v>58</v>
      </c>
    </row>
    <row r="231" spans="1:3" x14ac:dyDescent="0.25">
      <c r="A231" s="1">
        <f t="shared" si="8"/>
        <v>2.2028556140060105</v>
      </c>
      <c r="B231" s="1">
        <f t="shared" si="9"/>
        <v>13.30046822717817</v>
      </c>
      <c r="C231">
        <v>57</v>
      </c>
    </row>
    <row r="232" spans="1:3" x14ac:dyDescent="0.25">
      <c r="A232" s="1">
        <f t="shared" si="8"/>
        <v>2.2086771613882985</v>
      </c>
      <c r="B232" s="1">
        <f t="shared" si="9"/>
        <v>13.296615029022016</v>
      </c>
      <c r="C232">
        <v>56</v>
      </c>
    </row>
    <row r="233" spans="1:3" x14ac:dyDescent="0.25">
      <c r="A233" s="1">
        <f t="shared" si="8"/>
        <v>2.2144305745404185</v>
      </c>
      <c r="B233" s="1">
        <f t="shared" si="9"/>
        <v>13.292660817715596</v>
      </c>
      <c r="C233">
        <v>55</v>
      </c>
    </row>
    <row r="234" spans="1:3" x14ac:dyDescent="0.25">
      <c r="A234" s="1">
        <f t="shared" si="8"/>
        <v>2.2201141009169891</v>
      </c>
      <c r="B234" s="1">
        <f t="shared" si="9"/>
        <v>13.28860679774998</v>
      </c>
      <c r="C234">
        <v>54</v>
      </c>
    </row>
    <row r="235" spans="1:3" x14ac:dyDescent="0.25">
      <c r="A235" s="1">
        <f t="shared" si="8"/>
        <v>2.2257260092608191</v>
      </c>
      <c r="B235" s="1">
        <f t="shared" si="9"/>
        <v>13.284454204018918</v>
      </c>
      <c r="C235">
        <v>53</v>
      </c>
    </row>
    <row r="236" spans="1:3" x14ac:dyDescent="0.25">
      <c r="A236" s="1">
        <f t="shared" si="8"/>
        <v>2.2312645901302632</v>
      </c>
      <c r="B236" s="1">
        <f t="shared" si="9"/>
        <v>13.280204301442689</v>
      </c>
      <c r="C236">
        <v>52</v>
      </c>
    </row>
    <row r="237" spans="1:3" x14ac:dyDescent="0.25">
      <c r="A237" s="1">
        <f t="shared" si="8"/>
        <v>2.2367281564199351</v>
      </c>
      <c r="B237" s="1">
        <f t="shared" si="9"/>
        <v>13.275858384582788</v>
      </c>
      <c r="C237">
        <v>51</v>
      </c>
    </row>
    <row r="238" spans="1:3" x14ac:dyDescent="0.25">
      <c r="A238" s="1">
        <f t="shared" si="8"/>
        <v>2.2421150438746156</v>
      </c>
      <c r="B238" s="1">
        <f t="shared" si="9"/>
        <v>13.27141777724759</v>
      </c>
      <c r="C238">
        <v>50</v>
      </c>
    </row>
    <row r="239" spans="1:3" x14ac:dyDescent="0.25">
      <c r="A239" s="1">
        <f t="shared" si="8"/>
        <v>2.2474236115962025</v>
      </c>
      <c r="B239" s="1">
        <f t="shared" si="9"/>
        <v>13.266883832089109</v>
      </c>
      <c r="C239">
        <v>49</v>
      </c>
    </row>
    <row r="240" spans="1:3" x14ac:dyDescent="0.25">
      <c r="A240" s="1">
        <f t="shared" si="8"/>
        <v>2.2526522425435429</v>
      </c>
      <c r="B240" s="1">
        <f t="shared" si="9"/>
        <v>13.262257930190957</v>
      </c>
      <c r="C240">
        <v>48</v>
      </c>
    </row>
    <row r="241" spans="1:3" x14ac:dyDescent="0.25">
      <c r="A241" s="1">
        <f t="shared" si="8"/>
        <v>2.257799344024999</v>
      </c>
      <c r="B241" s="1">
        <f t="shared" si="9"/>
        <v>13.257541480647667</v>
      </c>
      <c r="C241">
        <v>47</v>
      </c>
    </row>
    <row r="242" spans="1:3" x14ac:dyDescent="0.25">
      <c r="A242" s="1">
        <f t="shared" si="8"/>
        <v>2.2628633481835987</v>
      </c>
      <c r="B242" s="1">
        <f t="shared" si="9"/>
        <v>13.252735920135461</v>
      </c>
      <c r="C242">
        <v>46</v>
      </c>
    </row>
    <row r="243" spans="1:3" x14ac:dyDescent="0.25">
      <c r="A243" s="1">
        <f t="shared" si="8"/>
        <v>2.2678427124746188</v>
      </c>
      <c r="B243" s="1">
        <f t="shared" si="9"/>
        <v>13.247842712474618</v>
      </c>
      <c r="C243">
        <v>45</v>
      </c>
    </row>
    <row r="244" spans="1:3" x14ac:dyDescent="0.25">
      <c r="A244" s="1">
        <f t="shared" si="8"/>
        <v>2.2727359201354602</v>
      </c>
      <c r="B244" s="1">
        <f t="shared" si="9"/>
        <v>13.242863348183599</v>
      </c>
      <c r="C244">
        <v>44</v>
      </c>
    </row>
    <row r="245" spans="1:3" x14ac:dyDescent="0.25">
      <c r="A245" s="1">
        <f t="shared" si="8"/>
        <v>2.2775414806476681</v>
      </c>
      <c r="B245" s="1">
        <f t="shared" si="9"/>
        <v>13.237799344024999</v>
      </c>
      <c r="C245">
        <v>43</v>
      </c>
    </row>
    <row r="246" spans="1:3" x14ac:dyDescent="0.25">
      <c r="A246" s="1">
        <f t="shared" si="8"/>
        <v>2.2822579301909576</v>
      </c>
      <c r="B246" s="1">
        <f t="shared" si="9"/>
        <v>13.232652242543542</v>
      </c>
      <c r="C246">
        <v>42</v>
      </c>
    </row>
    <row r="247" spans="1:3" x14ac:dyDescent="0.25">
      <c r="A247" s="1">
        <f t="shared" si="8"/>
        <v>2.2868838320891087</v>
      </c>
      <c r="B247" s="1">
        <f t="shared" si="9"/>
        <v>13.227423611596203</v>
      </c>
      <c r="C247">
        <v>41</v>
      </c>
    </row>
    <row r="248" spans="1:3" x14ac:dyDescent="0.25">
      <c r="A248" s="1">
        <f t="shared" si="8"/>
        <v>2.2914177772475912</v>
      </c>
      <c r="B248" s="1">
        <f t="shared" si="9"/>
        <v>13.222115043874616</v>
      </c>
      <c r="C248">
        <v>40</v>
      </c>
    </row>
    <row r="249" spans="1:3" x14ac:dyDescent="0.25">
      <c r="A249" s="1">
        <f t="shared" si="8"/>
        <v>2.2958583845827882</v>
      </c>
      <c r="B249" s="1">
        <f t="shared" si="9"/>
        <v>13.216728156419935</v>
      </c>
      <c r="C249">
        <v>39</v>
      </c>
    </row>
    <row r="250" spans="1:3" x14ac:dyDescent="0.25">
      <c r="A250" s="1">
        <f t="shared" si="8"/>
        <v>2.3002043014426885</v>
      </c>
      <c r="B250" s="1">
        <f t="shared" si="9"/>
        <v>13.211264590130263</v>
      </c>
      <c r="C250">
        <v>38</v>
      </c>
    </row>
    <row r="251" spans="1:3" x14ac:dyDescent="0.25">
      <c r="A251" s="1">
        <f t="shared" si="8"/>
        <v>2.3044542040189171</v>
      </c>
      <c r="B251" s="1">
        <f t="shared" si="9"/>
        <v>13.20572600926082</v>
      </c>
      <c r="C251">
        <v>37</v>
      </c>
    </row>
    <row r="252" spans="1:3" x14ac:dyDescent="0.25">
      <c r="A252" s="1">
        <f t="shared" si="8"/>
        <v>2.3086067977499787</v>
      </c>
      <c r="B252" s="1">
        <f t="shared" si="9"/>
        <v>13.20011410091699</v>
      </c>
      <c r="C252">
        <v>36</v>
      </c>
    </row>
    <row r="253" spans="1:3" x14ac:dyDescent="0.25">
      <c r="A253" s="1">
        <f t="shared" si="8"/>
        <v>2.3126608177155967</v>
      </c>
      <c r="B253" s="1">
        <f t="shared" si="9"/>
        <v>13.194430574540418</v>
      </c>
      <c r="C253">
        <v>35</v>
      </c>
    </row>
    <row r="254" spans="1:3" x14ac:dyDescent="0.25">
      <c r="A254" s="1">
        <f t="shared" si="8"/>
        <v>2.3166150290220164</v>
      </c>
      <c r="B254" s="1">
        <f t="shared" si="9"/>
        <v>13.188677161388298</v>
      </c>
      <c r="C254">
        <v>34</v>
      </c>
    </row>
    <row r="255" spans="1:3" x14ac:dyDescent="0.25">
      <c r="A255" s="1">
        <f t="shared" si="8"/>
        <v>2.3204682271781696</v>
      </c>
      <c r="B255" s="1">
        <f t="shared" si="9"/>
        <v>13.18285561400601</v>
      </c>
      <c r="C255">
        <v>33</v>
      </c>
    </row>
    <row r="256" spans="1:3" x14ac:dyDescent="0.25">
      <c r="A256" s="1">
        <f t="shared" si="8"/>
        <v>2.3242192384625704</v>
      </c>
      <c r="B256" s="1">
        <f t="shared" si="9"/>
        <v>13.176967705693281</v>
      </c>
      <c r="C256">
        <v>32</v>
      </c>
    </row>
    <row r="257" spans="1:3" x14ac:dyDescent="0.25">
      <c r="A257" s="1">
        <f t="shared" si="8"/>
        <v>2.3278669202808446</v>
      </c>
      <c r="B257" s="1">
        <f t="shared" si="9"/>
        <v>13.171015229964022</v>
      </c>
      <c r="C257">
        <v>31</v>
      </c>
    </row>
    <row r="258" spans="1:3" x14ac:dyDescent="0.25">
      <c r="A258" s="1">
        <f t="shared" si="8"/>
        <v>2.3314101615137752</v>
      </c>
      <c r="B258" s="1">
        <f t="shared" si="9"/>
        <v>13.164999999999999</v>
      </c>
      <c r="C258">
        <v>30</v>
      </c>
    </row>
    <row r="259" spans="1:3" x14ac:dyDescent="0.25">
      <c r="A259" s="1">
        <f t="shared" si="8"/>
        <v>2.3348478828557582</v>
      </c>
      <c r="B259" s="1">
        <f t="shared" si="9"/>
        <v>13.158923848098535</v>
      </c>
      <c r="C259">
        <v>29</v>
      </c>
    </row>
    <row r="260" spans="1:3" x14ac:dyDescent="0.25">
      <c r="A260" s="1">
        <f t="shared" si="8"/>
        <v>2.3381790371435707</v>
      </c>
      <c r="B260" s="1">
        <f t="shared" si="9"/>
        <v>13.152788625114356</v>
      </c>
      <c r="C260">
        <v>28</v>
      </c>
    </row>
    <row r="261" spans="1:3" x14ac:dyDescent="0.25">
      <c r="A261" s="1">
        <f t="shared" si="8"/>
        <v>2.3414026096753471</v>
      </c>
      <c r="B261" s="1">
        <f t="shared" si="9"/>
        <v>13.146596199895818</v>
      </c>
      <c r="C261">
        <v>27</v>
      </c>
    </row>
    <row r="262" spans="1:3" x14ac:dyDescent="0.25">
      <c r="A262" s="1">
        <f t="shared" si="8"/>
        <v>2.3445176185196668</v>
      </c>
      <c r="B262" s="1">
        <f t="shared" si="9"/>
        <v>13.14034845871563</v>
      </c>
      <c r="C262">
        <v>26</v>
      </c>
    </row>
    <row r="263" spans="1:3" x14ac:dyDescent="0.25">
      <c r="A263" s="1">
        <f t="shared" ref="A263:A288" si="10">($E$198*COS(RADIANS(C263)))+$E$199</f>
        <v>2.3475231148146598</v>
      </c>
      <c r="B263" s="1">
        <f t="shared" ref="B263:B288" si="11">($E$198*SIN(RADIANS(C263)))+$E$200</f>
        <v>13.13404730469628</v>
      </c>
      <c r="C263">
        <v>25</v>
      </c>
    </row>
    <row r="264" spans="1:3" x14ac:dyDescent="0.25">
      <c r="A264" s="1">
        <f t="shared" si="10"/>
        <v>2.3504181830570401</v>
      </c>
      <c r="B264" s="1">
        <f t="shared" si="11"/>
        <v>13.12769465723032</v>
      </c>
      <c r="C264">
        <v>24</v>
      </c>
    </row>
    <row r="265" spans="1:3" x14ac:dyDescent="0.25">
      <c r="A265" s="1">
        <f t="shared" si="10"/>
        <v>2.3532019413809762</v>
      </c>
      <c r="B265" s="1">
        <f t="shared" si="11"/>
        <v>13.121292451395709</v>
      </c>
      <c r="C265">
        <v>23</v>
      </c>
    </row>
    <row r="266" spans="1:3" x14ac:dyDescent="0.25">
      <c r="A266" s="1">
        <f t="shared" si="10"/>
        <v>2.3558735418267149</v>
      </c>
      <c r="B266" s="1">
        <f t="shared" si="11"/>
        <v>13.114842637366365</v>
      </c>
      <c r="C266">
        <v>22</v>
      </c>
    </row>
    <row r="267" spans="1:3" x14ac:dyDescent="0.25">
      <c r="A267" s="1">
        <f t="shared" si="10"/>
        <v>2.3584321705988804</v>
      </c>
      <c r="B267" s="1">
        <f t="shared" si="11"/>
        <v>13.10834717981812</v>
      </c>
      <c r="C267">
        <v>21</v>
      </c>
    </row>
    <row r="268" spans="1:3" x14ac:dyDescent="0.25">
      <c r="A268" s="1">
        <f t="shared" si="10"/>
        <v>2.3608770483143631</v>
      </c>
      <c r="B268" s="1">
        <f t="shared" si="11"/>
        <v>13.101808057330267</v>
      </c>
      <c r="C268">
        <v>20</v>
      </c>
    </row>
    <row r="269" spans="1:3" x14ac:dyDescent="0.25">
      <c r="A269" s="1">
        <f t="shared" si="10"/>
        <v>2.3632074302397266</v>
      </c>
      <c r="B269" s="1">
        <f t="shared" si="11"/>
        <v>13.095227261782863</v>
      </c>
      <c r="C269">
        <v>19</v>
      </c>
    </row>
    <row r="270" spans="1:3" x14ac:dyDescent="0.25">
      <c r="A270" s="1">
        <f t="shared" si="10"/>
        <v>2.3654226065180612</v>
      </c>
      <c r="B270" s="1">
        <f t="shared" si="11"/>
        <v>13.088606797749978</v>
      </c>
      <c r="C270">
        <v>18</v>
      </c>
    </row>
    <row r="271" spans="1:3" x14ac:dyDescent="0.25">
      <c r="A271" s="1">
        <f t="shared" si="10"/>
        <v>2.3675219023852141</v>
      </c>
      <c r="B271" s="1">
        <f t="shared" si="11"/>
        <v>13.081948681889095</v>
      </c>
      <c r="C271">
        <v>17</v>
      </c>
    </row>
    <row r="272" spans="1:3" x14ac:dyDescent="0.25">
      <c r="A272" s="1">
        <f t="shared" si="10"/>
        <v>2.3695046783753275</v>
      </c>
      <c r="B272" s="1">
        <f t="shared" si="11"/>
        <v>13.075254942326799</v>
      </c>
      <c r="C272">
        <v>16</v>
      </c>
    </row>
    <row r="273" spans="1:4" x14ac:dyDescent="0.25">
      <c r="A273" s="1">
        <f t="shared" si="10"/>
        <v>2.3713703305156271</v>
      </c>
      <c r="B273" s="1">
        <f t="shared" si="11"/>
        <v>13.068527618041008</v>
      </c>
      <c r="C273">
        <v>15</v>
      </c>
    </row>
    <row r="274" spans="1:4" x14ac:dyDescent="0.25">
      <c r="A274" s="1">
        <f t="shared" si="10"/>
        <v>2.3731182905103982</v>
      </c>
      <c r="B274" s="1">
        <f t="shared" si="11"/>
        <v>13.061768758239866</v>
      </c>
      <c r="C274">
        <v>14</v>
      </c>
    </row>
    <row r="275" spans="1:4" x14ac:dyDescent="0.25">
      <c r="A275" s="1">
        <f t="shared" si="10"/>
        <v>2.3747480259140938</v>
      </c>
      <c r="B275" s="1">
        <f t="shared" si="11"/>
        <v>13.054980421737547</v>
      </c>
      <c r="C275">
        <v>13</v>
      </c>
    </row>
    <row r="276" spans="1:4" x14ac:dyDescent="0.25">
      <c r="A276" s="1">
        <f t="shared" si="10"/>
        <v>2.376259040293522</v>
      </c>
      <c r="B276" s="1">
        <f t="shared" si="11"/>
        <v>13.048164676327104</v>
      </c>
      <c r="C276">
        <v>12</v>
      </c>
    </row>
    <row r="277" spans="1:4" x14ac:dyDescent="0.25">
      <c r="A277" s="1">
        <f t="shared" si="10"/>
        <v>2.3776508733790656</v>
      </c>
      <c r="B277" s="1">
        <f t="shared" si="11"/>
        <v>13.041323598150617</v>
      </c>
      <c r="C277">
        <v>11</v>
      </c>
    </row>
    <row r="278" spans="1:4" x14ac:dyDescent="0.25">
      <c r="A278" s="1">
        <f t="shared" si="10"/>
        <v>2.378923101204883</v>
      </c>
      <c r="B278" s="1">
        <f t="shared" si="11"/>
        <v>13.034459271066773</v>
      </c>
      <c r="C278">
        <v>10</v>
      </c>
    </row>
    <row r="279" spans="1:4" x14ac:dyDescent="0.25">
      <c r="A279" s="1">
        <f t="shared" si="10"/>
        <v>2.3800753362380549</v>
      </c>
      <c r="B279" s="1">
        <f t="shared" si="11"/>
        <v>13.027573786016092</v>
      </c>
      <c r="C279">
        <v>9</v>
      </c>
    </row>
    <row r="280" spans="1:4" x14ac:dyDescent="0.25">
      <c r="A280" s="1">
        <f t="shared" si="10"/>
        <v>2.3811072274966278</v>
      </c>
      <c r="B280" s="1">
        <f t="shared" si="11"/>
        <v>13.020669240384025</v>
      </c>
      <c r="C280">
        <v>8</v>
      </c>
    </row>
    <row r="281" spans="1:4" x14ac:dyDescent="0.25">
      <c r="A281" s="1">
        <f t="shared" si="10"/>
        <v>2.3820184606565284</v>
      </c>
      <c r="B281" s="1">
        <f t="shared" si="11"/>
        <v>13.013747737362058</v>
      </c>
      <c r="C281">
        <v>7</v>
      </c>
    </row>
    <row r="282" spans="1:4" x14ac:dyDescent="0.25">
      <c r="A282" s="1">
        <f t="shared" si="10"/>
        <v>2.3828087581473092</v>
      </c>
      <c r="B282" s="1">
        <f t="shared" si="11"/>
        <v>13.006811385307062</v>
      </c>
      <c r="C282">
        <v>6</v>
      </c>
    </row>
    <row r="283" spans="1:4" x14ac:dyDescent="0.25">
      <c r="A283" s="1">
        <f t="shared" si="10"/>
        <v>2.3834778792366982</v>
      </c>
      <c r="B283" s="1">
        <f t="shared" si="11"/>
        <v>12.999862297099064</v>
      </c>
      <c r="C283">
        <v>5</v>
      </c>
    </row>
    <row r="284" spans="1:4" x14ac:dyDescent="0.25">
      <c r="A284" s="1">
        <f t="shared" si="10"/>
        <v>2.3840256201039294</v>
      </c>
      <c r="B284" s="1">
        <f t="shared" si="11"/>
        <v>12.99290258949765</v>
      </c>
      <c r="C284">
        <v>4</v>
      </c>
    </row>
    <row r="285" spans="1:4" x14ac:dyDescent="0.25">
      <c r="A285" s="1">
        <f t="shared" si="10"/>
        <v>2.3844518139018294</v>
      </c>
      <c r="B285" s="1">
        <f t="shared" si="11"/>
        <v>12.985934382497177</v>
      </c>
      <c r="C285">
        <v>3</v>
      </c>
    </row>
    <row r="286" spans="1:4" x14ac:dyDescent="0.25">
      <c r="A286" s="1">
        <f t="shared" si="10"/>
        <v>2.384756330807638</v>
      </c>
      <c r="B286" s="1">
        <f t="shared" si="11"/>
        <v>12.978959798681</v>
      </c>
      <c r="C286">
        <v>2</v>
      </c>
    </row>
    <row r="287" spans="1:4" x14ac:dyDescent="0.25">
      <c r="A287" s="1">
        <f t="shared" si="10"/>
        <v>2.3849390780625566</v>
      </c>
      <c r="B287" s="1">
        <f t="shared" si="11"/>
        <v>12.971980962574913</v>
      </c>
      <c r="C287">
        <v>1</v>
      </c>
    </row>
    <row r="288" spans="1:4" x14ac:dyDescent="0.25">
      <c r="A288" s="1">
        <f t="shared" si="10"/>
        <v>2.3849999999999998</v>
      </c>
      <c r="B288" s="1">
        <f t="shared" si="11"/>
        <v>12.965</v>
      </c>
      <c r="C288">
        <v>0</v>
      </c>
      <c r="D288" t="s">
        <v>123</v>
      </c>
    </row>
    <row r="289" spans="1:6" x14ac:dyDescent="0.25">
      <c r="A289" s="1">
        <f>($E$289*COS(RADIANS(C289)))+$E$290</f>
        <v>2.3849999999999998</v>
      </c>
      <c r="B289" s="1">
        <f>($E$289*SIN(RADIANS(C289)))+$E$291</f>
        <v>0.73499999999999999</v>
      </c>
      <c r="C289">
        <v>0</v>
      </c>
      <c r="D289" s="2" t="s">
        <v>122</v>
      </c>
      <c r="E289">
        <f>$B$6-$B$4</f>
        <v>0.39999999999999997</v>
      </c>
      <c r="F289" t="s">
        <v>70</v>
      </c>
    </row>
    <row r="290" spans="1:6" x14ac:dyDescent="0.25">
      <c r="A290" s="1">
        <f>($E$289*COS(RADIANS(C290)))+$E$290</f>
        <v>2.3849390780625566</v>
      </c>
      <c r="B290" s="1">
        <f>($E$289*SIN(RADIANS(C290)))+$E$291</f>
        <v>0.72801903742508656</v>
      </c>
      <c r="C290">
        <v>-1</v>
      </c>
      <c r="D290" s="2" t="s">
        <v>124</v>
      </c>
      <c r="E290">
        <f>E199</f>
        <v>1.9849999999999999</v>
      </c>
      <c r="F290" t="s">
        <v>70</v>
      </c>
    </row>
    <row r="291" spans="1:6" x14ac:dyDescent="0.25">
      <c r="A291" s="1">
        <f t="shared" ref="A291:A354" si="12">($E$289*COS(RADIANS(C291)))+$E$290</f>
        <v>2.384756330807638</v>
      </c>
      <c r="B291" s="1">
        <f t="shared" ref="B291:B354" si="13">($E$289*SIN(RADIANS(C291)))+$E$291</f>
        <v>0.7210402013189996</v>
      </c>
      <c r="C291">
        <v>-2</v>
      </c>
      <c r="D291" s="2" t="s">
        <v>125</v>
      </c>
      <c r="E291">
        <f>E13</f>
        <v>0.73499999999999999</v>
      </c>
      <c r="F291" t="s">
        <v>70</v>
      </c>
    </row>
    <row r="292" spans="1:6" x14ac:dyDescent="0.25">
      <c r="A292" s="1">
        <f t="shared" si="12"/>
        <v>2.3844518139018294</v>
      </c>
      <c r="B292" s="1">
        <f t="shared" si="13"/>
        <v>0.71406561750282249</v>
      </c>
      <c r="C292">
        <v>-3</v>
      </c>
    </row>
    <row r="293" spans="1:6" x14ac:dyDescent="0.25">
      <c r="A293" s="1">
        <f t="shared" si="12"/>
        <v>2.3840256201039294</v>
      </c>
      <c r="B293" s="1">
        <f t="shared" si="13"/>
        <v>0.70709741050234987</v>
      </c>
      <c r="C293">
        <v>-4</v>
      </c>
    </row>
    <row r="294" spans="1:6" x14ac:dyDescent="0.25">
      <c r="A294" s="1">
        <f t="shared" si="12"/>
        <v>2.3834778792366982</v>
      </c>
      <c r="B294" s="1">
        <f t="shared" si="13"/>
        <v>0.70013770290093669</v>
      </c>
      <c r="C294">
        <v>-5</v>
      </c>
    </row>
    <row r="295" spans="1:6" x14ac:dyDescent="0.25">
      <c r="A295" s="1">
        <f t="shared" si="12"/>
        <v>2.3828087581473092</v>
      </c>
      <c r="B295" s="1">
        <f t="shared" si="13"/>
        <v>0.69318861469293858</v>
      </c>
      <c r="C295">
        <v>-6</v>
      </c>
    </row>
    <row r="296" spans="1:6" x14ac:dyDescent="0.25">
      <c r="A296" s="1">
        <f t="shared" si="12"/>
        <v>2.3820184606565284</v>
      </c>
      <c r="B296" s="1">
        <f t="shared" si="13"/>
        <v>0.68625226263794104</v>
      </c>
      <c r="C296">
        <v>-7</v>
      </c>
    </row>
    <row r="297" spans="1:6" x14ac:dyDescent="0.25">
      <c r="A297" s="1">
        <f t="shared" si="12"/>
        <v>2.3811072274966278</v>
      </c>
      <c r="B297" s="1">
        <f t="shared" si="13"/>
        <v>0.67933075961597378</v>
      </c>
      <c r="C297">
        <v>-8</v>
      </c>
    </row>
    <row r="298" spans="1:6" x14ac:dyDescent="0.25">
      <c r="A298" s="1">
        <f t="shared" si="12"/>
        <v>2.3800753362380549</v>
      </c>
      <c r="B298" s="1">
        <f t="shared" si="13"/>
        <v>0.67242621398390767</v>
      </c>
      <c r="C298">
        <v>-9</v>
      </c>
    </row>
    <row r="299" spans="1:6" x14ac:dyDescent="0.25">
      <c r="A299" s="1">
        <f t="shared" si="12"/>
        <v>2.378923101204883</v>
      </c>
      <c r="B299" s="1">
        <f t="shared" si="13"/>
        <v>0.6655407289332278</v>
      </c>
      <c r="C299">
        <v>-10</v>
      </c>
    </row>
    <row r="300" spans="1:6" x14ac:dyDescent="0.25">
      <c r="A300" s="1">
        <f t="shared" si="12"/>
        <v>2.3776508733790656</v>
      </c>
      <c r="B300" s="1">
        <f t="shared" si="13"/>
        <v>0.65867640184938203</v>
      </c>
      <c r="C300">
        <v>-11</v>
      </c>
    </row>
    <row r="301" spans="1:6" x14ac:dyDescent="0.25">
      <c r="A301" s="1">
        <f t="shared" si="12"/>
        <v>2.376259040293522</v>
      </c>
      <c r="B301" s="1">
        <f t="shared" si="13"/>
        <v>0.65183532367289621</v>
      </c>
      <c r="C301">
        <v>-12</v>
      </c>
    </row>
    <row r="302" spans="1:6" x14ac:dyDescent="0.25">
      <c r="A302" s="1">
        <f t="shared" si="12"/>
        <v>2.3747480259140938</v>
      </c>
      <c r="B302" s="1">
        <f t="shared" si="13"/>
        <v>0.64501957826245404</v>
      </c>
      <c r="C302">
        <v>-13</v>
      </c>
    </row>
    <row r="303" spans="1:6" x14ac:dyDescent="0.25">
      <c r="A303" s="1">
        <f t="shared" si="12"/>
        <v>2.3731182905103982</v>
      </c>
      <c r="B303" s="1">
        <f t="shared" si="13"/>
        <v>0.63823124176013291</v>
      </c>
      <c r="C303">
        <v>-14</v>
      </c>
    </row>
    <row r="304" spans="1:6" x14ac:dyDescent="0.25">
      <c r="A304" s="1">
        <f t="shared" si="12"/>
        <v>2.3713703305156271</v>
      </c>
      <c r="B304" s="1">
        <f t="shared" si="13"/>
        <v>0.63147238195899169</v>
      </c>
      <c r="C304">
        <v>-15</v>
      </c>
    </row>
    <row r="305" spans="1:3" x14ac:dyDescent="0.25">
      <c r="A305" s="1">
        <f t="shared" si="12"/>
        <v>2.3695046783753275</v>
      </c>
      <c r="B305" s="1">
        <f t="shared" si="13"/>
        <v>0.62474505767320032</v>
      </c>
      <c r="C305">
        <v>-16</v>
      </c>
    </row>
    <row r="306" spans="1:3" x14ac:dyDescent="0.25">
      <c r="A306" s="1">
        <f t="shared" si="12"/>
        <v>2.3675219023852141</v>
      </c>
      <c r="B306" s="1">
        <f t="shared" si="13"/>
        <v>0.6180513181109053</v>
      </c>
      <c r="C306">
        <v>-17</v>
      </c>
    </row>
    <row r="307" spans="1:3" x14ac:dyDescent="0.25">
      <c r="A307" s="1">
        <f t="shared" si="12"/>
        <v>2.3654226065180612</v>
      </c>
      <c r="B307" s="1">
        <f t="shared" si="13"/>
        <v>0.61139320225002103</v>
      </c>
      <c r="C307">
        <v>-18</v>
      </c>
    </row>
    <row r="308" spans="1:3" x14ac:dyDescent="0.25">
      <c r="A308" s="1">
        <f t="shared" si="12"/>
        <v>2.3632074302397266</v>
      </c>
      <c r="B308" s="1">
        <f t="shared" si="13"/>
        <v>0.60477273821713728</v>
      </c>
      <c r="C308">
        <v>-19</v>
      </c>
    </row>
    <row r="309" spans="1:3" x14ac:dyDescent="0.25">
      <c r="A309" s="1">
        <f t="shared" si="12"/>
        <v>2.3608770483143631</v>
      </c>
      <c r="B309" s="1">
        <f t="shared" si="13"/>
        <v>0.59819194266973252</v>
      </c>
      <c r="C309">
        <v>-20</v>
      </c>
    </row>
    <row r="310" spans="1:3" x14ac:dyDescent="0.25">
      <c r="A310" s="1">
        <f t="shared" si="12"/>
        <v>2.3584321705988804</v>
      </c>
      <c r="B310" s="1">
        <f t="shared" si="13"/>
        <v>0.59165282018187992</v>
      </c>
      <c r="C310">
        <v>-21</v>
      </c>
    </row>
    <row r="311" spans="1:3" x14ac:dyDescent="0.25">
      <c r="A311" s="1">
        <f t="shared" si="12"/>
        <v>2.3558735418267149</v>
      </c>
      <c r="B311" s="1">
        <f t="shared" si="13"/>
        <v>0.58515736263363516</v>
      </c>
      <c r="C311">
        <v>-22</v>
      </c>
    </row>
    <row r="312" spans="1:3" x14ac:dyDescent="0.25">
      <c r="A312" s="1">
        <f t="shared" si="12"/>
        <v>2.3532019413809762</v>
      </c>
      <c r="B312" s="1">
        <f t="shared" si="13"/>
        <v>0.57870754860429052</v>
      </c>
      <c r="C312">
        <v>-23</v>
      </c>
    </row>
    <row r="313" spans="1:3" x14ac:dyDescent="0.25">
      <c r="A313" s="1">
        <f t="shared" si="12"/>
        <v>2.3504181830570401</v>
      </c>
      <c r="B313" s="1">
        <f t="shared" si="13"/>
        <v>0.57230534276967993</v>
      </c>
      <c r="C313">
        <v>-24</v>
      </c>
    </row>
    <row r="314" spans="1:3" x14ac:dyDescent="0.25">
      <c r="A314" s="1">
        <f t="shared" si="12"/>
        <v>2.3475231148146598</v>
      </c>
      <c r="B314" s="1">
        <f t="shared" si="13"/>
        <v>0.56595269530372017</v>
      </c>
      <c r="C314">
        <v>-25</v>
      </c>
    </row>
    <row r="315" spans="1:3" x14ac:dyDescent="0.25">
      <c r="A315" s="1">
        <f t="shared" si="12"/>
        <v>2.3445176185196668</v>
      </c>
      <c r="B315" s="1">
        <f t="shared" si="13"/>
        <v>0.559651541284369</v>
      </c>
      <c r="C315">
        <v>-26</v>
      </c>
    </row>
    <row r="316" spans="1:3" x14ac:dyDescent="0.25">
      <c r="A316" s="1">
        <f t="shared" si="12"/>
        <v>2.3414026096753471</v>
      </c>
      <c r="B316" s="1">
        <f t="shared" si="13"/>
        <v>0.55340380010418133</v>
      </c>
      <c r="C316">
        <v>-27</v>
      </c>
    </row>
    <row r="317" spans="1:3" x14ac:dyDescent="0.25">
      <c r="A317" s="1">
        <f t="shared" si="12"/>
        <v>2.3381790371435707</v>
      </c>
      <c r="B317" s="1">
        <f t="shared" si="13"/>
        <v>0.54721137488564364</v>
      </c>
      <c r="C317">
        <v>-28</v>
      </c>
    </row>
    <row r="318" spans="1:3" x14ac:dyDescent="0.25">
      <c r="A318" s="1">
        <f t="shared" si="12"/>
        <v>2.3348478828557582</v>
      </c>
      <c r="B318" s="1">
        <f t="shared" si="13"/>
        <v>0.54107615190146519</v>
      </c>
      <c r="C318">
        <v>-29</v>
      </c>
    </row>
    <row r="319" spans="1:3" x14ac:dyDescent="0.25">
      <c r="A319" s="1">
        <f t="shared" si="12"/>
        <v>2.3314101615137752</v>
      </c>
      <c r="B319" s="1">
        <f t="shared" si="13"/>
        <v>0.53500000000000003</v>
      </c>
      <c r="C319">
        <v>-30</v>
      </c>
    </row>
    <row r="320" spans="1:3" x14ac:dyDescent="0.25">
      <c r="A320" s="1">
        <f t="shared" si="12"/>
        <v>2.3278669202808446</v>
      </c>
      <c r="B320" s="1">
        <f t="shared" si="13"/>
        <v>0.52898477003597832</v>
      </c>
      <c r="C320">
        <v>-31</v>
      </c>
    </row>
    <row r="321" spans="1:3" x14ac:dyDescent="0.25">
      <c r="A321" s="1">
        <f t="shared" si="12"/>
        <v>2.3242192384625704</v>
      </c>
      <c r="B321" s="1">
        <f t="shared" si="13"/>
        <v>0.52303229430671805</v>
      </c>
      <c r="C321">
        <v>-32</v>
      </c>
    </row>
    <row r="322" spans="1:3" x14ac:dyDescent="0.25">
      <c r="A322" s="1">
        <f t="shared" si="12"/>
        <v>2.3204682271781696</v>
      </c>
      <c r="B322" s="1">
        <f t="shared" si="13"/>
        <v>0.51714438599398915</v>
      </c>
      <c r="C322">
        <v>-33</v>
      </c>
    </row>
    <row r="323" spans="1:3" x14ac:dyDescent="0.25">
      <c r="A323" s="1">
        <f t="shared" si="12"/>
        <v>2.3166150290220164</v>
      </c>
      <c r="B323" s="1">
        <f t="shared" si="13"/>
        <v>0.51132283861170125</v>
      </c>
      <c r="C323">
        <v>-34</v>
      </c>
    </row>
    <row r="324" spans="1:3" x14ac:dyDescent="0.25">
      <c r="A324" s="1">
        <f t="shared" si="12"/>
        <v>2.3126608177155967</v>
      </c>
      <c r="B324" s="1">
        <f t="shared" si="13"/>
        <v>0.50556942545958161</v>
      </c>
      <c r="C324">
        <v>-35</v>
      </c>
    </row>
    <row r="325" spans="1:3" x14ac:dyDescent="0.25">
      <c r="A325" s="1">
        <f t="shared" si="12"/>
        <v>2.3086067977499787</v>
      </c>
      <c r="B325" s="1">
        <f t="shared" si="13"/>
        <v>0.49988589908301073</v>
      </c>
      <c r="C325">
        <v>-36</v>
      </c>
    </row>
    <row r="326" spans="1:3" x14ac:dyDescent="0.25">
      <c r="A326" s="1">
        <f t="shared" si="12"/>
        <v>2.3044542040189171</v>
      </c>
      <c r="B326" s="1">
        <f t="shared" si="13"/>
        <v>0.49427399073918071</v>
      </c>
      <c r="C326">
        <v>-37</v>
      </c>
    </row>
    <row r="327" spans="1:3" x14ac:dyDescent="0.25">
      <c r="A327" s="1">
        <f t="shared" si="12"/>
        <v>2.3002043014426885</v>
      </c>
      <c r="B327" s="1">
        <f t="shared" si="13"/>
        <v>0.48873540986973668</v>
      </c>
      <c r="C327">
        <v>-38</v>
      </c>
    </row>
    <row r="328" spans="1:3" x14ac:dyDescent="0.25">
      <c r="A328" s="1">
        <f t="shared" si="12"/>
        <v>2.2958583845827882</v>
      </c>
      <c r="B328" s="1">
        <f t="shared" si="13"/>
        <v>0.48327184358006503</v>
      </c>
      <c r="C328">
        <v>-39</v>
      </c>
    </row>
    <row r="329" spans="1:3" x14ac:dyDescent="0.25">
      <c r="A329" s="1">
        <f t="shared" si="12"/>
        <v>2.2914177772475912</v>
      </c>
      <c r="B329" s="1">
        <f t="shared" si="13"/>
        <v>0.47788495612538429</v>
      </c>
      <c r="C329">
        <v>-40</v>
      </c>
    </row>
    <row r="330" spans="1:3" x14ac:dyDescent="0.25">
      <c r="A330" s="1">
        <f t="shared" si="12"/>
        <v>2.2868838320891087</v>
      </c>
      <c r="B330" s="1">
        <f t="shared" si="13"/>
        <v>0.47257638840379712</v>
      </c>
      <c r="C330">
        <v>-41</v>
      </c>
    </row>
    <row r="331" spans="1:3" x14ac:dyDescent="0.25">
      <c r="A331" s="1">
        <f t="shared" si="12"/>
        <v>2.2822579301909576</v>
      </c>
      <c r="B331" s="1">
        <f t="shared" si="13"/>
        <v>0.46734775745645674</v>
      </c>
      <c r="C331">
        <v>-42</v>
      </c>
    </row>
    <row r="332" spans="1:3" x14ac:dyDescent="0.25">
      <c r="A332" s="1">
        <f t="shared" si="12"/>
        <v>2.2775414806476681</v>
      </c>
      <c r="B332" s="1">
        <f t="shared" si="13"/>
        <v>0.4622006559750006</v>
      </c>
      <c r="C332">
        <v>-43</v>
      </c>
    </row>
    <row r="333" spans="1:3" x14ac:dyDescent="0.25">
      <c r="A333" s="1">
        <f t="shared" si="12"/>
        <v>2.2727359201354602</v>
      </c>
      <c r="B333" s="1">
        <f t="shared" si="13"/>
        <v>0.45713665181640112</v>
      </c>
      <c r="C333">
        <v>-44</v>
      </c>
    </row>
    <row r="334" spans="1:3" x14ac:dyDescent="0.25">
      <c r="A334" s="1">
        <f t="shared" si="12"/>
        <v>2.2678427124746188</v>
      </c>
      <c r="B334" s="1">
        <f t="shared" si="13"/>
        <v>0.45215728752538104</v>
      </c>
      <c r="C334">
        <v>-45</v>
      </c>
    </row>
    <row r="335" spans="1:3" x14ac:dyDescent="0.25">
      <c r="A335" s="1">
        <f t="shared" si="12"/>
        <v>2.2628633481835987</v>
      </c>
      <c r="B335" s="1">
        <f t="shared" si="13"/>
        <v>0.44726407986453959</v>
      </c>
      <c r="C335">
        <v>-46</v>
      </c>
    </row>
    <row r="336" spans="1:3" x14ac:dyDescent="0.25">
      <c r="A336" s="1">
        <f t="shared" si="12"/>
        <v>2.257799344024999</v>
      </c>
      <c r="B336" s="1">
        <f t="shared" si="13"/>
        <v>0.44245851935233182</v>
      </c>
      <c r="C336">
        <v>-47</v>
      </c>
    </row>
    <row r="337" spans="1:3" x14ac:dyDescent="0.25">
      <c r="A337" s="1">
        <f t="shared" si="12"/>
        <v>2.2526522425435429</v>
      </c>
      <c r="B337" s="1">
        <f t="shared" si="13"/>
        <v>0.43774206980904229</v>
      </c>
      <c r="C337">
        <v>-48</v>
      </c>
    </row>
    <row r="338" spans="1:3" x14ac:dyDescent="0.25">
      <c r="A338" s="1">
        <f t="shared" si="12"/>
        <v>2.2474236115962025</v>
      </c>
      <c r="B338" s="1">
        <f t="shared" si="13"/>
        <v>0.43311616791089119</v>
      </c>
      <c r="C338">
        <v>-49</v>
      </c>
    </row>
    <row r="339" spans="1:3" x14ac:dyDescent="0.25">
      <c r="A339" s="1">
        <f t="shared" si="12"/>
        <v>2.2421150438746156</v>
      </c>
      <c r="B339" s="1">
        <f t="shared" si="13"/>
        <v>0.42858222275240881</v>
      </c>
      <c r="C339">
        <v>-50</v>
      </c>
    </row>
    <row r="340" spans="1:3" x14ac:dyDescent="0.25">
      <c r="A340" s="1">
        <f t="shared" si="12"/>
        <v>2.2367281564199351</v>
      </c>
      <c r="B340" s="1">
        <f t="shared" si="13"/>
        <v>0.42414161541721163</v>
      </c>
      <c r="C340">
        <v>-51</v>
      </c>
    </row>
    <row r="341" spans="1:3" x14ac:dyDescent="0.25">
      <c r="A341" s="1">
        <f t="shared" si="12"/>
        <v>2.2312645901302632</v>
      </c>
      <c r="B341" s="1">
        <f t="shared" si="13"/>
        <v>0.41979569855731119</v>
      </c>
      <c r="C341">
        <v>-52</v>
      </c>
    </row>
    <row r="342" spans="1:3" x14ac:dyDescent="0.25">
      <c r="A342" s="1">
        <f t="shared" si="12"/>
        <v>2.2257260092608191</v>
      </c>
      <c r="B342" s="1">
        <f t="shared" si="13"/>
        <v>0.41554579598108288</v>
      </c>
      <c r="C342">
        <v>-53</v>
      </c>
    </row>
    <row r="343" spans="1:3" x14ac:dyDescent="0.25">
      <c r="A343" s="1">
        <f t="shared" si="12"/>
        <v>2.2201141009169891</v>
      </c>
      <c r="B343" s="1">
        <f t="shared" si="13"/>
        <v>0.41139320225002102</v>
      </c>
      <c r="C343">
        <v>-54</v>
      </c>
    </row>
    <row r="344" spans="1:3" x14ac:dyDescent="0.25">
      <c r="A344" s="1">
        <f t="shared" si="12"/>
        <v>2.2144305745404185</v>
      </c>
      <c r="B344" s="1">
        <f t="shared" si="13"/>
        <v>0.4073391822844033</v>
      </c>
      <c r="C344">
        <v>-55</v>
      </c>
    </row>
    <row r="345" spans="1:3" x14ac:dyDescent="0.25">
      <c r="A345" s="1">
        <f t="shared" si="12"/>
        <v>2.2086771613882985</v>
      </c>
      <c r="B345" s="1">
        <f t="shared" si="13"/>
        <v>0.40338497097798331</v>
      </c>
      <c r="C345">
        <v>-56</v>
      </c>
    </row>
    <row r="346" spans="1:3" x14ac:dyDescent="0.25">
      <c r="A346" s="1">
        <f t="shared" si="12"/>
        <v>2.2028556140060105</v>
      </c>
      <c r="B346" s="1">
        <f t="shared" si="13"/>
        <v>0.39953177282183039</v>
      </c>
      <c r="C346">
        <v>-57</v>
      </c>
    </row>
    <row r="347" spans="1:3" x14ac:dyDescent="0.25">
      <c r="A347" s="1">
        <f t="shared" si="12"/>
        <v>2.1969677056932819</v>
      </c>
      <c r="B347" s="1">
        <f t="shared" si="13"/>
        <v>0.39578076153742964</v>
      </c>
      <c r="C347">
        <v>-58</v>
      </c>
    </row>
    <row r="348" spans="1:3" x14ac:dyDescent="0.25">
      <c r="A348" s="1">
        <f t="shared" si="12"/>
        <v>2.1910152299640213</v>
      </c>
      <c r="B348" s="1">
        <f t="shared" si="13"/>
        <v>0.39213307971915506</v>
      </c>
      <c r="C348">
        <v>-59</v>
      </c>
    </row>
    <row r="349" spans="1:3" x14ac:dyDescent="0.25">
      <c r="A349" s="1">
        <f t="shared" si="12"/>
        <v>2.1850000000000001</v>
      </c>
      <c r="B349" s="1">
        <f t="shared" si="13"/>
        <v>0.38858983848622458</v>
      </c>
      <c r="C349">
        <v>-60</v>
      </c>
    </row>
    <row r="350" spans="1:3" x14ac:dyDescent="0.25">
      <c r="A350" s="1">
        <f t="shared" si="12"/>
        <v>2.1789238480985347</v>
      </c>
      <c r="B350" s="1">
        <f t="shared" si="13"/>
        <v>0.38515211714424175</v>
      </c>
      <c r="C350">
        <v>-61</v>
      </c>
    </row>
    <row r="351" spans="1:3" x14ac:dyDescent="0.25">
      <c r="A351" s="1">
        <f t="shared" si="12"/>
        <v>2.172788625114356</v>
      </c>
      <c r="B351" s="1">
        <f t="shared" si="13"/>
        <v>0.38182096285642925</v>
      </c>
      <c r="C351">
        <v>-62</v>
      </c>
    </row>
    <row r="352" spans="1:3" x14ac:dyDescent="0.25">
      <c r="A352" s="1">
        <f t="shared" si="12"/>
        <v>2.1665961998958188</v>
      </c>
      <c r="B352" s="1">
        <f t="shared" si="13"/>
        <v>0.37859739032465289</v>
      </c>
      <c r="C352">
        <v>-63</v>
      </c>
    </row>
    <row r="353" spans="1:3" x14ac:dyDescent="0.25">
      <c r="A353" s="1">
        <f t="shared" si="12"/>
        <v>2.1603484587156307</v>
      </c>
      <c r="B353" s="1">
        <f t="shared" si="13"/>
        <v>0.37548238148033319</v>
      </c>
      <c r="C353">
        <v>-64</v>
      </c>
    </row>
    <row r="354" spans="1:3" x14ac:dyDescent="0.25">
      <c r="A354" s="1">
        <f t="shared" si="12"/>
        <v>2.1540473046962796</v>
      </c>
      <c r="B354" s="1">
        <f t="shared" si="13"/>
        <v>0.37247688518534006</v>
      </c>
      <c r="C354">
        <v>-65</v>
      </c>
    </row>
    <row r="355" spans="1:3" x14ac:dyDescent="0.25">
      <c r="A355" s="1">
        <f t="shared" ref="A355:A379" si="14">($E$289*COS(RADIANS(C355)))+$E$290</f>
        <v>2.1476946572303199</v>
      </c>
      <c r="B355" s="1">
        <f t="shared" ref="B355:B379" si="15">($E$289*SIN(RADIANS(C355)))+$E$291</f>
        <v>0.36958181694295966</v>
      </c>
      <c r="C355">
        <v>-66</v>
      </c>
    </row>
    <row r="356" spans="1:3" x14ac:dyDescent="0.25">
      <c r="A356" s="1">
        <f t="shared" si="14"/>
        <v>2.1412924513957092</v>
      </c>
      <c r="B356" s="1">
        <f t="shared" si="15"/>
        <v>0.36679805861902387</v>
      </c>
      <c r="C356">
        <v>-67</v>
      </c>
    </row>
    <row r="357" spans="1:3" x14ac:dyDescent="0.25">
      <c r="A357" s="1">
        <f t="shared" si="14"/>
        <v>2.1348426373663645</v>
      </c>
      <c r="B357" s="1">
        <f t="shared" si="15"/>
        <v>0.36412645817328504</v>
      </c>
      <c r="C357">
        <v>-68</v>
      </c>
    </row>
    <row r="358" spans="1:3" x14ac:dyDescent="0.25">
      <c r="A358" s="1">
        <f t="shared" si="14"/>
        <v>2.1283471798181202</v>
      </c>
      <c r="B358" s="1">
        <f t="shared" si="15"/>
        <v>0.36156782940111931</v>
      </c>
      <c r="C358">
        <v>-69</v>
      </c>
    </row>
    <row r="359" spans="1:3" x14ac:dyDescent="0.25">
      <c r="A359" s="1">
        <f t="shared" si="14"/>
        <v>2.1218080573302673</v>
      </c>
      <c r="B359" s="1">
        <f t="shared" si="15"/>
        <v>0.35912295168563668</v>
      </c>
      <c r="C359">
        <v>-70</v>
      </c>
    </row>
    <row r="360" spans="1:3" x14ac:dyDescent="0.25">
      <c r="A360" s="1">
        <f t="shared" si="14"/>
        <v>2.1152272617828625</v>
      </c>
      <c r="B360" s="1">
        <f t="shared" si="15"/>
        <v>0.35679256976027335</v>
      </c>
      <c r="C360">
        <v>-71</v>
      </c>
    </row>
    <row r="361" spans="1:3" x14ac:dyDescent="0.25">
      <c r="A361" s="1">
        <f t="shared" si="14"/>
        <v>2.1086067977499789</v>
      </c>
      <c r="B361" s="1">
        <f t="shared" si="15"/>
        <v>0.35457739348193862</v>
      </c>
      <c r="C361">
        <v>-72</v>
      </c>
    </row>
    <row r="362" spans="1:3" x14ac:dyDescent="0.25">
      <c r="A362" s="1">
        <f t="shared" si="14"/>
        <v>2.1019486818890947</v>
      </c>
      <c r="B362" s="1">
        <f t="shared" si="15"/>
        <v>0.35247809761478582</v>
      </c>
      <c r="C362">
        <v>-73</v>
      </c>
    </row>
    <row r="363" spans="1:3" x14ac:dyDescent="0.25">
      <c r="A363" s="1">
        <f t="shared" si="14"/>
        <v>2.0952549423267994</v>
      </c>
      <c r="B363" s="1">
        <f t="shared" si="15"/>
        <v>0.35049532162467245</v>
      </c>
      <c r="C363">
        <v>-74</v>
      </c>
    </row>
    <row r="364" spans="1:3" x14ac:dyDescent="0.25">
      <c r="A364" s="1">
        <f t="shared" si="14"/>
        <v>2.0885276180410082</v>
      </c>
      <c r="B364" s="1">
        <f t="shared" si="15"/>
        <v>0.34862966948437268</v>
      </c>
      <c r="C364">
        <v>-75</v>
      </c>
    </row>
    <row r="365" spans="1:3" x14ac:dyDescent="0.25">
      <c r="A365" s="1">
        <f t="shared" si="14"/>
        <v>2.0817687582398667</v>
      </c>
      <c r="B365" s="1">
        <f t="shared" si="15"/>
        <v>0.34688170948960145</v>
      </c>
      <c r="C365">
        <v>-76</v>
      </c>
    </row>
    <row r="366" spans="1:3" x14ac:dyDescent="0.25">
      <c r="A366" s="1">
        <f t="shared" si="14"/>
        <v>2.0749804217375458</v>
      </c>
      <c r="B366" s="1">
        <f t="shared" si="15"/>
        <v>0.34525197408590591</v>
      </c>
      <c r="C366">
        <v>-77</v>
      </c>
    </row>
    <row r="367" spans="1:3" x14ac:dyDescent="0.25">
      <c r="A367" s="1">
        <f t="shared" si="14"/>
        <v>2.0681646763271035</v>
      </c>
      <c r="B367" s="1">
        <f t="shared" si="15"/>
        <v>0.34374095970647778</v>
      </c>
      <c r="C367">
        <v>-78</v>
      </c>
    </row>
    <row r="368" spans="1:3" x14ac:dyDescent="0.25">
      <c r="A368" s="1">
        <f t="shared" si="14"/>
        <v>2.0613235981506177</v>
      </c>
      <c r="B368" s="1">
        <f t="shared" si="15"/>
        <v>0.34234912662093442</v>
      </c>
      <c r="C368">
        <v>-79</v>
      </c>
    </row>
    <row r="369" spans="1:3" x14ac:dyDescent="0.25">
      <c r="A369" s="1">
        <f t="shared" si="14"/>
        <v>2.0544592710667722</v>
      </c>
      <c r="B369" s="1">
        <f t="shared" si="15"/>
        <v>0.34107689879511682</v>
      </c>
      <c r="C369">
        <v>-80</v>
      </c>
    </row>
    <row r="370" spans="1:3" x14ac:dyDescent="0.25">
      <c r="A370" s="1">
        <f t="shared" si="14"/>
        <v>2.0475737860160921</v>
      </c>
      <c r="B370" s="1">
        <f t="shared" si="15"/>
        <v>0.33992466376194491</v>
      </c>
      <c r="C370">
        <v>-81</v>
      </c>
    </row>
    <row r="371" spans="1:3" x14ac:dyDescent="0.25">
      <c r="A371" s="1">
        <f t="shared" si="14"/>
        <v>2.0406692403840259</v>
      </c>
      <c r="B371" s="1">
        <f t="shared" si="15"/>
        <v>0.33889277250337185</v>
      </c>
      <c r="C371">
        <v>-82</v>
      </c>
    </row>
    <row r="372" spans="1:3" x14ac:dyDescent="0.25">
      <c r="A372" s="1">
        <f t="shared" si="14"/>
        <v>2.0337477373620589</v>
      </c>
      <c r="B372" s="1">
        <f t="shared" si="15"/>
        <v>0.33798153934347125</v>
      </c>
      <c r="C372">
        <v>-83</v>
      </c>
    </row>
    <row r="373" spans="1:3" x14ac:dyDescent="0.25">
      <c r="A373" s="1">
        <f t="shared" si="14"/>
        <v>2.0268113853070613</v>
      </c>
      <c r="B373" s="1">
        <f t="shared" si="15"/>
        <v>0.33719124185269073</v>
      </c>
      <c r="C373">
        <v>-84</v>
      </c>
    </row>
    <row r="374" spans="1:3" x14ac:dyDescent="0.25">
      <c r="A374" s="1">
        <f t="shared" si="14"/>
        <v>2.019862297099063</v>
      </c>
      <c r="B374" s="1">
        <f t="shared" si="15"/>
        <v>0.33652212076330179</v>
      </c>
      <c r="C374">
        <v>-85</v>
      </c>
    </row>
    <row r="375" spans="1:3" x14ac:dyDescent="0.25">
      <c r="A375" s="1">
        <f t="shared" si="14"/>
        <v>2.0129025894976498</v>
      </c>
      <c r="B375" s="1">
        <f t="shared" si="15"/>
        <v>0.33597437989607032</v>
      </c>
      <c r="C375">
        <v>-86</v>
      </c>
    </row>
    <row r="376" spans="1:3" x14ac:dyDescent="0.25">
      <c r="A376" s="1">
        <f t="shared" si="14"/>
        <v>2.0059343824971774</v>
      </c>
      <c r="B376" s="1">
        <f t="shared" si="15"/>
        <v>0.3355481860981705</v>
      </c>
      <c r="C376">
        <v>-87</v>
      </c>
    </row>
    <row r="377" spans="1:3" x14ac:dyDescent="0.25">
      <c r="A377" s="1">
        <f t="shared" si="14"/>
        <v>1.9989597986810004</v>
      </c>
      <c r="B377" s="1">
        <f t="shared" si="15"/>
        <v>0.3352436691923617</v>
      </c>
      <c r="C377">
        <v>-88</v>
      </c>
    </row>
    <row r="378" spans="1:3" x14ac:dyDescent="0.25">
      <c r="A378" s="1">
        <f t="shared" si="14"/>
        <v>1.9919809625749134</v>
      </c>
      <c r="B378" s="1">
        <f t="shared" si="15"/>
        <v>0.33506092193744352</v>
      </c>
      <c r="C378">
        <v>-89</v>
      </c>
    </row>
    <row r="379" spans="1:3" x14ac:dyDescent="0.25">
      <c r="A379" s="1">
        <f t="shared" si="14"/>
        <v>1.9849999999999999</v>
      </c>
      <c r="B379" s="1">
        <f t="shared" si="15"/>
        <v>0.33500000000000002</v>
      </c>
      <c r="C379">
        <v>-90</v>
      </c>
    </row>
    <row r="380" spans="1:3" x14ac:dyDescent="0.25">
      <c r="A380" s="1">
        <v>0</v>
      </c>
      <c r="B380" s="1">
        <f>B4</f>
        <v>0.33500000000000002</v>
      </c>
    </row>
    <row r="381" spans="1:3" x14ac:dyDescent="0.25">
      <c r="A381" s="1">
        <v>0</v>
      </c>
      <c r="B381" s="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A50C3-CCE1-417F-BECA-91F8264D6564}">
  <dimension ref="A2:F197"/>
  <sheetViews>
    <sheetView workbookViewId="0">
      <selection activeCell="I21" sqref="I21"/>
    </sheetView>
  </sheetViews>
  <sheetFormatPr defaultRowHeight="15.75" x14ac:dyDescent="0.25"/>
  <sheetData>
    <row r="2" spans="1:6" x14ac:dyDescent="0.25">
      <c r="A2" t="s">
        <v>119</v>
      </c>
      <c r="B2" s="73">
        <v>7.85</v>
      </c>
      <c r="C2" t="s">
        <v>70</v>
      </c>
      <c r="D2" t="s">
        <v>129</v>
      </c>
    </row>
    <row r="3" spans="1:6" x14ac:dyDescent="0.25">
      <c r="A3" t="s">
        <v>120</v>
      </c>
      <c r="B3" s="73">
        <v>5.5</v>
      </c>
      <c r="C3" t="s">
        <v>70</v>
      </c>
    </row>
    <row r="4" spans="1:6" x14ac:dyDescent="0.25">
      <c r="A4" t="s">
        <v>116</v>
      </c>
      <c r="B4" s="73">
        <v>0.34499999999999997</v>
      </c>
      <c r="C4" t="s">
        <v>70</v>
      </c>
    </row>
    <row r="5" spans="1:6" x14ac:dyDescent="0.25">
      <c r="A5" t="s">
        <v>117</v>
      </c>
      <c r="B5" s="73">
        <v>0.25</v>
      </c>
      <c r="C5" t="s">
        <v>70</v>
      </c>
    </row>
    <row r="6" spans="1:6" x14ac:dyDescent="0.25">
      <c r="A6" t="s">
        <v>121</v>
      </c>
      <c r="B6" s="73">
        <v>0.747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5.5</v>
      </c>
      <c r="B10" s="1">
        <v>0</v>
      </c>
      <c r="D10" t="s">
        <v>126</v>
      </c>
    </row>
    <row r="11" spans="1:6" x14ac:dyDescent="0.25">
      <c r="A11" s="1">
        <f>A10</f>
        <v>5.5</v>
      </c>
      <c r="B11" s="1">
        <f>B4</f>
        <v>0.34499999999999997</v>
      </c>
      <c r="D11" s="2" t="s">
        <v>122</v>
      </c>
      <c r="E11">
        <f>$B$6-$B$4</f>
        <v>0.40200000000000002</v>
      </c>
      <c r="F11" t="s">
        <v>70</v>
      </c>
    </row>
    <row r="12" spans="1:6" x14ac:dyDescent="0.25">
      <c r="A12" s="1">
        <f>($E$11*COS(RADIANS(C12)))+$E$12</f>
        <v>3.2770000000000001</v>
      </c>
      <c r="B12" s="1">
        <f>($E$11*SIN(RADIANS(C12)))+$E$13</f>
        <v>0.34499999999999997</v>
      </c>
      <c r="C12">
        <v>270</v>
      </c>
      <c r="D12" s="2" t="s">
        <v>124</v>
      </c>
      <c r="E12">
        <f>(B3/2)+(B5/2)+E11</f>
        <v>3.2770000000000001</v>
      </c>
      <c r="F12" t="s">
        <v>70</v>
      </c>
    </row>
    <row r="13" spans="1:6" x14ac:dyDescent="0.25">
      <c r="A13" s="1">
        <f t="shared" ref="A13:A76" si="0">($E$11*COS(RADIANS(C13)))+$E$12</f>
        <v>3.2699841326122123</v>
      </c>
      <c r="B13" s="1">
        <f t="shared" ref="B13:B76" si="1">($E$11*SIN(RADIANS(C13)))+$E$13</f>
        <v>0.34506122654713067</v>
      </c>
      <c r="C13">
        <v>269</v>
      </c>
      <c r="D13" s="2" t="s">
        <v>125</v>
      </c>
      <c r="E13">
        <f>B6</f>
        <v>0.747</v>
      </c>
      <c r="F13" t="s">
        <v>70</v>
      </c>
    </row>
    <row r="14" spans="1:6" x14ac:dyDescent="0.25">
      <c r="A14" s="1">
        <f t="shared" si="0"/>
        <v>3.2629704023255948</v>
      </c>
      <c r="B14" s="1">
        <f t="shared" si="1"/>
        <v>0.3452448875383235</v>
      </c>
      <c r="C14">
        <v>268</v>
      </c>
    </row>
    <row r="15" spans="1:6" x14ac:dyDescent="0.25">
      <c r="A15" s="1">
        <f t="shared" si="0"/>
        <v>3.2559609455903367</v>
      </c>
      <c r="B15" s="1">
        <f t="shared" si="1"/>
        <v>0.3455509270286613</v>
      </c>
      <c r="C15">
        <v>267</v>
      </c>
    </row>
    <row r="16" spans="1:6" x14ac:dyDescent="0.25">
      <c r="A16" s="1">
        <f t="shared" si="0"/>
        <v>3.2489578975548619</v>
      </c>
      <c r="B16" s="1">
        <f t="shared" si="1"/>
        <v>0.34597925179555067</v>
      </c>
      <c r="C16">
        <v>266</v>
      </c>
    </row>
    <row r="17" spans="1:3" x14ac:dyDescent="0.25">
      <c r="A17" s="1">
        <f t="shared" si="0"/>
        <v>3.2419633914154415</v>
      </c>
      <c r="B17" s="1">
        <f t="shared" si="1"/>
        <v>0.34652973136711829</v>
      </c>
      <c r="C17">
        <v>265</v>
      </c>
    </row>
    <row r="18" spans="1:3" x14ac:dyDescent="0.25">
      <c r="A18" s="1">
        <f t="shared" si="0"/>
        <v>3.2349795577664033</v>
      </c>
      <c r="B18" s="1">
        <f t="shared" si="1"/>
        <v>0.34720219806195407</v>
      </c>
      <c r="C18">
        <v>264</v>
      </c>
    </row>
    <row r="19" spans="1:3" x14ac:dyDescent="0.25">
      <c r="A19" s="1">
        <f t="shared" si="0"/>
        <v>3.2280085239511309</v>
      </c>
      <c r="B19" s="1">
        <f t="shared" si="1"/>
        <v>0.34799644704018851</v>
      </c>
      <c r="C19">
        <v>263</v>
      </c>
    </row>
    <row r="20" spans="1:3" x14ac:dyDescent="0.25">
      <c r="A20" s="1">
        <f t="shared" si="0"/>
        <v>3.2210524134140535</v>
      </c>
      <c r="B20" s="1">
        <f t="shared" si="1"/>
        <v>0.34891223636588875</v>
      </c>
      <c r="C20">
        <v>262</v>
      </c>
    </row>
    <row r="21" spans="1:3" x14ac:dyDescent="0.25">
      <c r="A21" s="1">
        <f t="shared" si="0"/>
        <v>3.2141133450538271</v>
      </c>
      <c r="B21" s="1">
        <f t="shared" si="1"/>
        <v>0.34994928708075462</v>
      </c>
      <c r="C21">
        <v>261</v>
      </c>
    </row>
    <row r="22" spans="1:3" x14ac:dyDescent="0.25">
      <c r="A22" s="1">
        <f t="shared" si="0"/>
        <v>3.2071934325778941</v>
      </c>
      <c r="B22" s="1">
        <f t="shared" si="1"/>
        <v>0.35110728328909235</v>
      </c>
      <c r="C22">
        <v>260</v>
      </c>
    </row>
    <row r="23" spans="1:3" x14ac:dyDescent="0.25">
      <c r="A23" s="1">
        <f t="shared" si="0"/>
        <v>3.2002947838586291</v>
      </c>
      <c r="B23" s="1">
        <f t="shared" si="1"/>
        <v>0.35238587225403906</v>
      </c>
      <c r="C23">
        <v>259</v>
      </c>
    </row>
    <row r="24" spans="1:3" x14ac:dyDescent="0.25">
      <c r="A24" s="1">
        <f t="shared" si="0"/>
        <v>3.1934195002912609</v>
      </c>
      <c r="B24" s="1">
        <f t="shared" si="1"/>
        <v>0.35378466450501012</v>
      </c>
      <c r="C24">
        <v>258</v>
      </c>
    </row>
    <row r="25" spans="1:3" x14ac:dyDescent="0.25">
      <c r="A25" s="1">
        <f t="shared" si="0"/>
        <v>3.1865696761537663</v>
      </c>
      <c r="B25" s="1">
        <f t="shared" si="1"/>
        <v>0.35530323395633545</v>
      </c>
      <c r="C25">
        <v>257</v>
      </c>
    </row>
    <row r="26" spans="1:3" x14ac:dyDescent="0.25">
      <c r="A26" s="1">
        <f t="shared" si="0"/>
        <v>3.1797473979689337</v>
      </c>
      <c r="B26" s="1">
        <f t="shared" si="1"/>
        <v>0.35694111803704937</v>
      </c>
      <c r="C26">
        <v>256</v>
      </c>
    </row>
    <row r="27" spans="1:3" x14ac:dyDescent="0.25">
      <c r="A27" s="1">
        <f t="shared" si="0"/>
        <v>3.1729547438687868</v>
      </c>
      <c r="B27" s="1">
        <f t="shared" si="1"/>
        <v>0.3586978178317945</v>
      </c>
      <c r="C27">
        <v>255</v>
      </c>
    </row>
    <row r="28" spans="1:3" x14ac:dyDescent="0.25">
      <c r="A28" s="1">
        <f t="shared" si="0"/>
        <v>3.1661937829615665</v>
      </c>
      <c r="B28" s="1">
        <f t="shared" si="1"/>
        <v>0.36057279823279575</v>
      </c>
      <c r="C28">
        <v>254</v>
      </c>
    </row>
    <row r="29" spans="1:3" x14ac:dyDescent="0.25">
      <c r="A29" s="1">
        <f t="shared" si="0"/>
        <v>3.1594665747014599</v>
      </c>
      <c r="B29" s="1">
        <f t="shared" si="1"/>
        <v>0.36256548810285977</v>
      </c>
      <c r="C29">
        <v>253</v>
      </c>
    </row>
    <row r="30" spans="1:3" x14ac:dyDescent="0.25">
      <c r="A30" s="1">
        <f t="shared" si="0"/>
        <v>3.1527751682612712</v>
      </c>
      <c r="B30" s="1">
        <f t="shared" si="1"/>
        <v>0.36467528044934827</v>
      </c>
      <c r="C30">
        <v>252</v>
      </c>
    </row>
    <row r="31" spans="1:3" x14ac:dyDescent="0.25">
      <c r="A31" s="1">
        <f t="shared" si="0"/>
        <v>3.1461216019082232</v>
      </c>
      <c r="B31" s="1">
        <f t="shared" si="1"/>
        <v>0.3669015326090746</v>
      </c>
      <c r="C31">
        <v>251</v>
      </c>
    </row>
    <row r="32" spans="1:3" x14ac:dyDescent="0.25">
      <c r="A32" s="1">
        <f t="shared" si="0"/>
        <v>3.1395079023830812</v>
      </c>
      <c r="B32" s="1">
        <f t="shared" si="1"/>
        <v>0.36924356644406481</v>
      </c>
      <c r="C32">
        <v>250</v>
      </c>
    </row>
    <row r="33" spans="1:3" x14ac:dyDescent="0.25">
      <c r="A33" s="1">
        <f t="shared" si="0"/>
        <v>3.1329360842827891</v>
      </c>
      <c r="B33" s="1">
        <f t="shared" si="1"/>
        <v>0.37170066854812495</v>
      </c>
      <c r="C33">
        <v>249</v>
      </c>
    </row>
    <row r="34" spans="1:3" x14ac:dyDescent="0.25">
      <c r="A34" s="1">
        <f t="shared" si="0"/>
        <v>3.1264081494468035</v>
      </c>
      <c r="B34" s="1">
        <f t="shared" si="1"/>
        <v>0.3742720904641515</v>
      </c>
      <c r="C34">
        <v>248</v>
      </c>
    </row>
    <row r="35" spans="1:3" x14ac:dyDescent="0.25">
      <c r="A35" s="1">
        <f t="shared" si="0"/>
        <v>3.1199260863473119</v>
      </c>
      <c r="B35" s="1">
        <f t="shared" si="1"/>
        <v>0.37695704891211901</v>
      </c>
      <c r="C35">
        <v>247</v>
      </c>
    </row>
    <row r="36" spans="1:3" x14ac:dyDescent="0.25">
      <c r="A36" s="1">
        <f t="shared" si="0"/>
        <v>3.1134918694835285</v>
      </c>
      <c r="B36" s="1">
        <f t="shared" si="1"/>
        <v>0.37975472602767441</v>
      </c>
      <c r="C36">
        <v>246</v>
      </c>
    </row>
    <row r="37" spans="1:3" x14ac:dyDescent="0.25">
      <c r="A37" s="1">
        <f t="shared" si="0"/>
        <v>3.1071074587802392</v>
      </c>
      <c r="B37" s="1">
        <f t="shared" si="1"/>
        <v>0.38266426961126665</v>
      </c>
      <c r="C37">
        <v>245</v>
      </c>
    </row>
    <row r="38" spans="1:3" x14ac:dyDescent="0.25">
      <c r="A38" s="1">
        <f t="shared" si="0"/>
        <v>3.1007747989907908</v>
      </c>
      <c r="B38" s="1">
        <f t="shared" si="1"/>
        <v>0.38568479338773493</v>
      </c>
      <c r="C38">
        <v>244</v>
      </c>
    </row>
    <row r="39" spans="1:3" x14ac:dyDescent="0.25">
      <c r="A39" s="1">
        <f t="shared" si="0"/>
        <v>3.0944958191047021</v>
      </c>
      <c r="B39" s="1">
        <f t="shared" si="1"/>
        <v>0.38881537727627613</v>
      </c>
      <c r="C39">
        <v>243</v>
      </c>
    </row>
    <row r="40" spans="1:3" x14ac:dyDescent="0.25">
      <c r="A40" s="1">
        <f t="shared" si="0"/>
        <v>3.088272431760072</v>
      </c>
      <c r="B40" s="1">
        <f t="shared" si="1"/>
        <v>0.3920550676707113</v>
      </c>
      <c r="C40">
        <v>242</v>
      </c>
    </row>
    <row r="41" spans="1:3" x14ac:dyDescent="0.25">
      <c r="A41" s="1">
        <f t="shared" si="0"/>
        <v>3.0821065326609727</v>
      </c>
      <c r="B41" s="1">
        <f t="shared" si="1"/>
        <v>0.3954028777299628</v>
      </c>
      <c r="C41">
        <v>241</v>
      </c>
    </row>
    <row r="42" spans="1:3" x14ac:dyDescent="0.25">
      <c r="A42" s="1">
        <f t="shared" si="0"/>
        <v>3.0760000000000001</v>
      </c>
      <c r="B42" s="1">
        <f t="shared" si="1"/>
        <v>0.39885778767865576</v>
      </c>
      <c r="C42">
        <v>240</v>
      </c>
    </row>
    <row r="43" spans="1:3" x14ac:dyDescent="0.25">
      <c r="A43" s="1">
        <f t="shared" si="0"/>
        <v>3.0699546938861584</v>
      </c>
      <c r="B43" s="1">
        <f t="shared" si="1"/>
        <v>0.40241874511775089</v>
      </c>
      <c r="C43">
        <v>239</v>
      </c>
    </row>
    <row r="44" spans="1:3" x14ac:dyDescent="0.25">
      <c r="A44" s="1">
        <f t="shared" si="0"/>
        <v>3.0639724557782517</v>
      </c>
      <c r="B44" s="1">
        <f t="shared" si="1"/>
        <v>0.40608466534511672</v>
      </c>
      <c r="C44">
        <v>238</v>
      </c>
    </row>
    <row r="45" spans="1:3" x14ac:dyDescent="0.25">
      <c r="A45" s="1">
        <f t="shared" si="0"/>
        <v>3.0580551079239591</v>
      </c>
      <c r="B45" s="1">
        <f t="shared" si="1"/>
        <v>0.40985443168593949</v>
      </c>
      <c r="C45">
        <v>237</v>
      </c>
    </row>
    <row r="46" spans="1:3" x14ac:dyDescent="0.25">
      <c r="A46" s="1">
        <f t="shared" si="0"/>
        <v>3.05220445280476</v>
      </c>
      <c r="B46" s="1">
        <f t="shared" si="1"/>
        <v>0.41372689583287314</v>
      </c>
      <c r="C46">
        <v>236</v>
      </c>
    </row>
    <row r="47" spans="1:3" x14ac:dyDescent="0.25">
      <c r="A47" s="1">
        <f t="shared" si="0"/>
        <v>3.0464222725868795</v>
      </c>
      <c r="B47" s="1">
        <f t="shared" si="1"/>
        <v>0.41770087819582535</v>
      </c>
      <c r="C47">
        <v>235</v>
      </c>
    </row>
    <row r="48" spans="1:3" x14ac:dyDescent="0.25">
      <c r="A48" s="1">
        <f t="shared" si="0"/>
        <v>3.040710328578426</v>
      </c>
      <c r="B48" s="1">
        <f t="shared" si="1"/>
        <v>0.42177516826127115</v>
      </c>
      <c r="C48">
        <v>234</v>
      </c>
    </row>
    <row r="49" spans="1:3" x14ac:dyDescent="0.25">
      <c r="A49" s="1">
        <f t="shared" si="0"/>
        <v>3.0350703606928766</v>
      </c>
      <c r="B49" s="1">
        <f t="shared" si="1"/>
        <v>0.42594852496098828</v>
      </c>
      <c r="C49">
        <v>233</v>
      </c>
    </row>
    <row r="50" spans="1:3" x14ac:dyDescent="0.25">
      <c r="A50" s="1">
        <f t="shared" si="0"/>
        <v>3.0295040869190855</v>
      </c>
      <c r="B50" s="1">
        <f t="shared" si="1"/>
        <v>0.43021967705009767</v>
      </c>
      <c r="C50">
        <v>232</v>
      </c>
    </row>
    <row r="51" spans="1:3" x14ac:dyDescent="0.25">
      <c r="A51" s="1">
        <f t="shared" si="0"/>
        <v>3.0240132027979651</v>
      </c>
      <c r="B51" s="1">
        <f t="shared" si="1"/>
        <v>0.43458732349429779</v>
      </c>
      <c r="C51">
        <v>231</v>
      </c>
    </row>
    <row r="52" spans="1:3" x14ac:dyDescent="0.25">
      <c r="A52" s="1">
        <f t="shared" si="0"/>
        <v>3.0185993809060112</v>
      </c>
      <c r="B52" s="1">
        <f t="shared" si="1"/>
        <v>0.43905013386617087</v>
      </c>
      <c r="C52">
        <v>230</v>
      </c>
    </row>
    <row r="53" spans="1:3" x14ac:dyDescent="0.25">
      <c r="A53" s="1">
        <f t="shared" si="0"/>
        <v>3.0132642703458163</v>
      </c>
      <c r="B53" s="1">
        <f t="shared" si="1"/>
        <v>0.44360674875044565</v>
      </c>
      <c r="C53">
        <v>229</v>
      </c>
    </row>
    <row r="54" spans="1:3" x14ac:dyDescent="0.25">
      <c r="A54" s="1">
        <f t="shared" si="0"/>
        <v>3.0080094962437389</v>
      </c>
      <c r="B54" s="1">
        <f t="shared" si="1"/>
        <v>0.44825578015808742</v>
      </c>
      <c r="C54">
        <v>228</v>
      </c>
    </row>
    <row r="55" spans="1:3" x14ac:dyDescent="0.25">
      <c r="A55" s="1">
        <f t="shared" si="0"/>
        <v>3.0028366592548759</v>
      </c>
      <c r="B55" s="1">
        <f t="shared" si="1"/>
        <v>0.45299581194909344</v>
      </c>
      <c r="C55">
        <v>227</v>
      </c>
    </row>
    <row r="56" spans="1:3" x14ac:dyDescent="0.25">
      <c r="A56" s="1">
        <f t="shared" si="0"/>
        <v>2.9977473350754833</v>
      </c>
      <c r="B56" s="1">
        <f t="shared" si="1"/>
        <v>0.4578254002638622</v>
      </c>
      <c r="C56">
        <v>226</v>
      </c>
    </row>
    <row r="57" spans="1:3" x14ac:dyDescent="0.25">
      <c r="A57" s="1">
        <f t="shared" si="0"/>
        <v>2.9927430739630081</v>
      </c>
      <c r="B57" s="1">
        <f t="shared" si="1"/>
        <v>0.4627430739630079</v>
      </c>
      <c r="C57">
        <v>225</v>
      </c>
    </row>
    <row r="58" spans="1:3" x14ac:dyDescent="0.25">
      <c r="A58" s="1">
        <f t="shared" si="0"/>
        <v>2.9878254002638625</v>
      </c>
      <c r="B58" s="1">
        <f t="shared" si="1"/>
        <v>0.46774733507548305</v>
      </c>
      <c r="C58">
        <v>224</v>
      </c>
    </row>
    <row r="59" spans="1:3" x14ac:dyDescent="0.25">
      <c r="A59" s="1">
        <f t="shared" si="0"/>
        <v>2.9829958119490936</v>
      </c>
      <c r="B59" s="1">
        <f t="shared" si="1"/>
        <v>0.47283665925487561</v>
      </c>
      <c r="C59">
        <v>223</v>
      </c>
    </row>
    <row r="60" spans="1:3" x14ac:dyDescent="0.25">
      <c r="A60" s="1">
        <f t="shared" si="0"/>
        <v>2.9782557801580878</v>
      </c>
      <c r="B60" s="1">
        <f t="shared" si="1"/>
        <v>0.47800949624373895</v>
      </c>
      <c r="C60">
        <v>222</v>
      </c>
    </row>
    <row r="61" spans="1:3" x14ac:dyDescent="0.25">
      <c r="A61" s="1">
        <f t="shared" si="0"/>
        <v>2.9736067487504458</v>
      </c>
      <c r="B61" s="1">
        <f t="shared" si="1"/>
        <v>0.48326427034581615</v>
      </c>
      <c r="C61">
        <v>221</v>
      </c>
    </row>
    <row r="62" spans="1:3" x14ac:dyDescent="0.25">
      <c r="A62" s="1">
        <f t="shared" si="0"/>
        <v>2.9690501338661708</v>
      </c>
      <c r="B62" s="1">
        <f t="shared" si="1"/>
        <v>0.48859938090601118</v>
      </c>
      <c r="C62">
        <v>220</v>
      </c>
    </row>
    <row r="63" spans="1:3" x14ac:dyDescent="0.25">
      <c r="A63" s="1">
        <f t="shared" si="0"/>
        <v>2.9645873234942979</v>
      </c>
      <c r="B63" s="1">
        <f t="shared" si="1"/>
        <v>0.49401320279796523</v>
      </c>
      <c r="C63">
        <v>219</v>
      </c>
    </row>
    <row r="64" spans="1:3" x14ac:dyDescent="0.25">
      <c r="A64" s="1">
        <f t="shared" si="0"/>
        <v>2.9602196770500977</v>
      </c>
      <c r="B64" s="1">
        <f t="shared" si="1"/>
        <v>0.49950408691908543</v>
      </c>
      <c r="C64">
        <v>218</v>
      </c>
    </row>
    <row r="65" spans="1:3" x14ac:dyDescent="0.25">
      <c r="A65" s="1">
        <f t="shared" si="0"/>
        <v>2.9559485249609883</v>
      </c>
      <c r="B65" s="1">
        <f t="shared" si="1"/>
        <v>0.50507036069287659</v>
      </c>
      <c r="C65">
        <v>217</v>
      </c>
    </row>
    <row r="66" spans="1:3" x14ac:dyDescent="0.25">
      <c r="A66" s="1">
        <f t="shared" si="0"/>
        <v>2.9517751682612712</v>
      </c>
      <c r="B66" s="1">
        <f t="shared" si="1"/>
        <v>0.5107103285784258</v>
      </c>
      <c r="C66">
        <v>216</v>
      </c>
    </row>
    <row r="67" spans="1:3" x14ac:dyDescent="0.25">
      <c r="A67" s="1">
        <f t="shared" si="0"/>
        <v>2.9477008781958256</v>
      </c>
      <c r="B67" s="1">
        <f t="shared" si="1"/>
        <v>0.51642227258687945</v>
      </c>
      <c r="C67">
        <v>215</v>
      </c>
    </row>
    <row r="68" spans="1:3" x14ac:dyDescent="0.25">
      <c r="A68" s="1">
        <f t="shared" si="0"/>
        <v>2.9437268958328735</v>
      </c>
      <c r="B68" s="1">
        <f t="shared" si="1"/>
        <v>0.5222044528047598</v>
      </c>
      <c r="C68">
        <v>214</v>
      </c>
    </row>
    <row r="69" spans="1:3" x14ac:dyDescent="0.25">
      <c r="A69" s="1">
        <f t="shared" si="0"/>
        <v>2.9398544316859399</v>
      </c>
      <c r="B69" s="1">
        <f t="shared" si="1"/>
        <v>0.52805510792395904</v>
      </c>
      <c r="C69">
        <v>213</v>
      </c>
    </row>
    <row r="70" spans="1:3" x14ac:dyDescent="0.25">
      <c r="A70" s="1">
        <f t="shared" si="0"/>
        <v>2.9360846653451169</v>
      </c>
      <c r="B70" s="1">
        <f t="shared" si="1"/>
        <v>0.5339724557782517</v>
      </c>
      <c r="C70">
        <v>212</v>
      </c>
    </row>
    <row r="71" spans="1:3" x14ac:dyDescent="0.25">
      <c r="A71" s="1">
        <f t="shared" si="0"/>
        <v>2.9324187451177508</v>
      </c>
      <c r="B71" s="1">
        <f t="shared" si="1"/>
        <v>0.53995469388615824</v>
      </c>
      <c r="C71">
        <v>211</v>
      </c>
    </row>
    <row r="72" spans="1:3" x14ac:dyDescent="0.25">
      <c r="A72" s="1">
        <f t="shared" si="0"/>
        <v>2.9288577876786559</v>
      </c>
      <c r="B72" s="1">
        <f t="shared" si="1"/>
        <v>0.54599999999999993</v>
      </c>
      <c r="C72">
        <v>210</v>
      </c>
    </row>
    <row r="73" spans="1:3" x14ac:dyDescent="0.25">
      <c r="A73" s="1">
        <f t="shared" si="0"/>
        <v>2.925402877729963</v>
      </c>
      <c r="B73" s="1">
        <f t="shared" si="1"/>
        <v>0.55210653266097254</v>
      </c>
      <c r="C73">
        <v>209</v>
      </c>
    </row>
    <row r="74" spans="1:3" x14ac:dyDescent="0.25">
      <c r="A74" s="1">
        <f t="shared" si="0"/>
        <v>2.9220550676707115</v>
      </c>
      <c r="B74" s="1">
        <f t="shared" si="1"/>
        <v>0.5582724317600718</v>
      </c>
      <c r="C74">
        <v>208</v>
      </c>
    </row>
    <row r="75" spans="1:3" x14ac:dyDescent="0.25">
      <c r="A75" s="1">
        <f t="shared" si="0"/>
        <v>2.9188153772762764</v>
      </c>
      <c r="B75" s="1">
        <f t="shared" si="1"/>
        <v>0.56449581910470226</v>
      </c>
      <c r="C75">
        <v>207</v>
      </c>
    </row>
    <row r="76" spans="1:3" x14ac:dyDescent="0.25">
      <c r="A76" s="1">
        <f t="shared" si="0"/>
        <v>2.9156847933877348</v>
      </c>
      <c r="B76" s="1">
        <f t="shared" si="1"/>
        <v>0.57077479899079087</v>
      </c>
      <c r="C76">
        <v>206</v>
      </c>
    </row>
    <row r="77" spans="1:3" x14ac:dyDescent="0.25">
      <c r="A77" s="1">
        <f t="shared" ref="A77:A102" si="2">($E$11*COS(RADIANS(C77)))+$E$12</f>
        <v>2.912664269611267</v>
      </c>
      <c r="B77" s="1">
        <f t="shared" ref="B77:B102" si="3">($E$11*SIN(RADIANS(C77)))+$E$13</f>
        <v>0.57710745878023895</v>
      </c>
      <c r="C77">
        <v>205</v>
      </c>
    </row>
    <row r="78" spans="1:3" x14ac:dyDescent="0.25">
      <c r="A78" s="1">
        <f t="shared" si="2"/>
        <v>2.9097547260276744</v>
      </c>
      <c r="B78" s="1">
        <f t="shared" si="3"/>
        <v>0.58349186948352827</v>
      </c>
      <c r="C78">
        <v>204</v>
      </c>
    </row>
    <row r="79" spans="1:3" x14ac:dyDescent="0.25">
      <c r="A79" s="1">
        <f t="shared" si="2"/>
        <v>2.906957048912119</v>
      </c>
      <c r="B79" s="1">
        <f t="shared" si="3"/>
        <v>0.58992608634731203</v>
      </c>
      <c r="C79">
        <v>203</v>
      </c>
    </row>
    <row r="80" spans="1:3" x14ac:dyDescent="0.25">
      <c r="A80" s="1">
        <f t="shared" si="2"/>
        <v>2.9042720904641515</v>
      </c>
      <c r="B80" s="1">
        <f t="shared" si="3"/>
        <v>0.59640814944680343</v>
      </c>
      <c r="C80">
        <v>202</v>
      </c>
    </row>
    <row r="81" spans="1:3" x14ac:dyDescent="0.25">
      <c r="A81" s="1">
        <f t="shared" si="2"/>
        <v>2.9017006685481253</v>
      </c>
      <c r="B81" s="1">
        <f t="shared" si="3"/>
        <v>0.60293608428278922</v>
      </c>
      <c r="C81">
        <v>201</v>
      </c>
    </row>
    <row r="82" spans="1:3" x14ac:dyDescent="0.25">
      <c r="A82" s="1">
        <f t="shared" si="2"/>
        <v>2.8992435664440648</v>
      </c>
      <c r="B82" s="1">
        <f t="shared" si="3"/>
        <v>0.60950790238308117</v>
      </c>
      <c r="C82">
        <v>200</v>
      </c>
    </row>
    <row r="83" spans="1:3" x14ac:dyDescent="0.25">
      <c r="A83" s="1">
        <f t="shared" si="2"/>
        <v>2.8969015326090748</v>
      </c>
      <c r="B83" s="1">
        <f t="shared" si="3"/>
        <v>0.61612160190822296</v>
      </c>
      <c r="C83">
        <v>199</v>
      </c>
    </row>
    <row r="84" spans="1:3" x14ac:dyDescent="0.25">
      <c r="A84" s="1">
        <f t="shared" si="2"/>
        <v>2.8946752804493485</v>
      </c>
      <c r="B84" s="1">
        <f t="shared" si="3"/>
        <v>0.62277516826127122</v>
      </c>
      <c r="C84">
        <v>198</v>
      </c>
    </row>
    <row r="85" spans="1:3" x14ac:dyDescent="0.25">
      <c r="A85" s="1">
        <f t="shared" si="2"/>
        <v>2.8925654881028597</v>
      </c>
      <c r="B85" s="1">
        <f t="shared" si="3"/>
        <v>0.62946657470145984</v>
      </c>
      <c r="C85">
        <v>197</v>
      </c>
    </row>
    <row r="86" spans="1:3" x14ac:dyDescent="0.25">
      <c r="A86" s="1">
        <f t="shared" si="2"/>
        <v>2.890572798232796</v>
      </c>
      <c r="B86" s="1">
        <f t="shared" si="3"/>
        <v>0.63619378296156637</v>
      </c>
      <c r="C86">
        <v>196</v>
      </c>
    </row>
    <row r="87" spans="1:3" x14ac:dyDescent="0.25">
      <c r="A87" s="1">
        <f t="shared" si="2"/>
        <v>2.8886978178317948</v>
      </c>
      <c r="B87" s="1">
        <f t="shared" si="3"/>
        <v>0.64295474386878659</v>
      </c>
      <c r="C87">
        <v>195</v>
      </c>
    </row>
    <row r="88" spans="1:3" x14ac:dyDescent="0.25">
      <c r="A88" s="1">
        <f t="shared" si="2"/>
        <v>2.8869411180370497</v>
      </c>
      <c r="B88" s="1">
        <f t="shared" si="3"/>
        <v>0.64974739796893366</v>
      </c>
      <c r="C88">
        <v>194</v>
      </c>
    </row>
    <row r="89" spans="1:3" x14ac:dyDescent="0.25">
      <c r="A89" s="1">
        <f t="shared" si="2"/>
        <v>2.8853032339563356</v>
      </c>
      <c r="B89" s="1">
        <f t="shared" si="3"/>
        <v>0.65656967615376627</v>
      </c>
      <c r="C89">
        <v>193</v>
      </c>
    </row>
    <row r="90" spans="1:3" x14ac:dyDescent="0.25">
      <c r="A90" s="1">
        <f t="shared" si="2"/>
        <v>2.8837846645050105</v>
      </c>
      <c r="B90" s="1">
        <f t="shared" si="3"/>
        <v>0.66341950029126062</v>
      </c>
      <c r="C90">
        <v>192</v>
      </c>
    </row>
    <row r="91" spans="1:3" x14ac:dyDescent="0.25">
      <c r="A91" s="1">
        <f t="shared" si="2"/>
        <v>2.882385872254039</v>
      </c>
      <c r="B91" s="1">
        <f t="shared" si="3"/>
        <v>0.67029478385862906</v>
      </c>
      <c r="C91">
        <v>191</v>
      </c>
    </row>
    <row r="92" spans="1:3" x14ac:dyDescent="0.25">
      <c r="A92" s="1">
        <f t="shared" si="2"/>
        <v>2.8811072832890927</v>
      </c>
      <c r="B92" s="1">
        <f t="shared" si="3"/>
        <v>0.67719343257789388</v>
      </c>
      <c r="C92">
        <v>190</v>
      </c>
    </row>
    <row r="93" spans="1:3" x14ac:dyDescent="0.25">
      <c r="A93" s="1">
        <f t="shared" si="2"/>
        <v>2.8799492870807546</v>
      </c>
      <c r="B93" s="1">
        <f t="shared" si="3"/>
        <v>0.68411334505382726</v>
      </c>
      <c r="C93">
        <v>189</v>
      </c>
    </row>
    <row r="94" spans="1:3" x14ac:dyDescent="0.25">
      <c r="A94" s="1">
        <f t="shared" si="2"/>
        <v>2.8789122363658888</v>
      </c>
      <c r="B94" s="1">
        <f t="shared" si="3"/>
        <v>0.69105241341405366</v>
      </c>
      <c r="C94">
        <v>188</v>
      </c>
    </row>
    <row r="95" spans="1:3" x14ac:dyDescent="0.25">
      <c r="A95" s="1">
        <f t="shared" si="2"/>
        <v>2.8779964470401884</v>
      </c>
      <c r="B95" s="1">
        <f t="shared" si="3"/>
        <v>0.69800852395113078</v>
      </c>
      <c r="C95">
        <v>187</v>
      </c>
    </row>
    <row r="96" spans="1:3" x14ac:dyDescent="0.25">
      <c r="A96" s="1">
        <f t="shared" si="2"/>
        <v>2.8772021980619544</v>
      </c>
      <c r="B96" s="1">
        <f t="shared" si="3"/>
        <v>0.70497955776640331</v>
      </c>
      <c r="C96">
        <v>186</v>
      </c>
    </row>
    <row r="97" spans="1:6" x14ac:dyDescent="0.25">
      <c r="A97" s="1">
        <f t="shared" si="2"/>
        <v>2.8765297313671185</v>
      </c>
      <c r="B97" s="1">
        <f t="shared" si="3"/>
        <v>0.71196339141544152</v>
      </c>
      <c r="C97">
        <v>185</v>
      </c>
    </row>
    <row r="98" spans="1:6" x14ac:dyDescent="0.25">
      <c r="A98" s="1">
        <f t="shared" si="2"/>
        <v>2.8759792517955507</v>
      </c>
      <c r="B98" s="1">
        <f t="shared" si="3"/>
        <v>0.71895789755486161</v>
      </c>
      <c r="C98">
        <v>184</v>
      </c>
    </row>
    <row r="99" spans="1:6" x14ac:dyDescent="0.25">
      <c r="A99" s="1">
        <f t="shared" si="2"/>
        <v>2.8755509270286614</v>
      </c>
      <c r="B99" s="1">
        <f t="shared" si="3"/>
        <v>0.72596094559033664</v>
      </c>
      <c r="C99">
        <v>183</v>
      </c>
    </row>
    <row r="100" spans="1:6" x14ac:dyDescent="0.25">
      <c r="A100" s="1">
        <f t="shared" si="2"/>
        <v>2.8752448875383236</v>
      </c>
      <c r="B100" s="1">
        <f t="shared" si="3"/>
        <v>0.73297040232559463</v>
      </c>
      <c r="C100">
        <v>182</v>
      </c>
    </row>
    <row r="101" spans="1:6" x14ac:dyDescent="0.25">
      <c r="A101" s="1">
        <f t="shared" si="2"/>
        <v>2.8750612265471309</v>
      </c>
      <c r="B101" s="1">
        <f t="shared" si="3"/>
        <v>0.73998413261221196</v>
      </c>
      <c r="C101">
        <v>181</v>
      </c>
    </row>
    <row r="102" spans="1:6" x14ac:dyDescent="0.25">
      <c r="A102" s="1">
        <f t="shared" si="2"/>
        <v>2.875</v>
      </c>
      <c r="B102" s="1">
        <f t="shared" si="3"/>
        <v>0.747</v>
      </c>
      <c r="C102">
        <v>180</v>
      </c>
    </row>
    <row r="103" spans="1:6" x14ac:dyDescent="0.25">
      <c r="A103" s="1">
        <f>(B3/2)+(B5/2)</f>
        <v>2.875</v>
      </c>
      <c r="B103" s="1">
        <f>B2</f>
        <v>7.85</v>
      </c>
    </row>
    <row r="104" spans="1:6" x14ac:dyDescent="0.25">
      <c r="A104" s="1">
        <f>(B3/2)-(B5/2)</f>
        <v>2.625</v>
      </c>
      <c r="B104" s="1">
        <f>B2</f>
        <v>7.85</v>
      </c>
      <c r="D104" t="s">
        <v>123</v>
      </c>
    </row>
    <row r="105" spans="1:6" x14ac:dyDescent="0.25">
      <c r="A105" s="1">
        <f>($E$105*COS(RADIANS(C105)))+$E$106</f>
        <v>2.625</v>
      </c>
      <c r="B105" s="1">
        <f>($E$105*SIN(RADIANS(C105)))+$E$107</f>
        <v>0.747</v>
      </c>
      <c r="C105">
        <v>0</v>
      </c>
      <c r="D105" s="2" t="s">
        <v>122</v>
      </c>
      <c r="E105">
        <f>$B$6-$B$4</f>
        <v>0.40200000000000002</v>
      </c>
      <c r="F105" t="s">
        <v>70</v>
      </c>
    </row>
    <row r="106" spans="1:6" x14ac:dyDescent="0.25">
      <c r="A106" s="1">
        <f t="shared" ref="A106:A169" si="4">($E$105*COS(RADIANS(C106)))+$E$106</f>
        <v>2.6249387734528691</v>
      </c>
      <c r="B106" s="1">
        <f t="shared" ref="B106:B169" si="5">($E$105*SIN(RADIANS(C106)))+$E$107</f>
        <v>0.73998413261221208</v>
      </c>
      <c r="C106">
        <v>-1</v>
      </c>
      <c r="D106" s="2" t="s">
        <v>124</v>
      </c>
      <c r="E106">
        <f>(B3/2)-(B5/2)-E11</f>
        <v>2.2229999999999999</v>
      </c>
      <c r="F106" t="s">
        <v>70</v>
      </c>
    </row>
    <row r="107" spans="1:6" x14ac:dyDescent="0.25">
      <c r="A107" s="1">
        <f t="shared" si="4"/>
        <v>2.6247551124616764</v>
      </c>
      <c r="B107" s="1">
        <f t="shared" si="5"/>
        <v>0.73297040232559463</v>
      </c>
      <c r="C107">
        <v>-2</v>
      </c>
      <c r="D107" s="2" t="s">
        <v>125</v>
      </c>
      <c r="E107">
        <f>B6</f>
        <v>0.747</v>
      </c>
      <c r="F107" t="s">
        <v>70</v>
      </c>
    </row>
    <row r="108" spans="1:6" x14ac:dyDescent="0.25">
      <c r="A108" s="1">
        <f t="shared" si="4"/>
        <v>2.6244490729713386</v>
      </c>
      <c r="B108" s="1">
        <f t="shared" si="5"/>
        <v>0.72596094559033653</v>
      </c>
      <c r="C108">
        <v>-3</v>
      </c>
    </row>
    <row r="109" spans="1:6" x14ac:dyDescent="0.25">
      <c r="A109" s="1">
        <f t="shared" si="4"/>
        <v>2.6240207482044493</v>
      </c>
      <c r="B109" s="1">
        <f t="shared" si="5"/>
        <v>0.71895789755486161</v>
      </c>
      <c r="C109">
        <v>-4</v>
      </c>
    </row>
    <row r="110" spans="1:6" x14ac:dyDescent="0.25">
      <c r="A110" s="1">
        <f t="shared" si="4"/>
        <v>2.6234702686328815</v>
      </c>
      <c r="B110" s="1">
        <f t="shared" si="5"/>
        <v>0.7119633914154414</v>
      </c>
      <c r="C110">
        <v>-5</v>
      </c>
    </row>
    <row r="111" spans="1:6" x14ac:dyDescent="0.25">
      <c r="A111" s="1">
        <f t="shared" si="4"/>
        <v>2.6227978019380456</v>
      </c>
      <c r="B111" s="1">
        <f t="shared" si="5"/>
        <v>0.70497955776640331</v>
      </c>
      <c r="C111">
        <v>-6</v>
      </c>
    </row>
    <row r="112" spans="1:6" x14ac:dyDescent="0.25">
      <c r="A112" s="1">
        <f t="shared" si="4"/>
        <v>2.6220035529598111</v>
      </c>
      <c r="B112" s="1">
        <f t="shared" si="5"/>
        <v>0.69800852395113067</v>
      </c>
      <c r="C112">
        <v>-7</v>
      </c>
    </row>
    <row r="113" spans="1:3" x14ac:dyDescent="0.25">
      <c r="A113" s="1">
        <f t="shared" si="4"/>
        <v>2.6210877636341112</v>
      </c>
      <c r="B113" s="1">
        <f t="shared" si="5"/>
        <v>0.69105241341405366</v>
      </c>
      <c r="C113">
        <v>-8</v>
      </c>
    </row>
    <row r="114" spans="1:3" x14ac:dyDescent="0.25">
      <c r="A114" s="1">
        <f t="shared" si="4"/>
        <v>2.6200507129192454</v>
      </c>
      <c r="B114" s="1">
        <f t="shared" si="5"/>
        <v>0.68411334505382715</v>
      </c>
      <c r="C114">
        <v>-9</v>
      </c>
    </row>
    <row r="115" spans="1:3" x14ac:dyDescent="0.25">
      <c r="A115" s="1">
        <f t="shared" si="4"/>
        <v>2.6188927167109073</v>
      </c>
      <c r="B115" s="1">
        <f t="shared" si="5"/>
        <v>0.67719343257789399</v>
      </c>
      <c r="C115">
        <v>-10</v>
      </c>
    </row>
    <row r="116" spans="1:3" x14ac:dyDescent="0.25">
      <c r="A116" s="1">
        <f t="shared" si="4"/>
        <v>2.617614127745961</v>
      </c>
      <c r="B116" s="1">
        <f t="shared" si="5"/>
        <v>0.67029478385862895</v>
      </c>
      <c r="C116">
        <v>-11</v>
      </c>
    </row>
    <row r="117" spans="1:3" x14ac:dyDescent="0.25">
      <c r="A117" s="1">
        <f t="shared" si="4"/>
        <v>2.61621533549499</v>
      </c>
      <c r="B117" s="1">
        <f t="shared" si="5"/>
        <v>0.66341950029126073</v>
      </c>
      <c r="C117">
        <v>-12</v>
      </c>
    </row>
    <row r="118" spans="1:3" x14ac:dyDescent="0.25">
      <c r="A118" s="1">
        <f t="shared" si="4"/>
        <v>2.6146967660436644</v>
      </c>
      <c r="B118" s="1">
        <f t="shared" si="5"/>
        <v>0.65656967615376627</v>
      </c>
      <c r="C118">
        <v>-13</v>
      </c>
    </row>
    <row r="119" spans="1:3" x14ac:dyDescent="0.25">
      <c r="A119" s="1">
        <f t="shared" si="4"/>
        <v>2.6130588819629503</v>
      </c>
      <c r="B119" s="1">
        <f t="shared" si="5"/>
        <v>0.64974739796893355</v>
      </c>
      <c r="C119">
        <v>-14</v>
      </c>
    </row>
    <row r="120" spans="1:3" x14ac:dyDescent="0.25">
      <c r="A120" s="1">
        <f t="shared" si="4"/>
        <v>2.6113021821682052</v>
      </c>
      <c r="B120" s="1">
        <f t="shared" si="5"/>
        <v>0.64295474386878659</v>
      </c>
      <c r="C120">
        <v>-15</v>
      </c>
    </row>
    <row r="121" spans="1:3" x14ac:dyDescent="0.25">
      <c r="A121" s="1">
        <f t="shared" si="4"/>
        <v>2.609427201767204</v>
      </c>
      <c r="B121" s="1">
        <f t="shared" si="5"/>
        <v>0.63619378296156637</v>
      </c>
      <c r="C121">
        <v>-16</v>
      </c>
    </row>
    <row r="122" spans="1:3" x14ac:dyDescent="0.25">
      <c r="A122" s="1">
        <f t="shared" si="4"/>
        <v>2.6074345118971403</v>
      </c>
      <c r="B122" s="1">
        <f t="shared" si="5"/>
        <v>0.62946657470145984</v>
      </c>
      <c r="C122">
        <v>-17</v>
      </c>
    </row>
    <row r="123" spans="1:3" x14ac:dyDescent="0.25">
      <c r="A123" s="1">
        <f t="shared" si="4"/>
        <v>2.6053247195506515</v>
      </c>
      <c r="B123" s="1">
        <f t="shared" si="5"/>
        <v>0.62277516826127111</v>
      </c>
      <c r="C123">
        <v>-18</v>
      </c>
    </row>
    <row r="124" spans="1:3" x14ac:dyDescent="0.25">
      <c r="A124" s="1">
        <f t="shared" si="4"/>
        <v>2.6030984673909252</v>
      </c>
      <c r="B124" s="1">
        <f t="shared" si="5"/>
        <v>0.61612160190822296</v>
      </c>
      <c r="C124">
        <v>-19</v>
      </c>
    </row>
    <row r="125" spans="1:3" x14ac:dyDescent="0.25">
      <c r="A125" s="1">
        <f t="shared" si="4"/>
        <v>2.6007564335559352</v>
      </c>
      <c r="B125" s="1">
        <f t="shared" si="5"/>
        <v>0.60950790238308117</v>
      </c>
      <c r="C125">
        <v>-20</v>
      </c>
    </row>
    <row r="126" spans="1:3" x14ac:dyDescent="0.25">
      <c r="A126" s="1">
        <f t="shared" si="4"/>
        <v>2.5982993314518747</v>
      </c>
      <c r="B126" s="1">
        <f t="shared" si="5"/>
        <v>0.60293608428278933</v>
      </c>
      <c r="C126">
        <v>-21</v>
      </c>
    </row>
    <row r="127" spans="1:3" x14ac:dyDescent="0.25">
      <c r="A127" s="1">
        <f t="shared" si="4"/>
        <v>2.5957279095358485</v>
      </c>
      <c r="B127" s="1">
        <f t="shared" si="5"/>
        <v>0.59640814944680343</v>
      </c>
      <c r="C127">
        <v>-22</v>
      </c>
    </row>
    <row r="128" spans="1:3" x14ac:dyDescent="0.25">
      <c r="A128" s="1">
        <f t="shared" si="4"/>
        <v>2.593042951087881</v>
      </c>
      <c r="B128" s="1">
        <f t="shared" si="5"/>
        <v>0.58992608634731192</v>
      </c>
      <c r="C128">
        <v>-23</v>
      </c>
    </row>
    <row r="129" spans="1:3" x14ac:dyDescent="0.25">
      <c r="A129" s="1">
        <f t="shared" si="4"/>
        <v>2.5902452739723256</v>
      </c>
      <c r="B129" s="1">
        <f t="shared" si="5"/>
        <v>0.58349186948352827</v>
      </c>
      <c r="C129">
        <v>-24</v>
      </c>
    </row>
    <row r="130" spans="1:3" x14ac:dyDescent="0.25">
      <c r="A130" s="1">
        <f t="shared" si="4"/>
        <v>2.587335730388733</v>
      </c>
      <c r="B130" s="1">
        <f t="shared" si="5"/>
        <v>0.57710745878023884</v>
      </c>
      <c r="C130">
        <v>-25</v>
      </c>
    </row>
    <row r="131" spans="1:3" x14ac:dyDescent="0.25">
      <c r="A131" s="1">
        <f t="shared" si="4"/>
        <v>2.5843152066122652</v>
      </c>
      <c r="B131" s="1">
        <f t="shared" si="5"/>
        <v>0.57077479899079087</v>
      </c>
      <c r="C131">
        <v>-26</v>
      </c>
    </row>
    <row r="132" spans="1:3" x14ac:dyDescent="0.25">
      <c r="A132" s="1">
        <f t="shared" si="4"/>
        <v>2.5811846227237236</v>
      </c>
      <c r="B132" s="1">
        <f t="shared" si="5"/>
        <v>0.56449581910470226</v>
      </c>
      <c r="C132">
        <v>-27</v>
      </c>
    </row>
    <row r="133" spans="1:3" x14ac:dyDescent="0.25">
      <c r="A133" s="1">
        <f t="shared" si="4"/>
        <v>2.5779449323292885</v>
      </c>
      <c r="B133" s="1">
        <f t="shared" si="5"/>
        <v>0.55827243176007191</v>
      </c>
      <c r="C133">
        <v>-28</v>
      </c>
    </row>
    <row r="134" spans="1:3" x14ac:dyDescent="0.25">
      <c r="A134" s="1">
        <f t="shared" si="4"/>
        <v>2.574597122270037</v>
      </c>
      <c r="B134" s="1">
        <f t="shared" si="5"/>
        <v>0.55210653266097243</v>
      </c>
      <c r="C134">
        <v>-29</v>
      </c>
    </row>
    <row r="135" spans="1:3" x14ac:dyDescent="0.25">
      <c r="A135" s="1">
        <f t="shared" si="4"/>
        <v>2.5711422123213441</v>
      </c>
      <c r="B135" s="1">
        <f t="shared" si="5"/>
        <v>0.54600000000000004</v>
      </c>
      <c r="C135">
        <v>-30</v>
      </c>
    </row>
    <row r="136" spans="1:3" x14ac:dyDescent="0.25">
      <c r="A136" s="1">
        <f t="shared" si="4"/>
        <v>2.5675812548822492</v>
      </c>
      <c r="B136" s="1">
        <f t="shared" si="5"/>
        <v>0.53995469388615824</v>
      </c>
      <c r="C136">
        <v>-31</v>
      </c>
    </row>
    <row r="137" spans="1:3" x14ac:dyDescent="0.25">
      <c r="A137" s="1">
        <f t="shared" si="4"/>
        <v>2.5639153346548831</v>
      </c>
      <c r="B137" s="1">
        <f t="shared" si="5"/>
        <v>0.53397245577825159</v>
      </c>
      <c r="C137">
        <v>-32</v>
      </c>
    </row>
    <row r="138" spans="1:3" x14ac:dyDescent="0.25">
      <c r="A138" s="1">
        <f t="shared" si="4"/>
        <v>2.5601455683140601</v>
      </c>
      <c r="B138" s="1">
        <f t="shared" si="5"/>
        <v>0.52805510792395904</v>
      </c>
      <c r="C138">
        <v>-33</v>
      </c>
    </row>
    <row r="139" spans="1:3" x14ac:dyDescent="0.25">
      <c r="A139" s="1">
        <f t="shared" si="4"/>
        <v>2.5562731041671265</v>
      </c>
      <c r="B139" s="1">
        <f t="shared" si="5"/>
        <v>0.52220445280475969</v>
      </c>
      <c r="C139">
        <v>-34</v>
      </c>
    </row>
    <row r="140" spans="1:3" x14ac:dyDescent="0.25">
      <c r="A140" s="1">
        <f t="shared" si="4"/>
        <v>2.5522991218041744</v>
      </c>
      <c r="B140" s="1">
        <f t="shared" si="5"/>
        <v>0.51642227258687945</v>
      </c>
      <c r="C140">
        <v>-35</v>
      </c>
    </row>
    <row r="141" spans="1:3" x14ac:dyDescent="0.25">
      <c r="A141" s="1">
        <f t="shared" si="4"/>
        <v>2.5482248317387288</v>
      </c>
      <c r="B141" s="1">
        <f t="shared" si="5"/>
        <v>0.5107103285784258</v>
      </c>
      <c r="C141">
        <v>-36</v>
      </c>
    </row>
    <row r="142" spans="1:3" x14ac:dyDescent="0.25">
      <c r="A142" s="1">
        <f t="shared" si="4"/>
        <v>2.5440514750390117</v>
      </c>
      <c r="B142" s="1">
        <f t="shared" si="5"/>
        <v>0.50507036069287659</v>
      </c>
      <c r="C142">
        <v>-37</v>
      </c>
    </row>
    <row r="143" spans="1:3" x14ac:dyDescent="0.25">
      <c r="A143" s="1">
        <f t="shared" si="4"/>
        <v>2.5397803229499019</v>
      </c>
      <c r="B143" s="1">
        <f t="shared" si="5"/>
        <v>0.49950408691908532</v>
      </c>
      <c r="C143">
        <v>-38</v>
      </c>
    </row>
    <row r="144" spans="1:3" x14ac:dyDescent="0.25">
      <c r="A144" s="1">
        <f t="shared" si="4"/>
        <v>2.5354126765057021</v>
      </c>
      <c r="B144" s="1">
        <f t="shared" si="5"/>
        <v>0.49401320279796535</v>
      </c>
      <c r="C144">
        <v>-39</v>
      </c>
    </row>
    <row r="145" spans="1:3" x14ac:dyDescent="0.25">
      <c r="A145" s="1">
        <f t="shared" si="4"/>
        <v>2.5309498661338292</v>
      </c>
      <c r="B145" s="1">
        <f t="shared" si="5"/>
        <v>0.48859938090601118</v>
      </c>
      <c r="C145">
        <v>-40</v>
      </c>
    </row>
    <row r="146" spans="1:3" x14ac:dyDescent="0.25">
      <c r="A146" s="1">
        <f t="shared" si="4"/>
        <v>2.5263932512495542</v>
      </c>
      <c r="B146" s="1">
        <f t="shared" si="5"/>
        <v>0.48326427034581604</v>
      </c>
      <c r="C146">
        <v>-41</v>
      </c>
    </row>
    <row r="147" spans="1:3" x14ac:dyDescent="0.25">
      <c r="A147" s="1">
        <f t="shared" si="4"/>
        <v>2.5217442198419122</v>
      </c>
      <c r="B147" s="1">
        <f t="shared" si="5"/>
        <v>0.47800949624373895</v>
      </c>
      <c r="C147">
        <v>-42</v>
      </c>
    </row>
    <row r="148" spans="1:3" x14ac:dyDescent="0.25">
      <c r="A148" s="1">
        <f t="shared" si="4"/>
        <v>2.5170041880509064</v>
      </c>
      <c r="B148" s="1">
        <f t="shared" si="5"/>
        <v>0.47283665925487561</v>
      </c>
      <c r="C148">
        <v>-43</v>
      </c>
    </row>
    <row r="149" spans="1:3" x14ac:dyDescent="0.25">
      <c r="A149" s="1">
        <f t="shared" si="4"/>
        <v>2.5121745997361375</v>
      </c>
      <c r="B149" s="1">
        <f t="shared" si="5"/>
        <v>0.46774733507548311</v>
      </c>
      <c r="C149">
        <v>-44</v>
      </c>
    </row>
    <row r="150" spans="1:3" x14ac:dyDescent="0.25">
      <c r="A150" s="1">
        <f t="shared" si="4"/>
        <v>2.5072569260369919</v>
      </c>
      <c r="B150" s="1">
        <f t="shared" si="5"/>
        <v>0.4627430739630079</v>
      </c>
      <c r="C150">
        <v>-45</v>
      </c>
    </row>
    <row r="151" spans="1:3" x14ac:dyDescent="0.25">
      <c r="A151" s="1">
        <f t="shared" si="4"/>
        <v>2.5022526649245167</v>
      </c>
      <c r="B151" s="1">
        <f t="shared" si="5"/>
        <v>0.45782540026386226</v>
      </c>
      <c r="C151">
        <v>-46</v>
      </c>
    </row>
    <row r="152" spans="1:3" x14ac:dyDescent="0.25">
      <c r="A152" s="1">
        <f t="shared" si="4"/>
        <v>2.4971633407451241</v>
      </c>
      <c r="B152" s="1">
        <f t="shared" si="5"/>
        <v>0.45299581194909344</v>
      </c>
      <c r="C152">
        <v>-47</v>
      </c>
    </row>
    <row r="153" spans="1:3" x14ac:dyDescent="0.25">
      <c r="A153" s="1">
        <f t="shared" si="4"/>
        <v>2.4919905037562611</v>
      </c>
      <c r="B153" s="1">
        <f t="shared" si="5"/>
        <v>0.44825578015808748</v>
      </c>
      <c r="C153">
        <v>-48</v>
      </c>
    </row>
    <row r="154" spans="1:3" x14ac:dyDescent="0.25">
      <c r="A154" s="1">
        <f t="shared" si="4"/>
        <v>2.4867357296541837</v>
      </c>
      <c r="B154" s="1">
        <f t="shared" si="5"/>
        <v>0.44360674875044565</v>
      </c>
      <c r="C154">
        <v>-49</v>
      </c>
    </row>
    <row r="155" spans="1:3" x14ac:dyDescent="0.25">
      <c r="A155" s="1">
        <f t="shared" si="4"/>
        <v>2.4814006190939888</v>
      </c>
      <c r="B155" s="1">
        <f t="shared" si="5"/>
        <v>0.43905013386617081</v>
      </c>
      <c r="C155">
        <v>-50</v>
      </c>
    </row>
    <row r="156" spans="1:3" x14ac:dyDescent="0.25">
      <c r="A156" s="1">
        <f t="shared" si="4"/>
        <v>2.4759867972020344</v>
      </c>
      <c r="B156" s="1">
        <f t="shared" si="5"/>
        <v>0.43458732349429768</v>
      </c>
      <c r="C156">
        <v>-51</v>
      </c>
    </row>
    <row r="157" spans="1:3" x14ac:dyDescent="0.25">
      <c r="A157" s="1">
        <f t="shared" si="4"/>
        <v>2.4704959130809145</v>
      </c>
      <c r="B157" s="1">
        <f t="shared" si="5"/>
        <v>0.43021967705009773</v>
      </c>
      <c r="C157">
        <v>-52</v>
      </c>
    </row>
    <row r="158" spans="1:3" x14ac:dyDescent="0.25">
      <c r="A158" s="1">
        <f t="shared" si="4"/>
        <v>2.4649296393071234</v>
      </c>
      <c r="B158" s="1">
        <f t="shared" si="5"/>
        <v>0.42594852496098828</v>
      </c>
      <c r="C158">
        <v>-53</v>
      </c>
    </row>
    <row r="159" spans="1:3" x14ac:dyDescent="0.25">
      <c r="A159" s="1">
        <f t="shared" si="4"/>
        <v>2.459289671421574</v>
      </c>
      <c r="B159" s="1">
        <f t="shared" si="5"/>
        <v>0.42177516826127109</v>
      </c>
      <c r="C159">
        <v>-54</v>
      </c>
    </row>
    <row r="160" spans="1:3" x14ac:dyDescent="0.25">
      <c r="A160" s="1">
        <f t="shared" si="4"/>
        <v>2.4535777274131205</v>
      </c>
      <c r="B160" s="1">
        <f t="shared" si="5"/>
        <v>0.4177008781958253</v>
      </c>
      <c r="C160">
        <v>-55</v>
      </c>
    </row>
    <row r="161" spans="1:3" x14ac:dyDescent="0.25">
      <c r="A161" s="1">
        <f t="shared" si="4"/>
        <v>2.44779554719524</v>
      </c>
      <c r="B161" s="1">
        <f t="shared" si="5"/>
        <v>0.4137268958328732</v>
      </c>
      <c r="C161">
        <v>-56</v>
      </c>
    </row>
    <row r="162" spans="1:3" x14ac:dyDescent="0.25">
      <c r="A162" s="1">
        <f t="shared" si="4"/>
        <v>2.4419448920760409</v>
      </c>
      <c r="B162" s="1">
        <f t="shared" si="5"/>
        <v>0.40985443168593949</v>
      </c>
      <c r="C162">
        <v>-57</v>
      </c>
    </row>
    <row r="163" spans="1:3" x14ac:dyDescent="0.25">
      <c r="A163" s="1">
        <f t="shared" si="4"/>
        <v>2.4360275442217483</v>
      </c>
      <c r="B163" s="1">
        <f t="shared" si="5"/>
        <v>0.40608466534511672</v>
      </c>
      <c r="C163">
        <v>-58</v>
      </c>
    </row>
    <row r="164" spans="1:3" x14ac:dyDescent="0.25">
      <c r="A164" s="1">
        <f t="shared" si="4"/>
        <v>2.4300453061138416</v>
      </c>
      <c r="B164" s="1">
        <f t="shared" si="5"/>
        <v>0.40241874511775083</v>
      </c>
      <c r="C164">
        <v>-59</v>
      </c>
    </row>
    <row r="165" spans="1:3" x14ac:dyDescent="0.25">
      <c r="A165" s="1">
        <f t="shared" si="4"/>
        <v>2.4239999999999999</v>
      </c>
      <c r="B165" s="1">
        <f t="shared" si="5"/>
        <v>0.39885778767865565</v>
      </c>
      <c r="C165">
        <v>-60</v>
      </c>
    </row>
    <row r="166" spans="1:3" x14ac:dyDescent="0.25">
      <c r="A166" s="1">
        <f t="shared" si="4"/>
        <v>2.4178934673390273</v>
      </c>
      <c r="B166" s="1">
        <f t="shared" si="5"/>
        <v>0.39540287772996291</v>
      </c>
      <c r="C166">
        <v>-61</v>
      </c>
    </row>
    <row r="167" spans="1:3" x14ac:dyDescent="0.25">
      <c r="A167" s="1">
        <f t="shared" si="4"/>
        <v>2.411727568239928</v>
      </c>
      <c r="B167" s="1">
        <f t="shared" si="5"/>
        <v>0.39205506767071135</v>
      </c>
      <c r="C167">
        <v>-62</v>
      </c>
    </row>
    <row r="168" spans="1:3" x14ac:dyDescent="0.25">
      <c r="A168" s="1">
        <f t="shared" si="4"/>
        <v>2.4055041808952975</v>
      </c>
      <c r="B168" s="1">
        <f t="shared" si="5"/>
        <v>0.38881537727627613</v>
      </c>
      <c r="C168">
        <v>-63</v>
      </c>
    </row>
    <row r="169" spans="1:3" x14ac:dyDescent="0.25">
      <c r="A169" s="1">
        <f t="shared" si="4"/>
        <v>2.3992252010092092</v>
      </c>
      <c r="B169" s="1">
        <f t="shared" si="5"/>
        <v>0.38568479338773481</v>
      </c>
      <c r="C169">
        <v>-64</v>
      </c>
    </row>
    <row r="170" spans="1:3" x14ac:dyDescent="0.25">
      <c r="A170" s="1">
        <f t="shared" ref="A170:A195" si="6">($E$105*COS(RADIANS(C170)))+$E$106</f>
        <v>2.3928925412197612</v>
      </c>
      <c r="B170" s="1">
        <f t="shared" ref="B170:B195" si="7">($E$105*SIN(RADIANS(C170)))+$E$107</f>
        <v>0.38266426961126671</v>
      </c>
      <c r="C170">
        <v>-65</v>
      </c>
    </row>
    <row r="171" spans="1:3" x14ac:dyDescent="0.25">
      <c r="A171" s="1">
        <f t="shared" si="6"/>
        <v>2.3865081305164715</v>
      </c>
      <c r="B171" s="1">
        <f t="shared" si="7"/>
        <v>0.37975472602767441</v>
      </c>
      <c r="C171">
        <v>-66</v>
      </c>
    </row>
    <row r="172" spans="1:3" x14ac:dyDescent="0.25">
      <c r="A172" s="1">
        <f t="shared" si="6"/>
        <v>2.3800739136526881</v>
      </c>
      <c r="B172" s="1">
        <f t="shared" si="7"/>
        <v>0.37695704891211895</v>
      </c>
      <c r="C172">
        <v>-67</v>
      </c>
    </row>
    <row r="173" spans="1:3" x14ac:dyDescent="0.25">
      <c r="A173" s="1">
        <f t="shared" si="6"/>
        <v>2.3735918505531965</v>
      </c>
      <c r="B173" s="1">
        <f t="shared" si="7"/>
        <v>0.37427209046415144</v>
      </c>
      <c r="C173">
        <v>-68</v>
      </c>
    </row>
    <row r="174" spans="1:3" x14ac:dyDescent="0.25">
      <c r="A174" s="1">
        <f t="shared" si="6"/>
        <v>2.3670639157172104</v>
      </c>
      <c r="B174" s="1">
        <f t="shared" si="7"/>
        <v>0.37170066854812489</v>
      </c>
      <c r="C174">
        <v>-69</v>
      </c>
    </row>
    <row r="175" spans="1:3" x14ac:dyDescent="0.25">
      <c r="A175" s="1">
        <f t="shared" si="6"/>
        <v>2.3604920976169188</v>
      </c>
      <c r="B175" s="1">
        <f t="shared" si="7"/>
        <v>0.36924356644406481</v>
      </c>
      <c r="C175">
        <v>-70</v>
      </c>
    </row>
    <row r="176" spans="1:3" x14ac:dyDescent="0.25">
      <c r="A176" s="1">
        <f t="shared" si="6"/>
        <v>2.3538783980917768</v>
      </c>
      <c r="B176" s="1">
        <f t="shared" si="7"/>
        <v>0.36690153260907465</v>
      </c>
      <c r="C176">
        <v>-71</v>
      </c>
    </row>
    <row r="177" spans="1:3" x14ac:dyDescent="0.25">
      <c r="A177" s="1">
        <f t="shared" si="6"/>
        <v>2.3472248317387288</v>
      </c>
      <c r="B177" s="1">
        <f t="shared" si="7"/>
        <v>0.36467528044934827</v>
      </c>
      <c r="C177">
        <v>-72</v>
      </c>
    </row>
    <row r="178" spans="1:3" x14ac:dyDescent="0.25">
      <c r="A178" s="1">
        <f t="shared" si="6"/>
        <v>2.3405334252985401</v>
      </c>
      <c r="B178" s="1">
        <f t="shared" si="7"/>
        <v>0.36256548810285971</v>
      </c>
      <c r="C178">
        <v>-73</v>
      </c>
    </row>
    <row r="179" spans="1:3" x14ac:dyDescent="0.25">
      <c r="A179" s="1">
        <f t="shared" si="6"/>
        <v>2.3338062170384335</v>
      </c>
      <c r="B179" s="1">
        <f t="shared" si="7"/>
        <v>0.36057279823279575</v>
      </c>
      <c r="C179">
        <v>-74</v>
      </c>
    </row>
    <row r="180" spans="1:3" x14ac:dyDescent="0.25">
      <c r="A180" s="1">
        <f t="shared" si="6"/>
        <v>2.3270452561312132</v>
      </c>
      <c r="B180" s="1">
        <f t="shared" si="7"/>
        <v>0.3586978178317945</v>
      </c>
      <c r="C180">
        <v>-75</v>
      </c>
    </row>
    <row r="181" spans="1:3" x14ac:dyDescent="0.25">
      <c r="A181" s="1">
        <f t="shared" si="6"/>
        <v>2.3202526020310663</v>
      </c>
      <c r="B181" s="1">
        <f t="shared" si="7"/>
        <v>0.35694111803704937</v>
      </c>
      <c r="C181">
        <v>-76</v>
      </c>
    </row>
    <row r="182" spans="1:3" x14ac:dyDescent="0.25">
      <c r="A182" s="1">
        <f t="shared" si="6"/>
        <v>2.3134303238462337</v>
      </c>
      <c r="B182" s="1">
        <f t="shared" si="7"/>
        <v>0.3553032339563354</v>
      </c>
      <c r="C182">
        <v>-77</v>
      </c>
    </row>
    <row r="183" spans="1:3" x14ac:dyDescent="0.25">
      <c r="A183" s="1">
        <f t="shared" si="6"/>
        <v>2.3065804997087391</v>
      </c>
      <c r="B183" s="1">
        <f t="shared" si="7"/>
        <v>0.35378466450501012</v>
      </c>
      <c r="C183">
        <v>-78</v>
      </c>
    </row>
    <row r="184" spans="1:3" x14ac:dyDescent="0.25">
      <c r="A184" s="1">
        <f t="shared" si="6"/>
        <v>2.2997052161413709</v>
      </c>
      <c r="B184" s="1">
        <f t="shared" si="7"/>
        <v>0.35238587225403906</v>
      </c>
      <c r="C184">
        <v>-79</v>
      </c>
    </row>
    <row r="185" spans="1:3" x14ac:dyDescent="0.25">
      <c r="A185" s="1">
        <f t="shared" si="6"/>
        <v>2.2928065674221059</v>
      </c>
      <c r="B185" s="1">
        <f t="shared" si="7"/>
        <v>0.35110728328909235</v>
      </c>
      <c r="C185">
        <v>-80</v>
      </c>
    </row>
    <row r="186" spans="1:3" x14ac:dyDescent="0.25">
      <c r="A186" s="1">
        <f t="shared" si="6"/>
        <v>2.2858866549461725</v>
      </c>
      <c r="B186" s="1">
        <f t="shared" si="7"/>
        <v>0.34994928708075457</v>
      </c>
      <c r="C186">
        <v>-81</v>
      </c>
    </row>
    <row r="187" spans="1:3" x14ac:dyDescent="0.25">
      <c r="A187" s="1">
        <f t="shared" si="6"/>
        <v>2.2789475865859461</v>
      </c>
      <c r="B187" s="1">
        <f t="shared" si="7"/>
        <v>0.34891223636588869</v>
      </c>
      <c r="C187">
        <v>-82</v>
      </c>
    </row>
    <row r="188" spans="1:3" x14ac:dyDescent="0.25">
      <c r="A188" s="1">
        <f t="shared" si="6"/>
        <v>2.2719914760488691</v>
      </c>
      <c r="B188" s="1">
        <f t="shared" si="7"/>
        <v>0.34799644704018856</v>
      </c>
      <c r="C188">
        <v>-83</v>
      </c>
    </row>
    <row r="189" spans="1:3" x14ac:dyDescent="0.25">
      <c r="A189" s="1">
        <f t="shared" si="6"/>
        <v>2.2650204422335967</v>
      </c>
      <c r="B189" s="1">
        <f t="shared" si="7"/>
        <v>0.34720219806195413</v>
      </c>
      <c r="C189">
        <v>-84</v>
      </c>
    </row>
    <row r="190" spans="1:3" x14ac:dyDescent="0.25">
      <c r="A190" s="1">
        <f t="shared" si="6"/>
        <v>2.2580366085845585</v>
      </c>
      <c r="B190" s="1">
        <f t="shared" si="7"/>
        <v>0.34652973136711829</v>
      </c>
      <c r="C190">
        <v>-85</v>
      </c>
    </row>
    <row r="191" spans="1:3" x14ac:dyDescent="0.25">
      <c r="A191" s="1">
        <f t="shared" si="6"/>
        <v>2.2510421024451381</v>
      </c>
      <c r="B191" s="1">
        <f t="shared" si="7"/>
        <v>0.34597925179555067</v>
      </c>
      <c r="C191">
        <v>-86</v>
      </c>
    </row>
    <row r="192" spans="1:3" x14ac:dyDescent="0.25">
      <c r="A192" s="1">
        <f t="shared" si="6"/>
        <v>2.2440390544096633</v>
      </c>
      <c r="B192" s="1">
        <f t="shared" si="7"/>
        <v>0.3455509270286613</v>
      </c>
      <c r="C192">
        <v>-87</v>
      </c>
    </row>
    <row r="193" spans="1:3" x14ac:dyDescent="0.25">
      <c r="A193" s="1">
        <f t="shared" si="6"/>
        <v>2.2370295976744052</v>
      </c>
      <c r="B193" s="1">
        <f t="shared" si="7"/>
        <v>0.3452448875383235</v>
      </c>
      <c r="C193">
        <v>-88</v>
      </c>
    </row>
    <row r="194" spans="1:3" x14ac:dyDescent="0.25">
      <c r="A194" s="1">
        <f t="shared" si="6"/>
        <v>2.2300158673877877</v>
      </c>
      <c r="B194" s="1">
        <f t="shared" si="7"/>
        <v>0.34506122654713067</v>
      </c>
      <c r="C194">
        <v>-89</v>
      </c>
    </row>
    <row r="195" spans="1:3" x14ac:dyDescent="0.25">
      <c r="A195" s="1">
        <f t="shared" si="6"/>
        <v>2.2229999999999999</v>
      </c>
      <c r="B195" s="1">
        <f t="shared" si="7"/>
        <v>0.34499999999999997</v>
      </c>
      <c r="C195">
        <v>-90</v>
      </c>
    </row>
    <row r="196" spans="1:3" x14ac:dyDescent="0.25">
      <c r="A196" s="1">
        <v>0</v>
      </c>
      <c r="B196" s="1">
        <f>B4</f>
        <v>0.34499999999999997</v>
      </c>
    </row>
    <row r="197" spans="1:3" x14ac:dyDescent="0.25">
      <c r="A197" s="1">
        <v>0</v>
      </c>
      <c r="B197" s="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32ED-E356-4882-B547-081110DF4EA7}">
  <dimension ref="A2:J287"/>
  <sheetViews>
    <sheetView topLeftCell="A247" workbookViewId="0">
      <selection activeCell="A11" sqref="A11:B287"/>
    </sheetView>
  </sheetViews>
  <sheetFormatPr defaultRowHeight="15.75" x14ac:dyDescent="0.25"/>
  <sheetData>
    <row r="2" spans="1:10" x14ac:dyDescent="0.25">
      <c r="A2" s="1" t="s">
        <v>130</v>
      </c>
      <c r="B2" s="73">
        <v>6</v>
      </c>
      <c r="C2" t="s">
        <v>70</v>
      </c>
      <c r="D2" t="s">
        <v>129</v>
      </c>
    </row>
    <row r="3" spans="1:10" x14ac:dyDescent="0.25">
      <c r="A3" s="1" t="s">
        <v>131</v>
      </c>
      <c r="B3" s="73">
        <v>4</v>
      </c>
      <c r="C3" t="s">
        <v>70</v>
      </c>
    </row>
    <row r="4" spans="1:10" x14ac:dyDescent="0.25">
      <c r="A4" s="1" t="s">
        <v>132</v>
      </c>
      <c r="B4" s="73">
        <v>0.5</v>
      </c>
      <c r="C4" t="s">
        <v>70</v>
      </c>
    </row>
    <row r="5" spans="1:10" x14ac:dyDescent="0.25">
      <c r="A5" s="1" t="s">
        <v>118</v>
      </c>
      <c r="B5" s="73">
        <v>1</v>
      </c>
      <c r="C5" t="s">
        <v>70</v>
      </c>
    </row>
    <row r="7" spans="1:10" x14ac:dyDescent="0.25">
      <c r="A7" s="1" t="s">
        <v>133</v>
      </c>
      <c r="B7" s="1">
        <f>B5-B4</f>
        <v>0.5</v>
      </c>
      <c r="C7" t="s">
        <v>70</v>
      </c>
      <c r="D7" t="s">
        <v>135</v>
      </c>
      <c r="I7" s="1" t="s">
        <v>155</v>
      </c>
    </row>
    <row r="8" spans="1:10" x14ac:dyDescent="0.25">
      <c r="A8" s="1" t="s">
        <v>134</v>
      </c>
      <c r="B8" s="1">
        <f>IF(AND(I8&lt;&gt;0,I8&gt;0,I8*B4&lt;B4),I8*B4,0.5*B7)</f>
        <v>0.1875</v>
      </c>
      <c r="C8" t="s">
        <v>70</v>
      </c>
      <c r="D8" t="s">
        <v>136</v>
      </c>
      <c r="I8" s="73">
        <v>0.375</v>
      </c>
      <c r="J8" t="s">
        <v>156</v>
      </c>
    </row>
    <row r="10" spans="1:10" x14ac:dyDescent="0.25">
      <c r="A10" s="1" t="s">
        <v>3</v>
      </c>
      <c r="B10" s="1" t="s">
        <v>5</v>
      </c>
    </row>
    <row r="11" spans="1:10" x14ac:dyDescent="0.25">
      <c r="A11" s="1">
        <v>0</v>
      </c>
      <c r="B11" s="1">
        <v>0</v>
      </c>
    </row>
    <row r="12" spans="1:10" x14ac:dyDescent="0.25">
      <c r="A12" s="1">
        <f>B3</f>
        <v>4</v>
      </c>
      <c r="B12" s="1">
        <v>0</v>
      </c>
    </row>
    <row r="13" spans="1:10" x14ac:dyDescent="0.25">
      <c r="A13" s="1">
        <f>B3</f>
        <v>4</v>
      </c>
      <c r="B13" s="1">
        <f>B4-B8</f>
        <v>0.3125</v>
      </c>
      <c r="D13" t="s">
        <v>137</v>
      </c>
    </row>
    <row r="14" spans="1:10" x14ac:dyDescent="0.25">
      <c r="A14" s="1">
        <f>($E$14*COS(RADIANS(C14)))+$E$15</f>
        <v>3.9999714428418232</v>
      </c>
      <c r="B14" s="1">
        <f>($E$14*SIN(RADIANS(C14)))+$E$16</f>
        <v>0.31577232620699064</v>
      </c>
      <c r="C14">
        <v>1</v>
      </c>
      <c r="D14" s="2" t="s">
        <v>122</v>
      </c>
      <c r="E14">
        <f>B8</f>
        <v>0.1875</v>
      </c>
      <c r="F14" t="s">
        <v>70</v>
      </c>
    </row>
    <row r="15" spans="1:10" x14ac:dyDescent="0.25">
      <c r="A15" s="1">
        <f t="shared" ref="A15:A78" si="0">($E$14*COS(RADIANS(C15)))+$E$15</f>
        <v>3.9998857800660805</v>
      </c>
      <c r="B15" s="1">
        <f t="shared" ref="B15:B78" si="1">($E$14*SIN(RADIANS(C15)))+$E$16</f>
        <v>0.31904365563171894</v>
      </c>
      <c r="C15">
        <v>2</v>
      </c>
      <c r="D15" s="2" t="s">
        <v>124</v>
      </c>
      <c r="E15">
        <f>B3-B8</f>
        <v>3.8125</v>
      </c>
      <c r="F15" t="s">
        <v>70</v>
      </c>
    </row>
    <row r="16" spans="1:10" x14ac:dyDescent="0.25">
      <c r="A16" s="1">
        <f t="shared" si="0"/>
        <v>3.9997430377664824</v>
      </c>
      <c r="B16" s="1">
        <f t="shared" si="1"/>
        <v>0.32231299179555195</v>
      </c>
      <c r="C16">
        <v>3</v>
      </c>
      <c r="D16" s="2" t="s">
        <v>125</v>
      </c>
      <c r="E16">
        <f>B4-B8</f>
        <v>0.3125</v>
      </c>
      <c r="F16" t="s">
        <v>70</v>
      </c>
    </row>
    <row r="17" spans="1:3" x14ac:dyDescent="0.25">
      <c r="A17" s="1">
        <f t="shared" si="0"/>
        <v>3.9995432594237172</v>
      </c>
      <c r="B17" s="1">
        <f t="shared" si="1"/>
        <v>0.3255793388270235</v>
      </c>
      <c r="C17">
        <v>4</v>
      </c>
    </row>
    <row r="18" spans="1:3" x14ac:dyDescent="0.25">
      <c r="A18" s="1">
        <f t="shared" si="0"/>
        <v>3.9992865058922025</v>
      </c>
      <c r="B18" s="1">
        <f t="shared" si="1"/>
        <v>0.3288417017651859</v>
      </c>
      <c r="C18">
        <v>5</v>
      </c>
    </row>
    <row r="19" spans="1:3" x14ac:dyDescent="0.25">
      <c r="A19" s="1">
        <f t="shared" si="0"/>
        <v>3.9989728553815511</v>
      </c>
      <c r="B19" s="1">
        <f t="shared" si="1"/>
        <v>0.33209908686268502</v>
      </c>
      <c r="C19">
        <v>6</v>
      </c>
    </row>
    <row r="20" spans="1:3" x14ac:dyDescent="0.25">
      <c r="A20" s="1">
        <f t="shared" si="0"/>
        <v>3.9986024034327476</v>
      </c>
      <c r="B20" s="1">
        <f t="shared" si="1"/>
        <v>0.33535050188846516</v>
      </c>
      <c r="C20">
        <v>7</v>
      </c>
    </row>
    <row r="21" spans="1:3" x14ac:dyDescent="0.25">
      <c r="A21" s="1">
        <f t="shared" si="0"/>
        <v>3.9981752628890446</v>
      </c>
      <c r="B21" s="1">
        <f t="shared" si="1"/>
        <v>0.33859495643001225</v>
      </c>
      <c r="C21">
        <v>8</v>
      </c>
    </row>
    <row r="22" spans="1:3" x14ac:dyDescent="0.25">
      <c r="A22" s="1">
        <f t="shared" si="0"/>
        <v>3.9976915638615882</v>
      </c>
      <c r="B22" s="1">
        <f t="shared" si="1"/>
        <v>0.34183146219504329</v>
      </c>
      <c r="C22">
        <v>9</v>
      </c>
    </row>
    <row r="23" spans="1:3" x14ac:dyDescent="0.25">
      <c r="A23" s="1">
        <f t="shared" si="0"/>
        <v>3.997151453689789</v>
      </c>
      <c r="B23" s="1">
        <f t="shared" si="1"/>
        <v>0.34505903331254945</v>
      </c>
      <c r="C23">
        <v>10</v>
      </c>
    </row>
    <row r="24" spans="1:3" x14ac:dyDescent="0.25">
      <c r="A24" s="1">
        <f t="shared" si="0"/>
        <v>3.996555096896437</v>
      </c>
      <c r="B24" s="1">
        <f t="shared" si="1"/>
        <v>0.34827668663310213</v>
      </c>
      <c r="C24">
        <v>11</v>
      </c>
    </row>
    <row r="25" spans="1:3" x14ac:dyDescent="0.25">
      <c r="A25" s="1">
        <f t="shared" si="0"/>
        <v>3.9959026751375886</v>
      </c>
      <c r="B25" s="1">
        <f t="shared" si="1"/>
        <v>0.35148344202832987</v>
      </c>
      <c r="C25">
        <v>12</v>
      </c>
    </row>
    <row r="26" spans="1:3" x14ac:dyDescent="0.25">
      <c r="A26" s="1">
        <f t="shared" si="0"/>
        <v>3.9951943871472317</v>
      </c>
      <c r="B26" s="1">
        <f t="shared" si="1"/>
        <v>0.35467832268947469</v>
      </c>
      <c r="C26">
        <v>13</v>
      </c>
    </row>
    <row r="27" spans="1:3" x14ac:dyDescent="0.25">
      <c r="A27" s="1">
        <f t="shared" si="0"/>
        <v>3.9944304486767495</v>
      </c>
      <c r="B27" s="1">
        <f t="shared" si="1"/>
        <v>0.35786035542493771</v>
      </c>
      <c r="C27">
        <v>14</v>
      </c>
    </row>
    <row r="28" spans="1:3" x14ac:dyDescent="0.25">
      <c r="A28" s="1">
        <f t="shared" si="0"/>
        <v>3.9936110924292003</v>
      </c>
      <c r="B28" s="1">
        <f t="shared" si="1"/>
        <v>0.36102857095672264</v>
      </c>
      <c r="C28">
        <v>15</v>
      </c>
    </row>
    <row r="29" spans="1:3" x14ac:dyDescent="0.25">
      <c r="A29" s="1">
        <f t="shared" si="0"/>
        <v>3.9927365679884348</v>
      </c>
      <c r="B29" s="1">
        <f t="shared" si="1"/>
        <v>0.36418200421568736</v>
      </c>
      <c r="C29">
        <v>16</v>
      </c>
    </row>
    <row r="30" spans="1:3" x14ac:dyDescent="0.25">
      <c r="A30" s="1">
        <f t="shared" si="0"/>
        <v>3.9918071417430689</v>
      </c>
      <c r="B30" s="1">
        <f t="shared" si="1"/>
        <v>0.36731969463551317</v>
      </c>
      <c r="C30">
        <v>17</v>
      </c>
    </row>
    <row r="31" spans="1:3" x14ac:dyDescent="0.25">
      <c r="A31" s="1">
        <f t="shared" si="0"/>
        <v>3.9908230968053413</v>
      </c>
      <c r="B31" s="1">
        <f t="shared" si="1"/>
        <v>0.37044068644530265</v>
      </c>
      <c r="C31">
        <v>18</v>
      </c>
    </row>
    <row r="32" spans="1:3" x14ac:dyDescent="0.25">
      <c r="A32" s="1">
        <f t="shared" si="0"/>
        <v>3.9897847329248721</v>
      </c>
      <c r="B32" s="1">
        <f t="shared" si="1"/>
        <v>0.37354402896071687</v>
      </c>
      <c r="C32">
        <v>19</v>
      </c>
    </row>
    <row r="33" spans="1:3" x14ac:dyDescent="0.25">
      <c r="A33" s="1">
        <f t="shared" si="0"/>
        <v>3.9886923663973577</v>
      </c>
      <c r="B33" s="1">
        <f t="shared" si="1"/>
        <v>0.37662877687356289</v>
      </c>
      <c r="C33">
        <v>20</v>
      </c>
    </row>
    <row r="34" spans="1:3" x14ac:dyDescent="0.25">
      <c r="A34" s="1">
        <f t="shared" si="0"/>
        <v>3.9875463299682252</v>
      </c>
      <c r="B34" s="1">
        <f t="shared" si="1"/>
        <v>0.37969399053974379</v>
      </c>
      <c r="C34">
        <v>21</v>
      </c>
    </row>
    <row r="35" spans="1:3" x14ac:dyDescent="0.25">
      <c r="A35" s="1">
        <f t="shared" si="0"/>
        <v>3.9863469727312726</v>
      </c>
      <c r="B35" s="1">
        <f t="shared" si="1"/>
        <v>0.38273873626548349</v>
      </c>
      <c r="C35">
        <v>22</v>
      </c>
    </row>
    <row r="36" spans="1:3" x14ac:dyDescent="0.25">
      <c r="A36" s="1">
        <f t="shared" si="0"/>
        <v>3.9850946600223325</v>
      </c>
      <c r="B36" s="1">
        <f t="shared" si="1"/>
        <v>0.38576208659173883</v>
      </c>
      <c r="C36">
        <v>23</v>
      </c>
    </row>
    <row r="37" spans="1:3" x14ac:dyDescent="0.25">
      <c r="A37" s="1">
        <f t="shared" si="0"/>
        <v>3.9837897733079877</v>
      </c>
      <c r="B37" s="1">
        <f t="shared" si="1"/>
        <v>0.38876312057671253</v>
      </c>
      <c r="C37">
        <v>24</v>
      </c>
    </row>
    <row r="38" spans="1:3" x14ac:dyDescent="0.25">
      <c r="A38" s="1">
        <f t="shared" si="0"/>
        <v>3.9824327100693719</v>
      </c>
      <c r="B38" s="1">
        <f t="shared" si="1"/>
        <v>0.39174092407638117</v>
      </c>
      <c r="C38">
        <v>25</v>
      </c>
    </row>
    <row r="39" spans="1:3" x14ac:dyDescent="0.25">
      <c r="A39" s="1">
        <f t="shared" si="0"/>
        <v>3.9810238836810941</v>
      </c>
      <c r="B39" s="1">
        <f t="shared" si="1"/>
        <v>0.39469459002295204</v>
      </c>
      <c r="C39">
        <v>26</v>
      </c>
    </row>
    <row r="40" spans="1:3" x14ac:dyDescent="0.25">
      <c r="A40" s="1">
        <f t="shared" si="0"/>
        <v>3.9795637232853189</v>
      </c>
      <c r="B40" s="1">
        <f t="shared" si="1"/>
        <v>0.39762321870116502</v>
      </c>
      <c r="C40">
        <v>27</v>
      </c>
    </row>
    <row r="41" spans="1:3" x14ac:dyDescent="0.25">
      <c r="A41" s="1">
        <f t="shared" si="0"/>
        <v>3.9780526736610486</v>
      </c>
      <c r="B41" s="1">
        <f t="shared" si="1"/>
        <v>0.40052591802235454</v>
      </c>
      <c r="C41">
        <v>28</v>
      </c>
    </row>
    <row r="42" spans="1:3" x14ac:dyDescent="0.25">
      <c r="A42" s="1">
        <f t="shared" si="0"/>
        <v>3.9764911950886366</v>
      </c>
      <c r="B42" s="1">
        <f t="shared" si="1"/>
        <v>0.40340180379618817</v>
      </c>
      <c r="C42">
        <v>29</v>
      </c>
    </row>
    <row r="43" spans="1:3" x14ac:dyDescent="0.25">
      <c r="A43" s="1">
        <f t="shared" si="0"/>
        <v>3.9748797632095823</v>
      </c>
      <c r="B43" s="1">
        <f t="shared" si="1"/>
        <v>0.40625</v>
      </c>
      <c r="C43">
        <v>30</v>
      </c>
    </row>
    <row r="44" spans="1:3" x14ac:dyDescent="0.25">
      <c r="A44" s="1">
        <f t="shared" si="0"/>
        <v>3.9732188688816459</v>
      </c>
      <c r="B44" s="1">
        <f t="shared" si="1"/>
        <v>0.40906963904563515</v>
      </c>
      <c r="C44">
        <v>31</v>
      </c>
    </row>
    <row r="45" spans="1:3" x14ac:dyDescent="0.25">
      <c r="A45" s="1">
        <f t="shared" si="0"/>
        <v>3.9715090180293298</v>
      </c>
      <c r="B45" s="1">
        <f t="shared" si="1"/>
        <v>0.41185986204372593</v>
      </c>
      <c r="C45">
        <v>32</v>
      </c>
    </row>
    <row r="46" spans="1:3" x14ac:dyDescent="0.25">
      <c r="A46" s="1">
        <f t="shared" si="0"/>
        <v>3.9697507314897669</v>
      </c>
      <c r="B46" s="1">
        <f t="shared" si="1"/>
        <v>0.41461981906531759</v>
      </c>
      <c r="C46">
        <v>33</v>
      </c>
    </row>
    <row r="47" spans="1:3" x14ac:dyDescent="0.25">
      <c r="A47" s="1">
        <f t="shared" si="0"/>
        <v>3.9679445448540704</v>
      </c>
      <c r="B47" s="1">
        <f t="shared" si="1"/>
        <v>0.41734866940076504</v>
      </c>
      <c r="C47">
        <v>34</v>
      </c>
    </row>
    <row r="48" spans="1:3" x14ac:dyDescent="0.25">
      <c r="A48" s="1">
        <f t="shared" si="0"/>
        <v>3.9660910083041858</v>
      </c>
      <c r="B48" s="1">
        <f t="shared" si="1"/>
        <v>0.42004558181582113</v>
      </c>
      <c r="C48">
        <v>35</v>
      </c>
    </row>
    <row r="49" spans="1:3" x14ac:dyDescent="0.25">
      <c r="A49" s="1">
        <f t="shared" si="0"/>
        <v>3.9641906864453027</v>
      </c>
      <c r="B49" s="1">
        <f t="shared" si="1"/>
        <v>0.4227097348048387</v>
      </c>
      <c r="C49">
        <v>36</v>
      </c>
    </row>
    <row r="50" spans="1:3" x14ac:dyDescent="0.25">
      <c r="A50" s="1">
        <f t="shared" si="0"/>
        <v>3.9622441581338674</v>
      </c>
      <c r="B50" s="1">
        <f t="shared" si="1"/>
        <v>0.42534031684100904</v>
      </c>
      <c r="C50">
        <v>37</v>
      </c>
    </row>
    <row r="51" spans="1:3" x14ac:dyDescent="0.25">
      <c r="A51" s="1">
        <f t="shared" si="0"/>
        <v>3.9602520163012604</v>
      </c>
      <c r="B51" s="1">
        <f t="shared" si="1"/>
        <v>0.42793652662356096</v>
      </c>
      <c r="C51">
        <v>38</v>
      </c>
    </row>
    <row r="52" spans="1:3" x14ac:dyDescent="0.25">
      <c r="A52" s="1">
        <f t="shared" si="0"/>
        <v>3.9582148677731821</v>
      </c>
      <c r="B52" s="1">
        <f t="shared" si="1"/>
        <v>0.43049757332184452</v>
      </c>
      <c r="C52">
        <v>39</v>
      </c>
    </row>
    <row r="53" spans="1:3" x14ac:dyDescent="0.25">
      <c r="A53" s="1">
        <f t="shared" si="0"/>
        <v>3.9561333330848085</v>
      </c>
      <c r="B53" s="1">
        <f t="shared" si="1"/>
        <v>0.43302267681622608</v>
      </c>
      <c r="C53">
        <v>40</v>
      </c>
    </row>
    <row r="54" spans="1:3" x14ac:dyDescent="0.25">
      <c r="A54" s="1">
        <f t="shared" si="0"/>
        <v>3.9540080462917699</v>
      </c>
      <c r="B54" s="1">
        <f t="shared" si="1"/>
        <v>0.43551106793572014</v>
      </c>
      <c r="C54">
        <v>41</v>
      </c>
    </row>
    <row r="55" spans="1:3" x14ac:dyDescent="0.25">
      <c r="A55" s="1">
        <f t="shared" si="0"/>
        <v>3.9518396547770114</v>
      </c>
      <c r="B55" s="1">
        <f t="shared" si="1"/>
        <v>0.43796198869228592</v>
      </c>
      <c r="C55">
        <v>42</v>
      </c>
    </row>
    <row r="56" spans="1:3" x14ac:dyDescent="0.25">
      <c r="A56" s="1">
        <f t="shared" si="0"/>
        <v>3.9496288190535944</v>
      </c>
      <c r="B56" s="1">
        <f t="shared" si="1"/>
        <v>0.44037469251171846</v>
      </c>
      <c r="C56">
        <v>43</v>
      </c>
    </row>
    <row r="57" spans="1:3" x14ac:dyDescent="0.25">
      <c r="A57" s="1">
        <f t="shared" si="0"/>
        <v>3.9473762125634972</v>
      </c>
      <c r="B57" s="1">
        <f t="shared" si="1"/>
        <v>0.44274844446106199</v>
      </c>
      <c r="C57">
        <v>44</v>
      </c>
    </row>
    <row r="58" spans="1:3" x14ac:dyDescent="0.25">
      <c r="A58" s="1">
        <f t="shared" si="0"/>
        <v>3.9450825214724778</v>
      </c>
      <c r="B58" s="1">
        <f t="shared" si="1"/>
        <v>0.44508252147247762</v>
      </c>
      <c r="C58">
        <v>45</v>
      </c>
    </row>
    <row r="59" spans="1:3" x14ac:dyDescent="0.25">
      <c r="A59" s="1">
        <f t="shared" si="0"/>
        <v>3.9427484444610621</v>
      </c>
      <c r="B59" s="1">
        <f t="shared" si="1"/>
        <v>0.44737621256349708</v>
      </c>
      <c r="C59">
        <v>46</v>
      </c>
    </row>
    <row r="60" spans="1:3" x14ac:dyDescent="0.25">
      <c r="A60" s="1">
        <f t="shared" si="0"/>
        <v>3.9403746925117185</v>
      </c>
      <c r="B60" s="1">
        <f t="shared" si="1"/>
        <v>0.44962881905359448</v>
      </c>
      <c r="C60">
        <v>47</v>
      </c>
    </row>
    <row r="61" spans="1:3" x14ac:dyDescent="0.25">
      <c r="A61" s="1">
        <f t="shared" si="0"/>
        <v>3.9379619886922859</v>
      </c>
      <c r="B61" s="1">
        <f t="shared" si="1"/>
        <v>0.45183965477701143</v>
      </c>
      <c r="C61">
        <v>48</v>
      </c>
    </row>
    <row r="62" spans="1:3" x14ac:dyDescent="0.25">
      <c r="A62" s="1">
        <f t="shared" si="0"/>
        <v>3.9355110679357201</v>
      </c>
      <c r="B62" s="1">
        <f t="shared" si="1"/>
        <v>0.45400804629176972</v>
      </c>
      <c r="C62">
        <v>49</v>
      </c>
    </row>
    <row r="63" spans="1:3" x14ac:dyDescent="0.25">
      <c r="A63" s="1">
        <f t="shared" si="0"/>
        <v>3.933022676816226</v>
      </c>
      <c r="B63" s="1">
        <f t="shared" si="1"/>
        <v>0.45613333308480841</v>
      </c>
      <c r="C63">
        <v>50</v>
      </c>
    </row>
    <row r="64" spans="1:3" x14ac:dyDescent="0.25">
      <c r="A64" s="1">
        <f t="shared" si="0"/>
        <v>3.9304975733218446</v>
      </c>
      <c r="B64" s="1">
        <f t="shared" si="1"/>
        <v>0.45821486777318204</v>
      </c>
      <c r="C64">
        <v>51</v>
      </c>
    </row>
    <row r="65" spans="1:3" x14ac:dyDescent="0.25">
      <c r="A65" s="1">
        <f t="shared" si="0"/>
        <v>3.9279365266235611</v>
      </c>
      <c r="B65" s="1">
        <f t="shared" si="1"/>
        <v>0.46025201630126039</v>
      </c>
      <c r="C65">
        <v>52</v>
      </c>
    </row>
    <row r="66" spans="1:3" x14ac:dyDescent="0.25">
      <c r="A66" s="1">
        <f t="shared" si="0"/>
        <v>3.9253403168410093</v>
      </c>
      <c r="B66" s="1">
        <f t="shared" si="1"/>
        <v>0.46224415813386743</v>
      </c>
      <c r="C66">
        <v>53</v>
      </c>
    </row>
    <row r="67" spans="1:3" x14ac:dyDescent="0.25">
      <c r="A67" s="1">
        <f t="shared" si="0"/>
        <v>3.9227097348048385</v>
      </c>
      <c r="B67" s="1">
        <f t="shared" si="1"/>
        <v>0.46419068644530265</v>
      </c>
      <c r="C67">
        <v>54</v>
      </c>
    </row>
    <row r="68" spans="1:3" x14ac:dyDescent="0.25">
      <c r="A68" s="1">
        <f t="shared" si="0"/>
        <v>3.9200455818158213</v>
      </c>
      <c r="B68" s="1">
        <f t="shared" si="1"/>
        <v>0.46609100830418593</v>
      </c>
      <c r="C68">
        <v>55</v>
      </c>
    </row>
    <row r="69" spans="1:3" x14ac:dyDescent="0.25">
      <c r="A69" s="1">
        <f t="shared" si="0"/>
        <v>3.9173486694007651</v>
      </c>
      <c r="B69" s="1">
        <f t="shared" si="1"/>
        <v>0.46794454485407033</v>
      </c>
      <c r="C69">
        <v>56</v>
      </c>
    </row>
    <row r="70" spans="1:3" x14ac:dyDescent="0.25">
      <c r="A70" s="1">
        <f t="shared" si="0"/>
        <v>3.9146198190653174</v>
      </c>
      <c r="B70" s="1">
        <f t="shared" si="1"/>
        <v>0.46975073148976698</v>
      </c>
      <c r="C70">
        <v>57</v>
      </c>
    </row>
    <row r="71" spans="1:3" x14ac:dyDescent="0.25">
      <c r="A71" s="1">
        <f t="shared" si="0"/>
        <v>3.9118598620437259</v>
      </c>
      <c r="B71" s="1">
        <f t="shared" si="1"/>
        <v>0.47150901802932987</v>
      </c>
      <c r="C71">
        <v>58</v>
      </c>
    </row>
    <row r="72" spans="1:3" x14ac:dyDescent="0.25">
      <c r="A72" s="1">
        <f t="shared" si="0"/>
        <v>3.9090696390456352</v>
      </c>
      <c r="B72" s="1">
        <f t="shared" si="1"/>
        <v>0.47321886888164605</v>
      </c>
      <c r="C72">
        <v>59</v>
      </c>
    </row>
    <row r="73" spans="1:3" x14ac:dyDescent="0.25">
      <c r="A73" s="1">
        <f t="shared" si="0"/>
        <v>3.90625</v>
      </c>
      <c r="B73" s="1">
        <f t="shared" si="1"/>
        <v>0.47487976320958225</v>
      </c>
      <c r="C73">
        <v>60</v>
      </c>
    </row>
    <row r="74" spans="1:3" x14ac:dyDescent="0.25">
      <c r="A74" s="1">
        <f t="shared" si="0"/>
        <v>3.9034018037961884</v>
      </c>
      <c r="B74" s="1">
        <f t="shared" si="1"/>
        <v>0.47649119508863669</v>
      </c>
      <c r="C74">
        <v>61</v>
      </c>
    </row>
    <row r="75" spans="1:3" x14ac:dyDescent="0.25">
      <c r="A75" s="1">
        <f t="shared" si="0"/>
        <v>3.9005259180223546</v>
      </c>
      <c r="B75" s="1">
        <f t="shared" si="1"/>
        <v>0.47805267366104875</v>
      </c>
      <c r="C75">
        <v>62</v>
      </c>
    </row>
    <row r="76" spans="1:3" x14ac:dyDescent="0.25">
      <c r="A76" s="1">
        <f t="shared" si="0"/>
        <v>3.897623218701165</v>
      </c>
      <c r="B76" s="1">
        <f t="shared" si="1"/>
        <v>0.47956372328531893</v>
      </c>
      <c r="C76">
        <v>63</v>
      </c>
    </row>
    <row r="77" spans="1:3" x14ac:dyDescent="0.25">
      <c r="A77" s="1">
        <f t="shared" si="0"/>
        <v>3.8946945900229522</v>
      </c>
      <c r="B77" s="1">
        <f t="shared" si="1"/>
        <v>0.48102388368109383</v>
      </c>
      <c r="C77">
        <v>64</v>
      </c>
    </row>
    <row r="78" spans="1:3" x14ac:dyDescent="0.25">
      <c r="A78" s="1">
        <f t="shared" si="0"/>
        <v>3.8917409240763812</v>
      </c>
      <c r="B78" s="1">
        <f t="shared" si="1"/>
        <v>0.48243271006937183</v>
      </c>
      <c r="C78">
        <v>65</v>
      </c>
    </row>
    <row r="79" spans="1:3" x14ac:dyDescent="0.25">
      <c r="A79" s="1">
        <f t="shared" ref="A79:A103" si="2">($E$14*COS(RADIANS(C79)))+$E$15</f>
        <v>3.8887631205767126</v>
      </c>
      <c r="B79" s="1">
        <f t="shared" ref="B79:B103" si="3">($E$14*SIN(RADIANS(C79)))+$E$16</f>
        <v>0.48378977330798767</v>
      </c>
      <c r="C79">
        <v>66</v>
      </c>
    </row>
    <row r="80" spans="1:3" x14ac:dyDescent="0.25">
      <c r="A80" s="1">
        <f t="shared" si="2"/>
        <v>3.8857620865917388</v>
      </c>
      <c r="B80" s="1">
        <f t="shared" si="3"/>
        <v>0.48509466002233259</v>
      </c>
      <c r="C80">
        <v>67</v>
      </c>
    </row>
    <row r="81" spans="1:3" x14ac:dyDescent="0.25">
      <c r="A81" s="1">
        <f t="shared" si="2"/>
        <v>3.8827387362654835</v>
      </c>
      <c r="B81" s="1">
        <f t="shared" si="3"/>
        <v>0.48634697273127264</v>
      </c>
      <c r="C81">
        <v>68</v>
      </c>
    </row>
    <row r="82" spans="1:3" x14ac:dyDescent="0.25">
      <c r="A82" s="1">
        <f t="shared" si="2"/>
        <v>3.8796939905397436</v>
      </c>
      <c r="B82" s="1">
        <f t="shared" si="3"/>
        <v>0.48754632996822533</v>
      </c>
      <c r="C82">
        <v>69</v>
      </c>
    </row>
    <row r="83" spans="1:3" x14ac:dyDescent="0.25">
      <c r="A83" s="1">
        <f t="shared" si="2"/>
        <v>3.876628776873563</v>
      </c>
      <c r="B83" s="1">
        <f t="shared" si="3"/>
        <v>0.4886923663973578</v>
      </c>
      <c r="C83">
        <v>70</v>
      </c>
    </row>
    <row r="84" spans="1:3" x14ac:dyDescent="0.25">
      <c r="A84" s="1">
        <f t="shared" si="2"/>
        <v>3.8735440289607168</v>
      </c>
      <c r="B84" s="1">
        <f t="shared" si="3"/>
        <v>0.4897847329248719</v>
      </c>
      <c r="C84">
        <v>71</v>
      </c>
    </row>
    <row r="85" spans="1:3" x14ac:dyDescent="0.25">
      <c r="A85" s="1">
        <f t="shared" si="2"/>
        <v>3.8704406864453027</v>
      </c>
      <c r="B85" s="1">
        <f t="shared" si="3"/>
        <v>0.49082309680534131</v>
      </c>
      <c r="C85">
        <v>72</v>
      </c>
    </row>
    <row r="86" spans="1:3" x14ac:dyDescent="0.25">
      <c r="A86" s="1">
        <f t="shared" si="2"/>
        <v>3.8673196946355133</v>
      </c>
      <c r="B86" s="1">
        <f t="shared" si="3"/>
        <v>0.49180714174306916</v>
      </c>
      <c r="C86">
        <v>73</v>
      </c>
    </row>
    <row r="87" spans="1:3" x14ac:dyDescent="0.25">
      <c r="A87" s="1">
        <f t="shared" si="2"/>
        <v>3.8641820042156874</v>
      </c>
      <c r="B87" s="1">
        <f t="shared" si="3"/>
        <v>0.49273656798843479</v>
      </c>
      <c r="C87">
        <v>74</v>
      </c>
    </row>
    <row r="88" spans="1:3" x14ac:dyDescent="0.25">
      <c r="A88" s="1">
        <f t="shared" si="2"/>
        <v>3.8610285709567225</v>
      </c>
      <c r="B88" s="1">
        <f t="shared" si="3"/>
        <v>0.49361109242920032</v>
      </c>
      <c r="C88">
        <v>75</v>
      </c>
    </row>
    <row r="89" spans="1:3" x14ac:dyDescent="0.25">
      <c r="A89" s="1">
        <f t="shared" si="2"/>
        <v>3.8578603554249375</v>
      </c>
      <c r="B89" s="1">
        <f t="shared" si="3"/>
        <v>0.49443044867674935</v>
      </c>
      <c r="C89">
        <v>76</v>
      </c>
    </row>
    <row r="90" spans="1:3" x14ac:dyDescent="0.25">
      <c r="A90" s="1">
        <f t="shared" si="2"/>
        <v>3.8546783226894745</v>
      </c>
      <c r="B90" s="1">
        <f t="shared" si="3"/>
        <v>0.49519438714723163</v>
      </c>
      <c r="C90">
        <v>77</v>
      </c>
    </row>
    <row r="91" spans="1:3" x14ac:dyDescent="0.25">
      <c r="A91" s="1">
        <f t="shared" si="2"/>
        <v>3.8514834420283299</v>
      </c>
      <c r="B91" s="1">
        <f t="shared" si="3"/>
        <v>0.49590267513758857</v>
      </c>
      <c r="C91">
        <v>78</v>
      </c>
    </row>
    <row r="92" spans="1:3" x14ac:dyDescent="0.25">
      <c r="A92" s="1">
        <f t="shared" si="2"/>
        <v>3.8482766866331022</v>
      </c>
      <c r="B92" s="1">
        <f t="shared" si="3"/>
        <v>0.49655509689643701</v>
      </c>
      <c r="C92">
        <v>79</v>
      </c>
    </row>
    <row r="93" spans="1:3" x14ac:dyDescent="0.25">
      <c r="A93" s="1">
        <f t="shared" si="2"/>
        <v>3.8450590333125496</v>
      </c>
      <c r="B93" s="1">
        <f t="shared" si="3"/>
        <v>0.49715145368978897</v>
      </c>
      <c r="C93">
        <v>80</v>
      </c>
    </row>
    <row r="94" spans="1:3" x14ac:dyDescent="0.25">
      <c r="A94" s="1">
        <f t="shared" si="2"/>
        <v>3.8418314621950431</v>
      </c>
      <c r="B94" s="1">
        <f t="shared" si="3"/>
        <v>0.4976915638615883</v>
      </c>
      <c r="C94">
        <v>81</v>
      </c>
    </row>
    <row r="95" spans="1:3" x14ac:dyDescent="0.25">
      <c r="A95" s="1">
        <f t="shared" si="2"/>
        <v>3.8385949564300121</v>
      </c>
      <c r="B95" s="1">
        <f t="shared" si="3"/>
        <v>0.49817526288904446</v>
      </c>
      <c r="C95">
        <v>82</v>
      </c>
    </row>
    <row r="96" spans="1:3" x14ac:dyDescent="0.25">
      <c r="A96" s="1">
        <f t="shared" si="2"/>
        <v>3.835350501888465</v>
      </c>
      <c r="B96" s="1">
        <f t="shared" si="3"/>
        <v>0.49860240343274786</v>
      </c>
      <c r="C96">
        <v>83</v>
      </c>
    </row>
    <row r="97" spans="1:6" x14ac:dyDescent="0.25">
      <c r="A97" s="1">
        <f t="shared" si="2"/>
        <v>3.832099086862685</v>
      </c>
      <c r="B97" s="1">
        <f t="shared" si="3"/>
        <v>0.49897285538155123</v>
      </c>
      <c r="C97">
        <v>84</v>
      </c>
    </row>
    <row r="98" spans="1:6" x14ac:dyDescent="0.25">
      <c r="A98" s="1">
        <f t="shared" si="2"/>
        <v>3.8288417017651861</v>
      </c>
      <c r="B98" s="1">
        <f t="shared" si="3"/>
        <v>0.4992865058922023</v>
      </c>
      <c r="C98">
        <v>85</v>
      </c>
    </row>
    <row r="99" spans="1:6" x14ac:dyDescent="0.25">
      <c r="A99" s="1">
        <f t="shared" si="2"/>
        <v>3.8255793388270236</v>
      </c>
      <c r="B99" s="1">
        <f t="shared" si="3"/>
        <v>0.49954325942371702</v>
      </c>
      <c r="C99">
        <v>86</v>
      </c>
    </row>
    <row r="100" spans="1:6" x14ac:dyDescent="0.25">
      <c r="A100" s="1">
        <f t="shared" si="2"/>
        <v>3.8223129917955521</v>
      </c>
      <c r="B100" s="1">
        <f t="shared" si="3"/>
        <v>0.4997430377664826</v>
      </c>
      <c r="C100">
        <v>87</v>
      </c>
    </row>
    <row r="101" spans="1:6" x14ac:dyDescent="0.25">
      <c r="A101" s="1">
        <f t="shared" si="2"/>
        <v>3.8190436556317189</v>
      </c>
      <c r="B101" s="1">
        <f t="shared" si="3"/>
        <v>0.49988578006608042</v>
      </c>
      <c r="C101">
        <v>88</v>
      </c>
    </row>
    <row r="102" spans="1:6" x14ac:dyDescent="0.25">
      <c r="A102" s="1">
        <f t="shared" si="2"/>
        <v>3.8157723262069907</v>
      </c>
      <c r="B102" s="1">
        <f t="shared" si="3"/>
        <v>0.49997144284182338</v>
      </c>
      <c r="C102">
        <v>89</v>
      </c>
    </row>
    <row r="103" spans="1:6" x14ac:dyDescent="0.25">
      <c r="A103" s="1">
        <f t="shared" si="2"/>
        <v>3.8125</v>
      </c>
      <c r="B103" s="1">
        <f t="shared" si="3"/>
        <v>0.5</v>
      </c>
      <c r="C103">
        <v>90</v>
      </c>
    </row>
    <row r="104" spans="1:6" x14ac:dyDescent="0.25">
      <c r="A104" s="1">
        <f>B5</f>
        <v>1</v>
      </c>
      <c r="B104" s="1">
        <f>B4</f>
        <v>0.5</v>
      </c>
      <c r="D104" t="s">
        <v>138</v>
      </c>
    </row>
    <row r="105" spans="1:6" x14ac:dyDescent="0.25">
      <c r="A105" s="1">
        <f>($E$106*COS(RADIANS(C105)))+$E$107</f>
        <v>0.9912737967813583</v>
      </c>
      <c r="B105" s="1">
        <f>($E$106*SIN(RADIANS(C105)))+$E$108</f>
        <v>0.50007615242180437</v>
      </c>
      <c r="C105">
        <v>269</v>
      </c>
      <c r="D105" t="s">
        <v>139</v>
      </c>
    </row>
    <row r="106" spans="1:6" x14ac:dyDescent="0.25">
      <c r="A106" s="1">
        <f t="shared" ref="A106:A169" si="4">($E$106*COS(RADIANS(C106)))+$E$107</f>
        <v>0.98255025164874965</v>
      </c>
      <c r="B106" s="1">
        <f t="shared" ref="B106:B169" si="5">($E$106*SIN(RADIANS(C106)))+$E$108</f>
        <v>0.50030458649045206</v>
      </c>
      <c r="C106">
        <v>268</v>
      </c>
      <c r="D106" s="2" t="s">
        <v>122</v>
      </c>
      <c r="E106">
        <f>B7</f>
        <v>0.5</v>
      </c>
      <c r="F106" t="s">
        <v>70</v>
      </c>
    </row>
    <row r="107" spans="1:6" x14ac:dyDescent="0.25">
      <c r="A107" s="1">
        <f t="shared" si="4"/>
        <v>0.9738320218785278</v>
      </c>
      <c r="B107" s="1">
        <f t="shared" si="5"/>
        <v>0.50068523262271314</v>
      </c>
      <c r="C107">
        <v>267</v>
      </c>
      <c r="D107" s="2" t="s">
        <v>124</v>
      </c>
      <c r="E107">
        <f>B5</f>
        <v>1</v>
      </c>
      <c r="F107" t="s">
        <v>70</v>
      </c>
    </row>
    <row r="108" spans="1:6" x14ac:dyDescent="0.25">
      <c r="A108" s="1">
        <f t="shared" si="4"/>
        <v>0.96512176312793718</v>
      </c>
      <c r="B108" s="1">
        <f t="shared" si="5"/>
        <v>0.5012179748700879</v>
      </c>
      <c r="C108">
        <v>266</v>
      </c>
      <c r="D108" s="2" t="s">
        <v>125</v>
      </c>
      <c r="E108">
        <f>E107</f>
        <v>1</v>
      </c>
      <c r="F108" t="s">
        <v>70</v>
      </c>
    </row>
    <row r="109" spans="1:6" x14ac:dyDescent="0.25">
      <c r="A109" s="1">
        <f t="shared" si="4"/>
        <v>0.95642212862617093</v>
      </c>
      <c r="B109" s="1">
        <f t="shared" si="5"/>
        <v>0.50190265095412723</v>
      </c>
      <c r="C109">
        <v>265</v>
      </c>
    </row>
    <row r="110" spans="1:6" x14ac:dyDescent="0.25">
      <c r="A110" s="1">
        <f t="shared" si="4"/>
        <v>0.94773576836617335</v>
      </c>
      <c r="B110" s="1">
        <f t="shared" si="5"/>
        <v>0.50273905231586324</v>
      </c>
      <c r="C110">
        <v>264</v>
      </c>
    </row>
    <row r="111" spans="1:6" x14ac:dyDescent="0.25">
      <c r="A111" s="1">
        <f t="shared" si="4"/>
        <v>0.93906532829742639</v>
      </c>
      <c r="B111" s="1">
        <f t="shared" si="5"/>
        <v>0.50372692417933895</v>
      </c>
      <c r="C111">
        <v>263</v>
      </c>
    </row>
    <row r="112" spans="1:6" x14ac:dyDescent="0.25">
      <c r="A112" s="1">
        <f t="shared" si="4"/>
        <v>0.93041344951996707</v>
      </c>
      <c r="B112" s="1">
        <f t="shared" si="5"/>
        <v>0.50486596562921493</v>
      </c>
      <c r="C112">
        <v>262</v>
      </c>
    </row>
    <row r="113" spans="1:3" x14ac:dyDescent="0.25">
      <c r="A113" s="1">
        <f t="shared" si="4"/>
        <v>0.92178276747988452</v>
      </c>
      <c r="B113" s="1">
        <f t="shared" si="5"/>
        <v>0.50615582970243111</v>
      </c>
      <c r="C113">
        <v>261</v>
      </c>
    </row>
    <row r="114" spans="1:3" x14ac:dyDescent="0.25">
      <c r="A114" s="1">
        <f t="shared" si="4"/>
        <v>0.91317591116653485</v>
      </c>
      <c r="B114" s="1">
        <f t="shared" si="5"/>
        <v>0.50759612349389593</v>
      </c>
      <c r="C114">
        <v>260</v>
      </c>
    </row>
    <row r="115" spans="1:3" x14ac:dyDescent="0.25">
      <c r="A115" s="1">
        <f t="shared" si="4"/>
        <v>0.90459550231172769</v>
      </c>
      <c r="B115" s="1">
        <f t="shared" si="5"/>
        <v>0.50918640827616801</v>
      </c>
      <c r="C115">
        <v>259</v>
      </c>
    </row>
    <row r="116" spans="1:3" x14ac:dyDescent="0.25">
      <c r="A116" s="1">
        <f t="shared" si="4"/>
        <v>0.89604415459112008</v>
      </c>
      <c r="B116" s="1">
        <f t="shared" si="5"/>
        <v>0.51092619963309716</v>
      </c>
      <c r="C116">
        <v>258</v>
      </c>
    </row>
    <row r="117" spans="1:3" x14ac:dyDescent="0.25">
      <c r="A117" s="1">
        <f t="shared" si="4"/>
        <v>0.88752447282806735</v>
      </c>
      <c r="B117" s="1">
        <f t="shared" si="5"/>
        <v>0.51281496760738243</v>
      </c>
      <c r="C117">
        <v>257</v>
      </c>
    </row>
    <row r="118" spans="1:3" x14ac:dyDescent="0.25">
      <c r="A118" s="1">
        <f t="shared" si="4"/>
        <v>0.87903905220016609</v>
      </c>
      <c r="B118" s="1">
        <f t="shared" si="5"/>
        <v>0.51485213686200182</v>
      </c>
      <c r="C118">
        <v>256</v>
      </c>
    </row>
    <row r="119" spans="1:3" x14ac:dyDescent="0.25">
      <c r="A119" s="1">
        <f t="shared" si="4"/>
        <v>0.87059047744873963</v>
      </c>
      <c r="B119" s="1">
        <f t="shared" si="5"/>
        <v>0.5170370868554659</v>
      </c>
      <c r="C119">
        <v>255</v>
      </c>
    </row>
    <row r="120" spans="1:3" x14ac:dyDescent="0.25">
      <c r="A120" s="1">
        <f t="shared" si="4"/>
        <v>0.86218132209150056</v>
      </c>
      <c r="B120" s="1">
        <f t="shared" si="5"/>
        <v>0.51936915203084055</v>
      </c>
      <c r="C120">
        <v>254</v>
      </c>
    </row>
    <row r="121" spans="1:3" x14ac:dyDescent="0.25">
      <c r="A121" s="1">
        <f t="shared" si="4"/>
        <v>0.85381414763863139</v>
      </c>
      <c r="B121" s="1">
        <f t="shared" si="5"/>
        <v>0.52184762201848234</v>
      </c>
      <c r="C121">
        <v>253</v>
      </c>
    </row>
    <row r="122" spans="1:3" x14ac:dyDescent="0.25">
      <c r="A122" s="1">
        <f t="shared" si="4"/>
        <v>0.84549150281252627</v>
      </c>
      <c r="B122" s="1">
        <f t="shared" si="5"/>
        <v>0.52447174185242318</v>
      </c>
      <c r="C122">
        <v>252</v>
      </c>
    </row>
    <row r="123" spans="1:3" x14ac:dyDescent="0.25">
      <c r="A123" s="1">
        <f t="shared" si="4"/>
        <v>0.83721592277142165</v>
      </c>
      <c r="B123" s="1">
        <f t="shared" si="5"/>
        <v>0.52724071220034152</v>
      </c>
      <c r="C123">
        <v>251</v>
      </c>
    </row>
    <row r="124" spans="1:3" x14ac:dyDescent="0.25">
      <c r="A124" s="1">
        <f t="shared" si="4"/>
        <v>0.82898992833716578</v>
      </c>
      <c r="B124" s="1">
        <f t="shared" si="5"/>
        <v>0.53015368960704579</v>
      </c>
      <c r="C124">
        <v>250</v>
      </c>
    </row>
    <row r="125" spans="1:3" x14ac:dyDescent="0.25">
      <c r="A125" s="1">
        <f t="shared" si="4"/>
        <v>0.82081602522734964</v>
      </c>
      <c r="B125" s="1">
        <f t="shared" si="5"/>
        <v>0.53320978675139918</v>
      </c>
      <c r="C125">
        <v>249</v>
      </c>
    </row>
    <row r="126" spans="1:3" x14ac:dyDescent="0.25">
      <c r="A126" s="1">
        <f t="shared" si="4"/>
        <v>0.8126967032920438</v>
      </c>
      <c r="B126" s="1">
        <f t="shared" si="5"/>
        <v>0.53640807271660629</v>
      </c>
      <c r="C126">
        <v>248</v>
      </c>
    </row>
    <row r="127" spans="1:3" x14ac:dyDescent="0.25">
      <c r="A127" s="1">
        <f t="shared" si="4"/>
        <v>0.80463443575536309</v>
      </c>
      <c r="B127" s="1">
        <f t="shared" si="5"/>
        <v>0.53974757327377987</v>
      </c>
      <c r="C127">
        <v>247</v>
      </c>
    </row>
    <row r="128" spans="1:3" x14ac:dyDescent="0.25">
      <c r="A128" s="1">
        <f t="shared" si="4"/>
        <v>0.79663167846209992</v>
      </c>
      <c r="B128" s="1">
        <f t="shared" si="5"/>
        <v>0.54322727117869951</v>
      </c>
      <c r="C128">
        <v>246</v>
      </c>
    </row>
    <row r="129" spans="1:3" x14ac:dyDescent="0.25">
      <c r="A129" s="1">
        <f t="shared" si="4"/>
        <v>0.78869086912965036</v>
      </c>
      <c r="B129" s="1">
        <f t="shared" si="5"/>
        <v>0.54684610648167498</v>
      </c>
      <c r="C129">
        <v>245</v>
      </c>
    </row>
    <row r="130" spans="1:3" x14ac:dyDescent="0.25">
      <c r="A130" s="1">
        <f t="shared" si="4"/>
        <v>0.78081442660546108</v>
      </c>
      <c r="B130" s="1">
        <f t="shared" si="5"/>
        <v>0.55060297685041659</v>
      </c>
      <c r="C130">
        <v>244</v>
      </c>
    </row>
    <row r="131" spans="1:3" x14ac:dyDescent="0.25">
      <c r="A131" s="1">
        <f t="shared" si="4"/>
        <v>0.77300475013022651</v>
      </c>
      <c r="B131" s="1">
        <f t="shared" si="5"/>
        <v>0.55449673790581611</v>
      </c>
      <c r="C131">
        <v>243</v>
      </c>
    </row>
    <row r="132" spans="1:3" x14ac:dyDescent="0.25">
      <c r="A132" s="1">
        <f t="shared" si="4"/>
        <v>0.76526421860705462</v>
      </c>
      <c r="B132" s="1">
        <f t="shared" si="5"/>
        <v>0.55852620357053651</v>
      </c>
      <c r="C132">
        <v>242</v>
      </c>
    </row>
    <row r="133" spans="1:3" x14ac:dyDescent="0.25">
      <c r="A133" s="1">
        <f t="shared" si="4"/>
        <v>0.75759518987683161</v>
      </c>
      <c r="B133" s="1">
        <f t="shared" si="5"/>
        <v>0.56269014643030202</v>
      </c>
      <c r="C133">
        <v>241</v>
      </c>
    </row>
    <row r="134" spans="1:3" x14ac:dyDescent="0.25">
      <c r="A134" s="1">
        <f t="shared" si="4"/>
        <v>0.74999999999999978</v>
      </c>
      <c r="B134" s="1">
        <f t="shared" si="5"/>
        <v>0.56698729810778081</v>
      </c>
      <c r="C134">
        <v>240</v>
      </c>
    </row>
    <row r="135" spans="1:3" x14ac:dyDescent="0.25">
      <c r="A135" s="1">
        <f t="shared" si="4"/>
        <v>0.74248096254497276</v>
      </c>
      <c r="B135" s="1">
        <f t="shared" si="5"/>
        <v>0.57141634964894394</v>
      </c>
      <c r="C135">
        <v>239</v>
      </c>
    </row>
    <row r="136" spans="1:3" x14ac:dyDescent="0.25">
      <c r="A136" s="1">
        <f t="shared" si="4"/>
        <v>0.73504036788339744</v>
      </c>
      <c r="B136" s="1">
        <f t="shared" si="5"/>
        <v>0.57597595192178708</v>
      </c>
      <c r="C136">
        <v>238</v>
      </c>
    </row>
    <row r="137" spans="1:3" x14ac:dyDescent="0.25">
      <c r="A137" s="1">
        <f t="shared" si="4"/>
        <v>0.72768048249248651</v>
      </c>
      <c r="B137" s="1">
        <f t="shared" si="5"/>
        <v>0.58066471602728797</v>
      </c>
      <c r="C137">
        <v>237</v>
      </c>
    </row>
    <row r="138" spans="1:3" x14ac:dyDescent="0.25">
      <c r="A138" s="1">
        <f t="shared" si="4"/>
        <v>0.72040354826462671</v>
      </c>
      <c r="B138" s="1">
        <f t="shared" si="5"/>
        <v>0.58548121372247908</v>
      </c>
      <c r="C138">
        <v>236</v>
      </c>
    </row>
    <row r="139" spans="1:3" x14ac:dyDescent="0.25">
      <c r="A139" s="1">
        <f t="shared" si="4"/>
        <v>0.71321178182447675</v>
      </c>
      <c r="B139" s="1">
        <f t="shared" si="5"/>
        <v>0.59042397785550427</v>
      </c>
      <c r="C139">
        <v>235</v>
      </c>
    </row>
    <row r="140" spans="1:3" x14ac:dyDescent="0.25">
      <c r="A140" s="1">
        <f t="shared" si="4"/>
        <v>0.70610737385376332</v>
      </c>
      <c r="B140" s="1">
        <f t="shared" si="5"/>
        <v>0.59549150281252627</v>
      </c>
      <c r="C140">
        <v>234</v>
      </c>
    </row>
    <row r="141" spans="1:3" x14ac:dyDescent="0.25">
      <c r="A141" s="1">
        <f t="shared" si="4"/>
        <v>0.69909248842397587</v>
      </c>
      <c r="B141" s="1">
        <f t="shared" si="5"/>
        <v>0.60068224497635359</v>
      </c>
      <c r="C141">
        <v>233</v>
      </c>
    </row>
    <row r="142" spans="1:3" x14ac:dyDescent="0.25">
      <c r="A142" s="1">
        <f t="shared" si="4"/>
        <v>0.69216926233717091</v>
      </c>
      <c r="B142" s="1">
        <f t="shared" si="5"/>
        <v>0.60599462319663888</v>
      </c>
      <c r="C142">
        <v>232</v>
      </c>
    </row>
    <row r="143" spans="1:3" x14ac:dyDescent="0.25">
      <c r="A143" s="1">
        <f t="shared" si="4"/>
        <v>0.68533980447508114</v>
      </c>
      <c r="B143" s="1">
        <f t="shared" si="5"/>
        <v>0.61142701927151477</v>
      </c>
      <c r="C143">
        <v>231</v>
      </c>
    </row>
    <row r="144" spans="1:3" x14ac:dyDescent="0.25">
      <c r="A144" s="1">
        <f t="shared" si="4"/>
        <v>0.67860619515673026</v>
      </c>
      <c r="B144" s="1">
        <f t="shared" si="5"/>
        <v>0.61697777844051105</v>
      </c>
      <c r="C144">
        <v>230</v>
      </c>
    </row>
    <row r="145" spans="1:3" x14ac:dyDescent="0.25">
      <c r="A145" s="1">
        <f t="shared" si="4"/>
        <v>0.67197048550474636</v>
      </c>
      <c r="B145" s="1">
        <f t="shared" si="5"/>
        <v>0.62264520988861394</v>
      </c>
      <c r="C145">
        <v>229</v>
      </c>
    </row>
    <row r="146" spans="1:3" x14ac:dyDescent="0.25">
      <c r="A146" s="1">
        <f t="shared" si="4"/>
        <v>0.66543469682057088</v>
      </c>
      <c r="B146" s="1">
        <f t="shared" si="5"/>
        <v>0.62842758726130277</v>
      </c>
      <c r="C146">
        <v>228</v>
      </c>
    </row>
    <row r="147" spans="1:3" x14ac:dyDescent="0.25">
      <c r="A147" s="1">
        <f t="shared" si="4"/>
        <v>0.65900081996875071</v>
      </c>
      <c r="B147" s="1">
        <f t="shared" si="5"/>
        <v>0.63432314919041477</v>
      </c>
      <c r="C147">
        <v>227</v>
      </c>
    </row>
    <row r="148" spans="1:3" x14ac:dyDescent="0.25">
      <c r="A148" s="1">
        <f t="shared" si="4"/>
        <v>0.65267081477050137</v>
      </c>
      <c r="B148" s="1">
        <f t="shared" si="5"/>
        <v>0.64033009983067446</v>
      </c>
      <c r="C148">
        <v>226</v>
      </c>
    </row>
    <row r="149" spans="1:3" x14ac:dyDescent="0.25">
      <c r="A149" s="1">
        <f t="shared" si="4"/>
        <v>0.64644660940672616</v>
      </c>
      <c r="B149" s="1">
        <f t="shared" si="5"/>
        <v>0.64644660940672627</v>
      </c>
      <c r="C149">
        <v>225</v>
      </c>
    </row>
    <row r="150" spans="1:3" x14ac:dyDescent="0.25">
      <c r="A150" s="1">
        <f t="shared" si="4"/>
        <v>0.64033009983067446</v>
      </c>
      <c r="B150" s="1">
        <f t="shared" si="5"/>
        <v>0.65267081477050137</v>
      </c>
      <c r="C150">
        <v>224</v>
      </c>
    </row>
    <row r="151" spans="1:3" x14ac:dyDescent="0.25">
      <c r="A151" s="1">
        <f t="shared" si="4"/>
        <v>0.63432314919041466</v>
      </c>
      <c r="B151" s="1">
        <f t="shared" si="5"/>
        <v>0.65900081996875082</v>
      </c>
      <c r="C151">
        <v>223</v>
      </c>
    </row>
    <row r="152" spans="1:3" x14ac:dyDescent="0.25">
      <c r="A152" s="1">
        <f t="shared" si="4"/>
        <v>0.62842758726130288</v>
      </c>
      <c r="B152" s="1">
        <f t="shared" si="5"/>
        <v>0.66543469682057088</v>
      </c>
      <c r="C152">
        <v>222</v>
      </c>
    </row>
    <row r="153" spans="1:3" x14ac:dyDescent="0.25">
      <c r="A153" s="1">
        <f t="shared" si="4"/>
        <v>0.62264520988861394</v>
      </c>
      <c r="B153" s="1">
        <f t="shared" si="5"/>
        <v>0.67197048550474647</v>
      </c>
      <c r="C153">
        <v>221</v>
      </c>
    </row>
    <row r="154" spans="1:3" x14ac:dyDescent="0.25">
      <c r="A154" s="1">
        <f t="shared" si="4"/>
        <v>0.61697777844051105</v>
      </c>
      <c r="B154" s="1">
        <f t="shared" si="5"/>
        <v>0.67860619515673037</v>
      </c>
      <c r="C154">
        <v>220</v>
      </c>
    </row>
    <row r="155" spans="1:3" x14ac:dyDescent="0.25">
      <c r="A155" s="1">
        <f t="shared" si="4"/>
        <v>0.61142701927151455</v>
      </c>
      <c r="B155" s="1">
        <f t="shared" si="5"/>
        <v>0.68533980447508114</v>
      </c>
      <c r="C155">
        <v>219</v>
      </c>
    </row>
    <row r="156" spans="1:3" x14ac:dyDescent="0.25">
      <c r="A156" s="1">
        <f t="shared" si="4"/>
        <v>0.60599462319663899</v>
      </c>
      <c r="B156" s="1">
        <f t="shared" si="5"/>
        <v>0.69216926233717091</v>
      </c>
      <c r="C156">
        <v>218</v>
      </c>
    </row>
    <row r="157" spans="1:3" x14ac:dyDescent="0.25">
      <c r="A157" s="1">
        <f t="shared" si="4"/>
        <v>0.60068224497635359</v>
      </c>
      <c r="B157" s="1">
        <f t="shared" si="5"/>
        <v>0.69909248842397576</v>
      </c>
      <c r="C157">
        <v>217</v>
      </c>
    </row>
    <row r="158" spans="1:3" x14ac:dyDescent="0.25">
      <c r="A158" s="1">
        <f t="shared" si="4"/>
        <v>0.59549150281252627</v>
      </c>
      <c r="B158" s="1">
        <f t="shared" si="5"/>
        <v>0.70610737385376354</v>
      </c>
      <c r="C158">
        <v>216</v>
      </c>
    </row>
    <row r="159" spans="1:3" x14ac:dyDescent="0.25">
      <c r="A159" s="1">
        <f t="shared" si="4"/>
        <v>0.59042397785550405</v>
      </c>
      <c r="B159" s="1">
        <f t="shared" si="5"/>
        <v>0.71321178182447698</v>
      </c>
      <c r="C159">
        <v>215</v>
      </c>
    </row>
    <row r="160" spans="1:3" x14ac:dyDescent="0.25">
      <c r="A160" s="1">
        <f t="shared" si="4"/>
        <v>0.58548121372247908</v>
      </c>
      <c r="B160" s="1">
        <f t="shared" si="5"/>
        <v>0.72040354826462671</v>
      </c>
      <c r="C160">
        <v>214</v>
      </c>
    </row>
    <row r="161" spans="1:3" x14ac:dyDescent="0.25">
      <c r="A161" s="1">
        <f t="shared" si="4"/>
        <v>0.58066471602728797</v>
      </c>
      <c r="B161" s="1">
        <f t="shared" si="5"/>
        <v>0.72768048249248651</v>
      </c>
      <c r="C161">
        <v>213</v>
      </c>
    </row>
    <row r="162" spans="1:3" x14ac:dyDescent="0.25">
      <c r="A162" s="1">
        <f t="shared" si="4"/>
        <v>0.57597595192178697</v>
      </c>
      <c r="B162" s="1">
        <f t="shared" si="5"/>
        <v>0.73504036788339766</v>
      </c>
      <c r="C162">
        <v>212</v>
      </c>
    </row>
    <row r="163" spans="1:3" x14ac:dyDescent="0.25">
      <c r="A163" s="1">
        <f t="shared" si="4"/>
        <v>0.57141634964894383</v>
      </c>
      <c r="B163" s="1">
        <f t="shared" si="5"/>
        <v>0.74248096254497287</v>
      </c>
      <c r="C163">
        <v>211</v>
      </c>
    </row>
    <row r="164" spans="1:3" x14ac:dyDescent="0.25">
      <c r="A164" s="1">
        <f t="shared" si="4"/>
        <v>0.5669872981077807</v>
      </c>
      <c r="B164" s="1">
        <f t="shared" si="5"/>
        <v>0.75</v>
      </c>
      <c r="C164">
        <v>210</v>
      </c>
    </row>
    <row r="165" spans="1:3" x14ac:dyDescent="0.25">
      <c r="A165" s="1">
        <f t="shared" si="4"/>
        <v>0.56269014643030202</v>
      </c>
      <c r="B165" s="1">
        <f t="shared" si="5"/>
        <v>0.7575951898768315</v>
      </c>
      <c r="C165">
        <v>209</v>
      </c>
    </row>
    <row r="166" spans="1:3" x14ac:dyDescent="0.25">
      <c r="A166" s="1">
        <f t="shared" si="4"/>
        <v>0.55852620357053651</v>
      </c>
      <c r="B166" s="1">
        <f t="shared" si="5"/>
        <v>0.76526421860705462</v>
      </c>
      <c r="C166">
        <v>208</v>
      </c>
    </row>
    <row r="167" spans="1:3" x14ac:dyDescent="0.25">
      <c r="A167" s="1">
        <f t="shared" si="4"/>
        <v>0.55449673790581611</v>
      </c>
      <c r="B167" s="1">
        <f t="shared" si="5"/>
        <v>0.77300475013022663</v>
      </c>
      <c r="C167">
        <v>207</v>
      </c>
    </row>
    <row r="168" spans="1:3" x14ac:dyDescent="0.25">
      <c r="A168" s="1">
        <f t="shared" si="4"/>
        <v>0.55060297685041659</v>
      </c>
      <c r="B168" s="1">
        <f t="shared" si="5"/>
        <v>0.7808144266054613</v>
      </c>
      <c r="C168">
        <v>206</v>
      </c>
    </row>
    <row r="169" spans="1:3" x14ac:dyDescent="0.25">
      <c r="A169" s="1">
        <f t="shared" si="4"/>
        <v>0.54684610648167498</v>
      </c>
      <c r="B169" s="1">
        <f t="shared" si="5"/>
        <v>0.78869086912965036</v>
      </c>
      <c r="C169">
        <v>205</v>
      </c>
    </row>
    <row r="170" spans="1:3" x14ac:dyDescent="0.25">
      <c r="A170" s="1">
        <f t="shared" ref="A170:A194" si="6">($E$106*COS(RADIANS(C170)))+$E$107</f>
        <v>0.54322727117869962</v>
      </c>
      <c r="B170" s="1">
        <f t="shared" ref="B170:B194" si="7">($E$106*SIN(RADIANS(C170)))+$E$108</f>
        <v>0.79663167846209992</v>
      </c>
      <c r="C170">
        <v>204</v>
      </c>
    </row>
    <row r="171" spans="1:3" x14ac:dyDescent="0.25">
      <c r="A171" s="1">
        <f t="shared" si="6"/>
        <v>0.53974757327377976</v>
      </c>
      <c r="B171" s="1">
        <f t="shared" si="7"/>
        <v>0.8046344357553632</v>
      </c>
      <c r="C171">
        <v>203</v>
      </c>
    </row>
    <row r="172" spans="1:3" x14ac:dyDescent="0.25">
      <c r="A172" s="1">
        <f t="shared" si="6"/>
        <v>0.53640807271660629</v>
      </c>
      <c r="B172" s="1">
        <f t="shared" si="7"/>
        <v>0.81269670329204402</v>
      </c>
      <c r="C172">
        <v>202</v>
      </c>
    </row>
    <row r="173" spans="1:3" x14ac:dyDescent="0.25">
      <c r="A173" s="1">
        <f t="shared" si="6"/>
        <v>0.53320978675139918</v>
      </c>
      <c r="B173" s="1">
        <f t="shared" si="7"/>
        <v>0.82081602522734975</v>
      </c>
      <c r="C173">
        <v>201</v>
      </c>
    </row>
    <row r="174" spans="1:3" x14ac:dyDescent="0.25">
      <c r="A174" s="1">
        <f t="shared" si="6"/>
        <v>0.53015368960704579</v>
      </c>
      <c r="B174" s="1">
        <f t="shared" si="7"/>
        <v>0.82898992833716567</v>
      </c>
      <c r="C174">
        <v>200</v>
      </c>
    </row>
    <row r="175" spans="1:3" x14ac:dyDescent="0.25">
      <c r="A175" s="1">
        <f t="shared" si="6"/>
        <v>0.52724071220034163</v>
      </c>
      <c r="B175" s="1">
        <f t="shared" si="7"/>
        <v>0.83721592277142165</v>
      </c>
      <c r="C175">
        <v>199</v>
      </c>
    </row>
    <row r="176" spans="1:3" x14ac:dyDescent="0.25">
      <c r="A176" s="1">
        <f t="shared" si="6"/>
        <v>0.52447174185242318</v>
      </c>
      <c r="B176" s="1">
        <f t="shared" si="7"/>
        <v>0.84549150281252639</v>
      </c>
      <c r="C176">
        <v>198</v>
      </c>
    </row>
    <row r="177" spans="1:3" x14ac:dyDescent="0.25">
      <c r="A177" s="1">
        <f t="shared" si="6"/>
        <v>0.52184762201848223</v>
      </c>
      <c r="B177" s="1">
        <f t="shared" si="7"/>
        <v>0.85381414763863162</v>
      </c>
      <c r="C177">
        <v>197</v>
      </c>
    </row>
    <row r="178" spans="1:3" x14ac:dyDescent="0.25">
      <c r="A178" s="1">
        <f t="shared" si="6"/>
        <v>0.51936915203084055</v>
      </c>
      <c r="B178" s="1">
        <f t="shared" si="7"/>
        <v>0.86218132209150045</v>
      </c>
      <c r="C178">
        <v>196</v>
      </c>
    </row>
    <row r="179" spans="1:3" x14ac:dyDescent="0.25">
      <c r="A179" s="1">
        <f t="shared" si="6"/>
        <v>0.5170370868554659</v>
      </c>
      <c r="B179" s="1">
        <f t="shared" si="7"/>
        <v>0.87059047744873963</v>
      </c>
      <c r="C179">
        <v>195</v>
      </c>
    </row>
    <row r="180" spans="1:3" x14ac:dyDescent="0.25">
      <c r="A180" s="1">
        <f t="shared" si="6"/>
        <v>0.51485213686200182</v>
      </c>
      <c r="B180" s="1">
        <f t="shared" si="7"/>
        <v>0.8790390522001662</v>
      </c>
      <c r="C180">
        <v>194</v>
      </c>
    </row>
    <row r="181" spans="1:3" x14ac:dyDescent="0.25">
      <c r="A181" s="1">
        <f t="shared" si="6"/>
        <v>0.51281496760738232</v>
      </c>
      <c r="B181" s="1">
        <f t="shared" si="7"/>
        <v>0.88752447282806757</v>
      </c>
      <c r="C181">
        <v>193</v>
      </c>
    </row>
    <row r="182" spans="1:3" x14ac:dyDescent="0.25">
      <c r="A182" s="1">
        <f t="shared" si="6"/>
        <v>0.51092619963309716</v>
      </c>
      <c r="B182" s="1">
        <f t="shared" si="7"/>
        <v>0.89604415459112019</v>
      </c>
      <c r="C182">
        <v>192</v>
      </c>
    </row>
    <row r="183" spans="1:3" x14ac:dyDescent="0.25">
      <c r="A183" s="1">
        <f t="shared" si="6"/>
        <v>0.50918640827616801</v>
      </c>
      <c r="B183" s="1">
        <f t="shared" si="7"/>
        <v>0.90459550231172758</v>
      </c>
      <c r="C183">
        <v>191</v>
      </c>
    </row>
    <row r="184" spans="1:3" x14ac:dyDescent="0.25">
      <c r="A184" s="1">
        <f t="shared" si="6"/>
        <v>0.50759612349389593</v>
      </c>
      <c r="B184" s="1">
        <f t="shared" si="7"/>
        <v>0.91317591116653474</v>
      </c>
      <c r="C184">
        <v>190</v>
      </c>
    </row>
    <row r="185" spans="1:3" x14ac:dyDescent="0.25">
      <c r="A185" s="1">
        <f t="shared" si="6"/>
        <v>0.50615582970243111</v>
      </c>
      <c r="B185" s="1">
        <f t="shared" si="7"/>
        <v>0.92178276747988463</v>
      </c>
      <c r="C185">
        <v>189</v>
      </c>
    </row>
    <row r="186" spans="1:3" x14ac:dyDescent="0.25">
      <c r="A186" s="1">
        <f t="shared" si="6"/>
        <v>0.50486596562921493</v>
      </c>
      <c r="B186" s="1">
        <f t="shared" si="7"/>
        <v>0.93041344951996718</v>
      </c>
      <c r="C186">
        <v>188</v>
      </c>
    </row>
    <row r="187" spans="1:3" x14ac:dyDescent="0.25">
      <c r="A187" s="1">
        <f t="shared" si="6"/>
        <v>0.50372692417933895</v>
      </c>
      <c r="B187" s="1">
        <f t="shared" si="7"/>
        <v>0.93906532829742639</v>
      </c>
      <c r="C187">
        <v>187</v>
      </c>
    </row>
    <row r="188" spans="1:3" x14ac:dyDescent="0.25">
      <c r="A188" s="1">
        <f t="shared" si="6"/>
        <v>0.50273905231586336</v>
      </c>
      <c r="B188" s="1">
        <f t="shared" si="7"/>
        <v>0.94773576836617324</v>
      </c>
      <c r="C188">
        <v>186</v>
      </c>
    </row>
    <row r="189" spans="1:3" x14ac:dyDescent="0.25">
      <c r="A189" s="1">
        <f t="shared" si="6"/>
        <v>0.50190265095412723</v>
      </c>
      <c r="B189" s="1">
        <f t="shared" si="7"/>
        <v>0.95642212862617104</v>
      </c>
      <c r="C189">
        <v>185</v>
      </c>
    </row>
    <row r="190" spans="1:3" x14ac:dyDescent="0.25">
      <c r="A190" s="1">
        <f t="shared" si="6"/>
        <v>0.5012179748700879</v>
      </c>
      <c r="B190" s="1">
        <f t="shared" si="7"/>
        <v>0.9651217631279374</v>
      </c>
      <c r="C190">
        <v>184</v>
      </c>
    </row>
    <row r="191" spans="1:3" x14ac:dyDescent="0.25">
      <c r="A191" s="1">
        <f t="shared" si="6"/>
        <v>0.50068523262271314</v>
      </c>
      <c r="B191" s="1">
        <f t="shared" si="7"/>
        <v>0.97383202187852824</v>
      </c>
      <c r="C191">
        <v>183</v>
      </c>
    </row>
    <row r="192" spans="1:3" x14ac:dyDescent="0.25">
      <c r="A192" s="1">
        <f t="shared" si="6"/>
        <v>0.50030458649045206</v>
      </c>
      <c r="B192" s="1">
        <f t="shared" si="7"/>
        <v>0.98255025164874954</v>
      </c>
      <c r="C192">
        <v>182</v>
      </c>
    </row>
    <row r="193" spans="1:6" x14ac:dyDescent="0.25">
      <c r="A193" s="1">
        <f t="shared" si="6"/>
        <v>0.50007615242180437</v>
      </c>
      <c r="B193" s="1">
        <f t="shared" si="7"/>
        <v>0.99127379678135819</v>
      </c>
      <c r="C193">
        <v>181</v>
      </c>
    </row>
    <row r="194" spans="1:6" x14ac:dyDescent="0.25">
      <c r="A194" s="1">
        <f t="shared" si="6"/>
        <v>0.5</v>
      </c>
      <c r="B194" s="1">
        <f t="shared" si="7"/>
        <v>1</v>
      </c>
      <c r="C194">
        <v>180</v>
      </c>
    </row>
    <row r="195" spans="1:6" x14ac:dyDescent="0.25">
      <c r="A195" s="1">
        <f>B4</f>
        <v>0.5</v>
      </c>
      <c r="B195" s="1">
        <f>B2-B8</f>
        <v>5.8125</v>
      </c>
      <c r="D195" t="s">
        <v>140</v>
      </c>
    </row>
    <row r="196" spans="1:6" x14ac:dyDescent="0.25">
      <c r="A196" s="1">
        <f>($E$197*COS(RADIANS(C196)))+$E$198</f>
        <v>0.49997144284182338</v>
      </c>
      <c r="B196" s="1">
        <f>($E$197*SIN(RADIANS(C196)))+$E$199</f>
        <v>5.8157723262069903</v>
      </c>
      <c r="C196">
        <v>1</v>
      </c>
      <c r="D196" t="s">
        <v>141</v>
      </c>
    </row>
    <row r="197" spans="1:6" x14ac:dyDescent="0.25">
      <c r="A197" s="1">
        <f t="shared" ref="A197:A260" si="8">($E$197*COS(RADIANS(C197)))+$E$198</f>
        <v>0.49988578006608042</v>
      </c>
      <c r="B197" s="1">
        <f t="shared" ref="B197:B260" si="9">($E$197*SIN(RADIANS(C197)))+$E$199</f>
        <v>5.8190436556317193</v>
      </c>
      <c r="C197">
        <v>2</v>
      </c>
      <c r="D197" s="2" t="s">
        <v>122</v>
      </c>
      <c r="E197">
        <f>B8</f>
        <v>0.1875</v>
      </c>
      <c r="F197" t="s">
        <v>70</v>
      </c>
    </row>
    <row r="198" spans="1:6" x14ac:dyDescent="0.25">
      <c r="A198" s="1">
        <f t="shared" si="8"/>
        <v>0.4997430377664826</v>
      </c>
      <c r="B198" s="1">
        <f t="shared" si="9"/>
        <v>5.8223129917955516</v>
      </c>
      <c r="C198">
        <v>3</v>
      </c>
      <c r="D198" s="2" t="s">
        <v>124</v>
      </c>
      <c r="E198">
        <f>B4-B8</f>
        <v>0.3125</v>
      </c>
      <c r="F198" t="s">
        <v>70</v>
      </c>
    </row>
    <row r="199" spans="1:6" x14ac:dyDescent="0.25">
      <c r="A199" s="1">
        <f t="shared" si="8"/>
        <v>0.49954325942371702</v>
      </c>
      <c r="B199" s="1">
        <f t="shared" si="9"/>
        <v>5.8255793388270236</v>
      </c>
      <c r="C199">
        <v>4</v>
      </c>
      <c r="D199" s="2" t="s">
        <v>125</v>
      </c>
      <c r="E199">
        <f>B2-B8</f>
        <v>5.8125</v>
      </c>
      <c r="F199" t="s">
        <v>70</v>
      </c>
    </row>
    <row r="200" spans="1:6" x14ac:dyDescent="0.25">
      <c r="A200" s="1">
        <f t="shared" si="8"/>
        <v>0.4992865058922023</v>
      </c>
      <c r="B200" s="1">
        <f t="shared" si="9"/>
        <v>5.8288417017651861</v>
      </c>
      <c r="C200">
        <v>5</v>
      </c>
    </row>
    <row r="201" spans="1:6" x14ac:dyDescent="0.25">
      <c r="A201" s="1">
        <f t="shared" si="8"/>
        <v>0.49897285538155123</v>
      </c>
      <c r="B201" s="1">
        <f t="shared" si="9"/>
        <v>5.8320990868626854</v>
      </c>
      <c r="C201">
        <v>6</v>
      </c>
    </row>
    <row r="202" spans="1:6" x14ac:dyDescent="0.25">
      <c r="A202" s="1">
        <f t="shared" si="8"/>
        <v>0.49860240343274786</v>
      </c>
      <c r="B202" s="1">
        <f t="shared" si="9"/>
        <v>5.835350501888465</v>
      </c>
      <c r="C202">
        <v>7</v>
      </c>
    </row>
    <row r="203" spans="1:6" x14ac:dyDescent="0.25">
      <c r="A203" s="1">
        <f t="shared" si="8"/>
        <v>0.49817526288904446</v>
      </c>
      <c r="B203" s="1">
        <f t="shared" si="9"/>
        <v>5.8385949564300121</v>
      </c>
      <c r="C203">
        <v>8</v>
      </c>
    </row>
    <row r="204" spans="1:6" x14ac:dyDescent="0.25">
      <c r="A204" s="1">
        <f t="shared" si="8"/>
        <v>0.4976915638615883</v>
      </c>
      <c r="B204" s="1">
        <f t="shared" si="9"/>
        <v>5.8418314621950431</v>
      </c>
      <c r="C204">
        <v>9</v>
      </c>
    </row>
    <row r="205" spans="1:6" x14ac:dyDescent="0.25">
      <c r="A205" s="1">
        <f t="shared" si="8"/>
        <v>0.49715145368978897</v>
      </c>
      <c r="B205" s="1">
        <f t="shared" si="9"/>
        <v>5.8450590333125492</v>
      </c>
      <c r="C205">
        <v>10</v>
      </c>
    </row>
    <row r="206" spans="1:6" x14ac:dyDescent="0.25">
      <c r="A206" s="1">
        <f t="shared" si="8"/>
        <v>0.49655509689643701</v>
      </c>
      <c r="B206" s="1">
        <f t="shared" si="9"/>
        <v>5.8482766866331017</v>
      </c>
      <c r="C206">
        <v>11</v>
      </c>
    </row>
    <row r="207" spans="1:6" x14ac:dyDescent="0.25">
      <c r="A207" s="1">
        <f t="shared" si="8"/>
        <v>0.49590267513758857</v>
      </c>
      <c r="B207" s="1">
        <f t="shared" si="9"/>
        <v>5.8514834420283295</v>
      </c>
      <c r="C207">
        <v>12</v>
      </c>
    </row>
    <row r="208" spans="1:6" x14ac:dyDescent="0.25">
      <c r="A208" s="1">
        <f t="shared" si="8"/>
        <v>0.49519438714723163</v>
      </c>
      <c r="B208" s="1">
        <f t="shared" si="9"/>
        <v>5.854678322689475</v>
      </c>
      <c r="C208">
        <v>13</v>
      </c>
    </row>
    <row r="209" spans="1:3" x14ac:dyDescent="0.25">
      <c r="A209" s="1">
        <f t="shared" si="8"/>
        <v>0.49443044867674935</v>
      </c>
      <c r="B209" s="1">
        <f t="shared" si="9"/>
        <v>5.857860355424938</v>
      </c>
      <c r="C209">
        <v>14</v>
      </c>
    </row>
    <row r="210" spans="1:3" x14ac:dyDescent="0.25">
      <c r="A210" s="1">
        <f t="shared" si="8"/>
        <v>0.49361109242920032</v>
      </c>
      <c r="B210" s="1">
        <f t="shared" si="9"/>
        <v>5.8610285709567229</v>
      </c>
      <c r="C210">
        <v>15</v>
      </c>
    </row>
    <row r="211" spans="1:3" x14ac:dyDescent="0.25">
      <c r="A211" s="1">
        <f t="shared" si="8"/>
        <v>0.49273656798843479</v>
      </c>
      <c r="B211" s="1">
        <f t="shared" si="9"/>
        <v>5.8641820042156869</v>
      </c>
      <c r="C211">
        <v>16</v>
      </c>
    </row>
    <row r="212" spans="1:3" x14ac:dyDescent="0.25">
      <c r="A212" s="1">
        <f t="shared" si="8"/>
        <v>0.49180714174306916</v>
      </c>
      <c r="B212" s="1">
        <f t="shared" si="9"/>
        <v>5.8673196946355128</v>
      </c>
      <c r="C212">
        <v>17</v>
      </c>
    </row>
    <row r="213" spans="1:3" x14ac:dyDescent="0.25">
      <c r="A213" s="1">
        <f t="shared" si="8"/>
        <v>0.49082309680534131</v>
      </c>
      <c r="B213" s="1">
        <f t="shared" si="9"/>
        <v>5.8704406864453027</v>
      </c>
      <c r="C213">
        <v>18</v>
      </c>
    </row>
    <row r="214" spans="1:3" x14ac:dyDescent="0.25">
      <c r="A214" s="1">
        <f t="shared" si="8"/>
        <v>0.4897847329248719</v>
      </c>
      <c r="B214" s="1">
        <f t="shared" si="9"/>
        <v>5.8735440289607173</v>
      </c>
      <c r="C214">
        <v>19</v>
      </c>
    </row>
    <row r="215" spans="1:3" x14ac:dyDescent="0.25">
      <c r="A215" s="1">
        <f t="shared" si="8"/>
        <v>0.4886923663973578</v>
      </c>
      <c r="B215" s="1">
        <f t="shared" si="9"/>
        <v>5.876628776873563</v>
      </c>
      <c r="C215">
        <v>20</v>
      </c>
    </row>
    <row r="216" spans="1:3" x14ac:dyDescent="0.25">
      <c r="A216" s="1">
        <f t="shared" si="8"/>
        <v>0.48754632996822533</v>
      </c>
      <c r="B216" s="1">
        <f t="shared" si="9"/>
        <v>5.8796939905397441</v>
      </c>
      <c r="C216">
        <v>21</v>
      </c>
    </row>
    <row r="217" spans="1:3" x14ac:dyDescent="0.25">
      <c r="A217" s="1">
        <f t="shared" si="8"/>
        <v>0.48634697273127264</v>
      </c>
      <c r="B217" s="1">
        <f t="shared" si="9"/>
        <v>5.8827387362654839</v>
      </c>
      <c r="C217">
        <v>22</v>
      </c>
    </row>
    <row r="218" spans="1:3" x14ac:dyDescent="0.25">
      <c r="A218" s="1">
        <f t="shared" si="8"/>
        <v>0.48509466002233259</v>
      </c>
      <c r="B218" s="1">
        <f t="shared" si="9"/>
        <v>5.8857620865917388</v>
      </c>
      <c r="C218">
        <v>23</v>
      </c>
    </row>
    <row r="219" spans="1:3" x14ac:dyDescent="0.25">
      <c r="A219" s="1">
        <f t="shared" si="8"/>
        <v>0.48378977330798767</v>
      </c>
      <c r="B219" s="1">
        <f t="shared" si="9"/>
        <v>5.8887631205767121</v>
      </c>
      <c r="C219">
        <v>24</v>
      </c>
    </row>
    <row r="220" spans="1:3" x14ac:dyDescent="0.25">
      <c r="A220" s="1">
        <f t="shared" si="8"/>
        <v>0.48243271006937183</v>
      </c>
      <c r="B220" s="1">
        <f t="shared" si="9"/>
        <v>5.8917409240763812</v>
      </c>
      <c r="C220">
        <v>25</v>
      </c>
    </row>
    <row r="221" spans="1:3" x14ac:dyDescent="0.25">
      <c r="A221" s="1">
        <f t="shared" si="8"/>
        <v>0.48102388368109383</v>
      </c>
      <c r="B221" s="1">
        <f t="shared" si="9"/>
        <v>5.8946945900229517</v>
      </c>
      <c r="C221">
        <v>26</v>
      </c>
    </row>
    <row r="222" spans="1:3" x14ac:dyDescent="0.25">
      <c r="A222" s="1">
        <f t="shared" si="8"/>
        <v>0.47956372328531899</v>
      </c>
      <c r="B222" s="1">
        <f t="shared" si="9"/>
        <v>5.897623218701165</v>
      </c>
      <c r="C222">
        <v>27</v>
      </c>
    </row>
    <row r="223" spans="1:3" x14ac:dyDescent="0.25">
      <c r="A223" s="1">
        <f t="shared" si="8"/>
        <v>0.47805267366104881</v>
      </c>
      <c r="B223" s="1">
        <f t="shared" si="9"/>
        <v>5.9005259180223542</v>
      </c>
      <c r="C223">
        <v>28</v>
      </c>
    </row>
    <row r="224" spans="1:3" x14ac:dyDescent="0.25">
      <c r="A224" s="1">
        <f t="shared" si="8"/>
        <v>0.47649119508863669</v>
      </c>
      <c r="B224" s="1">
        <f t="shared" si="9"/>
        <v>5.9034018037961884</v>
      </c>
      <c r="C224">
        <v>29</v>
      </c>
    </row>
    <row r="225" spans="1:3" x14ac:dyDescent="0.25">
      <c r="A225" s="1">
        <f t="shared" si="8"/>
        <v>0.47487976320958225</v>
      </c>
      <c r="B225" s="1">
        <f t="shared" si="9"/>
        <v>5.90625</v>
      </c>
      <c r="C225">
        <v>30</v>
      </c>
    </row>
    <row r="226" spans="1:3" x14ac:dyDescent="0.25">
      <c r="A226" s="1">
        <f t="shared" si="8"/>
        <v>0.47321886888164605</v>
      </c>
      <c r="B226" s="1">
        <f t="shared" si="9"/>
        <v>5.9090696390456348</v>
      </c>
      <c r="C226">
        <v>31</v>
      </c>
    </row>
    <row r="227" spans="1:3" x14ac:dyDescent="0.25">
      <c r="A227" s="1">
        <f t="shared" si="8"/>
        <v>0.47150901802932987</v>
      </c>
      <c r="B227" s="1">
        <f t="shared" si="9"/>
        <v>5.9118598620437259</v>
      </c>
      <c r="C227">
        <v>32</v>
      </c>
    </row>
    <row r="228" spans="1:3" x14ac:dyDescent="0.25">
      <c r="A228" s="1">
        <f t="shared" si="8"/>
        <v>0.46975073148976698</v>
      </c>
      <c r="B228" s="1">
        <f t="shared" si="9"/>
        <v>5.9146198190653179</v>
      </c>
      <c r="C228">
        <v>33</v>
      </c>
    </row>
    <row r="229" spans="1:3" x14ac:dyDescent="0.25">
      <c r="A229" s="1">
        <f t="shared" si="8"/>
        <v>0.46794454485407033</v>
      </c>
      <c r="B229" s="1">
        <f t="shared" si="9"/>
        <v>5.9173486694007646</v>
      </c>
      <c r="C229">
        <v>34</v>
      </c>
    </row>
    <row r="230" spans="1:3" x14ac:dyDescent="0.25">
      <c r="A230" s="1">
        <f t="shared" si="8"/>
        <v>0.46609100830418593</v>
      </c>
      <c r="B230" s="1">
        <f t="shared" si="9"/>
        <v>5.9200455818158213</v>
      </c>
      <c r="C230">
        <v>35</v>
      </c>
    </row>
    <row r="231" spans="1:3" x14ac:dyDescent="0.25">
      <c r="A231" s="1">
        <f t="shared" si="8"/>
        <v>0.46419068644530265</v>
      </c>
      <c r="B231" s="1">
        <f t="shared" si="9"/>
        <v>5.9227097348048385</v>
      </c>
      <c r="C231">
        <v>36</v>
      </c>
    </row>
    <row r="232" spans="1:3" x14ac:dyDescent="0.25">
      <c r="A232" s="1">
        <f t="shared" si="8"/>
        <v>0.46224415813386743</v>
      </c>
      <c r="B232" s="1">
        <f t="shared" si="9"/>
        <v>5.9253403168410088</v>
      </c>
      <c r="C232">
        <v>37</v>
      </c>
    </row>
    <row r="233" spans="1:3" x14ac:dyDescent="0.25">
      <c r="A233" s="1">
        <f t="shared" si="8"/>
        <v>0.46025201630126034</v>
      </c>
      <c r="B233" s="1">
        <f t="shared" si="9"/>
        <v>5.9279365266235606</v>
      </c>
      <c r="C233">
        <v>38</v>
      </c>
    </row>
    <row r="234" spans="1:3" x14ac:dyDescent="0.25">
      <c r="A234" s="1">
        <f t="shared" si="8"/>
        <v>0.45821486777318204</v>
      </c>
      <c r="B234" s="1">
        <f t="shared" si="9"/>
        <v>5.9304975733218441</v>
      </c>
      <c r="C234">
        <v>39</v>
      </c>
    </row>
    <row r="235" spans="1:3" x14ac:dyDescent="0.25">
      <c r="A235" s="1">
        <f t="shared" si="8"/>
        <v>0.45613333308480841</v>
      </c>
      <c r="B235" s="1">
        <f t="shared" si="9"/>
        <v>5.9330226768162264</v>
      </c>
      <c r="C235">
        <v>40</v>
      </c>
    </row>
    <row r="236" spans="1:3" x14ac:dyDescent="0.25">
      <c r="A236" s="1">
        <f t="shared" si="8"/>
        <v>0.45400804629176972</v>
      </c>
      <c r="B236" s="1">
        <f t="shared" si="9"/>
        <v>5.9355110679357201</v>
      </c>
      <c r="C236">
        <v>41</v>
      </c>
    </row>
    <row r="237" spans="1:3" x14ac:dyDescent="0.25">
      <c r="A237" s="1">
        <f t="shared" si="8"/>
        <v>0.45183965477701143</v>
      </c>
      <c r="B237" s="1">
        <f t="shared" si="9"/>
        <v>5.9379619886922859</v>
      </c>
      <c r="C237">
        <v>42</v>
      </c>
    </row>
    <row r="238" spans="1:3" x14ac:dyDescent="0.25">
      <c r="A238" s="1">
        <f t="shared" si="8"/>
        <v>0.44962881905359448</v>
      </c>
      <c r="B238" s="1">
        <f t="shared" si="9"/>
        <v>5.9403746925117185</v>
      </c>
      <c r="C238">
        <v>43</v>
      </c>
    </row>
    <row r="239" spans="1:3" x14ac:dyDescent="0.25">
      <c r="A239" s="1">
        <f t="shared" si="8"/>
        <v>0.44737621256349713</v>
      </c>
      <c r="B239" s="1">
        <f t="shared" si="9"/>
        <v>5.9427484444610617</v>
      </c>
      <c r="C239">
        <v>44</v>
      </c>
    </row>
    <row r="240" spans="1:3" x14ac:dyDescent="0.25">
      <c r="A240" s="1">
        <f t="shared" si="8"/>
        <v>0.44508252147247768</v>
      </c>
      <c r="B240" s="1">
        <f t="shared" si="9"/>
        <v>5.9450825214724778</v>
      </c>
      <c r="C240">
        <v>45</v>
      </c>
    </row>
    <row r="241" spans="1:3" x14ac:dyDescent="0.25">
      <c r="A241" s="1">
        <f t="shared" si="8"/>
        <v>0.44274844446106199</v>
      </c>
      <c r="B241" s="1">
        <f t="shared" si="9"/>
        <v>5.9473762125634968</v>
      </c>
      <c r="C241">
        <v>46</v>
      </c>
    </row>
    <row r="242" spans="1:3" x14ac:dyDescent="0.25">
      <c r="A242" s="1">
        <f t="shared" si="8"/>
        <v>0.44037469251171846</v>
      </c>
      <c r="B242" s="1">
        <f t="shared" si="9"/>
        <v>5.9496288190535944</v>
      </c>
      <c r="C242">
        <v>47</v>
      </c>
    </row>
    <row r="243" spans="1:3" x14ac:dyDescent="0.25">
      <c r="A243" s="1">
        <f t="shared" si="8"/>
        <v>0.43796198869228592</v>
      </c>
      <c r="B243" s="1">
        <f t="shared" si="9"/>
        <v>5.9518396547770118</v>
      </c>
      <c r="C243">
        <v>48</v>
      </c>
    </row>
    <row r="244" spans="1:3" x14ac:dyDescent="0.25">
      <c r="A244" s="1">
        <f t="shared" si="8"/>
        <v>0.43551106793572014</v>
      </c>
      <c r="B244" s="1">
        <f t="shared" si="9"/>
        <v>5.9540080462917695</v>
      </c>
      <c r="C244">
        <v>49</v>
      </c>
    </row>
    <row r="245" spans="1:3" x14ac:dyDescent="0.25">
      <c r="A245" s="1">
        <f t="shared" si="8"/>
        <v>0.43302267681622614</v>
      </c>
      <c r="B245" s="1">
        <f t="shared" si="9"/>
        <v>5.9561333330848081</v>
      </c>
      <c r="C245">
        <v>50</v>
      </c>
    </row>
    <row r="246" spans="1:3" x14ac:dyDescent="0.25">
      <c r="A246" s="1">
        <f t="shared" si="8"/>
        <v>0.43049757332184452</v>
      </c>
      <c r="B246" s="1">
        <f t="shared" si="9"/>
        <v>5.9582148677731821</v>
      </c>
      <c r="C246">
        <v>51</v>
      </c>
    </row>
    <row r="247" spans="1:3" x14ac:dyDescent="0.25">
      <c r="A247" s="1">
        <f t="shared" si="8"/>
        <v>0.42793652662356096</v>
      </c>
      <c r="B247" s="1">
        <f t="shared" si="9"/>
        <v>5.9602520163012604</v>
      </c>
      <c r="C247">
        <v>52</v>
      </c>
    </row>
    <row r="248" spans="1:3" x14ac:dyDescent="0.25">
      <c r="A248" s="1">
        <f t="shared" si="8"/>
        <v>0.42534031684100904</v>
      </c>
      <c r="B248" s="1">
        <f t="shared" si="9"/>
        <v>5.962244158133867</v>
      </c>
      <c r="C248">
        <v>53</v>
      </c>
    </row>
    <row r="249" spans="1:3" x14ac:dyDescent="0.25">
      <c r="A249" s="1">
        <f t="shared" si="8"/>
        <v>0.4227097348048387</v>
      </c>
      <c r="B249" s="1">
        <f t="shared" si="9"/>
        <v>5.9641906864453027</v>
      </c>
      <c r="C249">
        <v>54</v>
      </c>
    </row>
    <row r="250" spans="1:3" x14ac:dyDescent="0.25">
      <c r="A250" s="1">
        <f t="shared" si="8"/>
        <v>0.42004558181582119</v>
      </c>
      <c r="B250" s="1">
        <f t="shared" si="9"/>
        <v>5.9660910083041863</v>
      </c>
      <c r="C250">
        <v>55</v>
      </c>
    </row>
    <row r="251" spans="1:3" x14ac:dyDescent="0.25">
      <c r="A251" s="1">
        <f t="shared" si="8"/>
        <v>0.41734866940076504</v>
      </c>
      <c r="B251" s="1">
        <f t="shared" si="9"/>
        <v>5.9679445448540704</v>
      </c>
      <c r="C251">
        <v>56</v>
      </c>
    </row>
    <row r="252" spans="1:3" x14ac:dyDescent="0.25">
      <c r="A252" s="1">
        <f t="shared" si="8"/>
        <v>0.41461981906531759</v>
      </c>
      <c r="B252" s="1">
        <f t="shared" si="9"/>
        <v>5.9697507314897669</v>
      </c>
      <c r="C252">
        <v>57</v>
      </c>
    </row>
    <row r="253" spans="1:3" x14ac:dyDescent="0.25">
      <c r="A253" s="1">
        <f t="shared" si="8"/>
        <v>0.41185986204372593</v>
      </c>
      <c r="B253" s="1">
        <f t="shared" si="9"/>
        <v>5.9715090180293302</v>
      </c>
      <c r="C253">
        <v>58</v>
      </c>
    </row>
    <row r="254" spans="1:3" x14ac:dyDescent="0.25">
      <c r="A254" s="1">
        <f t="shared" si="8"/>
        <v>0.40906963904563515</v>
      </c>
      <c r="B254" s="1">
        <f t="shared" si="9"/>
        <v>5.9732188688816459</v>
      </c>
      <c r="C254">
        <v>59</v>
      </c>
    </row>
    <row r="255" spans="1:3" x14ac:dyDescent="0.25">
      <c r="A255" s="1">
        <f t="shared" si="8"/>
        <v>0.40625</v>
      </c>
      <c r="B255" s="1">
        <f t="shared" si="9"/>
        <v>5.9748797632095823</v>
      </c>
      <c r="C255">
        <v>60</v>
      </c>
    </row>
    <row r="256" spans="1:3" x14ac:dyDescent="0.25">
      <c r="A256" s="1">
        <f t="shared" si="8"/>
        <v>0.40340180379618817</v>
      </c>
      <c r="B256" s="1">
        <f t="shared" si="9"/>
        <v>5.976491195088637</v>
      </c>
      <c r="C256">
        <v>61</v>
      </c>
    </row>
    <row r="257" spans="1:3" x14ac:dyDescent="0.25">
      <c r="A257" s="1">
        <f t="shared" si="8"/>
        <v>0.40052591802235454</v>
      </c>
      <c r="B257" s="1">
        <f t="shared" si="9"/>
        <v>5.9780526736610486</v>
      </c>
      <c r="C257">
        <v>62</v>
      </c>
    </row>
    <row r="258" spans="1:3" x14ac:dyDescent="0.25">
      <c r="A258" s="1">
        <f t="shared" si="8"/>
        <v>0.39762321870116502</v>
      </c>
      <c r="B258" s="1">
        <f t="shared" si="9"/>
        <v>5.9795637232853194</v>
      </c>
      <c r="C258">
        <v>63</v>
      </c>
    </row>
    <row r="259" spans="1:3" x14ac:dyDescent="0.25">
      <c r="A259" s="1">
        <f t="shared" si="8"/>
        <v>0.39469459002295204</v>
      </c>
      <c r="B259" s="1">
        <f t="shared" si="9"/>
        <v>5.9810238836810941</v>
      </c>
      <c r="C259">
        <v>64</v>
      </c>
    </row>
    <row r="260" spans="1:3" x14ac:dyDescent="0.25">
      <c r="A260" s="1">
        <f t="shared" si="8"/>
        <v>0.39174092407638117</v>
      </c>
      <c r="B260" s="1">
        <f t="shared" si="9"/>
        <v>5.9824327100693715</v>
      </c>
      <c r="C260">
        <v>65</v>
      </c>
    </row>
    <row r="261" spans="1:3" x14ac:dyDescent="0.25">
      <c r="A261" s="1">
        <f t="shared" ref="A261:A285" si="10">($E$197*COS(RADIANS(C261)))+$E$198</f>
        <v>0.38876312057671253</v>
      </c>
      <c r="B261" s="1">
        <f t="shared" ref="B261:B285" si="11">($E$197*SIN(RADIANS(C261)))+$E$199</f>
        <v>5.9837897733079881</v>
      </c>
      <c r="C261">
        <v>66</v>
      </c>
    </row>
    <row r="262" spans="1:3" x14ac:dyDescent="0.25">
      <c r="A262" s="1">
        <f t="shared" si="10"/>
        <v>0.38576208659173883</v>
      </c>
      <c r="B262" s="1">
        <f t="shared" si="11"/>
        <v>5.9850946600223329</v>
      </c>
      <c r="C262">
        <v>67</v>
      </c>
    </row>
    <row r="263" spans="1:3" x14ac:dyDescent="0.25">
      <c r="A263" s="1">
        <f t="shared" si="10"/>
        <v>0.38273873626548349</v>
      </c>
      <c r="B263" s="1">
        <f t="shared" si="11"/>
        <v>5.9863469727312726</v>
      </c>
      <c r="C263">
        <v>68</v>
      </c>
    </row>
    <row r="264" spans="1:3" x14ac:dyDescent="0.25">
      <c r="A264" s="1">
        <f t="shared" si="10"/>
        <v>0.37969399053974384</v>
      </c>
      <c r="B264" s="1">
        <f t="shared" si="11"/>
        <v>5.9875463299682252</v>
      </c>
      <c r="C264">
        <v>69</v>
      </c>
    </row>
    <row r="265" spans="1:3" x14ac:dyDescent="0.25">
      <c r="A265" s="1">
        <f t="shared" si="10"/>
        <v>0.37662877687356289</v>
      </c>
      <c r="B265" s="1">
        <f t="shared" si="11"/>
        <v>5.9886923663973581</v>
      </c>
      <c r="C265">
        <v>70</v>
      </c>
    </row>
    <row r="266" spans="1:3" x14ac:dyDescent="0.25">
      <c r="A266" s="1">
        <f t="shared" si="10"/>
        <v>0.37354402896071692</v>
      </c>
      <c r="B266" s="1">
        <f t="shared" si="11"/>
        <v>5.9897847329248721</v>
      </c>
      <c r="C266">
        <v>71</v>
      </c>
    </row>
    <row r="267" spans="1:3" x14ac:dyDescent="0.25">
      <c r="A267" s="1">
        <f t="shared" si="10"/>
        <v>0.37044068644530265</v>
      </c>
      <c r="B267" s="1">
        <f t="shared" si="11"/>
        <v>5.9908230968053413</v>
      </c>
      <c r="C267">
        <v>72</v>
      </c>
    </row>
    <row r="268" spans="1:3" x14ac:dyDescent="0.25">
      <c r="A268" s="1">
        <f t="shared" si="10"/>
        <v>0.36731969463551317</v>
      </c>
      <c r="B268" s="1">
        <f t="shared" si="11"/>
        <v>5.9918071417430694</v>
      </c>
      <c r="C268">
        <v>73</v>
      </c>
    </row>
    <row r="269" spans="1:3" x14ac:dyDescent="0.25">
      <c r="A269" s="1">
        <f t="shared" si="10"/>
        <v>0.36418200421568736</v>
      </c>
      <c r="B269" s="1">
        <f t="shared" si="11"/>
        <v>5.9927365679884348</v>
      </c>
      <c r="C269">
        <v>74</v>
      </c>
    </row>
    <row r="270" spans="1:3" x14ac:dyDescent="0.25">
      <c r="A270" s="1">
        <f t="shared" si="10"/>
        <v>0.36102857095672264</v>
      </c>
      <c r="B270" s="1">
        <f t="shared" si="11"/>
        <v>5.9936110924291999</v>
      </c>
      <c r="C270">
        <v>75</v>
      </c>
    </row>
    <row r="271" spans="1:3" x14ac:dyDescent="0.25">
      <c r="A271" s="1">
        <f t="shared" si="10"/>
        <v>0.35786035542493766</v>
      </c>
      <c r="B271" s="1">
        <f t="shared" si="11"/>
        <v>5.9944304486767495</v>
      </c>
      <c r="C271">
        <v>76</v>
      </c>
    </row>
    <row r="272" spans="1:3" x14ac:dyDescent="0.25">
      <c r="A272" s="1">
        <f t="shared" si="10"/>
        <v>0.35467832268947469</v>
      </c>
      <c r="B272" s="1">
        <f t="shared" si="11"/>
        <v>5.9951943871472313</v>
      </c>
      <c r="C272">
        <v>77</v>
      </c>
    </row>
    <row r="273" spans="1:3" x14ac:dyDescent="0.25">
      <c r="A273" s="1">
        <f t="shared" si="10"/>
        <v>0.35148344202832993</v>
      </c>
      <c r="B273" s="1">
        <f t="shared" si="11"/>
        <v>5.9959026751375886</v>
      </c>
      <c r="C273">
        <v>78</v>
      </c>
    </row>
    <row r="274" spans="1:3" x14ac:dyDescent="0.25">
      <c r="A274" s="1">
        <f t="shared" si="10"/>
        <v>0.34827668663310218</v>
      </c>
      <c r="B274" s="1">
        <f t="shared" si="11"/>
        <v>5.9965550968964374</v>
      </c>
      <c r="C274">
        <v>79</v>
      </c>
    </row>
    <row r="275" spans="1:3" x14ac:dyDescent="0.25">
      <c r="A275" s="1">
        <f t="shared" si="10"/>
        <v>0.34505903331254945</v>
      </c>
      <c r="B275" s="1">
        <f t="shared" si="11"/>
        <v>5.9971514536897894</v>
      </c>
      <c r="C275">
        <v>80</v>
      </c>
    </row>
    <row r="276" spans="1:3" x14ac:dyDescent="0.25">
      <c r="A276" s="1">
        <f t="shared" si="10"/>
        <v>0.34183146219504329</v>
      </c>
      <c r="B276" s="1">
        <f t="shared" si="11"/>
        <v>5.9976915638615882</v>
      </c>
      <c r="C276">
        <v>81</v>
      </c>
    </row>
    <row r="277" spans="1:3" x14ac:dyDescent="0.25">
      <c r="A277" s="1">
        <f t="shared" si="10"/>
        <v>0.33859495643001225</v>
      </c>
      <c r="B277" s="1">
        <f t="shared" si="11"/>
        <v>5.9981752628890446</v>
      </c>
      <c r="C277">
        <v>82</v>
      </c>
    </row>
    <row r="278" spans="1:3" x14ac:dyDescent="0.25">
      <c r="A278" s="1">
        <f t="shared" si="10"/>
        <v>0.33535050188846516</v>
      </c>
      <c r="B278" s="1">
        <f t="shared" si="11"/>
        <v>5.9986024034327476</v>
      </c>
      <c r="C278">
        <v>83</v>
      </c>
    </row>
    <row r="279" spans="1:3" x14ac:dyDescent="0.25">
      <c r="A279" s="1">
        <f t="shared" si="10"/>
        <v>0.33209908686268502</v>
      </c>
      <c r="B279" s="1">
        <f t="shared" si="11"/>
        <v>5.9989728553815516</v>
      </c>
      <c r="C279">
        <v>84</v>
      </c>
    </row>
    <row r="280" spans="1:3" x14ac:dyDescent="0.25">
      <c r="A280" s="1">
        <f t="shared" si="10"/>
        <v>0.3288417017651859</v>
      </c>
      <c r="B280" s="1">
        <f t="shared" si="11"/>
        <v>5.9992865058922025</v>
      </c>
      <c r="C280">
        <v>85</v>
      </c>
    </row>
    <row r="281" spans="1:3" x14ac:dyDescent="0.25">
      <c r="A281" s="1">
        <f t="shared" si="10"/>
        <v>0.3255793388270235</v>
      </c>
      <c r="B281" s="1">
        <f t="shared" si="11"/>
        <v>5.9995432594237172</v>
      </c>
      <c r="C281">
        <v>86</v>
      </c>
    </row>
    <row r="282" spans="1:3" x14ac:dyDescent="0.25">
      <c r="A282" s="1">
        <f t="shared" si="10"/>
        <v>0.32231299179555201</v>
      </c>
      <c r="B282" s="1">
        <f t="shared" si="11"/>
        <v>5.9997430377664829</v>
      </c>
      <c r="C282">
        <v>87</v>
      </c>
    </row>
    <row r="283" spans="1:3" x14ac:dyDescent="0.25">
      <c r="A283" s="1">
        <f t="shared" si="10"/>
        <v>0.31904365563171894</v>
      </c>
      <c r="B283" s="1">
        <f t="shared" si="11"/>
        <v>5.9998857800660801</v>
      </c>
      <c r="C283">
        <v>88</v>
      </c>
    </row>
    <row r="284" spans="1:3" x14ac:dyDescent="0.25">
      <c r="A284" s="1">
        <f t="shared" si="10"/>
        <v>0.31577232620699069</v>
      </c>
      <c r="B284" s="1">
        <f t="shared" si="11"/>
        <v>5.9999714428418232</v>
      </c>
      <c r="C284">
        <v>89</v>
      </c>
    </row>
    <row r="285" spans="1:3" x14ac:dyDescent="0.25">
      <c r="A285" s="1">
        <f t="shared" si="10"/>
        <v>0.3125</v>
      </c>
      <c r="B285" s="1">
        <f t="shared" si="11"/>
        <v>6</v>
      </c>
      <c r="C285">
        <v>90</v>
      </c>
    </row>
    <row r="286" spans="1:3" x14ac:dyDescent="0.25">
      <c r="A286" s="1">
        <v>0</v>
      </c>
      <c r="B286" s="1">
        <f>B2</f>
        <v>6</v>
      </c>
    </row>
    <row r="287" spans="1:3" x14ac:dyDescent="0.25">
      <c r="A287" s="1">
        <v>0</v>
      </c>
      <c r="B287" s="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3F04-2664-4A62-9475-4ABD240A99BE}">
  <dimension ref="A2:F195"/>
  <sheetViews>
    <sheetView workbookViewId="0">
      <selection activeCell="E7" sqref="E7"/>
    </sheetView>
  </sheetViews>
  <sheetFormatPr defaultRowHeight="15.75" x14ac:dyDescent="0.25"/>
  <cols>
    <col min="1" max="1" width="16.375" bestFit="1" customWidth="1"/>
  </cols>
  <sheetData>
    <row r="2" spans="1:6" x14ac:dyDescent="0.25">
      <c r="A2" s="1" t="s">
        <v>130</v>
      </c>
      <c r="B2" s="73">
        <v>8</v>
      </c>
      <c r="C2" t="s">
        <v>70</v>
      </c>
    </row>
    <row r="3" spans="1:6" x14ac:dyDescent="0.25">
      <c r="A3" s="1" t="s">
        <v>131</v>
      </c>
      <c r="B3" s="73">
        <v>8</v>
      </c>
      <c r="C3" t="s">
        <v>70</v>
      </c>
    </row>
    <row r="4" spans="1:6" x14ac:dyDescent="0.25">
      <c r="A4" s="1" t="s">
        <v>132</v>
      </c>
      <c r="B4" s="73">
        <v>1</v>
      </c>
      <c r="C4" t="s">
        <v>70</v>
      </c>
    </row>
    <row r="5" spans="1:6" x14ac:dyDescent="0.25">
      <c r="A5" s="1" t="s">
        <v>142</v>
      </c>
      <c r="B5" s="84">
        <f>B6+B4</f>
        <v>2.5</v>
      </c>
      <c r="C5" t="s">
        <v>70</v>
      </c>
    </row>
    <row r="6" spans="1:6" x14ac:dyDescent="0.25">
      <c r="A6" s="1" t="s">
        <v>143</v>
      </c>
      <c r="B6" s="73">
        <f>1.5*B4</f>
        <v>1.5</v>
      </c>
      <c r="C6" t="s">
        <v>70</v>
      </c>
      <c r="D6" s="76" t="s">
        <v>208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v>0</v>
      </c>
      <c r="B10" s="1">
        <f>(-B2)+B5</f>
        <v>-5.5</v>
      </c>
      <c r="D10" t="s">
        <v>144</v>
      </c>
    </row>
    <row r="11" spans="1:6" x14ac:dyDescent="0.25">
      <c r="A11" s="1">
        <f>($E$11*COS(RADIANS(C11)))+$E$12</f>
        <v>3.8076210902193708E-4</v>
      </c>
      <c r="B11" s="1">
        <f>($E$11*SIN(RADIANS(C11)))+$E$13</f>
        <v>-5.543631016093209</v>
      </c>
      <c r="C11">
        <v>181</v>
      </c>
      <c r="D11" s="2" t="s">
        <v>122</v>
      </c>
      <c r="E11">
        <f>B5</f>
        <v>2.5</v>
      </c>
      <c r="F11" t="s">
        <v>70</v>
      </c>
    </row>
    <row r="12" spans="1:6" x14ac:dyDescent="0.25">
      <c r="A12" s="1">
        <f t="shared" ref="A12:A75" si="0">($E$11*COS(RADIANS(C12)))+$E$12</f>
        <v>1.5229324522607612E-3</v>
      </c>
      <c r="B12" s="1">
        <f t="shared" ref="B12:B75" si="1">($E$11*SIN(RADIANS(C12)))+$E$13</f>
        <v>-5.5872487417562526</v>
      </c>
      <c r="C12">
        <v>182</v>
      </c>
      <c r="D12" s="2" t="s">
        <v>124</v>
      </c>
      <c r="E12">
        <f>B5</f>
        <v>2.5</v>
      </c>
      <c r="F12" t="s">
        <v>70</v>
      </c>
    </row>
    <row r="13" spans="1:6" x14ac:dyDescent="0.25">
      <c r="A13" s="1">
        <f t="shared" si="0"/>
        <v>3.4261631135654724E-3</v>
      </c>
      <c r="B13" s="1">
        <f t="shared" si="1"/>
        <v>-5.6308398906073585</v>
      </c>
      <c r="C13">
        <v>183</v>
      </c>
      <c r="D13" s="2" t="s">
        <v>125</v>
      </c>
      <c r="E13">
        <f>(-1*B2)+B5</f>
        <v>-5.5</v>
      </c>
      <c r="F13" t="s">
        <v>70</v>
      </c>
    </row>
    <row r="14" spans="1:6" x14ac:dyDescent="0.25">
      <c r="A14" s="1">
        <f t="shared" si="0"/>
        <v>6.0898743504393948E-3</v>
      </c>
      <c r="B14" s="1">
        <f t="shared" si="1"/>
        <v>-5.6743911843603136</v>
      </c>
      <c r="C14">
        <v>184</v>
      </c>
    </row>
    <row r="15" spans="1:6" x14ac:dyDescent="0.25">
      <c r="A15" s="1">
        <f t="shared" si="0"/>
        <v>9.513254770636248E-3</v>
      </c>
      <c r="B15" s="1">
        <f t="shared" si="1"/>
        <v>-5.7178893568691445</v>
      </c>
      <c r="C15">
        <v>185</v>
      </c>
    </row>
    <row r="16" spans="1:6" x14ac:dyDescent="0.25">
      <c r="A16" s="1">
        <f t="shared" si="0"/>
        <v>1.3695261579316664E-2</v>
      </c>
      <c r="B16" s="1">
        <f t="shared" si="1"/>
        <v>-5.7613211581691335</v>
      </c>
      <c r="C16">
        <v>186</v>
      </c>
    </row>
    <row r="17" spans="1:3" x14ac:dyDescent="0.25">
      <c r="A17" s="1">
        <f t="shared" si="0"/>
        <v>1.8634620896694543E-2</v>
      </c>
      <c r="B17" s="1">
        <f t="shared" si="1"/>
        <v>-5.8046733585128685</v>
      </c>
      <c r="C17">
        <v>187</v>
      </c>
    </row>
    <row r="18" spans="1:3" x14ac:dyDescent="0.25">
      <c r="A18" s="1">
        <f t="shared" si="0"/>
        <v>2.4329828146074206E-2</v>
      </c>
      <c r="B18" s="1">
        <f t="shared" si="1"/>
        <v>-5.8479327524001636</v>
      </c>
      <c r="C18">
        <v>188</v>
      </c>
    </row>
    <row r="19" spans="1:3" x14ac:dyDescent="0.25">
      <c r="A19" s="1">
        <f t="shared" si="0"/>
        <v>3.0779148512155352E-2</v>
      </c>
      <c r="B19" s="1">
        <f t="shared" si="1"/>
        <v>-5.891086162600577</v>
      </c>
      <c r="C19">
        <v>189</v>
      </c>
    </row>
    <row r="20" spans="1:3" x14ac:dyDescent="0.25">
      <c r="A20" s="1">
        <f t="shared" si="0"/>
        <v>3.7980617469480116E-2</v>
      </c>
      <c r="B20" s="1">
        <f t="shared" si="1"/>
        <v>-5.9341204441673261</v>
      </c>
      <c r="C20">
        <v>190</v>
      </c>
    </row>
    <row r="21" spans="1:3" x14ac:dyDescent="0.25">
      <c r="A21" s="1">
        <f t="shared" si="0"/>
        <v>4.5932041380840172E-2</v>
      </c>
      <c r="B21" s="1">
        <f t="shared" si="1"/>
        <v>-5.9770224884413619</v>
      </c>
      <c r="C21">
        <v>191</v>
      </c>
    </row>
    <row r="22" spans="1:3" x14ac:dyDescent="0.25">
      <c r="A22" s="1">
        <f t="shared" si="0"/>
        <v>5.4630998165486222E-2</v>
      </c>
      <c r="B22" s="1">
        <f t="shared" si="1"/>
        <v>-6.0197792270443991</v>
      </c>
      <c r="C22">
        <v>192</v>
      </c>
    </row>
    <row r="23" spans="1:3" x14ac:dyDescent="0.25">
      <c r="A23" s="1">
        <f t="shared" si="0"/>
        <v>6.4074838036912052E-2</v>
      </c>
      <c r="B23" s="1">
        <f t="shared" si="1"/>
        <v>-6.0623776358596624</v>
      </c>
      <c r="C23">
        <v>193</v>
      </c>
    </row>
    <row r="24" spans="1:3" x14ac:dyDescent="0.25">
      <c r="A24" s="1">
        <f t="shared" si="0"/>
        <v>7.4260684310008873E-2</v>
      </c>
      <c r="B24" s="1">
        <f t="shared" si="1"/>
        <v>-6.1048047389991691</v>
      </c>
      <c r="C24">
        <v>194</v>
      </c>
    </row>
    <row r="25" spans="1:3" x14ac:dyDescent="0.25">
      <c r="A25" s="1">
        <f t="shared" si="0"/>
        <v>8.5185434277329275E-2</v>
      </c>
      <c r="B25" s="1">
        <f t="shared" si="1"/>
        <v>-6.1470476127563023</v>
      </c>
      <c r="C25">
        <v>195</v>
      </c>
    </row>
    <row r="26" spans="1:3" x14ac:dyDescent="0.25">
      <c r="A26" s="1">
        <f t="shared" si="0"/>
        <v>9.6845760154202765E-2</v>
      </c>
      <c r="B26" s="1">
        <f t="shared" si="1"/>
        <v>-6.1890933895424975</v>
      </c>
      <c r="C26">
        <v>196</v>
      </c>
    </row>
    <row r="27" spans="1:3" x14ac:dyDescent="0.25">
      <c r="A27" s="1">
        <f t="shared" si="0"/>
        <v>0.10923811009241158</v>
      </c>
      <c r="B27" s="1">
        <f t="shared" si="1"/>
        <v>-6.2309292618068417</v>
      </c>
      <c r="C27">
        <v>197</v>
      </c>
    </row>
    <row r="28" spans="1:3" x14ac:dyDescent="0.25">
      <c r="A28" s="1">
        <f t="shared" si="0"/>
        <v>0.12235870926211589</v>
      </c>
      <c r="B28" s="1">
        <f t="shared" si="1"/>
        <v>-6.2725424859373682</v>
      </c>
      <c r="C28">
        <v>198</v>
      </c>
    </row>
    <row r="29" spans="1:3" x14ac:dyDescent="0.25">
      <c r="A29" s="1">
        <f t="shared" si="0"/>
        <v>0.13620356100170827</v>
      </c>
      <c r="B29" s="1">
        <f t="shared" si="1"/>
        <v>-6.3139203861428914</v>
      </c>
      <c r="C29">
        <v>199</v>
      </c>
    </row>
    <row r="30" spans="1:3" x14ac:dyDescent="0.25">
      <c r="A30" s="1">
        <f t="shared" si="0"/>
        <v>0.15076844803522871</v>
      </c>
      <c r="B30" s="1">
        <f t="shared" si="1"/>
        <v>-6.3550503583141715</v>
      </c>
      <c r="C30">
        <v>200</v>
      </c>
    </row>
    <row r="31" spans="1:3" x14ac:dyDescent="0.25">
      <c r="A31" s="1">
        <f t="shared" si="0"/>
        <v>0.1660489337569957</v>
      </c>
      <c r="B31" s="1">
        <f t="shared" si="1"/>
        <v>-6.3959198738632512</v>
      </c>
      <c r="C31">
        <v>201</v>
      </c>
    </row>
    <row r="32" spans="1:3" x14ac:dyDescent="0.25">
      <c r="A32" s="1">
        <f t="shared" si="0"/>
        <v>0.18204036358303144</v>
      </c>
      <c r="B32" s="1">
        <f t="shared" si="1"/>
        <v>-6.4365164835397799</v>
      </c>
      <c r="C32">
        <v>202</v>
      </c>
    </row>
    <row r="33" spans="1:3" x14ac:dyDescent="0.25">
      <c r="A33" s="1">
        <f t="shared" si="0"/>
        <v>0.19873786636889923</v>
      </c>
      <c r="B33" s="1">
        <f t="shared" si="1"/>
        <v>-6.4768278212231838</v>
      </c>
      <c r="C33">
        <v>203</v>
      </c>
    </row>
    <row r="34" spans="1:3" x14ac:dyDescent="0.25">
      <c r="A34" s="1">
        <f t="shared" si="0"/>
        <v>0.21613635589349789</v>
      </c>
      <c r="B34" s="1">
        <f t="shared" si="1"/>
        <v>-6.5168416076895008</v>
      </c>
      <c r="C34">
        <v>204</v>
      </c>
    </row>
    <row r="35" spans="1:3" x14ac:dyDescent="0.25">
      <c r="A35" s="1">
        <f t="shared" si="0"/>
        <v>0.23423053240837488</v>
      </c>
      <c r="B35" s="1">
        <f t="shared" si="1"/>
        <v>-6.5565456543517477</v>
      </c>
      <c r="C35">
        <v>205</v>
      </c>
    </row>
    <row r="36" spans="1:3" x14ac:dyDescent="0.25">
      <c r="A36" s="1">
        <f t="shared" si="0"/>
        <v>0.25301488425208252</v>
      </c>
      <c r="B36" s="1">
        <f t="shared" si="1"/>
        <v>-6.5959278669726942</v>
      </c>
      <c r="C36">
        <v>206</v>
      </c>
    </row>
    <row r="37" spans="1:3" x14ac:dyDescent="0.25">
      <c r="A37" s="1">
        <f t="shared" si="0"/>
        <v>0.27248368952908031</v>
      </c>
      <c r="B37" s="1">
        <f t="shared" si="1"/>
        <v>-6.6349762493488669</v>
      </c>
      <c r="C37">
        <v>207</v>
      </c>
    </row>
    <row r="38" spans="1:3" x14ac:dyDescent="0.25">
      <c r="A38" s="1">
        <f t="shared" si="0"/>
        <v>0.29263101785268297</v>
      </c>
      <c r="B38" s="1">
        <f t="shared" si="1"/>
        <v>-6.6736789069647271</v>
      </c>
      <c r="C38">
        <v>208</v>
      </c>
    </row>
    <row r="39" spans="1:3" x14ac:dyDescent="0.25">
      <c r="A39" s="1">
        <f t="shared" si="0"/>
        <v>0.31345073215151054</v>
      </c>
      <c r="B39" s="1">
        <f t="shared" si="1"/>
        <v>-6.7120240506158426</v>
      </c>
      <c r="C39">
        <v>209</v>
      </c>
    </row>
    <row r="40" spans="1:3" x14ac:dyDescent="0.25">
      <c r="A40" s="1">
        <f t="shared" si="0"/>
        <v>0.33493649053890362</v>
      </c>
      <c r="B40" s="1">
        <f t="shared" si="1"/>
        <v>-6.75</v>
      </c>
      <c r="C40">
        <v>210</v>
      </c>
    </row>
    <row r="41" spans="1:3" x14ac:dyDescent="0.25">
      <c r="A41" s="1">
        <f t="shared" si="0"/>
        <v>0.35708174824471905</v>
      </c>
      <c r="B41" s="1">
        <f t="shared" si="1"/>
        <v>-6.7875951872751354</v>
      </c>
      <c r="C41">
        <v>211</v>
      </c>
    </row>
    <row r="42" spans="1:3" x14ac:dyDescent="0.25">
      <c r="A42" s="1">
        <f t="shared" si="0"/>
        <v>0.37987975960893472</v>
      </c>
      <c r="B42" s="1">
        <f t="shared" si="1"/>
        <v>-6.8247981605830121</v>
      </c>
      <c r="C42">
        <v>212</v>
      </c>
    </row>
    <row r="43" spans="1:3" x14ac:dyDescent="0.25">
      <c r="A43" s="1">
        <f t="shared" si="0"/>
        <v>0.40332358013643965</v>
      </c>
      <c r="B43" s="1">
        <f t="shared" si="1"/>
        <v>-6.8615975875375677</v>
      </c>
      <c r="C43">
        <v>213</v>
      </c>
    </row>
    <row r="44" spans="1:3" x14ac:dyDescent="0.25">
      <c r="A44" s="1">
        <f t="shared" si="0"/>
        <v>0.42740606861239527</v>
      </c>
      <c r="B44" s="1">
        <f t="shared" si="1"/>
        <v>-6.8979822586768664</v>
      </c>
      <c r="C44">
        <v>214</v>
      </c>
    </row>
    <row r="45" spans="1:3" x14ac:dyDescent="0.25">
      <c r="A45" s="1">
        <f t="shared" si="0"/>
        <v>0.45211988927752067</v>
      </c>
      <c r="B45" s="1">
        <f t="shared" si="1"/>
        <v>-6.9339410908776156</v>
      </c>
      <c r="C45">
        <v>215</v>
      </c>
    </row>
    <row r="46" spans="1:3" x14ac:dyDescent="0.25">
      <c r="A46" s="1">
        <f t="shared" si="0"/>
        <v>0.47745751406263093</v>
      </c>
      <c r="B46" s="1">
        <f t="shared" si="1"/>
        <v>-6.9694631307311825</v>
      </c>
      <c r="C46">
        <v>216</v>
      </c>
    </row>
    <row r="47" spans="1:3" x14ac:dyDescent="0.25">
      <c r="A47" s="1">
        <f t="shared" si="0"/>
        <v>0.50341122488176793</v>
      </c>
      <c r="B47" s="1">
        <f t="shared" si="1"/>
        <v>-7.0045375578801208</v>
      </c>
      <c r="C47">
        <v>217</v>
      </c>
    </row>
    <row r="48" spans="1:3" x14ac:dyDescent="0.25">
      <c r="A48" s="1">
        <f t="shared" si="0"/>
        <v>0.52997311598319508</v>
      </c>
      <c r="B48" s="1">
        <f t="shared" si="1"/>
        <v>-7.0391536883141459</v>
      </c>
      <c r="C48">
        <v>218</v>
      </c>
    </row>
    <row r="49" spans="1:3" x14ac:dyDescent="0.25">
      <c r="A49" s="1">
        <f t="shared" si="0"/>
        <v>0.55713509635757297</v>
      </c>
      <c r="B49" s="1">
        <f t="shared" si="1"/>
        <v>-7.0733009776245943</v>
      </c>
      <c r="C49">
        <v>219</v>
      </c>
    </row>
    <row r="50" spans="1:3" x14ac:dyDescent="0.25">
      <c r="A50" s="1">
        <f t="shared" si="0"/>
        <v>0.58488889220255502</v>
      </c>
      <c r="B50" s="1">
        <f t="shared" si="1"/>
        <v>-7.1069690242163484</v>
      </c>
      <c r="C50">
        <v>220</v>
      </c>
    </row>
    <row r="51" spans="1:3" x14ac:dyDescent="0.25">
      <c r="A51" s="1">
        <f t="shared" si="0"/>
        <v>0.61322604944306969</v>
      </c>
      <c r="B51" s="1">
        <f t="shared" si="1"/>
        <v>-7.140147572476268</v>
      </c>
      <c r="C51">
        <v>221</v>
      </c>
    </row>
    <row r="52" spans="1:3" x14ac:dyDescent="0.25">
      <c r="A52" s="1">
        <f t="shared" si="0"/>
        <v>0.6421379363065145</v>
      </c>
      <c r="B52" s="1">
        <f t="shared" si="1"/>
        <v>-7.172826515897146</v>
      </c>
      <c r="C52">
        <v>222</v>
      </c>
    </row>
    <row r="53" spans="1:3" x14ac:dyDescent="0.25">
      <c r="A53" s="1">
        <f t="shared" si="0"/>
        <v>0.67161574595207352</v>
      </c>
      <c r="B53" s="1">
        <f t="shared" si="1"/>
        <v>-7.2049959001562458</v>
      </c>
      <c r="C53">
        <v>223</v>
      </c>
    </row>
    <row r="54" spans="1:3" x14ac:dyDescent="0.25">
      <c r="A54" s="1">
        <f t="shared" si="0"/>
        <v>0.7016504991533723</v>
      </c>
      <c r="B54" s="1">
        <f t="shared" si="1"/>
        <v>-7.2366459261474931</v>
      </c>
      <c r="C54">
        <v>224</v>
      </c>
    </row>
    <row r="55" spans="1:3" x14ac:dyDescent="0.25">
      <c r="A55" s="1">
        <f t="shared" si="0"/>
        <v>0.73223304703363068</v>
      </c>
      <c r="B55" s="1">
        <f t="shared" si="1"/>
        <v>-7.2677669529663689</v>
      </c>
      <c r="C55">
        <v>225</v>
      </c>
    </row>
    <row r="56" spans="1:3" x14ac:dyDescent="0.25">
      <c r="A56" s="1">
        <f t="shared" si="0"/>
        <v>0.76335407385250686</v>
      </c>
      <c r="B56" s="1">
        <f t="shared" si="1"/>
        <v>-7.2983495008466281</v>
      </c>
      <c r="C56">
        <v>226</v>
      </c>
    </row>
    <row r="57" spans="1:3" x14ac:dyDescent="0.25">
      <c r="A57" s="1">
        <f t="shared" si="0"/>
        <v>0.79500409984375353</v>
      </c>
      <c r="B57" s="1">
        <f t="shared" si="1"/>
        <v>-7.3283842540479256</v>
      </c>
      <c r="C57">
        <v>227</v>
      </c>
    </row>
    <row r="58" spans="1:3" x14ac:dyDescent="0.25">
      <c r="A58" s="1">
        <f t="shared" si="0"/>
        <v>0.82717348410285463</v>
      </c>
      <c r="B58" s="1">
        <f t="shared" si="1"/>
        <v>-7.3578620636934859</v>
      </c>
      <c r="C58">
        <v>228</v>
      </c>
    </row>
    <row r="59" spans="1:3" x14ac:dyDescent="0.25">
      <c r="A59" s="1">
        <f t="shared" si="0"/>
        <v>0.85985242752373181</v>
      </c>
      <c r="B59" s="1">
        <f t="shared" si="1"/>
        <v>-7.3867739505569299</v>
      </c>
      <c r="C59">
        <v>229</v>
      </c>
    </row>
    <row r="60" spans="1:3" x14ac:dyDescent="0.25">
      <c r="A60" s="1">
        <f t="shared" si="0"/>
        <v>0.8930309757836512</v>
      </c>
      <c r="B60" s="1">
        <f t="shared" si="1"/>
        <v>-7.4151111077974452</v>
      </c>
      <c r="C60">
        <v>230</v>
      </c>
    </row>
    <row r="61" spans="1:3" x14ac:dyDescent="0.25">
      <c r="A61" s="1">
        <f t="shared" si="0"/>
        <v>0.92669902237540547</v>
      </c>
      <c r="B61" s="1">
        <f t="shared" si="1"/>
        <v>-7.4428649036424268</v>
      </c>
      <c r="C61">
        <v>231</v>
      </c>
    </row>
    <row r="62" spans="1:3" x14ac:dyDescent="0.25">
      <c r="A62" s="1">
        <f t="shared" si="0"/>
        <v>0.96084631168585477</v>
      </c>
      <c r="B62" s="1">
        <f t="shared" si="1"/>
        <v>-7.4700268840168054</v>
      </c>
      <c r="C62">
        <v>232</v>
      </c>
    </row>
    <row r="63" spans="1:3" x14ac:dyDescent="0.25">
      <c r="A63" s="1">
        <f t="shared" si="0"/>
        <v>0.99546244211987922</v>
      </c>
      <c r="B63" s="1">
        <f t="shared" si="1"/>
        <v>-7.4965887751182319</v>
      </c>
      <c r="C63">
        <v>233</v>
      </c>
    </row>
    <row r="64" spans="1:3" x14ac:dyDescent="0.25">
      <c r="A64" s="1">
        <f t="shared" si="0"/>
        <v>1.0305368692688168</v>
      </c>
      <c r="B64" s="1">
        <f t="shared" si="1"/>
        <v>-7.5225424859373682</v>
      </c>
      <c r="C64">
        <v>234</v>
      </c>
    </row>
    <row r="65" spans="1:3" x14ac:dyDescent="0.25">
      <c r="A65" s="1">
        <f t="shared" si="0"/>
        <v>1.066058909122384</v>
      </c>
      <c r="B65" s="1">
        <f t="shared" si="1"/>
        <v>-7.5478801107224793</v>
      </c>
      <c r="C65">
        <v>235</v>
      </c>
    </row>
    <row r="66" spans="1:3" x14ac:dyDescent="0.25">
      <c r="A66" s="1">
        <f t="shared" si="0"/>
        <v>1.1020177413231336</v>
      </c>
      <c r="B66" s="1">
        <f t="shared" si="1"/>
        <v>-7.5725939313876047</v>
      </c>
      <c r="C66">
        <v>236</v>
      </c>
    </row>
    <row r="67" spans="1:3" x14ac:dyDescent="0.25">
      <c r="A67" s="1">
        <f t="shared" si="0"/>
        <v>1.1384024124624326</v>
      </c>
      <c r="B67" s="1">
        <f t="shared" si="1"/>
        <v>-7.5966764198635603</v>
      </c>
      <c r="C67">
        <v>237</v>
      </c>
    </row>
    <row r="68" spans="1:3" x14ac:dyDescent="0.25">
      <c r="A68" s="1">
        <f t="shared" si="0"/>
        <v>1.1752018394169874</v>
      </c>
      <c r="B68" s="1">
        <f t="shared" si="1"/>
        <v>-7.6201202403910653</v>
      </c>
      <c r="C68">
        <v>238</v>
      </c>
    </row>
    <row r="69" spans="1:3" x14ac:dyDescent="0.25">
      <c r="A69" s="1">
        <f t="shared" si="0"/>
        <v>1.2124048127248637</v>
      </c>
      <c r="B69" s="1">
        <f t="shared" si="1"/>
        <v>-7.6429182517552805</v>
      </c>
      <c r="C69">
        <v>239</v>
      </c>
    </row>
    <row r="70" spans="1:3" x14ac:dyDescent="0.25">
      <c r="A70" s="1">
        <f t="shared" si="0"/>
        <v>1.2499999999999989</v>
      </c>
      <c r="B70" s="1">
        <f t="shared" si="1"/>
        <v>-7.6650635094610955</v>
      </c>
      <c r="C70">
        <v>240</v>
      </c>
    </row>
    <row r="71" spans="1:3" x14ac:dyDescent="0.25">
      <c r="A71" s="1">
        <f t="shared" si="0"/>
        <v>1.2879759493841578</v>
      </c>
      <c r="B71" s="1">
        <f t="shared" si="1"/>
        <v>-7.6865492678484895</v>
      </c>
      <c r="C71">
        <v>241</v>
      </c>
    </row>
    <row r="72" spans="1:3" x14ac:dyDescent="0.25">
      <c r="A72" s="1">
        <f t="shared" si="0"/>
        <v>1.3263210930352731</v>
      </c>
      <c r="B72" s="1">
        <f t="shared" si="1"/>
        <v>-7.707368982147317</v>
      </c>
      <c r="C72">
        <v>242</v>
      </c>
    </row>
    <row r="73" spans="1:3" x14ac:dyDescent="0.25">
      <c r="A73" s="1">
        <f t="shared" si="0"/>
        <v>1.3650237506511327</v>
      </c>
      <c r="B73" s="1">
        <f t="shared" si="1"/>
        <v>-7.7275163104709197</v>
      </c>
      <c r="C73">
        <v>243</v>
      </c>
    </row>
    <row r="74" spans="1:3" x14ac:dyDescent="0.25">
      <c r="A74" s="1">
        <f t="shared" si="0"/>
        <v>1.4040721330273056</v>
      </c>
      <c r="B74" s="1">
        <f t="shared" si="1"/>
        <v>-7.7469851157479166</v>
      </c>
      <c r="C74">
        <v>244</v>
      </c>
    </row>
    <row r="75" spans="1:3" x14ac:dyDescent="0.25">
      <c r="A75" s="1">
        <f t="shared" si="0"/>
        <v>1.443454345648252</v>
      </c>
      <c r="B75" s="1">
        <f t="shared" si="1"/>
        <v>-7.7657694675916247</v>
      </c>
      <c r="C75">
        <v>245</v>
      </c>
    </row>
    <row r="76" spans="1:3" x14ac:dyDescent="0.25">
      <c r="A76" s="1">
        <f t="shared" ref="A76:A100" si="2">($E$11*COS(RADIANS(C76)))+$E$12</f>
        <v>1.4831583923104998</v>
      </c>
      <c r="B76" s="1">
        <f t="shared" ref="B76:B100" si="3">($E$11*SIN(RADIANS(C76)))+$E$13</f>
        <v>-7.7838636441065026</v>
      </c>
      <c r="C76">
        <v>246</v>
      </c>
    </row>
    <row r="77" spans="1:3" x14ac:dyDescent="0.25">
      <c r="A77" s="1">
        <f t="shared" si="2"/>
        <v>1.5231721787768153</v>
      </c>
      <c r="B77" s="1">
        <f t="shared" si="3"/>
        <v>-7.8012621336311003</v>
      </c>
      <c r="C77">
        <v>247</v>
      </c>
    </row>
    <row r="78" spans="1:3" x14ac:dyDescent="0.25">
      <c r="A78" s="1">
        <f t="shared" si="2"/>
        <v>1.5634835164602192</v>
      </c>
      <c r="B78" s="1">
        <f t="shared" si="3"/>
        <v>-7.8179596364169681</v>
      </c>
      <c r="C78">
        <v>248</v>
      </c>
    </row>
    <row r="79" spans="1:3" x14ac:dyDescent="0.25">
      <c r="A79" s="1">
        <f t="shared" si="2"/>
        <v>1.6040801261367483</v>
      </c>
      <c r="B79" s="1">
        <f t="shared" si="3"/>
        <v>-7.8339510662430039</v>
      </c>
      <c r="C79">
        <v>249</v>
      </c>
    </row>
    <row r="80" spans="1:3" x14ac:dyDescent="0.25">
      <c r="A80" s="1">
        <f t="shared" si="2"/>
        <v>1.6449496416858287</v>
      </c>
      <c r="B80" s="1">
        <f t="shared" si="3"/>
        <v>-7.8492315519647713</v>
      </c>
      <c r="C80">
        <v>250</v>
      </c>
    </row>
    <row r="81" spans="1:3" x14ac:dyDescent="0.25">
      <c r="A81" s="1">
        <f t="shared" si="2"/>
        <v>1.6860796138571084</v>
      </c>
      <c r="B81" s="1">
        <f t="shared" si="3"/>
        <v>-7.8637964389982926</v>
      </c>
      <c r="C81">
        <v>251</v>
      </c>
    </row>
    <row r="82" spans="1:3" x14ac:dyDescent="0.25">
      <c r="A82" s="1">
        <f t="shared" si="2"/>
        <v>1.7274575140626311</v>
      </c>
      <c r="B82" s="1">
        <f t="shared" si="3"/>
        <v>-7.8776412907378841</v>
      </c>
      <c r="C82">
        <v>252</v>
      </c>
    </row>
    <row r="83" spans="1:3" x14ac:dyDescent="0.25">
      <c r="A83" s="1">
        <f t="shared" si="2"/>
        <v>1.7690707381931572</v>
      </c>
      <c r="B83" s="1">
        <f t="shared" si="3"/>
        <v>-7.8907618899075889</v>
      </c>
      <c r="C83">
        <v>253</v>
      </c>
    </row>
    <row r="84" spans="1:3" x14ac:dyDescent="0.25">
      <c r="A84" s="1">
        <f t="shared" si="2"/>
        <v>1.8109066104575029</v>
      </c>
      <c r="B84" s="1">
        <f t="shared" si="3"/>
        <v>-7.9031542398457972</v>
      </c>
      <c r="C84">
        <v>254</v>
      </c>
    </row>
    <row r="85" spans="1:3" x14ac:dyDescent="0.25">
      <c r="A85" s="1">
        <f t="shared" si="2"/>
        <v>1.8529523872436984</v>
      </c>
      <c r="B85" s="1">
        <f t="shared" si="3"/>
        <v>-7.9148145657226703</v>
      </c>
      <c r="C85">
        <v>255</v>
      </c>
    </row>
    <row r="86" spans="1:3" x14ac:dyDescent="0.25">
      <c r="A86" s="1">
        <f t="shared" si="2"/>
        <v>1.8951952610008305</v>
      </c>
      <c r="B86" s="1">
        <f t="shared" si="3"/>
        <v>-7.9257393156899916</v>
      </c>
      <c r="C86">
        <v>256</v>
      </c>
    </row>
    <row r="87" spans="1:3" x14ac:dyDescent="0.25">
      <c r="A87" s="1">
        <f t="shared" si="2"/>
        <v>1.9376223641403367</v>
      </c>
      <c r="B87" s="1">
        <f t="shared" si="3"/>
        <v>-7.9359251619630875</v>
      </c>
      <c r="C87">
        <v>257</v>
      </c>
    </row>
    <row r="88" spans="1:3" x14ac:dyDescent="0.25">
      <c r="A88" s="1">
        <f t="shared" si="2"/>
        <v>1.9802207729556005</v>
      </c>
      <c r="B88" s="1">
        <f t="shared" si="3"/>
        <v>-7.9453690018345142</v>
      </c>
      <c r="C88">
        <v>258</v>
      </c>
    </row>
    <row r="89" spans="1:3" x14ac:dyDescent="0.25">
      <c r="A89" s="1">
        <f t="shared" si="2"/>
        <v>2.0229775115586386</v>
      </c>
      <c r="B89" s="1">
        <f t="shared" si="3"/>
        <v>-7.9540679586191594</v>
      </c>
      <c r="C89">
        <v>259</v>
      </c>
    </row>
    <row r="90" spans="1:3" x14ac:dyDescent="0.25">
      <c r="A90" s="1">
        <f t="shared" si="2"/>
        <v>2.0658795558326744</v>
      </c>
      <c r="B90" s="1">
        <f t="shared" si="3"/>
        <v>-7.9620193825305199</v>
      </c>
      <c r="C90">
        <v>260</v>
      </c>
    </row>
    <row r="91" spans="1:3" x14ac:dyDescent="0.25">
      <c r="A91" s="1">
        <f t="shared" si="2"/>
        <v>2.1089138373994225</v>
      </c>
      <c r="B91" s="1">
        <f t="shared" si="3"/>
        <v>-7.9692208514878438</v>
      </c>
      <c r="C91">
        <v>261</v>
      </c>
    </row>
    <row r="92" spans="1:3" x14ac:dyDescent="0.25">
      <c r="A92" s="1">
        <f t="shared" si="2"/>
        <v>2.1520672475998355</v>
      </c>
      <c r="B92" s="1">
        <f t="shared" si="3"/>
        <v>-7.9756701718539258</v>
      </c>
      <c r="C92">
        <v>262</v>
      </c>
    </row>
    <row r="93" spans="1:3" x14ac:dyDescent="0.25">
      <c r="A93" s="1">
        <f t="shared" si="2"/>
        <v>2.195326641487132</v>
      </c>
      <c r="B93" s="1">
        <f t="shared" si="3"/>
        <v>-7.9813653791033055</v>
      </c>
      <c r="C93">
        <v>263</v>
      </c>
    </row>
    <row r="94" spans="1:3" x14ac:dyDescent="0.25">
      <c r="A94" s="1">
        <f t="shared" si="2"/>
        <v>2.2386788418308665</v>
      </c>
      <c r="B94" s="1">
        <f t="shared" si="3"/>
        <v>-7.9863047384206833</v>
      </c>
      <c r="C94">
        <v>264</v>
      </c>
    </row>
    <row r="95" spans="1:3" x14ac:dyDescent="0.25">
      <c r="A95" s="1">
        <f t="shared" si="2"/>
        <v>2.2821106431308542</v>
      </c>
      <c r="B95" s="1">
        <f t="shared" si="3"/>
        <v>-7.9904867452293633</v>
      </c>
      <c r="C95">
        <v>265</v>
      </c>
    </row>
    <row r="96" spans="1:3" x14ac:dyDescent="0.25">
      <c r="A96" s="1">
        <f t="shared" si="2"/>
        <v>2.3256088156396859</v>
      </c>
      <c r="B96" s="1">
        <f t="shared" si="3"/>
        <v>-7.9939101256495606</v>
      </c>
      <c r="C96">
        <v>266</v>
      </c>
    </row>
    <row r="97" spans="1:6" x14ac:dyDescent="0.25">
      <c r="A97" s="1">
        <f t="shared" si="2"/>
        <v>2.3691601093926393</v>
      </c>
      <c r="B97" s="1">
        <f t="shared" si="3"/>
        <v>-7.9965738368864345</v>
      </c>
      <c r="C97">
        <v>267</v>
      </c>
    </row>
    <row r="98" spans="1:6" x14ac:dyDescent="0.25">
      <c r="A98" s="1">
        <f t="shared" si="2"/>
        <v>2.4127512582437483</v>
      </c>
      <c r="B98" s="1">
        <f t="shared" si="3"/>
        <v>-7.9984770675477392</v>
      </c>
      <c r="C98">
        <v>268</v>
      </c>
    </row>
    <row r="99" spans="1:6" x14ac:dyDescent="0.25">
      <c r="A99" s="1">
        <f t="shared" si="2"/>
        <v>2.456368983906791</v>
      </c>
      <c r="B99" s="1">
        <f t="shared" si="3"/>
        <v>-7.9996192378909781</v>
      </c>
      <c r="C99">
        <v>269</v>
      </c>
    </row>
    <row r="100" spans="1:6" x14ac:dyDescent="0.25">
      <c r="A100" s="1">
        <f t="shared" si="2"/>
        <v>2.4999999999999996</v>
      </c>
      <c r="B100" s="1">
        <f t="shared" si="3"/>
        <v>-8</v>
      </c>
      <c r="C100">
        <v>270</v>
      </c>
    </row>
    <row r="101" spans="1:6" x14ac:dyDescent="0.25">
      <c r="A101" s="1">
        <f>B3</f>
        <v>8</v>
      </c>
      <c r="B101" s="1">
        <f>B100</f>
        <v>-8</v>
      </c>
    </row>
    <row r="102" spans="1:6" x14ac:dyDescent="0.25">
      <c r="A102" s="1">
        <f>A101</f>
        <v>8</v>
      </c>
      <c r="B102" s="1">
        <f>(-1*B2)+B4</f>
        <v>-7</v>
      </c>
      <c r="D102" t="s">
        <v>145</v>
      </c>
    </row>
    <row r="103" spans="1:6" x14ac:dyDescent="0.25">
      <c r="A103" s="1">
        <f>($E$103*COS(RADIANS(C103)))+$E$104</f>
        <v>2.4999999999999996</v>
      </c>
      <c r="B103" s="1">
        <f>($E$103*SIN(RADIANS(C103)))+$E$105</f>
        <v>-7</v>
      </c>
      <c r="C103">
        <v>270</v>
      </c>
      <c r="D103" s="2" t="s">
        <v>122</v>
      </c>
      <c r="E103">
        <f>B6</f>
        <v>1.5</v>
      </c>
      <c r="F103" t="s">
        <v>70</v>
      </c>
    </row>
    <row r="104" spans="1:6" x14ac:dyDescent="0.25">
      <c r="A104" s="1">
        <f t="shared" ref="A104:A167" si="4">($E$103*COS(RADIANS(C104)))+$E$104</f>
        <v>2.4738213903440749</v>
      </c>
      <c r="B104" s="1">
        <f t="shared" ref="B104:B167" si="5">($E$103*SIN(RADIANS(C104)))+$E$105</f>
        <v>-6.999771542734587</v>
      </c>
      <c r="C104">
        <v>269</v>
      </c>
      <c r="D104" s="2" t="s">
        <v>124</v>
      </c>
      <c r="E104">
        <f>E12</f>
        <v>2.5</v>
      </c>
      <c r="F104" t="s">
        <v>70</v>
      </c>
    </row>
    <row r="105" spans="1:6" x14ac:dyDescent="0.25">
      <c r="A105" s="1">
        <f t="shared" si="4"/>
        <v>2.447650754946249</v>
      </c>
      <c r="B105" s="1">
        <f t="shared" si="5"/>
        <v>-6.9990862405286434</v>
      </c>
      <c r="C105">
        <v>268</v>
      </c>
      <c r="D105" s="2" t="s">
        <v>125</v>
      </c>
      <c r="E105">
        <f>E13</f>
        <v>-5.5</v>
      </c>
      <c r="F105" t="s">
        <v>70</v>
      </c>
    </row>
    <row r="106" spans="1:6" x14ac:dyDescent="0.25">
      <c r="A106" s="1">
        <f t="shared" si="4"/>
        <v>2.4214960656355835</v>
      </c>
      <c r="B106" s="1">
        <f t="shared" si="5"/>
        <v>-6.9979443021318612</v>
      </c>
      <c r="C106">
        <v>267</v>
      </c>
    </row>
    <row r="107" spans="1:6" x14ac:dyDescent="0.25">
      <c r="A107" s="1">
        <f t="shared" si="4"/>
        <v>2.3953652893838115</v>
      </c>
      <c r="B107" s="1">
        <f t="shared" si="5"/>
        <v>-6.9963460753897362</v>
      </c>
      <c r="C107">
        <v>266</v>
      </c>
    </row>
    <row r="108" spans="1:6" x14ac:dyDescent="0.25">
      <c r="A108" s="1">
        <f t="shared" si="4"/>
        <v>2.3692663858785128</v>
      </c>
      <c r="B108" s="1">
        <f t="shared" si="5"/>
        <v>-6.994292047137618</v>
      </c>
      <c r="C108">
        <v>265</v>
      </c>
    </row>
    <row r="109" spans="1:6" x14ac:dyDescent="0.25">
      <c r="A109" s="1">
        <f t="shared" si="4"/>
        <v>2.3432073050985198</v>
      </c>
      <c r="B109" s="1">
        <f t="shared" si="5"/>
        <v>-6.9917828430524098</v>
      </c>
      <c r="C109">
        <v>264</v>
      </c>
    </row>
    <row r="110" spans="1:6" x14ac:dyDescent="0.25">
      <c r="A110" s="1">
        <f t="shared" si="4"/>
        <v>2.3171959848922792</v>
      </c>
      <c r="B110" s="1">
        <f t="shared" si="5"/>
        <v>-6.9888192274619829</v>
      </c>
      <c r="C110">
        <v>263</v>
      </c>
    </row>
    <row r="111" spans="1:6" x14ac:dyDescent="0.25">
      <c r="A111" s="1">
        <f t="shared" si="4"/>
        <v>2.2912403485599011</v>
      </c>
      <c r="B111" s="1">
        <f t="shared" si="5"/>
        <v>-6.9854021031123557</v>
      </c>
      <c r="C111">
        <v>262</v>
      </c>
    </row>
    <row r="112" spans="1:6" x14ac:dyDescent="0.25">
      <c r="A112" s="1">
        <f t="shared" si="4"/>
        <v>2.2653483024396532</v>
      </c>
      <c r="B112" s="1">
        <f t="shared" si="5"/>
        <v>-6.9815325108927064</v>
      </c>
      <c r="C112">
        <v>261</v>
      </c>
    </row>
    <row r="113" spans="1:3" x14ac:dyDescent="0.25">
      <c r="A113" s="1">
        <f t="shared" si="4"/>
        <v>2.2395277334996044</v>
      </c>
      <c r="B113" s="1">
        <f t="shared" si="5"/>
        <v>-6.9772116295183118</v>
      </c>
      <c r="C113">
        <v>260</v>
      </c>
    </row>
    <row r="114" spans="1:3" x14ac:dyDescent="0.25">
      <c r="A114" s="1">
        <f t="shared" si="4"/>
        <v>2.213786506935183</v>
      </c>
      <c r="B114" s="1">
        <f t="shared" si="5"/>
        <v>-6.9724407751714956</v>
      </c>
      <c r="C114">
        <v>259</v>
      </c>
    </row>
    <row r="115" spans="1:3" x14ac:dyDescent="0.25">
      <c r="A115" s="1">
        <f t="shared" si="4"/>
        <v>2.1881324637733606</v>
      </c>
      <c r="B115" s="1">
        <f t="shared" si="5"/>
        <v>-6.9672214011007085</v>
      </c>
      <c r="C115">
        <v>258</v>
      </c>
    </row>
    <row r="116" spans="1:3" x14ac:dyDescent="0.25">
      <c r="A116" s="1">
        <f t="shared" si="4"/>
        <v>2.162573418484202</v>
      </c>
      <c r="B116" s="1">
        <f t="shared" si="5"/>
        <v>-6.9615550971778521</v>
      </c>
      <c r="C116">
        <v>257</v>
      </c>
    </row>
    <row r="117" spans="1:3" x14ac:dyDescent="0.25">
      <c r="A117" s="1">
        <f t="shared" si="4"/>
        <v>2.1371171566004983</v>
      </c>
      <c r="B117" s="1">
        <f t="shared" si="5"/>
        <v>-6.9554435894139948</v>
      </c>
      <c r="C117">
        <v>256</v>
      </c>
    </row>
    <row r="118" spans="1:3" x14ac:dyDescent="0.25">
      <c r="A118" s="1">
        <f t="shared" si="4"/>
        <v>2.1117714323462189</v>
      </c>
      <c r="B118" s="1">
        <f t="shared" si="5"/>
        <v>-6.9488887394336025</v>
      </c>
      <c r="C118">
        <v>255</v>
      </c>
    </row>
    <row r="119" spans="1:3" x14ac:dyDescent="0.25">
      <c r="A119" s="1">
        <f t="shared" si="4"/>
        <v>2.0865439662745016</v>
      </c>
      <c r="B119" s="1">
        <f t="shared" si="5"/>
        <v>-6.9418925439074783</v>
      </c>
      <c r="C119">
        <v>254</v>
      </c>
    </row>
    <row r="120" spans="1:3" x14ac:dyDescent="0.25">
      <c r="A120" s="1">
        <f t="shared" si="4"/>
        <v>2.0614424429158942</v>
      </c>
      <c r="B120" s="1">
        <f t="shared" si="5"/>
        <v>-6.9344571339445533</v>
      </c>
      <c r="C120">
        <v>253</v>
      </c>
    </row>
    <row r="121" spans="1:3" x14ac:dyDescent="0.25">
      <c r="A121" s="1">
        <f t="shared" si="4"/>
        <v>2.0364745084375788</v>
      </c>
      <c r="B121" s="1">
        <f t="shared" si="5"/>
        <v>-6.9265847744427305</v>
      </c>
      <c r="C121">
        <v>252</v>
      </c>
    </row>
    <row r="122" spans="1:3" x14ac:dyDescent="0.25">
      <c r="A122" s="1">
        <f t="shared" si="4"/>
        <v>2.0116477683142651</v>
      </c>
      <c r="B122" s="1">
        <f t="shared" si="5"/>
        <v>-6.9182778633989752</v>
      </c>
      <c r="C122">
        <v>251</v>
      </c>
    </row>
    <row r="123" spans="1:3" x14ac:dyDescent="0.25">
      <c r="A123" s="1">
        <f t="shared" si="4"/>
        <v>1.9869697850114971</v>
      </c>
      <c r="B123" s="1">
        <f t="shared" si="5"/>
        <v>-6.9095389311788624</v>
      </c>
      <c r="C123">
        <v>250</v>
      </c>
    </row>
    <row r="124" spans="1:3" x14ac:dyDescent="0.25">
      <c r="A124" s="1">
        <f t="shared" si="4"/>
        <v>1.9624480756820488</v>
      </c>
      <c r="B124" s="1">
        <f t="shared" si="5"/>
        <v>-6.9003706397458027</v>
      </c>
      <c r="C124">
        <v>249</v>
      </c>
    </row>
    <row r="125" spans="1:3" x14ac:dyDescent="0.25">
      <c r="A125" s="1">
        <f t="shared" si="4"/>
        <v>1.9380901098761316</v>
      </c>
      <c r="B125" s="1">
        <f t="shared" si="5"/>
        <v>-6.8907757818501807</v>
      </c>
      <c r="C125">
        <v>248</v>
      </c>
    </row>
    <row r="126" spans="1:3" x14ac:dyDescent="0.25">
      <c r="A126" s="1">
        <f t="shared" si="4"/>
        <v>1.9139033072660894</v>
      </c>
      <c r="B126" s="1">
        <f t="shared" si="5"/>
        <v>-6.8807572801786598</v>
      </c>
      <c r="C126">
        <v>247</v>
      </c>
    </row>
    <row r="127" spans="1:3" x14ac:dyDescent="0.25">
      <c r="A127" s="1">
        <f t="shared" si="4"/>
        <v>1.8898950353862998</v>
      </c>
      <c r="B127" s="1">
        <f t="shared" si="5"/>
        <v>-6.8703181864639014</v>
      </c>
      <c r="C127">
        <v>246</v>
      </c>
    </row>
    <row r="128" spans="1:3" x14ac:dyDescent="0.25">
      <c r="A128" s="1">
        <f t="shared" si="4"/>
        <v>1.8660726073889513</v>
      </c>
      <c r="B128" s="1">
        <f t="shared" si="5"/>
        <v>-6.8594616805549755</v>
      </c>
      <c r="C128">
        <v>245</v>
      </c>
    </row>
    <row r="129" spans="1:3" x14ac:dyDescent="0.25">
      <c r="A129" s="1">
        <f t="shared" si="4"/>
        <v>1.8424432798163835</v>
      </c>
      <c r="B129" s="1">
        <f t="shared" si="5"/>
        <v>-6.8481910694487507</v>
      </c>
      <c r="C129">
        <v>244</v>
      </c>
    </row>
    <row r="130" spans="1:3" x14ac:dyDescent="0.25">
      <c r="A130" s="1">
        <f t="shared" si="4"/>
        <v>1.8190142503906797</v>
      </c>
      <c r="B130" s="1">
        <f t="shared" si="5"/>
        <v>-6.8365097862825515</v>
      </c>
      <c r="C130">
        <v>243</v>
      </c>
    </row>
    <row r="131" spans="1:3" x14ac:dyDescent="0.25">
      <c r="A131" s="1">
        <f t="shared" si="4"/>
        <v>1.7957926558211639</v>
      </c>
      <c r="B131" s="1">
        <f t="shared" si="5"/>
        <v>-6.8244213892883909</v>
      </c>
      <c r="C131">
        <v>242</v>
      </c>
    </row>
    <row r="132" spans="1:3" x14ac:dyDescent="0.25">
      <c r="A132" s="1">
        <f t="shared" si="4"/>
        <v>1.7727855696304946</v>
      </c>
      <c r="B132" s="1">
        <f t="shared" si="5"/>
        <v>-6.8119295607090944</v>
      </c>
      <c r="C132">
        <v>241</v>
      </c>
    </row>
    <row r="133" spans="1:3" x14ac:dyDescent="0.25">
      <c r="A133" s="1">
        <f t="shared" si="4"/>
        <v>1.7499999999999993</v>
      </c>
      <c r="B133" s="1">
        <f t="shared" si="5"/>
        <v>-6.799038105676658</v>
      </c>
      <c r="C133">
        <v>240</v>
      </c>
    </row>
    <row r="134" spans="1:3" x14ac:dyDescent="0.25">
      <c r="A134" s="1">
        <f t="shared" si="4"/>
        <v>1.7274428876349184</v>
      </c>
      <c r="B134" s="1">
        <f t="shared" si="5"/>
        <v>-6.7857509510531679</v>
      </c>
      <c r="C134">
        <v>239</v>
      </c>
    </row>
    <row r="135" spans="1:3" x14ac:dyDescent="0.25">
      <c r="A135" s="1">
        <f t="shared" si="4"/>
        <v>1.7051211036501925</v>
      </c>
      <c r="B135" s="1">
        <f t="shared" si="5"/>
        <v>-6.772072144234639</v>
      </c>
      <c r="C135">
        <v>238</v>
      </c>
    </row>
    <row r="136" spans="1:3" x14ac:dyDescent="0.25">
      <c r="A136" s="1">
        <f t="shared" si="4"/>
        <v>1.6830414474774595</v>
      </c>
      <c r="B136" s="1">
        <f t="shared" si="5"/>
        <v>-6.7580058519181359</v>
      </c>
      <c r="C136">
        <v>237</v>
      </c>
    </row>
    <row r="137" spans="1:3" x14ac:dyDescent="0.25">
      <c r="A137" s="1">
        <f t="shared" si="4"/>
        <v>1.6612106447938801</v>
      </c>
      <c r="B137" s="1">
        <f t="shared" si="5"/>
        <v>-6.7435563588325627</v>
      </c>
      <c r="C137">
        <v>236</v>
      </c>
    </row>
    <row r="138" spans="1:3" x14ac:dyDescent="0.25">
      <c r="A138" s="1">
        <f t="shared" si="4"/>
        <v>1.6396353454734305</v>
      </c>
      <c r="B138" s="1">
        <f t="shared" si="5"/>
        <v>-6.7287280664334874</v>
      </c>
      <c r="C138">
        <v>235</v>
      </c>
    </row>
    <row r="139" spans="1:3" x14ac:dyDescent="0.25">
      <c r="A139" s="1">
        <f t="shared" si="4"/>
        <v>1.6183221215612902</v>
      </c>
      <c r="B139" s="1">
        <f t="shared" si="5"/>
        <v>-6.7135254915624207</v>
      </c>
      <c r="C139">
        <v>234</v>
      </c>
    </row>
    <row r="140" spans="1:3" x14ac:dyDescent="0.25">
      <c r="A140" s="1">
        <f t="shared" si="4"/>
        <v>1.5972774652719277</v>
      </c>
      <c r="B140" s="1">
        <f t="shared" si="5"/>
        <v>-6.6979532650709395</v>
      </c>
      <c r="C140">
        <v>233</v>
      </c>
    </row>
    <row r="141" spans="1:3" x14ac:dyDescent="0.25">
      <c r="A141" s="1">
        <f t="shared" si="4"/>
        <v>1.576507787011513</v>
      </c>
      <c r="B141" s="1">
        <f t="shared" si="5"/>
        <v>-6.6820161304100836</v>
      </c>
      <c r="C141">
        <v>232</v>
      </c>
    </row>
    <row r="142" spans="1:3" x14ac:dyDescent="0.25">
      <c r="A142" s="1">
        <f t="shared" si="4"/>
        <v>1.5560194134252432</v>
      </c>
      <c r="B142" s="1">
        <f t="shared" si="5"/>
        <v>-6.6657189421854559</v>
      </c>
      <c r="C142">
        <v>231</v>
      </c>
    </row>
    <row r="143" spans="1:3" x14ac:dyDescent="0.25">
      <c r="A143" s="1">
        <f t="shared" si="4"/>
        <v>1.5358185854701909</v>
      </c>
      <c r="B143" s="1">
        <f t="shared" si="5"/>
        <v>-6.6490666646784664</v>
      </c>
      <c r="C143">
        <v>230</v>
      </c>
    </row>
    <row r="144" spans="1:3" x14ac:dyDescent="0.25">
      <c r="A144" s="1">
        <f t="shared" si="4"/>
        <v>1.5159114565142391</v>
      </c>
      <c r="B144" s="1">
        <f t="shared" si="5"/>
        <v>-6.6320643703341577</v>
      </c>
      <c r="C144">
        <v>229</v>
      </c>
    </row>
    <row r="145" spans="1:3" x14ac:dyDescent="0.25">
      <c r="A145" s="1">
        <f t="shared" si="4"/>
        <v>1.4963040904617129</v>
      </c>
      <c r="B145" s="1">
        <f t="shared" si="5"/>
        <v>-6.614717238216091</v>
      </c>
      <c r="C145">
        <v>228</v>
      </c>
    </row>
    <row r="146" spans="1:3" x14ac:dyDescent="0.25">
      <c r="A146" s="1">
        <f t="shared" si="4"/>
        <v>1.4770024599062521</v>
      </c>
      <c r="B146" s="1">
        <f t="shared" si="5"/>
        <v>-6.5970305524287554</v>
      </c>
      <c r="C146">
        <v>227</v>
      </c>
    </row>
    <row r="147" spans="1:3" x14ac:dyDescent="0.25">
      <c r="A147" s="1">
        <f t="shared" si="4"/>
        <v>1.4580124443115041</v>
      </c>
      <c r="B147" s="1">
        <f t="shared" si="5"/>
        <v>-6.5790097005079771</v>
      </c>
      <c r="C147">
        <v>226</v>
      </c>
    </row>
    <row r="148" spans="1:3" x14ac:dyDescent="0.25">
      <c r="A148" s="1">
        <f t="shared" si="4"/>
        <v>1.4393398282201786</v>
      </c>
      <c r="B148" s="1">
        <f t="shared" si="5"/>
        <v>-6.560660171779821</v>
      </c>
      <c r="C148">
        <v>225</v>
      </c>
    </row>
    <row r="149" spans="1:3" x14ac:dyDescent="0.25">
      <c r="A149" s="1">
        <f t="shared" si="4"/>
        <v>1.4209902994920234</v>
      </c>
      <c r="B149" s="1">
        <f t="shared" si="5"/>
        <v>-6.5419875556884959</v>
      </c>
      <c r="C149">
        <v>224</v>
      </c>
    </row>
    <row r="150" spans="1:3" x14ac:dyDescent="0.25">
      <c r="A150" s="1">
        <f t="shared" si="4"/>
        <v>1.4029694475712442</v>
      </c>
      <c r="B150" s="1">
        <f t="shared" si="5"/>
        <v>-6.5229975400937477</v>
      </c>
      <c r="C150">
        <v>223</v>
      </c>
    </row>
    <row r="151" spans="1:3" x14ac:dyDescent="0.25">
      <c r="A151" s="1">
        <f t="shared" si="4"/>
        <v>1.3852827617839085</v>
      </c>
      <c r="B151" s="1">
        <f t="shared" si="5"/>
        <v>-6.5036959095382869</v>
      </c>
      <c r="C151">
        <v>222</v>
      </c>
    </row>
    <row r="152" spans="1:3" x14ac:dyDescent="0.25">
      <c r="A152" s="1">
        <f t="shared" si="4"/>
        <v>1.3679356296658418</v>
      </c>
      <c r="B152" s="1">
        <f t="shared" si="5"/>
        <v>-6.4840885434857602</v>
      </c>
      <c r="C152">
        <v>221</v>
      </c>
    </row>
    <row r="153" spans="1:3" x14ac:dyDescent="0.25">
      <c r="A153" s="1">
        <f t="shared" si="4"/>
        <v>1.3509333353215329</v>
      </c>
      <c r="B153" s="1">
        <f t="shared" si="5"/>
        <v>-6.4641814145298087</v>
      </c>
      <c r="C153">
        <v>220</v>
      </c>
    </row>
    <row r="154" spans="1:3" x14ac:dyDescent="0.25">
      <c r="A154" s="1">
        <f t="shared" si="4"/>
        <v>1.3342810578145439</v>
      </c>
      <c r="B154" s="1">
        <f t="shared" si="5"/>
        <v>-6.4439805865747566</v>
      </c>
      <c r="C154">
        <v>219</v>
      </c>
    </row>
    <row r="155" spans="1:3" x14ac:dyDescent="0.25">
      <c r="A155" s="1">
        <f t="shared" si="4"/>
        <v>1.3179838695899169</v>
      </c>
      <c r="B155" s="1">
        <f t="shared" si="5"/>
        <v>-6.4234922129884868</v>
      </c>
      <c r="C155">
        <v>218</v>
      </c>
    </row>
    <row r="156" spans="1:3" x14ac:dyDescent="0.25">
      <c r="A156" s="1">
        <f t="shared" si="4"/>
        <v>1.3020467349290608</v>
      </c>
      <c r="B156" s="1">
        <f t="shared" si="5"/>
        <v>-6.4027225347280723</v>
      </c>
      <c r="C156">
        <v>217</v>
      </c>
    </row>
    <row r="157" spans="1:3" x14ac:dyDescent="0.25">
      <c r="A157" s="1">
        <f t="shared" si="4"/>
        <v>1.2864745084375786</v>
      </c>
      <c r="B157" s="1">
        <f t="shared" si="5"/>
        <v>-6.38167787843871</v>
      </c>
      <c r="C157">
        <v>216</v>
      </c>
    </row>
    <row r="158" spans="1:3" x14ac:dyDescent="0.25">
      <c r="A158" s="1">
        <f t="shared" si="4"/>
        <v>1.2712719335665124</v>
      </c>
      <c r="B158" s="1">
        <f t="shared" si="5"/>
        <v>-6.3603646545265695</v>
      </c>
      <c r="C158">
        <v>215</v>
      </c>
    </row>
    <row r="159" spans="1:3" x14ac:dyDescent="0.25">
      <c r="A159" s="1">
        <f t="shared" si="4"/>
        <v>1.2564436411674373</v>
      </c>
      <c r="B159" s="1">
        <f t="shared" si="5"/>
        <v>-6.3387893552061199</v>
      </c>
      <c r="C159">
        <v>214</v>
      </c>
    </row>
    <row r="160" spans="1:3" x14ac:dyDescent="0.25">
      <c r="A160" s="1">
        <f t="shared" si="4"/>
        <v>1.2419941480818639</v>
      </c>
      <c r="B160" s="1">
        <f t="shared" si="5"/>
        <v>-6.3169585525225411</v>
      </c>
      <c r="C160">
        <v>213</v>
      </c>
    </row>
    <row r="161" spans="1:3" x14ac:dyDescent="0.25">
      <c r="A161" s="1">
        <f t="shared" si="4"/>
        <v>1.227927855765361</v>
      </c>
      <c r="B161" s="1">
        <f t="shared" si="5"/>
        <v>-6.2948788963498075</v>
      </c>
      <c r="C161">
        <v>212</v>
      </c>
    </row>
    <row r="162" spans="1:3" x14ac:dyDescent="0.25">
      <c r="A162" s="1">
        <f t="shared" si="4"/>
        <v>1.2142490489468316</v>
      </c>
      <c r="B162" s="1">
        <f t="shared" si="5"/>
        <v>-6.2725571123650816</v>
      </c>
      <c r="C162">
        <v>211</v>
      </c>
    </row>
    <row r="163" spans="1:3" x14ac:dyDescent="0.25">
      <c r="A163" s="1">
        <f t="shared" si="4"/>
        <v>1.200961894323342</v>
      </c>
      <c r="B163" s="1">
        <f t="shared" si="5"/>
        <v>-6.25</v>
      </c>
      <c r="C163">
        <v>210</v>
      </c>
    </row>
    <row r="164" spans="1:3" x14ac:dyDescent="0.25">
      <c r="A164" s="1">
        <f t="shared" si="4"/>
        <v>1.1880704392909063</v>
      </c>
      <c r="B164" s="1">
        <f t="shared" si="5"/>
        <v>-6.2272144303695054</v>
      </c>
      <c r="C164">
        <v>209</v>
      </c>
    </row>
    <row r="165" spans="1:3" x14ac:dyDescent="0.25">
      <c r="A165" s="1">
        <f t="shared" si="4"/>
        <v>1.1755786107116097</v>
      </c>
      <c r="B165" s="1">
        <f t="shared" si="5"/>
        <v>-6.2042073441788368</v>
      </c>
      <c r="C165">
        <v>208</v>
      </c>
    </row>
    <row r="166" spans="1:3" x14ac:dyDescent="0.25">
      <c r="A166" s="1">
        <f t="shared" si="4"/>
        <v>1.1634902137174481</v>
      </c>
      <c r="B166" s="1">
        <f t="shared" si="5"/>
        <v>-6.1809857496093201</v>
      </c>
      <c r="C166">
        <v>207</v>
      </c>
    </row>
    <row r="167" spans="1:3" x14ac:dyDescent="0.25">
      <c r="A167" s="1">
        <f t="shared" si="4"/>
        <v>1.1518089305512496</v>
      </c>
      <c r="B167" s="1">
        <f t="shared" si="5"/>
        <v>-6.1575567201836163</v>
      </c>
      <c r="C167">
        <v>206</v>
      </c>
    </row>
    <row r="168" spans="1:3" x14ac:dyDescent="0.25">
      <c r="A168" s="1">
        <f t="shared" ref="A168:A193" si="6">($E$103*COS(RADIANS(C168)))+$E$104</f>
        <v>1.1405383194450249</v>
      </c>
      <c r="B168" s="1">
        <f t="shared" ref="B168:B193" si="7">($E$103*SIN(RADIANS(C168)))+$E$105</f>
        <v>-6.1339273926110494</v>
      </c>
      <c r="C168">
        <v>205</v>
      </c>
    </row>
    <row r="169" spans="1:3" x14ac:dyDescent="0.25">
      <c r="A169" s="1">
        <f t="shared" si="6"/>
        <v>1.1296818135360986</v>
      </c>
      <c r="B169" s="1">
        <f t="shared" si="7"/>
        <v>-6.1101049646137007</v>
      </c>
      <c r="C169">
        <v>204</v>
      </c>
    </row>
    <row r="170" spans="1:3" x14ac:dyDescent="0.25">
      <c r="A170" s="1">
        <f t="shared" si="6"/>
        <v>1.1192427198213395</v>
      </c>
      <c r="B170" s="1">
        <f t="shared" si="7"/>
        <v>-6.0860966927339106</v>
      </c>
      <c r="C170">
        <v>203</v>
      </c>
    </row>
    <row r="171" spans="1:3" x14ac:dyDescent="0.25">
      <c r="A171" s="1">
        <f t="shared" si="6"/>
        <v>1.1092242181498189</v>
      </c>
      <c r="B171" s="1">
        <f t="shared" si="7"/>
        <v>-6.0619098901238679</v>
      </c>
      <c r="C171">
        <v>202</v>
      </c>
    </row>
    <row r="172" spans="1:3" x14ac:dyDescent="0.25">
      <c r="A172" s="1">
        <f t="shared" si="6"/>
        <v>1.0996293602541973</v>
      </c>
      <c r="B172" s="1">
        <f t="shared" si="7"/>
        <v>-6.0375519243179507</v>
      </c>
      <c r="C172">
        <v>201</v>
      </c>
    </row>
    <row r="173" spans="1:3" x14ac:dyDescent="0.25">
      <c r="A173" s="1">
        <f t="shared" si="6"/>
        <v>1.0904610688211374</v>
      </c>
      <c r="B173" s="1">
        <f t="shared" si="7"/>
        <v>-6.0130302149885031</v>
      </c>
      <c r="C173">
        <v>200</v>
      </c>
    </row>
    <row r="174" spans="1:3" x14ac:dyDescent="0.25">
      <c r="A174" s="1">
        <f t="shared" si="6"/>
        <v>1.0817221366010248</v>
      </c>
      <c r="B174" s="1">
        <f t="shared" si="7"/>
        <v>-5.9883522316857354</v>
      </c>
      <c r="C174">
        <v>199</v>
      </c>
    </row>
    <row r="175" spans="1:3" x14ac:dyDescent="0.25">
      <c r="A175" s="1">
        <f t="shared" si="6"/>
        <v>1.0734152255572695</v>
      </c>
      <c r="B175" s="1">
        <f t="shared" si="7"/>
        <v>-5.9635254915624207</v>
      </c>
      <c r="C175">
        <v>198</v>
      </c>
    </row>
    <row r="176" spans="1:3" x14ac:dyDescent="0.25">
      <c r="A176" s="1">
        <f t="shared" si="6"/>
        <v>1.0655428660554469</v>
      </c>
      <c r="B176" s="1">
        <f t="shared" si="7"/>
        <v>-5.9385575570841054</v>
      </c>
      <c r="C176">
        <v>197</v>
      </c>
    </row>
    <row r="177" spans="1:3" x14ac:dyDescent="0.25">
      <c r="A177" s="1">
        <f t="shared" si="6"/>
        <v>1.0581074560925217</v>
      </c>
      <c r="B177" s="1">
        <f t="shared" si="7"/>
        <v>-5.9134560337254989</v>
      </c>
      <c r="C177">
        <v>196</v>
      </c>
    </row>
    <row r="178" spans="1:3" x14ac:dyDescent="0.25">
      <c r="A178" s="1">
        <f t="shared" si="6"/>
        <v>1.0511112605663975</v>
      </c>
      <c r="B178" s="1">
        <f t="shared" si="7"/>
        <v>-5.8882285676537816</v>
      </c>
      <c r="C178">
        <v>195</v>
      </c>
    </row>
    <row r="179" spans="1:3" x14ac:dyDescent="0.25">
      <c r="A179" s="1">
        <f t="shared" si="6"/>
        <v>1.0445564105860052</v>
      </c>
      <c r="B179" s="1">
        <f t="shared" si="7"/>
        <v>-5.8628828433995013</v>
      </c>
      <c r="C179">
        <v>194</v>
      </c>
    </row>
    <row r="180" spans="1:3" x14ac:dyDescent="0.25">
      <c r="A180" s="1">
        <f t="shared" si="6"/>
        <v>1.0384449028221472</v>
      </c>
      <c r="B180" s="1">
        <f t="shared" si="7"/>
        <v>-5.8374265815157971</v>
      </c>
      <c r="C180">
        <v>193</v>
      </c>
    </row>
    <row r="181" spans="1:3" x14ac:dyDescent="0.25">
      <c r="A181" s="1">
        <f t="shared" si="6"/>
        <v>1.0327785988992917</v>
      </c>
      <c r="B181" s="1">
        <f t="shared" si="7"/>
        <v>-5.8118675362266394</v>
      </c>
      <c r="C181">
        <v>192</v>
      </c>
    </row>
    <row r="182" spans="1:3" x14ac:dyDescent="0.25">
      <c r="A182" s="1">
        <f t="shared" si="6"/>
        <v>1.0275592248285039</v>
      </c>
      <c r="B182" s="1">
        <f t="shared" si="7"/>
        <v>-5.7862134930648175</v>
      </c>
      <c r="C182">
        <v>191</v>
      </c>
    </row>
    <row r="183" spans="1:3" x14ac:dyDescent="0.25">
      <c r="A183" s="1">
        <f t="shared" si="6"/>
        <v>1.022788370481688</v>
      </c>
      <c r="B183" s="1">
        <f t="shared" si="7"/>
        <v>-5.760472266500396</v>
      </c>
      <c r="C183">
        <v>190</v>
      </c>
    </row>
    <row r="184" spans="1:3" x14ac:dyDescent="0.25">
      <c r="A184" s="1">
        <f t="shared" si="6"/>
        <v>1.0184674891072933</v>
      </c>
      <c r="B184" s="1">
        <f t="shared" si="7"/>
        <v>-5.7346516975603459</v>
      </c>
      <c r="C184">
        <v>189</v>
      </c>
    </row>
    <row r="185" spans="1:3" x14ac:dyDescent="0.25">
      <c r="A185" s="1">
        <f t="shared" si="6"/>
        <v>1.0145978968876446</v>
      </c>
      <c r="B185" s="1">
        <f t="shared" si="7"/>
        <v>-5.708759651440098</v>
      </c>
      <c r="C185">
        <v>188</v>
      </c>
    </row>
    <row r="186" spans="1:3" x14ac:dyDescent="0.25">
      <c r="A186" s="1">
        <f t="shared" si="6"/>
        <v>1.0111807725380169</v>
      </c>
      <c r="B186" s="1">
        <f t="shared" si="7"/>
        <v>-5.6828040151077213</v>
      </c>
      <c r="C186">
        <v>187</v>
      </c>
    </row>
    <row r="187" spans="1:3" x14ac:dyDescent="0.25">
      <c r="A187" s="1">
        <f t="shared" si="6"/>
        <v>1.0082171569475902</v>
      </c>
      <c r="B187" s="1">
        <f t="shared" si="7"/>
        <v>-5.6567926949014806</v>
      </c>
      <c r="C187">
        <v>186</v>
      </c>
    </row>
    <row r="188" spans="1:3" x14ac:dyDescent="0.25">
      <c r="A188" s="1">
        <f t="shared" si="6"/>
        <v>1.0057079528623816</v>
      </c>
      <c r="B188" s="1">
        <f t="shared" si="7"/>
        <v>-5.6307336141214872</v>
      </c>
      <c r="C188">
        <v>185</v>
      </c>
    </row>
    <row r="189" spans="1:3" x14ac:dyDescent="0.25">
      <c r="A189" s="1">
        <f t="shared" si="6"/>
        <v>1.0036539246102638</v>
      </c>
      <c r="B189" s="1">
        <f t="shared" si="7"/>
        <v>-5.604634710616188</v>
      </c>
      <c r="C189">
        <v>184</v>
      </c>
    </row>
    <row r="190" spans="1:3" x14ac:dyDescent="0.25">
      <c r="A190" s="1">
        <f t="shared" si="6"/>
        <v>1.0020556978681392</v>
      </c>
      <c r="B190" s="1">
        <f t="shared" si="7"/>
        <v>-5.5785039343644156</v>
      </c>
      <c r="C190">
        <v>183</v>
      </c>
    </row>
    <row r="191" spans="1:3" x14ac:dyDescent="0.25">
      <c r="A191" s="1">
        <f t="shared" si="6"/>
        <v>1.0009137594713564</v>
      </c>
      <c r="B191" s="1">
        <f t="shared" si="7"/>
        <v>-5.552349245053751</v>
      </c>
      <c r="C191">
        <v>182</v>
      </c>
    </row>
    <row r="192" spans="1:3" x14ac:dyDescent="0.25">
      <c r="A192" s="1">
        <f t="shared" si="6"/>
        <v>1.000228457265413</v>
      </c>
      <c r="B192" s="1">
        <f t="shared" si="7"/>
        <v>-5.5261786096559256</v>
      </c>
      <c r="C192">
        <v>181</v>
      </c>
    </row>
    <row r="193" spans="1:3" x14ac:dyDescent="0.25">
      <c r="A193" s="1">
        <f t="shared" si="6"/>
        <v>1</v>
      </c>
      <c r="B193" s="1">
        <f t="shared" si="7"/>
        <v>-5.5</v>
      </c>
      <c r="C193">
        <v>180</v>
      </c>
    </row>
    <row r="194" spans="1:3" x14ac:dyDescent="0.25">
      <c r="A194" s="1">
        <f>A193</f>
        <v>1</v>
      </c>
      <c r="B194" s="1">
        <f>0</f>
        <v>0</v>
      </c>
    </row>
    <row r="195" spans="1:3" x14ac:dyDescent="0.25">
      <c r="A195" s="1">
        <v>0</v>
      </c>
      <c r="B195" s="1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35C0-F8A5-43CF-BEB0-48C337C7F3A0}">
  <dimension ref="A1:E364"/>
  <sheetViews>
    <sheetView workbookViewId="0">
      <selection activeCell="M363" sqref="M363"/>
    </sheetView>
  </sheetViews>
  <sheetFormatPr defaultRowHeight="15.75" x14ac:dyDescent="0.25"/>
  <sheetData>
    <row r="1" spans="1:5" x14ac:dyDescent="0.25">
      <c r="A1" s="2" t="s">
        <v>157</v>
      </c>
      <c r="B1" s="73">
        <v>6</v>
      </c>
      <c r="C1" t="s">
        <v>70</v>
      </c>
    </row>
    <row r="2" spans="1:5" x14ac:dyDescent="0.25">
      <c r="D2" s="76" t="s">
        <v>161</v>
      </c>
    </row>
    <row r="3" spans="1:5" x14ac:dyDescent="0.25">
      <c r="A3" t="s">
        <v>158</v>
      </c>
      <c r="B3" t="s">
        <v>3</v>
      </c>
      <c r="C3" t="s">
        <v>5</v>
      </c>
      <c r="D3" t="s">
        <v>159</v>
      </c>
      <c r="E3" t="s">
        <v>160</v>
      </c>
    </row>
    <row r="4" spans="1:5" x14ac:dyDescent="0.25">
      <c r="A4">
        <v>0</v>
      </c>
      <c r="B4" s="1">
        <f>($B$1*COS(RADIANS(A4)))</f>
        <v>6</v>
      </c>
      <c r="C4" s="1">
        <f>($B$1*SIN(RADIANS(A4)))</f>
        <v>0</v>
      </c>
      <c r="D4">
        <f>B4-$B$1</f>
        <v>0</v>
      </c>
      <c r="E4">
        <f>C4</f>
        <v>0</v>
      </c>
    </row>
    <row r="5" spans="1:5" x14ac:dyDescent="0.25">
      <c r="A5">
        <v>1</v>
      </c>
      <c r="B5" s="1">
        <f t="shared" ref="B5:B68" si="0">($B$1*COS(RADIANS(A5)))</f>
        <v>5.9990861709383481</v>
      </c>
      <c r="C5" s="1">
        <f t="shared" ref="C5:C68" si="1">($B$1*SIN(RADIANS(A5)))</f>
        <v>0.10471443862370107</v>
      </c>
      <c r="D5">
        <f t="shared" ref="D5:D68" si="2">B5-$B$1</f>
        <v>-9.1382906165193845E-4</v>
      </c>
      <c r="E5">
        <f t="shared" ref="E5:E68" si="3">C5</f>
        <v>0.10471443862370107</v>
      </c>
    </row>
    <row r="6" spans="1:5" x14ac:dyDescent="0.25">
      <c r="A6">
        <v>2</v>
      </c>
      <c r="B6" s="1">
        <f t="shared" si="0"/>
        <v>5.9963449621145744</v>
      </c>
      <c r="C6" s="1">
        <f t="shared" si="1"/>
        <v>0.2093969802150058</v>
      </c>
      <c r="D6">
        <f t="shared" si="2"/>
        <v>-3.6550378854256493E-3</v>
      </c>
      <c r="E6">
        <f t="shared" si="3"/>
        <v>0.2093969802150058</v>
      </c>
    </row>
    <row r="7" spans="1:5" x14ac:dyDescent="0.25">
      <c r="A7">
        <v>3</v>
      </c>
      <c r="B7" s="1">
        <f t="shared" si="0"/>
        <v>5.9917772085274432</v>
      </c>
      <c r="C7" s="1">
        <f t="shared" si="1"/>
        <v>0.31401573745766298</v>
      </c>
      <c r="D7">
        <f t="shared" si="2"/>
        <v>-8.2227914725567786E-3</v>
      </c>
      <c r="E7">
        <f t="shared" si="3"/>
        <v>0.31401573745766298</v>
      </c>
    </row>
    <row r="8" spans="1:5" x14ac:dyDescent="0.25">
      <c r="A8">
        <v>4</v>
      </c>
      <c r="B8" s="1">
        <f t="shared" si="0"/>
        <v>5.9853843015589447</v>
      </c>
      <c r="C8" s="1">
        <f t="shared" si="1"/>
        <v>0.41853884246475181</v>
      </c>
      <c r="D8">
        <f t="shared" si="2"/>
        <v>-1.4615698441055258E-2</v>
      </c>
      <c r="E8">
        <f t="shared" si="3"/>
        <v>0.41853884246475181</v>
      </c>
    </row>
    <row r="9" spans="1:5" x14ac:dyDescent="0.25">
      <c r="A9">
        <v>5</v>
      </c>
      <c r="B9" s="1">
        <f t="shared" si="0"/>
        <v>5.9771681885504737</v>
      </c>
      <c r="C9" s="1">
        <f t="shared" si="1"/>
        <v>0.52293445648594905</v>
      </c>
      <c r="D9">
        <f t="shared" si="2"/>
        <v>-2.2831811449526285E-2</v>
      </c>
      <c r="E9">
        <f t="shared" si="3"/>
        <v>0.52293445648594905</v>
      </c>
    </row>
    <row r="10" spans="1:5" x14ac:dyDescent="0.25">
      <c r="A10">
        <v>6</v>
      </c>
      <c r="B10" s="1">
        <f t="shared" si="0"/>
        <v>5.9671313722096393</v>
      </c>
      <c r="C10" s="1">
        <f t="shared" si="1"/>
        <v>0.62717077960592083</v>
      </c>
      <c r="D10">
        <f t="shared" si="2"/>
        <v>-3.2868627790360705E-2</v>
      </c>
      <c r="E10">
        <f t="shared" si="3"/>
        <v>0.62717077960592083</v>
      </c>
    </row>
    <row r="11" spans="1:5" x14ac:dyDescent="0.25">
      <c r="A11">
        <v>7</v>
      </c>
      <c r="B11" s="1">
        <f t="shared" si="0"/>
        <v>5.9552769098479317</v>
      </c>
      <c r="C11" s="1">
        <f t="shared" si="1"/>
        <v>0.73121606043088483</v>
      </c>
      <c r="D11">
        <f t="shared" si="2"/>
        <v>-4.4723090152068323E-2</v>
      </c>
      <c r="E11">
        <f t="shared" si="3"/>
        <v>0.73121606043088483</v>
      </c>
    </row>
    <row r="12" spans="1:5" x14ac:dyDescent="0.25">
      <c r="A12">
        <v>8</v>
      </c>
      <c r="B12" s="1">
        <f t="shared" si="0"/>
        <v>5.9416084124494226</v>
      </c>
      <c r="C12" s="1">
        <f t="shared" si="1"/>
        <v>0.83503860576039268</v>
      </c>
      <c r="D12">
        <f t="shared" si="2"/>
        <v>-5.8391587550577384E-2</v>
      </c>
      <c r="E12">
        <f t="shared" si="3"/>
        <v>0.83503860576039268</v>
      </c>
    </row>
    <row r="13" spans="1:5" x14ac:dyDescent="0.25">
      <c r="A13">
        <v>9</v>
      </c>
      <c r="B13" s="1">
        <f t="shared" si="0"/>
        <v>5.9261300435708266</v>
      </c>
      <c r="C13" s="1">
        <f t="shared" si="1"/>
        <v>0.93860679024138527</v>
      </c>
      <c r="D13">
        <f t="shared" si="2"/>
        <v>-7.3869956429173378E-2</v>
      </c>
      <c r="E13">
        <f t="shared" si="3"/>
        <v>0.93860679024138527</v>
      </c>
    </row>
    <row r="14" spans="1:5" x14ac:dyDescent="0.25">
      <c r="A14">
        <v>10</v>
      </c>
      <c r="B14" s="1">
        <f t="shared" si="0"/>
        <v>5.9088465180732479</v>
      </c>
      <c r="C14" s="1">
        <f t="shared" si="1"/>
        <v>1.041889066001582</v>
      </c>
      <c r="D14">
        <f t="shared" si="2"/>
        <v>-9.11534819267521E-2</v>
      </c>
      <c r="E14">
        <f t="shared" si="3"/>
        <v>1.041889066001582</v>
      </c>
    </row>
    <row r="15" spans="1:5" x14ac:dyDescent="0.25">
      <c r="A15">
        <v>11</v>
      </c>
      <c r="B15" s="1">
        <f t="shared" si="0"/>
        <v>5.8897631006859843</v>
      </c>
      <c r="C15" s="1">
        <f t="shared" si="1"/>
        <v>1.1448539722592688</v>
      </c>
      <c r="D15">
        <f t="shared" si="2"/>
        <v>-0.1102368993140157</v>
      </c>
      <c r="E15">
        <f t="shared" si="3"/>
        <v>1.1448539722592688</v>
      </c>
    </row>
    <row r="16" spans="1:5" x14ac:dyDescent="0.25">
      <c r="A16">
        <v>12</v>
      </c>
      <c r="B16" s="1">
        <f t="shared" si="0"/>
        <v>5.8688856044028341</v>
      </c>
      <c r="C16" s="1">
        <f t="shared" si="1"/>
        <v>1.2474701449065559</v>
      </c>
      <c r="D16">
        <f t="shared" si="2"/>
        <v>-0.13111439559716587</v>
      </c>
      <c r="E16">
        <f t="shared" si="3"/>
        <v>1.2474701449065559</v>
      </c>
    </row>
    <row r="17" spans="1:5" x14ac:dyDescent="0.25">
      <c r="A17">
        <v>13</v>
      </c>
      <c r="B17" s="1">
        <f t="shared" si="0"/>
        <v>5.8462203887114113</v>
      </c>
      <c r="C17" s="1">
        <f t="shared" si="1"/>
        <v>1.3497063260631901</v>
      </c>
      <c r="D17">
        <f t="shared" si="2"/>
        <v>-0.15377961128858875</v>
      </c>
      <c r="E17">
        <f t="shared" si="3"/>
        <v>1.3497063260631901</v>
      </c>
    </row>
    <row r="18" spans="1:5" x14ac:dyDescent="0.25">
      <c r="A18">
        <v>14</v>
      </c>
      <c r="B18" s="1">
        <f t="shared" si="0"/>
        <v>5.8217743576559791</v>
      </c>
      <c r="C18" s="1">
        <f t="shared" si="1"/>
        <v>1.4515313735980064</v>
      </c>
      <c r="D18">
        <f t="shared" si="2"/>
        <v>-0.17822564234402094</v>
      </c>
      <c r="E18">
        <f t="shared" si="3"/>
        <v>1.4515313735980064</v>
      </c>
    </row>
    <row r="19" spans="1:5" x14ac:dyDescent="0.25">
      <c r="A19">
        <v>15</v>
      </c>
      <c r="B19" s="1">
        <f t="shared" si="0"/>
        <v>5.7955549577344101</v>
      </c>
      <c r="C19" s="1">
        <f t="shared" si="1"/>
        <v>1.5529142706151244</v>
      </c>
      <c r="D19">
        <f t="shared" si="2"/>
        <v>-0.2044450422655899</v>
      </c>
      <c r="E19">
        <f t="shared" si="3"/>
        <v>1.5529142706151244</v>
      </c>
    </row>
    <row r="20" spans="1:5" x14ac:dyDescent="0.25">
      <c r="A20">
        <v>16</v>
      </c>
      <c r="B20" s="1">
        <f t="shared" si="0"/>
        <v>5.7675701756299134</v>
      </c>
      <c r="C20" s="1">
        <f t="shared" si="1"/>
        <v>1.6538241349019951</v>
      </c>
      <c r="D20">
        <f t="shared" si="2"/>
        <v>-0.23242982437008664</v>
      </c>
      <c r="E20">
        <f t="shared" si="3"/>
        <v>1.6538241349019951</v>
      </c>
    </row>
    <row r="21" spans="1:5" x14ac:dyDescent="0.25">
      <c r="A21">
        <v>17</v>
      </c>
      <c r="B21" s="1">
        <f t="shared" si="0"/>
        <v>5.7378285357782124</v>
      </c>
      <c r="C21" s="1">
        <f t="shared" si="1"/>
        <v>1.7542302283364206</v>
      </c>
      <c r="D21">
        <f t="shared" si="2"/>
        <v>-0.26217146422178761</v>
      </c>
      <c r="E21">
        <f t="shared" si="3"/>
        <v>1.7542302283364206</v>
      </c>
    </row>
    <row r="22" spans="1:5" x14ac:dyDescent="0.25">
      <c r="A22">
        <v>18</v>
      </c>
      <c r="B22" s="1">
        <f t="shared" si="0"/>
        <v>5.706339097770921</v>
      </c>
      <c r="C22" s="1">
        <f t="shared" si="1"/>
        <v>1.8541019662496843</v>
      </c>
      <c r="D22">
        <f t="shared" si="2"/>
        <v>-0.29366090222907903</v>
      </c>
      <c r="E22">
        <f t="shared" si="3"/>
        <v>1.8541019662496843</v>
      </c>
    </row>
    <row r="23" spans="1:5" x14ac:dyDescent="0.25">
      <c r="A23">
        <v>19</v>
      </c>
      <c r="B23" s="1">
        <f t="shared" si="0"/>
        <v>5.6731114535959009</v>
      </c>
      <c r="C23" s="1">
        <f t="shared" si="1"/>
        <v>1.9534089267429402</v>
      </c>
      <c r="D23">
        <f t="shared" si="2"/>
        <v>-0.32688854640409915</v>
      </c>
      <c r="E23">
        <f t="shared" si="3"/>
        <v>1.9534089267429402</v>
      </c>
    </row>
    <row r="24" spans="1:5" x14ac:dyDescent="0.25">
      <c r="A24">
        <v>20</v>
      </c>
      <c r="B24" s="1">
        <f t="shared" si="0"/>
        <v>5.6381557247154506</v>
      </c>
      <c r="C24" s="1">
        <f t="shared" si="1"/>
        <v>2.0521208599540124</v>
      </c>
      <c r="D24">
        <f t="shared" si="2"/>
        <v>-0.36184427528454943</v>
      </c>
      <c r="E24">
        <f t="shared" si="3"/>
        <v>2.0521208599540124</v>
      </c>
    </row>
    <row r="25" spans="1:5" x14ac:dyDescent="0.25">
      <c r="A25">
        <v>21</v>
      </c>
      <c r="B25" s="1">
        <f t="shared" si="0"/>
        <v>5.6014825589832107</v>
      </c>
      <c r="C25" s="1">
        <f t="shared" si="1"/>
        <v>2.1502076972718016</v>
      </c>
      <c r="D25">
        <f t="shared" si="2"/>
        <v>-0.39851744101678932</v>
      </c>
      <c r="E25">
        <f t="shared" si="3"/>
        <v>2.1502076972718016</v>
      </c>
    </row>
    <row r="26" spans="1:5" x14ac:dyDescent="0.25">
      <c r="A26">
        <v>22</v>
      </c>
      <c r="B26" s="1">
        <f t="shared" si="0"/>
        <v>5.5631031274007245</v>
      </c>
      <c r="C26" s="1">
        <f t="shared" si="1"/>
        <v>2.2476395604954722</v>
      </c>
      <c r="D26">
        <f t="shared" si="2"/>
        <v>-0.43689687259927545</v>
      </c>
      <c r="E26">
        <f t="shared" si="3"/>
        <v>2.2476395604954722</v>
      </c>
    </row>
    <row r="27" spans="1:5" x14ac:dyDescent="0.25">
      <c r="A27">
        <v>23</v>
      </c>
      <c r="B27" s="1">
        <f t="shared" si="0"/>
        <v>5.523029120714642</v>
      </c>
      <c r="C27" s="1">
        <f t="shared" si="1"/>
        <v>2.3443867709356425</v>
      </c>
      <c r="D27">
        <f t="shared" si="2"/>
        <v>-0.47697087928535797</v>
      </c>
      <c r="E27">
        <f t="shared" si="3"/>
        <v>2.3443867709356425</v>
      </c>
    </row>
    <row r="28" spans="1:5" x14ac:dyDescent="0.25">
      <c r="A28">
        <v>24</v>
      </c>
      <c r="B28" s="1">
        <f t="shared" si="0"/>
        <v>5.4812727458556054</v>
      </c>
      <c r="C28" s="1">
        <f t="shared" si="1"/>
        <v>2.4404198584548014</v>
      </c>
      <c r="D28">
        <f t="shared" si="2"/>
        <v>-0.51872725414439458</v>
      </c>
      <c r="E28">
        <f t="shared" si="3"/>
        <v>2.4404198584548014</v>
      </c>
    </row>
    <row r="29" spans="1:5" x14ac:dyDescent="0.25">
      <c r="A29">
        <v>25</v>
      </c>
      <c r="B29" s="1">
        <f t="shared" si="0"/>
        <v>5.4378467222198994</v>
      </c>
      <c r="C29" s="1">
        <f t="shared" si="1"/>
        <v>2.5357095704441965</v>
      </c>
      <c r="D29">
        <f t="shared" si="2"/>
        <v>-0.5621532777801006</v>
      </c>
      <c r="E29">
        <f t="shared" si="3"/>
        <v>2.5357095704441965</v>
      </c>
    </row>
    <row r="30" spans="1:5" x14ac:dyDescent="0.25">
      <c r="A30">
        <v>26</v>
      </c>
      <c r="B30" s="1">
        <f t="shared" si="0"/>
        <v>5.3927642777950027</v>
      </c>
      <c r="C30" s="1">
        <f t="shared" si="1"/>
        <v>2.6302268807344644</v>
      </c>
      <c r="D30">
        <f t="shared" si="2"/>
        <v>-0.60723572220499733</v>
      </c>
      <c r="E30">
        <f t="shared" si="3"/>
        <v>2.6302268807344644</v>
      </c>
    </row>
    <row r="31" spans="1:5" x14ac:dyDescent="0.25">
      <c r="A31">
        <v>27</v>
      </c>
      <c r="B31" s="1">
        <f t="shared" si="0"/>
        <v>5.3460391451302076</v>
      </c>
      <c r="C31" s="1">
        <f t="shared" si="1"/>
        <v>2.7239429984372805</v>
      </c>
      <c r="D31">
        <f t="shared" si="2"/>
        <v>-0.65396085486979239</v>
      </c>
      <c r="E31">
        <f t="shared" si="3"/>
        <v>2.7239429984372805</v>
      </c>
    </row>
    <row r="32" spans="1:5" x14ac:dyDescent="0.25">
      <c r="A32">
        <v>28</v>
      </c>
      <c r="B32" s="1">
        <f t="shared" si="0"/>
        <v>5.2976855571535619</v>
      </c>
      <c r="C32" s="1">
        <f t="shared" si="1"/>
        <v>2.8168293767153449</v>
      </c>
      <c r="D32">
        <f t="shared" si="2"/>
        <v>-0.70231444284643807</v>
      </c>
      <c r="E32">
        <f t="shared" si="3"/>
        <v>2.8168293767153449</v>
      </c>
    </row>
    <row r="33" spans="1:5" x14ac:dyDescent="0.25">
      <c r="A33">
        <v>29</v>
      </c>
      <c r="B33" s="1">
        <f t="shared" si="0"/>
        <v>5.247718242836374</v>
      </c>
      <c r="C33" s="1">
        <f t="shared" si="1"/>
        <v>2.9088577214780225</v>
      </c>
      <c r="D33">
        <f t="shared" si="2"/>
        <v>-0.752281757163626</v>
      </c>
      <c r="E33">
        <f t="shared" si="3"/>
        <v>2.9088577214780225</v>
      </c>
    </row>
    <row r="34" spans="1:5" x14ac:dyDescent="0.25">
      <c r="A34">
        <v>30</v>
      </c>
      <c r="B34" s="1">
        <f t="shared" si="0"/>
        <v>5.196152422706632</v>
      </c>
      <c r="C34" s="1">
        <f t="shared" si="1"/>
        <v>2.9999999999999996</v>
      </c>
      <c r="D34">
        <f t="shared" si="2"/>
        <v>-0.80384757729336798</v>
      </c>
      <c r="E34">
        <f t="shared" si="3"/>
        <v>2.9999999999999996</v>
      </c>
    </row>
    <row r="35" spans="1:5" x14ac:dyDescent="0.25">
      <c r="A35">
        <v>31</v>
      </c>
      <c r="B35" s="1">
        <f t="shared" si="0"/>
        <v>5.1430038042126736</v>
      </c>
      <c r="C35" s="1">
        <f t="shared" si="1"/>
        <v>3.0902284494603247</v>
      </c>
      <c r="D35">
        <f t="shared" si="2"/>
        <v>-0.85699619578732644</v>
      </c>
      <c r="E35">
        <f t="shared" si="3"/>
        <v>3.0902284494603247</v>
      </c>
    </row>
    <row r="36" spans="1:5" x14ac:dyDescent="0.25">
      <c r="A36">
        <v>32</v>
      </c>
      <c r="B36" s="1">
        <f t="shared" si="0"/>
        <v>5.088288576938556</v>
      </c>
      <c r="C36" s="1">
        <f t="shared" si="1"/>
        <v>3.1795155853992294</v>
      </c>
      <c r="D36">
        <f t="shared" si="2"/>
        <v>-0.91171142306144404</v>
      </c>
      <c r="E36">
        <f t="shared" si="3"/>
        <v>3.1795155853992294</v>
      </c>
    </row>
    <row r="37" spans="1:5" x14ac:dyDescent="0.25">
      <c r="A37">
        <v>33</v>
      </c>
      <c r="B37" s="1">
        <f t="shared" si="0"/>
        <v>5.0320234076725443</v>
      </c>
      <c r="C37" s="1">
        <f t="shared" si="1"/>
        <v>3.2678342100901627</v>
      </c>
      <c r="D37">
        <f t="shared" si="2"/>
        <v>-0.9679765923274557</v>
      </c>
      <c r="E37">
        <f t="shared" si="3"/>
        <v>3.2678342100901627</v>
      </c>
    </row>
    <row r="38" spans="1:5" x14ac:dyDescent="0.25">
      <c r="A38">
        <v>34</v>
      </c>
      <c r="B38" s="1">
        <f t="shared" si="0"/>
        <v>4.9742254353302497</v>
      </c>
      <c r="C38" s="1">
        <f t="shared" si="1"/>
        <v>3.3551574208244812</v>
      </c>
      <c r="D38">
        <f t="shared" si="2"/>
        <v>-1.0257745646697503</v>
      </c>
      <c r="E38">
        <f t="shared" si="3"/>
        <v>3.3551574208244812</v>
      </c>
    </row>
    <row r="39" spans="1:5" x14ac:dyDescent="0.25">
      <c r="A39">
        <v>35</v>
      </c>
      <c r="B39" s="1">
        <f t="shared" si="0"/>
        <v>4.9149122657339506</v>
      </c>
      <c r="C39" s="1">
        <f t="shared" si="1"/>
        <v>3.4414586181062763</v>
      </c>
      <c r="D39">
        <f t="shared" si="2"/>
        <v>-1.0850877342660494</v>
      </c>
      <c r="E39">
        <f t="shared" si="3"/>
        <v>3.4414586181062763</v>
      </c>
    </row>
    <row r="40" spans="1:5" x14ac:dyDescent="0.25">
      <c r="A40">
        <v>36</v>
      </c>
      <c r="B40" s="1">
        <f t="shared" si="0"/>
        <v>4.8541019662496847</v>
      </c>
      <c r="C40" s="1">
        <f t="shared" si="1"/>
        <v>3.5267115137548388</v>
      </c>
      <c r="D40">
        <f t="shared" si="2"/>
        <v>-1.1458980337503153</v>
      </c>
      <c r="E40">
        <f t="shared" si="3"/>
        <v>3.5267115137548388</v>
      </c>
    </row>
    <row r="41" spans="1:5" x14ac:dyDescent="0.25">
      <c r="A41">
        <v>37</v>
      </c>
      <c r="B41" s="1">
        <f t="shared" si="0"/>
        <v>4.791813060283757</v>
      </c>
      <c r="C41" s="1">
        <f t="shared" si="1"/>
        <v>3.6108901389122896</v>
      </c>
      <c r="D41">
        <f t="shared" si="2"/>
        <v>-1.208186939716243</v>
      </c>
      <c r="E41">
        <f t="shared" si="3"/>
        <v>3.6108901389122896</v>
      </c>
    </row>
    <row r="42" spans="1:5" x14ac:dyDescent="0.25">
      <c r="A42">
        <v>38</v>
      </c>
      <c r="B42" s="1">
        <f t="shared" si="0"/>
        <v>4.7280645216403316</v>
      </c>
      <c r="C42" s="1">
        <f t="shared" si="1"/>
        <v>3.69396885195395</v>
      </c>
      <c r="D42">
        <f t="shared" si="2"/>
        <v>-1.2719354783596684</v>
      </c>
      <c r="E42">
        <f t="shared" si="3"/>
        <v>3.69396885195395</v>
      </c>
    </row>
    <row r="43" spans="1:5" x14ac:dyDescent="0.25">
      <c r="A43">
        <v>39</v>
      </c>
      <c r="B43" s="1">
        <f t="shared" si="0"/>
        <v>4.6628757687418254</v>
      </c>
      <c r="C43" s="1">
        <f t="shared" si="1"/>
        <v>3.7759223462990246</v>
      </c>
      <c r="D43">
        <f t="shared" si="2"/>
        <v>-1.3371242312581746</v>
      </c>
      <c r="E43">
        <f t="shared" si="3"/>
        <v>3.7759223462990246</v>
      </c>
    </row>
    <row r="44" spans="1:5" x14ac:dyDescent="0.25">
      <c r="A44">
        <v>40</v>
      </c>
      <c r="B44" s="1">
        <f t="shared" si="0"/>
        <v>4.5962666587138683</v>
      </c>
      <c r="C44" s="1">
        <f t="shared" si="1"/>
        <v>3.8567256581192355</v>
      </c>
      <c r="D44">
        <f t="shared" si="2"/>
        <v>-1.4037333412861317</v>
      </c>
      <c r="E44">
        <f t="shared" si="3"/>
        <v>3.8567256581192355</v>
      </c>
    </row>
    <row r="45" spans="1:5" x14ac:dyDescent="0.25">
      <c r="A45">
        <v>41</v>
      </c>
      <c r="B45" s="1">
        <f t="shared" si="0"/>
        <v>4.5282574813366319</v>
      </c>
      <c r="C45" s="1">
        <f t="shared" si="1"/>
        <v>3.9363541739430437</v>
      </c>
      <c r="D45">
        <f t="shared" si="2"/>
        <v>-1.4717425186633681</v>
      </c>
      <c r="E45">
        <f t="shared" si="3"/>
        <v>3.9363541739430437</v>
      </c>
    </row>
    <row r="46" spans="1:5" x14ac:dyDescent="0.25">
      <c r="A46">
        <v>42</v>
      </c>
      <c r="B46" s="1">
        <f t="shared" si="0"/>
        <v>4.4588689528643659</v>
      </c>
      <c r="C46" s="1">
        <f t="shared" si="1"/>
        <v>4.0147836381531494</v>
      </c>
      <c r="D46">
        <f t="shared" si="2"/>
        <v>-1.5411310471356341</v>
      </c>
      <c r="E46">
        <f t="shared" si="3"/>
        <v>4.0147836381531494</v>
      </c>
    </row>
    <row r="47" spans="1:5" x14ac:dyDescent="0.25">
      <c r="A47">
        <v>43</v>
      </c>
      <c r="B47" s="1">
        <f t="shared" si="0"/>
        <v>4.3881222097150232</v>
      </c>
      <c r="C47" s="1">
        <f t="shared" si="1"/>
        <v>4.0919901603749906</v>
      </c>
      <c r="D47">
        <f t="shared" si="2"/>
        <v>-1.6118777902849768</v>
      </c>
      <c r="E47">
        <f t="shared" si="3"/>
        <v>4.0919901603749906</v>
      </c>
    </row>
    <row r="48" spans="1:5" x14ac:dyDescent="0.25">
      <c r="A48">
        <v>44</v>
      </c>
      <c r="B48" s="1">
        <f t="shared" si="0"/>
        <v>4.3160388020319074</v>
      </c>
      <c r="C48" s="1">
        <f t="shared" si="1"/>
        <v>4.1679502227539835</v>
      </c>
      <c r="D48">
        <f t="shared" si="2"/>
        <v>-1.6839611979680926</v>
      </c>
      <c r="E48">
        <f t="shared" si="3"/>
        <v>4.1679502227539835</v>
      </c>
    </row>
    <row r="49" spans="1:5" x14ac:dyDescent="0.25">
      <c r="A49">
        <v>45</v>
      </c>
      <c r="B49" s="1">
        <f t="shared" si="0"/>
        <v>4.2426406871192857</v>
      </c>
      <c r="C49" s="1">
        <f t="shared" si="1"/>
        <v>4.2426406871192848</v>
      </c>
      <c r="D49">
        <f t="shared" si="2"/>
        <v>-1.7573593128807143</v>
      </c>
      <c r="E49">
        <f t="shared" si="3"/>
        <v>4.2426406871192848</v>
      </c>
    </row>
    <row r="50" spans="1:5" x14ac:dyDescent="0.25">
      <c r="A50">
        <v>46</v>
      </c>
      <c r="B50" s="1">
        <f t="shared" si="0"/>
        <v>4.1679502227539835</v>
      </c>
      <c r="C50" s="1">
        <f t="shared" si="1"/>
        <v>4.3160388020319065</v>
      </c>
      <c r="D50">
        <f t="shared" si="2"/>
        <v>-1.8320497772460165</v>
      </c>
      <c r="E50">
        <f t="shared" si="3"/>
        <v>4.3160388020319065</v>
      </c>
    </row>
    <row r="51" spans="1:5" x14ac:dyDescent="0.25">
      <c r="A51">
        <v>47</v>
      </c>
      <c r="B51" s="1">
        <f t="shared" si="0"/>
        <v>4.0919901603749906</v>
      </c>
      <c r="C51" s="1">
        <f t="shared" si="1"/>
        <v>4.3881222097150232</v>
      </c>
      <c r="D51">
        <f t="shared" si="2"/>
        <v>-1.9080098396250094</v>
      </c>
      <c r="E51">
        <f t="shared" si="3"/>
        <v>4.3881222097150232</v>
      </c>
    </row>
    <row r="52" spans="1:5" x14ac:dyDescent="0.25">
      <c r="A52">
        <v>48</v>
      </c>
      <c r="B52" s="1">
        <f t="shared" si="0"/>
        <v>4.0147836381531494</v>
      </c>
      <c r="C52" s="1">
        <f t="shared" si="1"/>
        <v>4.4588689528643659</v>
      </c>
      <c r="D52">
        <f t="shared" si="2"/>
        <v>-1.9852163618468506</v>
      </c>
      <c r="E52">
        <f t="shared" si="3"/>
        <v>4.4588689528643659</v>
      </c>
    </row>
    <row r="53" spans="1:5" x14ac:dyDescent="0.25">
      <c r="A53">
        <v>49</v>
      </c>
      <c r="B53" s="1">
        <f t="shared" si="0"/>
        <v>3.9363541739430437</v>
      </c>
      <c r="C53" s="1">
        <f t="shared" si="1"/>
        <v>4.5282574813366319</v>
      </c>
      <c r="D53">
        <f t="shared" si="2"/>
        <v>-2.0636458260569563</v>
      </c>
      <c r="E53">
        <f t="shared" si="3"/>
        <v>4.5282574813366319</v>
      </c>
    </row>
    <row r="54" spans="1:5" x14ac:dyDescent="0.25">
      <c r="A54">
        <v>50</v>
      </c>
      <c r="B54" s="1">
        <f t="shared" si="0"/>
        <v>3.8567256581192364</v>
      </c>
      <c r="C54" s="1">
        <f t="shared" si="1"/>
        <v>4.5962666587138683</v>
      </c>
      <c r="D54">
        <f t="shared" si="2"/>
        <v>-2.1432743418807636</v>
      </c>
      <c r="E54">
        <f t="shared" si="3"/>
        <v>4.5962666587138683</v>
      </c>
    </row>
    <row r="55" spans="1:5" x14ac:dyDescent="0.25">
      <c r="A55">
        <v>51</v>
      </c>
      <c r="B55" s="1">
        <f t="shared" si="0"/>
        <v>3.775922346299025</v>
      </c>
      <c r="C55" s="1">
        <f t="shared" si="1"/>
        <v>4.6628757687418254</v>
      </c>
      <c r="D55">
        <f t="shared" si="2"/>
        <v>-2.224077653700975</v>
      </c>
      <c r="E55">
        <f t="shared" si="3"/>
        <v>4.6628757687418254</v>
      </c>
    </row>
    <row r="56" spans="1:5" x14ac:dyDescent="0.25">
      <c r="A56">
        <v>52</v>
      </c>
      <c r="B56" s="1">
        <f t="shared" si="0"/>
        <v>3.69396885195395</v>
      </c>
      <c r="C56" s="1">
        <f t="shared" si="1"/>
        <v>4.7280645216403325</v>
      </c>
      <c r="D56">
        <f t="shared" si="2"/>
        <v>-2.30603114804605</v>
      </c>
      <c r="E56">
        <f t="shared" si="3"/>
        <v>4.7280645216403325</v>
      </c>
    </row>
    <row r="57" spans="1:5" x14ac:dyDescent="0.25">
      <c r="A57">
        <v>53</v>
      </c>
      <c r="B57" s="1">
        <f t="shared" si="0"/>
        <v>3.61089013891229</v>
      </c>
      <c r="C57" s="1">
        <f t="shared" si="1"/>
        <v>4.791813060283757</v>
      </c>
      <c r="D57">
        <f t="shared" si="2"/>
        <v>-2.38910986108771</v>
      </c>
      <c r="E57">
        <f t="shared" si="3"/>
        <v>4.791813060283757</v>
      </c>
    </row>
    <row r="58" spans="1:5" x14ac:dyDescent="0.25">
      <c r="A58">
        <v>54</v>
      </c>
      <c r="B58" s="1">
        <f t="shared" si="0"/>
        <v>3.5267115137548388</v>
      </c>
      <c r="C58" s="1">
        <f t="shared" si="1"/>
        <v>4.8541019662496847</v>
      </c>
      <c r="D58">
        <f t="shared" si="2"/>
        <v>-2.4732884862451612</v>
      </c>
      <c r="E58">
        <f t="shared" si="3"/>
        <v>4.8541019662496847</v>
      </c>
    </row>
    <row r="59" spans="1:5" x14ac:dyDescent="0.25">
      <c r="A59">
        <v>55</v>
      </c>
      <c r="B59" s="1">
        <f t="shared" si="0"/>
        <v>3.4414586181062772</v>
      </c>
      <c r="C59" s="1">
        <f t="shared" si="1"/>
        <v>4.9149122657339506</v>
      </c>
      <c r="D59">
        <f t="shared" si="2"/>
        <v>-2.5585413818937228</v>
      </c>
      <c r="E59">
        <f t="shared" si="3"/>
        <v>4.9149122657339506</v>
      </c>
    </row>
    <row r="60" spans="1:5" x14ac:dyDescent="0.25">
      <c r="A60">
        <v>56</v>
      </c>
      <c r="B60" s="1">
        <f t="shared" si="0"/>
        <v>3.3551574208244808</v>
      </c>
      <c r="C60" s="1">
        <f t="shared" si="1"/>
        <v>4.9742254353302506</v>
      </c>
      <c r="D60">
        <f t="shared" si="2"/>
        <v>-2.6448425791755192</v>
      </c>
      <c r="E60">
        <f t="shared" si="3"/>
        <v>4.9742254353302506</v>
      </c>
    </row>
    <row r="61" spans="1:5" x14ac:dyDescent="0.25">
      <c r="A61">
        <v>57</v>
      </c>
      <c r="B61" s="1">
        <f t="shared" si="0"/>
        <v>3.2678342100901627</v>
      </c>
      <c r="C61" s="1">
        <f t="shared" si="1"/>
        <v>5.0320234076725443</v>
      </c>
      <c r="D61">
        <f t="shared" si="2"/>
        <v>-2.7321657899098373</v>
      </c>
      <c r="E61">
        <f t="shared" si="3"/>
        <v>5.0320234076725443</v>
      </c>
    </row>
    <row r="62" spans="1:5" x14ac:dyDescent="0.25">
      <c r="A62">
        <v>58</v>
      </c>
      <c r="B62" s="1">
        <f t="shared" si="0"/>
        <v>3.1795155853992294</v>
      </c>
      <c r="C62" s="1">
        <f t="shared" si="1"/>
        <v>5.088288576938556</v>
      </c>
      <c r="D62">
        <f t="shared" si="2"/>
        <v>-2.8204844146007706</v>
      </c>
      <c r="E62">
        <f t="shared" si="3"/>
        <v>5.088288576938556</v>
      </c>
    </row>
    <row r="63" spans="1:5" x14ac:dyDescent="0.25">
      <c r="A63">
        <v>59</v>
      </c>
      <c r="B63" s="1">
        <f t="shared" si="0"/>
        <v>3.0902284494603247</v>
      </c>
      <c r="C63" s="1">
        <f t="shared" si="1"/>
        <v>5.1430038042126736</v>
      </c>
      <c r="D63">
        <f t="shared" si="2"/>
        <v>-2.9097715505396753</v>
      </c>
      <c r="E63">
        <f t="shared" si="3"/>
        <v>5.1430038042126736</v>
      </c>
    </row>
    <row r="64" spans="1:5" x14ac:dyDescent="0.25">
      <c r="A64">
        <v>60</v>
      </c>
      <c r="B64" s="1">
        <f t="shared" si="0"/>
        <v>3.0000000000000009</v>
      </c>
      <c r="C64" s="1">
        <f t="shared" si="1"/>
        <v>5.196152422706632</v>
      </c>
      <c r="D64">
        <f t="shared" si="2"/>
        <v>-2.9999999999999991</v>
      </c>
      <c r="E64">
        <f t="shared" si="3"/>
        <v>5.196152422706632</v>
      </c>
    </row>
    <row r="65" spans="1:5" x14ac:dyDescent="0.25">
      <c r="A65">
        <v>61</v>
      </c>
      <c r="B65" s="1">
        <f t="shared" si="0"/>
        <v>2.9088577214780225</v>
      </c>
      <c r="C65" s="1">
        <f t="shared" si="1"/>
        <v>5.247718242836374</v>
      </c>
      <c r="D65">
        <f t="shared" si="2"/>
        <v>-3.0911422785219775</v>
      </c>
      <c r="E65">
        <f t="shared" si="3"/>
        <v>5.247718242836374</v>
      </c>
    </row>
    <row r="66" spans="1:5" x14ac:dyDescent="0.25">
      <c r="A66">
        <v>62</v>
      </c>
      <c r="B66" s="1">
        <f t="shared" si="0"/>
        <v>2.8168293767153454</v>
      </c>
      <c r="C66" s="1">
        <f t="shared" si="1"/>
        <v>5.297685557153561</v>
      </c>
      <c r="D66">
        <f t="shared" si="2"/>
        <v>-3.1831706232846546</v>
      </c>
      <c r="E66">
        <f t="shared" si="3"/>
        <v>5.297685557153561</v>
      </c>
    </row>
    <row r="67" spans="1:5" x14ac:dyDescent="0.25">
      <c r="A67">
        <v>63</v>
      </c>
      <c r="B67" s="1">
        <f t="shared" si="0"/>
        <v>2.7239429984372809</v>
      </c>
      <c r="C67" s="1">
        <f t="shared" si="1"/>
        <v>5.3460391451302067</v>
      </c>
      <c r="D67">
        <f t="shared" si="2"/>
        <v>-3.2760570015627191</v>
      </c>
      <c r="E67">
        <f t="shared" si="3"/>
        <v>5.3460391451302067</v>
      </c>
    </row>
    <row r="68" spans="1:5" x14ac:dyDescent="0.25">
      <c r="A68">
        <v>64</v>
      </c>
      <c r="B68" s="1">
        <f t="shared" si="0"/>
        <v>2.6302268807344649</v>
      </c>
      <c r="C68" s="1">
        <f t="shared" si="1"/>
        <v>5.3927642777950027</v>
      </c>
      <c r="D68">
        <f t="shared" si="2"/>
        <v>-3.3697731192655351</v>
      </c>
      <c r="E68">
        <f t="shared" si="3"/>
        <v>5.3927642777950027</v>
      </c>
    </row>
    <row r="69" spans="1:5" x14ac:dyDescent="0.25">
      <c r="A69">
        <v>65</v>
      </c>
      <c r="B69" s="1">
        <f t="shared" ref="B69:B132" si="4">($B$1*COS(RADIANS(A69)))</f>
        <v>2.5357095704441965</v>
      </c>
      <c r="C69" s="1">
        <f t="shared" ref="C69:C132" si="5">($B$1*SIN(RADIANS(A69)))</f>
        <v>5.4378467222198994</v>
      </c>
      <c r="D69">
        <f t="shared" ref="D69:D132" si="6">B69-$B$1</f>
        <v>-3.4642904295558035</v>
      </c>
      <c r="E69">
        <f t="shared" ref="E69:E132" si="7">C69</f>
        <v>5.4378467222198994</v>
      </c>
    </row>
    <row r="70" spans="1:5" x14ac:dyDescent="0.25">
      <c r="A70">
        <v>66</v>
      </c>
      <c r="B70" s="1">
        <f t="shared" si="4"/>
        <v>2.4404198584548014</v>
      </c>
      <c r="C70" s="1">
        <f t="shared" si="5"/>
        <v>5.4812727458556054</v>
      </c>
      <c r="D70">
        <f t="shared" si="6"/>
        <v>-3.5595801415451986</v>
      </c>
      <c r="E70">
        <f t="shared" si="7"/>
        <v>5.4812727458556054</v>
      </c>
    </row>
    <row r="71" spans="1:5" x14ac:dyDescent="0.25">
      <c r="A71">
        <v>67</v>
      </c>
      <c r="B71" s="1">
        <f t="shared" si="4"/>
        <v>2.3443867709356425</v>
      </c>
      <c r="C71" s="1">
        <f t="shared" si="5"/>
        <v>5.523029120714642</v>
      </c>
      <c r="D71">
        <f t="shared" si="6"/>
        <v>-3.6556132290643575</v>
      </c>
      <c r="E71">
        <f t="shared" si="7"/>
        <v>5.523029120714642</v>
      </c>
    </row>
    <row r="72" spans="1:5" x14ac:dyDescent="0.25">
      <c r="A72">
        <v>68</v>
      </c>
      <c r="B72" s="1">
        <f t="shared" si="4"/>
        <v>2.2476395604954718</v>
      </c>
      <c r="C72" s="1">
        <f t="shared" si="5"/>
        <v>5.5631031274007245</v>
      </c>
      <c r="D72">
        <f t="shared" si="6"/>
        <v>-3.7523604395045282</v>
      </c>
      <c r="E72">
        <f t="shared" si="7"/>
        <v>5.5631031274007245</v>
      </c>
    </row>
    <row r="73" spans="1:5" x14ac:dyDescent="0.25">
      <c r="A73">
        <v>69</v>
      </c>
      <c r="B73" s="1">
        <f t="shared" si="4"/>
        <v>2.1502076972718021</v>
      </c>
      <c r="C73" s="1">
        <f t="shared" si="5"/>
        <v>5.6014825589832107</v>
      </c>
      <c r="D73">
        <f t="shared" si="6"/>
        <v>-3.8497923027281979</v>
      </c>
      <c r="E73">
        <f t="shared" si="7"/>
        <v>5.6014825589832107</v>
      </c>
    </row>
    <row r="74" spans="1:5" x14ac:dyDescent="0.25">
      <c r="A74">
        <v>70</v>
      </c>
      <c r="B74" s="1">
        <f t="shared" si="4"/>
        <v>2.0521208599540128</v>
      </c>
      <c r="C74" s="1">
        <f t="shared" si="5"/>
        <v>5.6381557247154497</v>
      </c>
      <c r="D74">
        <f t="shared" si="6"/>
        <v>-3.9478791400459872</v>
      </c>
      <c r="E74">
        <f t="shared" si="7"/>
        <v>5.6381557247154497</v>
      </c>
    </row>
    <row r="75" spans="1:5" x14ac:dyDescent="0.25">
      <c r="A75">
        <v>71</v>
      </c>
      <c r="B75" s="1">
        <f t="shared" si="4"/>
        <v>1.9534089267429406</v>
      </c>
      <c r="C75" s="1">
        <f t="shared" si="5"/>
        <v>5.6731114535959009</v>
      </c>
      <c r="D75">
        <f t="shared" si="6"/>
        <v>-4.0465910732570594</v>
      </c>
      <c r="E75">
        <f t="shared" si="7"/>
        <v>5.6731114535959009</v>
      </c>
    </row>
    <row r="76" spans="1:5" x14ac:dyDescent="0.25">
      <c r="A76">
        <v>72</v>
      </c>
      <c r="B76" s="1">
        <f t="shared" si="4"/>
        <v>1.8541019662496847</v>
      </c>
      <c r="C76" s="1">
        <f t="shared" si="5"/>
        <v>5.706339097770921</v>
      </c>
      <c r="D76">
        <f t="shared" si="6"/>
        <v>-4.1458980337503153</v>
      </c>
      <c r="E76">
        <f t="shared" si="7"/>
        <v>5.706339097770921</v>
      </c>
    </row>
    <row r="77" spans="1:5" x14ac:dyDescent="0.25">
      <c r="A77">
        <v>73</v>
      </c>
      <c r="B77" s="1">
        <f t="shared" si="4"/>
        <v>1.7542302283364206</v>
      </c>
      <c r="C77" s="1">
        <f t="shared" si="5"/>
        <v>5.7378285357782124</v>
      </c>
      <c r="D77">
        <f t="shared" si="6"/>
        <v>-4.2457697716635794</v>
      </c>
      <c r="E77">
        <f t="shared" si="7"/>
        <v>5.7378285357782124</v>
      </c>
    </row>
    <row r="78" spans="1:5" x14ac:dyDescent="0.25">
      <c r="A78">
        <v>74</v>
      </c>
      <c r="B78" s="1">
        <f t="shared" si="4"/>
        <v>1.6538241349019951</v>
      </c>
      <c r="C78" s="1">
        <f t="shared" si="5"/>
        <v>5.7675701756299134</v>
      </c>
      <c r="D78">
        <f t="shared" si="6"/>
        <v>-4.3461758650980045</v>
      </c>
      <c r="E78">
        <f t="shared" si="7"/>
        <v>5.7675701756299134</v>
      </c>
    </row>
    <row r="79" spans="1:5" x14ac:dyDescent="0.25">
      <c r="A79">
        <v>75</v>
      </c>
      <c r="B79" s="1">
        <f t="shared" si="4"/>
        <v>1.5529142706151244</v>
      </c>
      <c r="C79" s="1">
        <f t="shared" si="5"/>
        <v>5.7955549577344101</v>
      </c>
      <c r="D79">
        <f t="shared" si="6"/>
        <v>-4.4470857293848756</v>
      </c>
      <c r="E79">
        <f t="shared" si="7"/>
        <v>5.7955549577344101</v>
      </c>
    </row>
    <row r="80" spans="1:5" x14ac:dyDescent="0.25">
      <c r="A80">
        <v>76</v>
      </c>
      <c r="B80" s="1">
        <f t="shared" si="4"/>
        <v>1.451531373598006</v>
      </c>
      <c r="C80" s="1">
        <f t="shared" si="5"/>
        <v>5.8217743576559791</v>
      </c>
      <c r="D80">
        <f t="shared" si="6"/>
        <v>-4.548468626401994</v>
      </c>
      <c r="E80">
        <f t="shared" si="7"/>
        <v>5.8217743576559791</v>
      </c>
    </row>
    <row r="81" spans="1:5" x14ac:dyDescent="0.25">
      <c r="A81">
        <v>77</v>
      </c>
      <c r="B81" s="1">
        <f t="shared" si="4"/>
        <v>1.3497063260631896</v>
      </c>
      <c r="C81" s="1">
        <f t="shared" si="5"/>
        <v>5.8462203887114113</v>
      </c>
      <c r="D81">
        <f t="shared" si="6"/>
        <v>-4.6502936739368099</v>
      </c>
      <c r="E81">
        <f t="shared" si="7"/>
        <v>5.8462203887114113</v>
      </c>
    </row>
    <row r="82" spans="1:5" x14ac:dyDescent="0.25">
      <c r="A82">
        <v>78</v>
      </c>
      <c r="B82" s="1">
        <f t="shared" si="4"/>
        <v>1.2474701449065568</v>
      </c>
      <c r="C82" s="1">
        <f t="shared" si="5"/>
        <v>5.8688856044028332</v>
      </c>
      <c r="D82">
        <f t="shared" si="6"/>
        <v>-4.7525298550934432</v>
      </c>
      <c r="E82">
        <f t="shared" si="7"/>
        <v>5.8688856044028332</v>
      </c>
    </row>
    <row r="83" spans="1:5" x14ac:dyDescent="0.25">
      <c r="A83">
        <v>79</v>
      </c>
      <c r="B83" s="1">
        <f t="shared" si="4"/>
        <v>1.1448539722592694</v>
      </c>
      <c r="C83" s="1">
        <f t="shared" si="5"/>
        <v>5.8897631006859843</v>
      </c>
      <c r="D83">
        <f t="shared" si="6"/>
        <v>-4.8551460277407301</v>
      </c>
      <c r="E83">
        <f t="shared" si="7"/>
        <v>5.8897631006859843</v>
      </c>
    </row>
    <row r="84" spans="1:5" x14ac:dyDescent="0.25">
      <c r="A84">
        <v>80</v>
      </c>
      <c r="B84" s="1">
        <f t="shared" si="4"/>
        <v>1.0418890660015825</v>
      </c>
      <c r="C84" s="1">
        <f t="shared" si="5"/>
        <v>5.9088465180732479</v>
      </c>
      <c r="D84">
        <f t="shared" si="6"/>
        <v>-4.9581109339984177</v>
      </c>
      <c r="E84">
        <f t="shared" si="7"/>
        <v>5.9088465180732479</v>
      </c>
    </row>
    <row r="85" spans="1:5" x14ac:dyDescent="0.25">
      <c r="A85">
        <v>81</v>
      </c>
      <c r="B85" s="1">
        <f t="shared" si="4"/>
        <v>0.93860679024138549</v>
      </c>
      <c r="C85" s="1">
        <f t="shared" si="5"/>
        <v>5.9261300435708266</v>
      </c>
      <c r="D85">
        <f t="shared" si="6"/>
        <v>-5.0613932097586147</v>
      </c>
      <c r="E85">
        <f t="shared" si="7"/>
        <v>5.9261300435708266</v>
      </c>
    </row>
    <row r="86" spans="1:5" x14ac:dyDescent="0.25">
      <c r="A86">
        <v>82</v>
      </c>
      <c r="B86" s="1">
        <f t="shared" si="4"/>
        <v>0.83503860576039279</v>
      </c>
      <c r="C86" s="1">
        <f t="shared" si="5"/>
        <v>5.9416084124494226</v>
      </c>
      <c r="D86">
        <f t="shared" si="6"/>
        <v>-5.1649613942396071</v>
      </c>
      <c r="E86">
        <f t="shared" si="7"/>
        <v>5.9416084124494226</v>
      </c>
    </row>
    <row r="87" spans="1:5" x14ac:dyDescent="0.25">
      <c r="A87">
        <v>83</v>
      </c>
      <c r="B87" s="1">
        <f t="shared" si="4"/>
        <v>0.73121606043088494</v>
      </c>
      <c r="C87" s="1">
        <f t="shared" si="5"/>
        <v>5.9552769098479317</v>
      </c>
      <c r="D87">
        <f t="shared" si="6"/>
        <v>-5.2687839395691149</v>
      </c>
      <c r="E87">
        <f t="shared" si="7"/>
        <v>5.9552769098479317</v>
      </c>
    </row>
    <row r="88" spans="1:5" x14ac:dyDescent="0.25">
      <c r="A88">
        <v>84</v>
      </c>
      <c r="B88" s="1">
        <f t="shared" si="4"/>
        <v>0.62717077960592071</v>
      </c>
      <c r="C88" s="1">
        <f t="shared" si="5"/>
        <v>5.9671313722096393</v>
      </c>
      <c r="D88">
        <f t="shared" si="6"/>
        <v>-5.3728292203940793</v>
      </c>
      <c r="E88">
        <f t="shared" si="7"/>
        <v>5.9671313722096393</v>
      </c>
    </row>
    <row r="89" spans="1:5" x14ac:dyDescent="0.25">
      <c r="A89">
        <v>85</v>
      </c>
      <c r="B89" s="1">
        <f t="shared" si="4"/>
        <v>0.52293445648594883</v>
      </c>
      <c r="C89" s="1">
        <f t="shared" si="5"/>
        <v>5.9771681885504737</v>
      </c>
      <c r="D89">
        <f t="shared" si="6"/>
        <v>-5.4770655435140512</v>
      </c>
      <c r="E89">
        <f t="shared" si="7"/>
        <v>5.9771681885504737</v>
      </c>
    </row>
    <row r="90" spans="1:5" x14ac:dyDescent="0.25">
      <c r="A90">
        <v>86</v>
      </c>
      <c r="B90" s="1">
        <f t="shared" si="4"/>
        <v>0.41853884246475137</v>
      </c>
      <c r="C90" s="1">
        <f t="shared" si="5"/>
        <v>5.9853843015589447</v>
      </c>
      <c r="D90">
        <f t="shared" si="6"/>
        <v>-5.5814611575352489</v>
      </c>
      <c r="E90">
        <f t="shared" si="7"/>
        <v>5.9853843015589447</v>
      </c>
    </row>
    <row r="91" spans="1:5" x14ac:dyDescent="0.25">
      <c r="A91">
        <v>87</v>
      </c>
      <c r="B91" s="1">
        <f t="shared" si="4"/>
        <v>0.31401573745766381</v>
      </c>
      <c r="C91" s="1">
        <f t="shared" si="5"/>
        <v>5.9917772085274432</v>
      </c>
      <c r="D91">
        <f t="shared" si="6"/>
        <v>-5.6859842625423358</v>
      </c>
      <c r="E91">
        <f t="shared" si="7"/>
        <v>5.9917772085274432</v>
      </c>
    </row>
    <row r="92" spans="1:5" x14ac:dyDescent="0.25">
      <c r="A92">
        <v>88</v>
      </c>
      <c r="B92" s="1">
        <f t="shared" si="4"/>
        <v>0.20939698021500647</v>
      </c>
      <c r="C92" s="1">
        <f t="shared" si="5"/>
        <v>5.9963449621145744</v>
      </c>
      <c r="D92">
        <f t="shared" si="6"/>
        <v>-5.7906030197849931</v>
      </c>
      <c r="E92">
        <f t="shared" si="7"/>
        <v>5.9963449621145744</v>
      </c>
    </row>
    <row r="93" spans="1:5" x14ac:dyDescent="0.25">
      <c r="A93">
        <v>89</v>
      </c>
      <c r="B93" s="1">
        <f t="shared" si="4"/>
        <v>0.10471443862370158</v>
      </c>
      <c r="C93" s="1">
        <f t="shared" si="5"/>
        <v>5.9990861709383481</v>
      </c>
      <c r="D93">
        <f t="shared" si="6"/>
        <v>-5.8952855613762987</v>
      </c>
      <c r="E93">
        <f t="shared" si="7"/>
        <v>5.9990861709383481</v>
      </c>
    </row>
    <row r="94" spans="1:5" x14ac:dyDescent="0.25">
      <c r="A94">
        <v>90</v>
      </c>
      <c r="B94" s="1">
        <f t="shared" si="4"/>
        <v>3.67544536472586E-16</v>
      </c>
      <c r="C94" s="1">
        <f t="shared" si="5"/>
        <v>6</v>
      </c>
      <c r="D94">
        <f t="shared" si="6"/>
        <v>-6</v>
      </c>
      <c r="E94">
        <f t="shared" si="7"/>
        <v>6</v>
      </c>
    </row>
    <row r="95" spans="1:5" x14ac:dyDescent="0.25">
      <c r="A95">
        <v>91</v>
      </c>
      <c r="B95" s="1">
        <f t="shared" si="4"/>
        <v>-0.10471443862370086</v>
      </c>
      <c r="C95" s="1">
        <f t="shared" si="5"/>
        <v>5.9990861709383481</v>
      </c>
      <c r="D95">
        <f t="shared" si="6"/>
        <v>-6.1047144386237004</v>
      </c>
      <c r="E95">
        <f t="shared" si="7"/>
        <v>5.9990861709383481</v>
      </c>
    </row>
    <row r="96" spans="1:5" x14ac:dyDescent="0.25">
      <c r="A96">
        <v>92</v>
      </c>
      <c r="B96" s="1">
        <f t="shared" si="4"/>
        <v>-0.20939698021500575</v>
      </c>
      <c r="C96" s="1">
        <f t="shared" si="5"/>
        <v>5.9963449621145744</v>
      </c>
      <c r="D96">
        <f t="shared" si="6"/>
        <v>-6.209396980215006</v>
      </c>
      <c r="E96">
        <f t="shared" si="7"/>
        <v>5.9963449621145744</v>
      </c>
    </row>
    <row r="97" spans="1:5" x14ac:dyDescent="0.25">
      <c r="A97">
        <v>93</v>
      </c>
      <c r="B97" s="1">
        <f t="shared" si="4"/>
        <v>-0.31401573745766304</v>
      </c>
      <c r="C97" s="1">
        <f t="shared" si="5"/>
        <v>5.9917772085274432</v>
      </c>
      <c r="D97">
        <f t="shared" si="6"/>
        <v>-6.3140157374576633</v>
      </c>
      <c r="E97">
        <f t="shared" si="7"/>
        <v>5.9917772085274432</v>
      </c>
    </row>
    <row r="98" spans="1:5" x14ac:dyDescent="0.25">
      <c r="A98">
        <v>94</v>
      </c>
      <c r="B98" s="1">
        <f t="shared" si="4"/>
        <v>-0.41853884246475198</v>
      </c>
      <c r="C98" s="1">
        <f t="shared" si="5"/>
        <v>5.9853843015589447</v>
      </c>
      <c r="D98">
        <f t="shared" si="6"/>
        <v>-6.418538842464752</v>
      </c>
      <c r="E98">
        <f t="shared" si="7"/>
        <v>5.9853843015589447</v>
      </c>
    </row>
    <row r="99" spans="1:5" x14ac:dyDescent="0.25">
      <c r="A99">
        <v>95</v>
      </c>
      <c r="B99" s="1">
        <f t="shared" si="4"/>
        <v>-0.52293445648594938</v>
      </c>
      <c r="C99" s="1">
        <f t="shared" si="5"/>
        <v>5.9771681885504737</v>
      </c>
      <c r="D99">
        <f t="shared" si="6"/>
        <v>-6.5229344564859497</v>
      </c>
      <c r="E99">
        <f t="shared" si="7"/>
        <v>5.9771681885504737</v>
      </c>
    </row>
    <row r="100" spans="1:5" x14ac:dyDescent="0.25">
      <c r="A100">
        <v>96</v>
      </c>
      <c r="B100" s="1">
        <f t="shared" si="4"/>
        <v>-0.62717077960592138</v>
      </c>
      <c r="C100" s="1">
        <f t="shared" si="5"/>
        <v>5.9671313722096393</v>
      </c>
      <c r="D100">
        <f t="shared" si="6"/>
        <v>-6.6271707796059216</v>
      </c>
      <c r="E100">
        <f t="shared" si="7"/>
        <v>5.9671313722096393</v>
      </c>
    </row>
    <row r="101" spans="1:5" x14ac:dyDescent="0.25">
      <c r="A101">
        <v>97</v>
      </c>
      <c r="B101" s="1">
        <f t="shared" si="4"/>
        <v>-0.73121606043088416</v>
      </c>
      <c r="C101" s="1">
        <f t="shared" si="5"/>
        <v>5.9552769098479326</v>
      </c>
      <c r="D101">
        <f t="shared" si="6"/>
        <v>-6.7312160604308842</v>
      </c>
      <c r="E101">
        <f t="shared" si="7"/>
        <v>5.9552769098479326</v>
      </c>
    </row>
    <row r="102" spans="1:5" x14ac:dyDescent="0.25">
      <c r="A102">
        <v>98</v>
      </c>
      <c r="B102" s="1">
        <f t="shared" si="4"/>
        <v>-0.83503860576039213</v>
      </c>
      <c r="C102" s="1">
        <f t="shared" si="5"/>
        <v>5.9416084124494226</v>
      </c>
      <c r="D102">
        <f t="shared" si="6"/>
        <v>-6.835038605760392</v>
      </c>
      <c r="E102">
        <f t="shared" si="7"/>
        <v>5.9416084124494226</v>
      </c>
    </row>
    <row r="103" spans="1:5" x14ac:dyDescent="0.25">
      <c r="A103">
        <v>99</v>
      </c>
      <c r="B103" s="1">
        <f t="shared" si="4"/>
        <v>-0.93860679024138483</v>
      </c>
      <c r="C103" s="1">
        <f t="shared" si="5"/>
        <v>5.9261300435708266</v>
      </c>
      <c r="D103">
        <f t="shared" si="6"/>
        <v>-6.9386067902413853</v>
      </c>
      <c r="E103">
        <f t="shared" si="7"/>
        <v>5.9261300435708266</v>
      </c>
    </row>
    <row r="104" spans="1:5" x14ac:dyDescent="0.25">
      <c r="A104">
        <v>100</v>
      </c>
      <c r="B104" s="1">
        <f t="shared" si="4"/>
        <v>-1.0418890660015818</v>
      </c>
      <c r="C104" s="1">
        <f t="shared" si="5"/>
        <v>5.9088465180732479</v>
      </c>
      <c r="D104">
        <f t="shared" si="6"/>
        <v>-7.0418890660015823</v>
      </c>
      <c r="E104">
        <f t="shared" si="7"/>
        <v>5.9088465180732479</v>
      </c>
    </row>
    <row r="105" spans="1:5" x14ac:dyDescent="0.25">
      <c r="A105">
        <v>101</v>
      </c>
      <c r="B105" s="1">
        <f t="shared" si="4"/>
        <v>-1.1448539722592688</v>
      </c>
      <c r="C105" s="1">
        <f t="shared" si="5"/>
        <v>5.8897631006859843</v>
      </c>
      <c r="D105">
        <f t="shared" si="6"/>
        <v>-7.144853972259269</v>
      </c>
      <c r="E105">
        <f t="shared" si="7"/>
        <v>5.8897631006859843</v>
      </c>
    </row>
    <row r="106" spans="1:5" x14ac:dyDescent="0.25">
      <c r="A106">
        <v>102</v>
      </c>
      <c r="B106" s="1">
        <f t="shared" si="4"/>
        <v>-1.2474701449065559</v>
      </c>
      <c r="C106" s="1">
        <f t="shared" si="5"/>
        <v>5.8688856044028341</v>
      </c>
      <c r="D106">
        <f t="shared" si="6"/>
        <v>-7.2474701449065559</v>
      </c>
      <c r="E106">
        <f t="shared" si="7"/>
        <v>5.8688856044028341</v>
      </c>
    </row>
    <row r="107" spans="1:5" x14ac:dyDescent="0.25">
      <c r="A107">
        <v>103</v>
      </c>
      <c r="B107" s="1">
        <f t="shared" si="4"/>
        <v>-1.3497063260631901</v>
      </c>
      <c r="C107" s="1">
        <f t="shared" si="5"/>
        <v>5.8462203887114113</v>
      </c>
      <c r="D107">
        <f t="shared" si="6"/>
        <v>-7.3497063260631901</v>
      </c>
      <c r="E107">
        <f t="shared" si="7"/>
        <v>5.8462203887114113</v>
      </c>
    </row>
    <row r="108" spans="1:5" x14ac:dyDescent="0.25">
      <c r="A108">
        <v>104</v>
      </c>
      <c r="B108" s="1">
        <f t="shared" si="4"/>
        <v>-1.4515313735980067</v>
      </c>
      <c r="C108" s="1">
        <f t="shared" si="5"/>
        <v>5.8217743576559791</v>
      </c>
      <c r="D108">
        <f t="shared" si="6"/>
        <v>-7.4515313735980069</v>
      </c>
      <c r="E108">
        <f t="shared" si="7"/>
        <v>5.8217743576559791</v>
      </c>
    </row>
    <row r="109" spans="1:5" x14ac:dyDescent="0.25">
      <c r="A109">
        <v>105</v>
      </c>
      <c r="B109" s="1">
        <f t="shared" si="4"/>
        <v>-1.5529142706151251</v>
      </c>
      <c r="C109" s="1">
        <f t="shared" si="5"/>
        <v>5.7955549577344101</v>
      </c>
      <c r="D109">
        <f t="shared" si="6"/>
        <v>-7.5529142706151253</v>
      </c>
      <c r="E109">
        <f t="shared" si="7"/>
        <v>5.7955549577344101</v>
      </c>
    </row>
    <row r="110" spans="1:5" x14ac:dyDescent="0.25">
      <c r="A110">
        <v>106</v>
      </c>
      <c r="B110" s="1">
        <f t="shared" si="4"/>
        <v>-1.6538241349019942</v>
      </c>
      <c r="C110" s="1">
        <f t="shared" si="5"/>
        <v>5.7675701756299134</v>
      </c>
      <c r="D110">
        <f t="shared" si="6"/>
        <v>-7.6538241349019938</v>
      </c>
      <c r="E110">
        <f t="shared" si="7"/>
        <v>5.7675701756299134</v>
      </c>
    </row>
    <row r="111" spans="1:5" x14ac:dyDescent="0.25">
      <c r="A111">
        <v>107</v>
      </c>
      <c r="B111" s="1">
        <f t="shared" si="4"/>
        <v>-1.7542302283364199</v>
      </c>
      <c r="C111" s="1">
        <f t="shared" si="5"/>
        <v>5.7378285357782133</v>
      </c>
      <c r="D111">
        <f t="shared" si="6"/>
        <v>-7.7542302283364197</v>
      </c>
      <c r="E111">
        <f t="shared" si="7"/>
        <v>5.7378285357782133</v>
      </c>
    </row>
    <row r="112" spans="1:5" x14ac:dyDescent="0.25">
      <c r="A112">
        <v>108</v>
      </c>
      <c r="B112" s="1">
        <f t="shared" si="4"/>
        <v>-1.854101966249684</v>
      </c>
      <c r="C112" s="1">
        <f t="shared" si="5"/>
        <v>5.7063390977709219</v>
      </c>
      <c r="D112">
        <f t="shared" si="6"/>
        <v>-7.8541019662496838</v>
      </c>
      <c r="E112">
        <f t="shared" si="7"/>
        <v>5.7063390977709219</v>
      </c>
    </row>
    <row r="113" spans="1:5" x14ac:dyDescent="0.25">
      <c r="A113">
        <v>109</v>
      </c>
      <c r="B113" s="1">
        <f t="shared" si="4"/>
        <v>-1.9534089267429398</v>
      </c>
      <c r="C113" s="1">
        <f t="shared" si="5"/>
        <v>5.6731114535959009</v>
      </c>
      <c r="D113">
        <f t="shared" si="6"/>
        <v>-7.9534089267429398</v>
      </c>
      <c r="E113">
        <f t="shared" si="7"/>
        <v>5.6731114535959009</v>
      </c>
    </row>
    <row r="114" spans="1:5" x14ac:dyDescent="0.25">
      <c r="A114">
        <v>110</v>
      </c>
      <c r="B114" s="1">
        <f t="shared" si="4"/>
        <v>-2.0521208599540124</v>
      </c>
      <c r="C114" s="1">
        <f t="shared" si="5"/>
        <v>5.6381557247154506</v>
      </c>
      <c r="D114">
        <f t="shared" si="6"/>
        <v>-8.0521208599540124</v>
      </c>
      <c r="E114">
        <f t="shared" si="7"/>
        <v>5.6381557247154506</v>
      </c>
    </row>
    <row r="115" spans="1:5" x14ac:dyDescent="0.25">
      <c r="A115">
        <v>111</v>
      </c>
      <c r="B115" s="1">
        <f t="shared" si="4"/>
        <v>-2.1502076972718016</v>
      </c>
      <c r="C115" s="1">
        <f t="shared" si="5"/>
        <v>5.6014825589832107</v>
      </c>
      <c r="D115">
        <f t="shared" si="6"/>
        <v>-8.1502076972718012</v>
      </c>
      <c r="E115">
        <f t="shared" si="7"/>
        <v>5.6014825589832107</v>
      </c>
    </row>
    <row r="116" spans="1:5" x14ac:dyDescent="0.25">
      <c r="A116">
        <v>112</v>
      </c>
      <c r="B116" s="1">
        <f t="shared" si="4"/>
        <v>-2.2476395604954726</v>
      </c>
      <c r="C116" s="1">
        <f t="shared" si="5"/>
        <v>5.5631031274007245</v>
      </c>
      <c r="D116">
        <f t="shared" si="6"/>
        <v>-8.2476395604954718</v>
      </c>
      <c r="E116">
        <f t="shared" si="7"/>
        <v>5.5631031274007245</v>
      </c>
    </row>
    <row r="117" spans="1:5" x14ac:dyDescent="0.25">
      <c r="A117">
        <v>113</v>
      </c>
      <c r="B117" s="1">
        <f t="shared" si="4"/>
        <v>-2.3443867709356425</v>
      </c>
      <c r="C117" s="1">
        <f t="shared" si="5"/>
        <v>5.5230291207146411</v>
      </c>
      <c r="D117">
        <f t="shared" si="6"/>
        <v>-8.3443867709356425</v>
      </c>
      <c r="E117">
        <f t="shared" si="7"/>
        <v>5.5230291207146411</v>
      </c>
    </row>
    <row r="118" spans="1:5" x14ac:dyDescent="0.25">
      <c r="A118">
        <v>114</v>
      </c>
      <c r="B118" s="1">
        <f t="shared" si="4"/>
        <v>-2.4404198584548018</v>
      </c>
      <c r="C118" s="1">
        <f t="shared" si="5"/>
        <v>5.4812727458556054</v>
      </c>
      <c r="D118">
        <f t="shared" si="6"/>
        <v>-8.4404198584548027</v>
      </c>
      <c r="E118">
        <f t="shared" si="7"/>
        <v>5.4812727458556054</v>
      </c>
    </row>
    <row r="119" spans="1:5" x14ac:dyDescent="0.25">
      <c r="A119">
        <v>115</v>
      </c>
      <c r="B119" s="1">
        <f t="shared" si="4"/>
        <v>-2.5357095704441961</v>
      </c>
      <c r="C119" s="1">
        <f t="shared" si="5"/>
        <v>5.4378467222199003</v>
      </c>
      <c r="D119">
        <f t="shared" si="6"/>
        <v>-8.5357095704441956</v>
      </c>
      <c r="E119">
        <f t="shared" si="7"/>
        <v>5.4378467222199003</v>
      </c>
    </row>
    <row r="120" spans="1:5" x14ac:dyDescent="0.25">
      <c r="A120">
        <v>116</v>
      </c>
      <c r="B120" s="1">
        <f t="shared" si="4"/>
        <v>-2.6302268807344653</v>
      </c>
      <c r="C120" s="1">
        <f t="shared" si="5"/>
        <v>5.3927642777950018</v>
      </c>
      <c r="D120">
        <f t="shared" si="6"/>
        <v>-8.6302268807344653</v>
      </c>
      <c r="E120">
        <f t="shared" si="7"/>
        <v>5.3927642777950018</v>
      </c>
    </row>
    <row r="121" spans="1:5" x14ac:dyDescent="0.25">
      <c r="A121">
        <v>117</v>
      </c>
      <c r="B121" s="1">
        <f t="shared" si="4"/>
        <v>-2.72394299843728</v>
      </c>
      <c r="C121" s="1">
        <f t="shared" si="5"/>
        <v>5.3460391451302076</v>
      </c>
      <c r="D121">
        <f t="shared" si="6"/>
        <v>-8.7239429984372805</v>
      </c>
      <c r="E121">
        <f t="shared" si="7"/>
        <v>5.3460391451302076</v>
      </c>
    </row>
    <row r="122" spans="1:5" x14ac:dyDescent="0.25">
      <c r="A122">
        <v>118</v>
      </c>
      <c r="B122" s="1">
        <f t="shared" si="4"/>
        <v>-2.8168293767153454</v>
      </c>
      <c r="C122" s="1">
        <f t="shared" si="5"/>
        <v>5.297685557153561</v>
      </c>
      <c r="D122">
        <f t="shared" si="6"/>
        <v>-8.8168293767153454</v>
      </c>
      <c r="E122">
        <f t="shared" si="7"/>
        <v>5.297685557153561</v>
      </c>
    </row>
    <row r="123" spans="1:5" x14ac:dyDescent="0.25">
      <c r="A123">
        <v>119</v>
      </c>
      <c r="B123" s="1">
        <f t="shared" si="4"/>
        <v>-2.908857721478022</v>
      </c>
      <c r="C123" s="1">
        <f t="shared" si="5"/>
        <v>5.2477182428363749</v>
      </c>
      <c r="D123">
        <f t="shared" si="6"/>
        <v>-8.9088577214780216</v>
      </c>
      <c r="E123">
        <f t="shared" si="7"/>
        <v>5.2477182428363749</v>
      </c>
    </row>
    <row r="124" spans="1:5" x14ac:dyDescent="0.25">
      <c r="A124">
        <v>120</v>
      </c>
      <c r="B124" s="1">
        <f t="shared" si="4"/>
        <v>-2.9999999999999987</v>
      </c>
      <c r="C124" s="1">
        <f t="shared" si="5"/>
        <v>5.196152422706632</v>
      </c>
      <c r="D124">
        <f t="shared" si="6"/>
        <v>-8.9999999999999982</v>
      </c>
      <c r="E124">
        <f t="shared" si="7"/>
        <v>5.196152422706632</v>
      </c>
    </row>
    <row r="125" spans="1:5" x14ac:dyDescent="0.25">
      <c r="A125">
        <v>121</v>
      </c>
      <c r="B125" s="1">
        <f t="shared" si="4"/>
        <v>-3.0902284494603256</v>
      </c>
      <c r="C125" s="1">
        <f t="shared" si="5"/>
        <v>5.1430038042126736</v>
      </c>
      <c r="D125">
        <f t="shared" si="6"/>
        <v>-9.0902284494603265</v>
      </c>
      <c r="E125">
        <f t="shared" si="7"/>
        <v>5.1430038042126736</v>
      </c>
    </row>
    <row r="126" spans="1:5" x14ac:dyDescent="0.25">
      <c r="A126">
        <v>122</v>
      </c>
      <c r="B126" s="1">
        <f t="shared" si="4"/>
        <v>-3.179515585399229</v>
      </c>
      <c r="C126" s="1">
        <f t="shared" si="5"/>
        <v>5.088288576938556</v>
      </c>
      <c r="D126">
        <f t="shared" si="6"/>
        <v>-9.1795155853992298</v>
      </c>
      <c r="E126">
        <f t="shared" si="7"/>
        <v>5.088288576938556</v>
      </c>
    </row>
    <row r="127" spans="1:5" x14ac:dyDescent="0.25">
      <c r="A127">
        <v>123</v>
      </c>
      <c r="B127" s="1">
        <f t="shared" si="4"/>
        <v>-3.2678342100901627</v>
      </c>
      <c r="C127" s="1">
        <f t="shared" si="5"/>
        <v>5.0320234076725434</v>
      </c>
      <c r="D127">
        <f t="shared" si="6"/>
        <v>-9.2678342100901627</v>
      </c>
      <c r="E127">
        <f t="shared" si="7"/>
        <v>5.0320234076725434</v>
      </c>
    </row>
    <row r="128" spans="1:5" x14ac:dyDescent="0.25">
      <c r="A128">
        <v>124</v>
      </c>
      <c r="B128" s="1">
        <f t="shared" si="4"/>
        <v>-3.3551574208244803</v>
      </c>
      <c r="C128" s="1">
        <f t="shared" si="5"/>
        <v>4.9742254353302506</v>
      </c>
      <c r="D128">
        <f t="shared" si="6"/>
        <v>-9.3551574208244794</v>
      </c>
      <c r="E128">
        <f t="shared" si="7"/>
        <v>4.9742254353302506</v>
      </c>
    </row>
    <row r="129" spans="1:5" x14ac:dyDescent="0.25">
      <c r="A129">
        <v>125</v>
      </c>
      <c r="B129" s="1">
        <f t="shared" si="4"/>
        <v>-3.4414586181062772</v>
      </c>
      <c r="C129" s="1">
        <f t="shared" si="5"/>
        <v>4.9149122657339497</v>
      </c>
      <c r="D129">
        <f t="shared" si="6"/>
        <v>-9.4414586181062781</v>
      </c>
      <c r="E129">
        <f t="shared" si="7"/>
        <v>4.9149122657339497</v>
      </c>
    </row>
    <row r="130" spans="1:5" x14ac:dyDescent="0.25">
      <c r="A130">
        <v>126</v>
      </c>
      <c r="B130" s="1">
        <f t="shared" si="4"/>
        <v>-3.5267115137548384</v>
      </c>
      <c r="C130" s="1">
        <f t="shared" si="5"/>
        <v>4.8541019662496847</v>
      </c>
      <c r="D130">
        <f t="shared" si="6"/>
        <v>-9.5267115137548384</v>
      </c>
      <c r="E130">
        <f t="shared" si="7"/>
        <v>4.8541019662496847</v>
      </c>
    </row>
    <row r="131" spans="1:5" x14ac:dyDescent="0.25">
      <c r="A131">
        <v>127</v>
      </c>
      <c r="B131" s="1">
        <f t="shared" si="4"/>
        <v>-3.61089013891229</v>
      </c>
      <c r="C131" s="1">
        <f t="shared" si="5"/>
        <v>4.7918130602837561</v>
      </c>
      <c r="D131">
        <f t="shared" si="6"/>
        <v>-9.6108901389122892</v>
      </c>
      <c r="E131">
        <f t="shared" si="7"/>
        <v>4.7918130602837561</v>
      </c>
    </row>
    <row r="132" spans="1:5" x14ac:dyDescent="0.25">
      <c r="A132">
        <v>128</v>
      </c>
      <c r="B132" s="1">
        <f t="shared" si="4"/>
        <v>-3.69396885195395</v>
      </c>
      <c r="C132" s="1">
        <f t="shared" si="5"/>
        <v>4.7280645216403325</v>
      </c>
      <c r="D132">
        <f t="shared" si="6"/>
        <v>-9.6939688519539509</v>
      </c>
      <c r="E132">
        <f t="shared" si="7"/>
        <v>4.7280645216403325</v>
      </c>
    </row>
    <row r="133" spans="1:5" x14ac:dyDescent="0.25">
      <c r="A133">
        <v>129</v>
      </c>
      <c r="B133" s="1">
        <f t="shared" ref="B133:B196" si="8">($B$1*COS(RADIANS(A133)))</f>
        <v>-3.7759223462990237</v>
      </c>
      <c r="C133" s="1">
        <f t="shared" ref="C133:C196" si="9">($B$1*SIN(RADIANS(A133)))</f>
        <v>4.6628757687418263</v>
      </c>
      <c r="D133">
        <f t="shared" ref="D133:D196" si="10">B133-$B$1</f>
        <v>-9.7759223462990228</v>
      </c>
      <c r="E133">
        <f t="shared" ref="E133:E196" si="11">C133</f>
        <v>4.6628757687418263</v>
      </c>
    </row>
    <row r="134" spans="1:5" x14ac:dyDescent="0.25">
      <c r="A134">
        <v>130</v>
      </c>
      <c r="B134" s="1">
        <f t="shared" si="8"/>
        <v>-3.8567256581192364</v>
      </c>
      <c r="C134" s="1">
        <f t="shared" si="9"/>
        <v>4.5962666587138683</v>
      </c>
      <c r="D134">
        <f t="shared" si="10"/>
        <v>-9.8567256581192364</v>
      </c>
      <c r="E134">
        <f t="shared" si="11"/>
        <v>4.5962666587138683</v>
      </c>
    </row>
    <row r="135" spans="1:5" x14ac:dyDescent="0.25">
      <c r="A135">
        <v>131</v>
      </c>
      <c r="B135" s="1">
        <f t="shared" si="8"/>
        <v>-3.9363541739430428</v>
      </c>
      <c r="C135" s="1">
        <f t="shared" si="9"/>
        <v>4.5282574813366328</v>
      </c>
      <c r="D135">
        <f t="shared" si="10"/>
        <v>-9.9363541739430428</v>
      </c>
      <c r="E135">
        <f t="shared" si="11"/>
        <v>4.5282574813366328</v>
      </c>
    </row>
    <row r="136" spans="1:5" x14ac:dyDescent="0.25">
      <c r="A136">
        <v>132</v>
      </c>
      <c r="B136" s="1">
        <f t="shared" si="8"/>
        <v>-4.0147836381531494</v>
      </c>
      <c r="C136" s="1">
        <f t="shared" si="9"/>
        <v>4.4588689528643659</v>
      </c>
      <c r="D136">
        <f t="shared" si="10"/>
        <v>-10.014783638153149</v>
      </c>
      <c r="E136">
        <f t="shared" si="11"/>
        <v>4.4588689528643659</v>
      </c>
    </row>
    <row r="137" spans="1:5" x14ac:dyDescent="0.25">
      <c r="A137">
        <v>133</v>
      </c>
      <c r="B137" s="1">
        <f t="shared" si="8"/>
        <v>-4.0919901603749906</v>
      </c>
      <c r="C137" s="1">
        <f t="shared" si="9"/>
        <v>4.3881222097150232</v>
      </c>
      <c r="D137">
        <f t="shared" si="10"/>
        <v>-10.091990160374991</v>
      </c>
      <c r="E137">
        <f t="shared" si="11"/>
        <v>4.3881222097150232</v>
      </c>
    </row>
    <row r="138" spans="1:5" x14ac:dyDescent="0.25">
      <c r="A138">
        <v>134</v>
      </c>
      <c r="B138" s="1">
        <f t="shared" si="8"/>
        <v>-4.1679502227539844</v>
      </c>
      <c r="C138" s="1">
        <f t="shared" si="9"/>
        <v>4.3160388020319065</v>
      </c>
      <c r="D138">
        <f t="shared" si="10"/>
        <v>-10.167950222753984</v>
      </c>
      <c r="E138">
        <f t="shared" si="11"/>
        <v>4.3160388020319065</v>
      </c>
    </row>
    <row r="139" spans="1:5" x14ac:dyDescent="0.25">
      <c r="A139">
        <v>135</v>
      </c>
      <c r="B139" s="1">
        <f t="shared" si="8"/>
        <v>-4.2426406871192848</v>
      </c>
      <c r="C139" s="1">
        <f t="shared" si="9"/>
        <v>4.2426406871192857</v>
      </c>
      <c r="D139">
        <f t="shared" si="10"/>
        <v>-10.242640687119284</v>
      </c>
      <c r="E139">
        <f t="shared" si="11"/>
        <v>4.2426406871192857</v>
      </c>
    </row>
    <row r="140" spans="1:5" x14ac:dyDescent="0.25">
      <c r="A140">
        <v>136</v>
      </c>
      <c r="B140" s="1">
        <f t="shared" si="8"/>
        <v>-4.3160388020319074</v>
      </c>
      <c r="C140" s="1">
        <f t="shared" si="9"/>
        <v>4.1679502227539826</v>
      </c>
      <c r="D140">
        <f t="shared" si="10"/>
        <v>-10.316038802031908</v>
      </c>
      <c r="E140">
        <f t="shared" si="11"/>
        <v>4.1679502227539826</v>
      </c>
    </row>
    <row r="141" spans="1:5" x14ac:dyDescent="0.25">
      <c r="A141">
        <v>137</v>
      </c>
      <c r="B141" s="1">
        <f t="shared" si="8"/>
        <v>-4.3881222097150232</v>
      </c>
      <c r="C141" s="1">
        <f t="shared" si="9"/>
        <v>4.0919901603749915</v>
      </c>
      <c r="D141">
        <f t="shared" si="10"/>
        <v>-10.388122209715023</v>
      </c>
      <c r="E141">
        <f t="shared" si="11"/>
        <v>4.0919901603749915</v>
      </c>
    </row>
    <row r="142" spans="1:5" x14ac:dyDescent="0.25">
      <c r="A142">
        <v>138</v>
      </c>
      <c r="B142" s="1">
        <f t="shared" si="8"/>
        <v>-4.4588689528643641</v>
      </c>
      <c r="C142" s="1">
        <f t="shared" si="9"/>
        <v>4.0147836381531503</v>
      </c>
      <c r="D142">
        <f t="shared" si="10"/>
        <v>-10.458868952864364</v>
      </c>
      <c r="E142">
        <f t="shared" si="11"/>
        <v>4.0147836381531503</v>
      </c>
    </row>
    <row r="143" spans="1:5" x14ac:dyDescent="0.25">
      <c r="A143">
        <v>139</v>
      </c>
      <c r="B143" s="1">
        <f t="shared" si="8"/>
        <v>-4.5282574813366319</v>
      </c>
      <c r="C143" s="1">
        <f t="shared" si="9"/>
        <v>3.9363541739430437</v>
      </c>
      <c r="D143">
        <f t="shared" si="10"/>
        <v>-10.528257481336631</v>
      </c>
      <c r="E143">
        <f t="shared" si="11"/>
        <v>3.9363541739430437</v>
      </c>
    </row>
    <row r="144" spans="1:5" x14ac:dyDescent="0.25">
      <c r="A144">
        <v>140</v>
      </c>
      <c r="B144" s="1">
        <f t="shared" si="8"/>
        <v>-4.5962666587138674</v>
      </c>
      <c r="C144" s="1">
        <f t="shared" si="9"/>
        <v>3.8567256581192368</v>
      </c>
      <c r="D144">
        <f t="shared" si="10"/>
        <v>-10.596266658713867</v>
      </c>
      <c r="E144">
        <f t="shared" si="11"/>
        <v>3.8567256581192368</v>
      </c>
    </row>
    <row r="145" spans="1:5" x14ac:dyDescent="0.25">
      <c r="A145">
        <v>141</v>
      </c>
      <c r="B145" s="1">
        <f t="shared" si="8"/>
        <v>-4.6628757687418254</v>
      </c>
      <c r="C145" s="1">
        <f t="shared" si="9"/>
        <v>3.7759223462990246</v>
      </c>
      <c r="D145">
        <f t="shared" si="10"/>
        <v>-10.662875768741825</v>
      </c>
      <c r="E145">
        <f t="shared" si="11"/>
        <v>3.7759223462990246</v>
      </c>
    </row>
    <row r="146" spans="1:5" x14ac:dyDescent="0.25">
      <c r="A146">
        <v>142</v>
      </c>
      <c r="B146" s="1">
        <f t="shared" si="8"/>
        <v>-4.7280645216403316</v>
      </c>
      <c r="C146" s="1">
        <f t="shared" si="9"/>
        <v>3.6939688519539504</v>
      </c>
      <c r="D146">
        <f t="shared" si="10"/>
        <v>-10.728064521640331</v>
      </c>
      <c r="E146">
        <f t="shared" si="11"/>
        <v>3.6939688519539504</v>
      </c>
    </row>
    <row r="147" spans="1:5" x14ac:dyDescent="0.25">
      <c r="A147">
        <v>143</v>
      </c>
      <c r="B147" s="1">
        <f t="shared" si="8"/>
        <v>-4.7918130602837579</v>
      </c>
      <c r="C147" s="1">
        <f t="shared" si="9"/>
        <v>3.6108901389122892</v>
      </c>
      <c r="D147">
        <f t="shared" si="10"/>
        <v>-10.791813060283758</v>
      </c>
      <c r="E147">
        <f t="shared" si="11"/>
        <v>3.6108901389122892</v>
      </c>
    </row>
    <row r="148" spans="1:5" x14ac:dyDescent="0.25">
      <c r="A148">
        <v>144</v>
      </c>
      <c r="B148" s="1">
        <f t="shared" si="8"/>
        <v>-4.8541019662496838</v>
      </c>
      <c r="C148" s="1">
        <f t="shared" si="9"/>
        <v>3.5267115137548393</v>
      </c>
      <c r="D148">
        <f t="shared" si="10"/>
        <v>-10.854101966249683</v>
      </c>
      <c r="E148">
        <f t="shared" si="11"/>
        <v>3.5267115137548393</v>
      </c>
    </row>
    <row r="149" spans="1:5" x14ac:dyDescent="0.25">
      <c r="A149">
        <v>145</v>
      </c>
      <c r="B149" s="1">
        <f t="shared" si="8"/>
        <v>-4.9149122657339515</v>
      </c>
      <c r="C149" s="1">
        <f t="shared" si="9"/>
        <v>3.4414586181062754</v>
      </c>
      <c r="D149">
        <f t="shared" si="10"/>
        <v>-10.914912265733951</v>
      </c>
      <c r="E149">
        <f t="shared" si="11"/>
        <v>3.4414586181062754</v>
      </c>
    </row>
    <row r="150" spans="1:5" x14ac:dyDescent="0.25">
      <c r="A150">
        <v>146</v>
      </c>
      <c r="B150" s="1">
        <f t="shared" si="8"/>
        <v>-4.9742254353302497</v>
      </c>
      <c r="C150" s="1">
        <f t="shared" si="9"/>
        <v>3.3551574208244812</v>
      </c>
      <c r="D150">
        <f t="shared" si="10"/>
        <v>-10.974225435330251</v>
      </c>
      <c r="E150">
        <f t="shared" si="11"/>
        <v>3.3551574208244812</v>
      </c>
    </row>
    <row r="151" spans="1:5" x14ac:dyDescent="0.25">
      <c r="A151">
        <v>147</v>
      </c>
      <c r="B151" s="1">
        <f t="shared" si="8"/>
        <v>-5.0320234076725434</v>
      </c>
      <c r="C151" s="1">
        <f t="shared" si="9"/>
        <v>3.2678342100901636</v>
      </c>
      <c r="D151">
        <f t="shared" si="10"/>
        <v>-11.032023407672543</v>
      </c>
      <c r="E151">
        <f t="shared" si="11"/>
        <v>3.2678342100901636</v>
      </c>
    </row>
    <row r="152" spans="1:5" x14ac:dyDescent="0.25">
      <c r="A152">
        <v>148</v>
      </c>
      <c r="B152" s="1">
        <f t="shared" si="8"/>
        <v>-5.088288576938556</v>
      </c>
      <c r="C152" s="1">
        <f t="shared" si="9"/>
        <v>3.1795155853992294</v>
      </c>
      <c r="D152">
        <f t="shared" si="10"/>
        <v>-11.088288576938556</v>
      </c>
      <c r="E152">
        <f t="shared" si="11"/>
        <v>3.1795155853992294</v>
      </c>
    </row>
    <row r="153" spans="1:5" x14ac:dyDescent="0.25">
      <c r="A153">
        <v>149</v>
      </c>
      <c r="B153" s="1">
        <f t="shared" si="8"/>
        <v>-5.1430038042126736</v>
      </c>
      <c r="C153" s="1">
        <f t="shared" si="9"/>
        <v>3.0902284494603265</v>
      </c>
      <c r="D153">
        <f t="shared" si="10"/>
        <v>-11.143003804212674</v>
      </c>
      <c r="E153">
        <f t="shared" si="11"/>
        <v>3.0902284494603265</v>
      </c>
    </row>
    <row r="154" spans="1:5" x14ac:dyDescent="0.25">
      <c r="A154">
        <v>150</v>
      </c>
      <c r="B154" s="1">
        <f t="shared" si="8"/>
        <v>-5.196152422706632</v>
      </c>
      <c r="C154" s="1">
        <f t="shared" si="9"/>
        <v>2.9999999999999996</v>
      </c>
      <c r="D154">
        <f t="shared" si="10"/>
        <v>-11.196152422706632</v>
      </c>
      <c r="E154">
        <f t="shared" si="11"/>
        <v>2.9999999999999996</v>
      </c>
    </row>
    <row r="155" spans="1:5" x14ac:dyDescent="0.25">
      <c r="A155">
        <v>151</v>
      </c>
      <c r="B155" s="1">
        <f t="shared" si="8"/>
        <v>-5.247718242836374</v>
      </c>
      <c r="C155" s="1">
        <f t="shared" si="9"/>
        <v>2.9088577214780229</v>
      </c>
      <c r="D155">
        <f t="shared" si="10"/>
        <v>-11.247718242836374</v>
      </c>
      <c r="E155">
        <f t="shared" si="11"/>
        <v>2.9088577214780229</v>
      </c>
    </row>
    <row r="156" spans="1:5" x14ac:dyDescent="0.25">
      <c r="A156">
        <v>152</v>
      </c>
      <c r="B156" s="1">
        <f t="shared" si="8"/>
        <v>-5.2976855571535619</v>
      </c>
      <c r="C156" s="1">
        <f t="shared" si="9"/>
        <v>2.8168293767153441</v>
      </c>
      <c r="D156">
        <f t="shared" si="10"/>
        <v>-11.297685557153562</v>
      </c>
      <c r="E156">
        <f t="shared" si="11"/>
        <v>2.8168293767153441</v>
      </c>
    </row>
    <row r="157" spans="1:5" x14ac:dyDescent="0.25">
      <c r="A157">
        <v>153</v>
      </c>
      <c r="B157" s="1">
        <f t="shared" si="8"/>
        <v>-5.3460391451302067</v>
      </c>
      <c r="C157" s="1">
        <f t="shared" si="9"/>
        <v>2.7239429984372814</v>
      </c>
      <c r="D157">
        <f t="shared" si="10"/>
        <v>-11.346039145130206</v>
      </c>
      <c r="E157">
        <f t="shared" si="11"/>
        <v>2.7239429984372814</v>
      </c>
    </row>
    <row r="158" spans="1:5" x14ac:dyDescent="0.25">
      <c r="A158">
        <v>154</v>
      </c>
      <c r="B158" s="1">
        <f t="shared" si="8"/>
        <v>-5.3927642777950027</v>
      </c>
      <c r="C158" s="1">
        <f t="shared" si="9"/>
        <v>2.6302268807344635</v>
      </c>
      <c r="D158">
        <f t="shared" si="10"/>
        <v>-11.392764277795003</v>
      </c>
      <c r="E158">
        <f t="shared" si="11"/>
        <v>2.6302268807344635</v>
      </c>
    </row>
    <row r="159" spans="1:5" x14ac:dyDescent="0.25">
      <c r="A159">
        <v>155</v>
      </c>
      <c r="B159" s="1">
        <f t="shared" si="8"/>
        <v>-5.4378467222198994</v>
      </c>
      <c r="C159" s="1">
        <f t="shared" si="9"/>
        <v>2.535709570444197</v>
      </c>
      <c r="D159">
        <f t="shared" si="10"/>
        <v>-11.437846722219899</v>
      </c>
      <c r="E159">
        <f t="shared" si="11"/>
        <v>2.535709570444197</v>
      </c>
    </row>
    <row r="160" spans="1:5" x14ac:dyDescent="0.25">
      <c r="A160">
        <v>156</v>
      </c>
      <c r="B160" s="1">
        <f t="shared" si="8"/>
        <v>-5.4812727458556045</v>
      </c>
      <c r="C160" s="1">
        <f t="shared" si="9"/>
        <v>2.4404198584548027</v>
      </c>
      <c r="D160">
        <f t="shared" si="10"/>
        <v>-11.481272745855605</v>
      </c>
      <c r="E160">
        <f t="shared" si="11"/>
        <v>2.4404198584548027</v>
      </c>
    </row>
    <row r="161" spans="1:5" x14ac:dyDescent="0.25">
      <c r="A161">
        <v>157</v>
      </c>
      <c r="B161" s="1">
        <f t="shared" si="8"/>
        <v>-5.523029120714642</v>
      </c>
      <c r="C161" s="1">
        <f t="shared" si="9"/>
        <v>2.3443867709356425</v>
      </c>
      <c r="D161">
        <f t="shared" si="10"/>
        <v>-11.523029120714643</v>
      </c>
      <c r="E161">
        <f t="shared" si="11"/>
        <v>2.3443867709356425</v>
      </c>
    </row>
    <row r="162" spans="1:5" x14ac:dyDescent="0.25">
      <c r="A162">
        <v>158</v>
      </c>
      <c r="B162" s="1">
        <f t="shared" si="8"/>
        <v>-5.5631031274007237</v>
      </c>
      <c r="C162" s="1">
        <f t="shared" si="9"/>
        <v>2.2476395604954735</v>
      </c>
      <c r="D162">
        <f t="shared" si="10"/>
        <v>-11.563103127400723</v>
      </c>
      <c r="E162">
        <f t="shared" si="11"/>
        <v>2.2476395604954735</v>
      </c>
    </row>
    <row r="163" spans="1:5" x14ac:dyDescent="0.25">
      <c r="A163">
        <v>159</v>
      </c>
      <c r="B163" s="1">
        <f t="shared" si="8"/>
        <v>-5.6014825589832107</v>
      </c>
      <c r="C163" s="1">
        <f t="shared" si="9"/>
        <v>2.1502076972718012</v>
      </c>
      <c r="D163">
        <f t="shared" si="10"/>
        <v>-11.601482558983211</v>
      </c>
      <c r="E163">
        <f t="shared" si="11"/>
        <v>2.1502076972718012</v>
      </c>
    </row>
    <row r="164" spans="1:5" x14ac:dyDescent="0.25">
      <c r="A164">
        <v>160</v>
      </c>
      <c r="B164" s="1">
        <f t="shared" si="8"/>
        <v>-5.6381557247154497</v>
      </c>
      <c r="C164" s="1">
        <f t="shared" si="9"/>
        <v>2.0521208599540133</v>
      </c>
      <c r="D164">
        <f t="shared" si="10"/>
        <v>-11.63815572471545</v>
      </c>
      <c r="E164">
        <f t="shared" si="11"/>
        <v>2.0521208599540133</v>
      </c>
    </row>
    <row r="165" spans="1:5" x14ac:dyDescent="0.25">
      <c r="A165">
        <v>161</v>
      </c>
      <c r="B165" s="1">
        <f t="shared" si="8"/>
        <v>-5.6731114535959009</v>
      </c>
      <c r="C165" s="1">
        <f t="shared" si="9"/>
        <v>1.9534089267429395</v>
      </c>
      <c r="D165">
        <f t="shared" si="10"/>
        <v>-11.673111453595901</v>
      </c>
      <c r="E165">
        <f t="shared" si="11"/>
        <v>1.9534089267429395</v>
      </c>
    </row>
    <row r="166" spans="1:5" x14ac:dyDescent="0.25">
      <c r="A166">
        <v>162</v>
      </c>
      <c r="B166" s="1">
        <f t="shared" si="8"/>
        <v>-5.706339097770921</v>
      </c>
      <c r="C166" s="1">
        <f t="shared" si="9"/>
        <v>1.8541019662496852</v>
      </c>
      <c r="D166">
        <f t="shared" si="10"/>
        <v>-11.706339097770922</v>
      </c>
      <c r="E166">
        <f t="shared" si="11"/>
        <v>1.8541019662496852</v>
      </c>
    </row>
    <row r="167" spans="1:5" x14ac:dyDescent="0.25">
      <c r="A167">
        <v>163</v>
      </c>
      <c r="B167" s="1">
        <f t="shared" si="8"/>
        <v>-5.7378285357782133</v>
      </c>
      <c r="C167" s="1">
        <f t="shared" si="9"/>
        <v>1.7542302283364197</v>
      </c>
      <c r="D167">
        <f t="shared" si="10"/>
        <v>-11.737828535778213</v>
      </c>
      <c r="E167">
        <f t="shared" si="11"/>
        <v>1.7542302283364197</v>
      </c>
    </row>
    <row r="168" spans="1:5" x14ac:dyDescent="0.25">
      <c r="A168">
        <v>164</v>
      </c>
      <c r="B168" s="1">
        <f t="shared" si="8"/>
        <v>-5.7675701756299134</v>
      </c>
      <c r="C168" s="1">
        <f t="shared" si="9"/>
        <v>1.6538241349019953</v>
      </c>
      <c r="D168">
        <f t="shared" si="10"/>
        <v>-11.767570175629913</v>
      </c>
      <c r="E168">
        <f t="shared" si="11"/>
        <v>1.6538241349019953</v>
      </c>
    </row>
    <row r="169" spans="1:5" x14ac:dyDescent="0.25">
      <c r="A169">
        <v>165</v>
      </c>
      <c r="B169" s="1">
        <f t="shared" si="8"/>
        <v>-5.7955549577344092</v>
      </c>
      <c r="C169" s="1">
        <f t="shared" si="9"/>
        <v>1.5529142706151262</v>
      </c>
      <c r="D169">
        <f t="shared" si="10"/>
        <v>-11.79555495773441</v>
      </c>
      <c r="E169">
        <f t="shared" si="11"/>
        <v>1.5529142706151262</v>
      </c>
    </row>
    <row r="170" spans="1:5" x14ac:dyDescent="0.25">
      <c r="A170">
        <v>166</v>
      </c>
      <c r="B170" s="1">
        <f t="shared" si="8"/>
        <v>-5.8217743576559791</v>
      </c>
      <c r="C170" s="1">
        <f t="shared" si="9"/>
        <v>1.4515313735980064</v>
      </c>
      <c r="D170">
        <f t="shared" si="10"/>
        <v>-11.821774357655979</v>
      </c>
      <c r="E170">
        <f t="shared" si="11"/>
        <v>1.4515313735980064</v>
      </c>
    </row>
    <row r="171" spans="1:5" x14ac:dyDescent="0.25">
      <c r="A171">
        <v>167</v>
      </c>
      <c r="B171" s="1">
        <f t="shared" si="8"/>
        <v>-5.8462203887114104</v>
      </c>
      <c r="C171" s="1">
        <f t="shared" si="9"/>
        <v>1.3497063260631912</v>
      </c>
      <c r="D171">
        <f t="shared" si="10"/>
        <v>-11.84622038871141</v>
      </c>
      <c r="E171">
        <f t="shared" si="11"/>
        <v>1.3497063260631912</v>
      </c>
    </row>
    <row r="172" spans="1:5" x14ac:dyDescent="0.25">
      <c r="A172">
        <v>168</v>
      </c>
      <c r="B172" s="1">
        <f t="shared" si="8"/>
        <v>-5.8688856044028341</v>
      </c>
      <c r="C172" s="1">
        <f t="shared" si="9"/>
        <v>1.2474701449065559</v>
      </c>
      <c r="D172">
        <f t="shared" si="10"/>
        <v>-11.868885604402834</v>
      </c>
      <c r="E172">
        <f t="shared" si="11"/>
        <v>1.2474701449065559</v>
      </c>
    </row>
    <row r="173" spans="1:5" x14ac:dyDescent="0.25">
      <c r="A173">
        <v>169</v>
      </c>
      <c r="B173" s="1">
        <f t="shared" si="8"/>
        <v>-5.8897631006859843</v>
      </c>
      <c r="C173" s="1">
        <f t="shared" si="9"/>
        <v>1.1448539722592699</v>
      </c>
      <c r="D173">
        <f t="shared" si="10"/>
        <v>-11.889763100685984</v>
      </c>
      <c r="E173">
        <f t="shared" si="11"/>
        <v>1.1448539722592699</v>
      </c>
    </row>
    <row r="174" spans="1:5" x14ac:dyDescent="0.25">
      <c r="A174">
        <v>170</v>
      </c>
      <c r="B174" s="1">
        <f t="shared" si="8"/>
        <v>-5.9088465180732479</v>
      </c>
      <c r="C174" s="1">
        <f t="shared" si="9"/>
        <v>1.0418890660015816</v>
      </c>
      <c r="D174">
        <f t="shared" si="10"/>
        <v>-11.908846518073247</v>
      </c>
      <c r="E174">
        <f t="shared" si="11"/>
        <v>1.0418890660015816</v>
      </c>
    </row>
    <row r="175" spans="1:5" x14ac:dyDescent="0.25">
      <c r="A175">
        <v>171</v>
      </c>
      <c r="B175" s="1">
        <f t="shared" si="8"/>
        <v>-5.9261300435708257</v>
      </c>
      <c r="C175" s="1">
        <f t="shared" si="9"/>
        <v>0.93860679024138594</v>
      </c>
      <c r="D175">
        <f t="shared" si="10"/>
        <v>-11.926130043570826</v>
      </c>
      <c r="E175">
        <f t="shared" si="11"/>
        <v>0.93860679024138594</v>
      </c>
    </row>
    <row r="176" spans="1:5" x14ac:dyDescent="0.25">
      <c r="A176">
        <v>172</v>
      </c>
      <c r="B176" s="1">
        <f t="shared" si="8"/>
        <v>-5.9416084124494226</v>
      </c>
      <c r="C176" s="1">
        <f t="shared" si="9"/>
        <v>0.83503860576039202</v>
      </c>
      <c r="D176">
        <f t="shared" si="10"/>
        <v>-11.941608412449423</v>
      </c>
      <c r="E176">
        <f t="shared" si="11"/>
        <v>0.83503860576039202</v>
      </c>
    </row>
    <row r="177" spans="1:5" x14ac:dyDescent="0.25">
      <c r="A177">
        <v>173</v>
      </c>
      <c r="B177" s="1">
        <f t="shared" si="8"/>
        <v>-5.9552769098479317</v>
      </c>
      <c r="C177" s="1">
        <f t="shared" si="9"/>
        <v>0.73121606043088527</v>
      </c>
      <c r="D177">
        <f t="shared" si="10"/>
        <v>-11.955276909847932</v>
      </c>
      <c r="E177">
        <f t="shared" si="11"/>
        <v>0.73121606043088527</v>
      </c>
    </row>
    <row r="178" spans="1:5" x14ac:dyDescent="0.25">
      <c r="A178">
        <v>174</v>
      </c>
      <c r="B178" s="1">
        <f t="shared" si="8"/>
        <v>-5.9671313722096393</v>
      </c>
      <c r="C178" s="1">
        <f t="shared" si="9"/>
        <v>0.62717077960592238</v>
      </c>
      <c r="D178">
        <f t="shared" si="10"/>
        <v>-11.967131372209639</v>
      </c>
      <c r="E178">
        <f t="shared" si="11"/>
        <v>0.62717077960592238</v>
      </c>
    </row>
    <row r="179" spans="1:5" x14ac:dyDescent="0.25">
      <c r="A179">
        <v>175</v>
      </c>
      <c r="B179" s="1">
        <f t="shared" si="8"/>
        <v>-5.9771681885504737</v>
      </c>
      <c r="C179" s="1">
        <f t="shared" si="9"/>
        <v>0.52293445648594916</v>
      </c>
      <c r="D179">
        <f t="shared" si="10"/>
        <v>-11.977168188550474</v>
      </c>
      <c r="E179">
        <f t="shared" si="11"/>
        <v>0.52293445648594916</v>
      </c>
    </row>
    <row r="180" spans="1:5" x14ac:dyDescent="0.25">
      <c r="A180">
        <v>176</v>
      </c>
      <c r="B180" s="1">
        <f t="shared" si="8"/>
        <v>-5.9853843015589447</v>
      </c>
      <c r="C180" s="1">
        <f t="shared" si="9"/>
        <v>0.41853884246475315</v>
      </c>
      <c r="D180">
        <f t="shared" si="10"/>
        <v>-11.985384301558945</v>
      </c>
      <c r="E180">
        <f t="shared" si="11"/>
        <v>0.41853884246475315</v>
      </c>
    </row>
    <row r="181" spans="1:5" x14ac:dyDescent="0.25">
      <c r="A181">
        <v>177</v>
      </c>
      <c r="B181" s="1">
        <f t="shared" si="8"/>
        <v>-5.9917772085274432</v>
      </c>
      <c r="C181" s="1">
        <f t="shared" si="9"/>
        <v>0.31401573745766287</v>
      </c>
      <c r="D181">
        <f t="shared" si="10"/>
        <v>-11.991777208527443</v>
      </c>
      <c r="E181">
        <f t="shared" si="11"/>
        <v>0.31401573745766287</v>
      </c>
    </row>
    <row r="182" spans="1:5" x14ac:dyDescent="0.25">
      <c r="A182">
        <v>178</v>
      </c>
      <c r="B182" s="1">
        <f t="shared" si="8"/>
        <v>-5.9963449621145744</v>
      </c>
      <c r="C182" s="1">
        <f t="shared" si="9"/>
        <v>0.20939698021500686</v>
      </c>
      <c r="D182">
        <f t="shared" si="10"/>
        <v>-11.996344962114573</v>
      </c>
      <c r="E182">
        <f t="shared" si="11"/>
        <v>0.20939698021500686</v>
      </c>
    </row>
    <row r="183" spans="1:5" x14ac:dyDescent="0.25">
      <c r="A183">
        <v>179</v>
      </c>
      <c r="B183" s="1">
        <f t="shared" si="8"/>
        <v>-5.9990861709383481</v>
      </c>
      <c r="C183" s="1">
        <f t="shared" si="9"/>
        <v>0.10471443862370064</v>
      </c>
      <c r="D183">
        <f t="shared" si="10"/>
        <v>-11.999086170938348</v>
      </c>
      <c r="E183">
        <f t="shared" si="11"/>
        <v>0.10471443862370064</v>
      </c>
    </row>
    <row r="184" spans="1:5" x14ac:dyDescent="0.25">
      <c r="A184">
        <v>180</v>
      </c>
      <c r="B184" s="1">
        <f t="shared" si="8"/>
        <v>-6</v>
      </c>
      <c r="C184" s="1">
        <f t="shared" si="9"/>
        <v>7.3508907294517201E-16</v>
      </c>
      <c r="D184">
        <f t="shared" si="10"/>
        <v>-12</v>
      </c>
      <c r="E184">
        <f t="shared" si="11"/>
        <v>7.3508907294517201E-16</v>
      </c>
    </row>
    <row r="185" spans="1:5" x14ac:dyDescent="0.25">
      <c r="A185">
        <v>181</v>
      </c>
      <c r="B185" s="1">
        <f t="shared" si="8"/>
        <v>-5.9990861709383481</v>
      </c>
      <c r="C185" s="1">
        <f t="shared" si="9"/>
        <v>-0.10471443862370182</v>
      </c>
      <c r="D185">
        <f t="shared" si="10"/>
        <v>-11.999086170938348</v>
      </c>
      <c r="E185">
        <f t="shared" si="11"/>
        <v>-0.10471443862370182</v>
      </c>
    </row>
    <row r="186" spans="1:5" x14ac:dyDescent="0.25">
      <c r="A186">
        <v>182</v>
      </c>
      <c r="B186" s="1">
        <f t="shared" si="8"/>
        <v>-5.9963449621145744</v>
      </c>
      <c r="C186" s="1">
        <f t="shared" si="9"/>
        <v>-0.20939698021500541</v>
      </c>
      <c r="D186">
        <f t="shared" si="10"/>
        <v>-11.996344962114573</v>
      </c>
      <c r="E186">
        <f t="shared" si="11"/>
        <v>-0.20939698021500541</v>
      </c>
    </row>
    <row r="187" spans="1:5" x14ac:dyDescent="0.25">
      <c r="A187">
        <v>183</v>
      </c>
      <c r="B187" s="1">
        <f t="shared" si="8"/>
        <v>-5.9917772085274432</v>
      </c>
      <c r="C187" s="1">
        <f t="shared" si="9"/>
        <v>-0.31401573745766131</v>
      </c>
      <c r="D187">
        <f t="shared" si="10"/>
        <v>-11.991777208527443</v>
      </c>
      <c r="E187">
        <f t="shared" si="11"/>
        <v>-0.31401573745766131</v>
      </c>
    </row>
    <row r="188" spans="1:5" x14ac:dyDescent="0.25">
      <c r="A188">
        <v>184</v>
      </c>
      <c r="B188" s="1">
        <f t="shared" si="8"/>
        <v>-5.9853843015589447</v>
      </c>
      <c r="C188" s="1">
        <f t="shared" si="9"/>
        <v>-0.41853884246475165</v>
      </c>
      <c r="D188">
        <f t="shared" si="10"/>
        <v>-11.985384301558945</v>
      </c>
      <c r="E188">
        <f t="shared" si="11"/>
        <v>-0.41853884246475165</v>
      </c>
    </row>
    <row r="189" spans="1:5" x14ac:dyDescent="0.25">
      <c r="A189">
        <v>185</v>
      </c>
      <c r="B189" s="1">
        <f t="shared" si="8"/>
        <v>-5.9771681885504737</v>
      </c>
      <c r="C189" s="1">
        <f t="shared" si="9"/>
        <v>-0.52293445648594772</v>
      </c>
      <c r="D189">
        <f t="shared" si="10"/>
        <v>-11.977168188550474</v>
      </c>
      <c r="E189">
        <f t="shared" si="11"/>
        <v>-0.52293445648594772</v>
      </c>
    </row>
    <row r="190" spans="1:5" x14ac:dyDescent="0.25">
      <c r="A190">
        <v>186</v>
      </c>
      <c r="B190" s="1">
        <f t="shared" si="8"/>
        <v>-5.9671313722096393</v>
      </c>
      <c r="C190" s="1">
        <f t="shared" si="9"/>
        <v>-0.62717077960592094</v>
      </c>
      <c r="D190">
        <f t="shared" si="10"/>
        <v>-11.967131372209639</v>
      </c>
      <c r="E190">
        <f t="shared" si="11"/>
        <v>-0.62717077960592094</v>
      </c>
    </row>
    <row r="191" spans="1:5" x14ac:dyDescent="0.25">
      <c r="A191">
        <v>187</v>
      </c>
      <c r="B191" s="1">
        <f t="shared" si="8"/>
        <v>-5.9552769098479326</v>
      </c>
      <c r="C191" s="1">
        <f t="shared" si="9"/>
        <v>-0.73121606043088383</v>
      </c>
      <c r="D191">
        <f t="shared" si="10"/>
        <v>-11.955276909847932</v>
      </c>
      <c r="E191">
        <f t="shared" si="11"/>
        <v>-0.73121606043088383</v>
      </c>
    </row>
    <row r="192" spans="1:5" x14ac:dyDescent="0.25">
      <c r="A192">
        <v>188</v>
      </c>
      <c r="B192" s="1">
        <f t="shared" si="8"/>
        <v>-5.9416084124494217</v>
      </c>
      <c r="C192" s="1">
        <f t="shared" si="9"/>
        <v>-0.83503860576039313</v>
      </c>
      <c r="D192">
        <f t="shared" si="10"/>
        <v>-11.941608412449423</v>
      </c>
      <c r="E192">
        <f t="shared" si="11"/>
        <v>-0.83503860576039313</v>
      </c>
    </row>
    <row r="193" spans="1:5" x14ac:dyDescent="0.25">
      <c r="A193">
        <v>189</v>
      </c>
      <c r="B193" s="1">
        <f t="shared" si="8"/>
        <v>-5.9261300435708266</v>
      </c>
      <c r="C193" s="1">
        <f t="shared" si="9"/>
        <v>-0.93860679024138438</v>
      </c>
      <c r="D193">
        <f t="shared" si="10"/>
        <v>-11.926130043570826</v>
      </c>
      <c r="E193">
        <f t="shared" si="11"/>
        <v>-0.93860679024138438</v>
      </c>
    </row>
    <row r="194" spans="1:5" x14ac:dyDescent="0.25">
      <c r="A194">
        <v>190</v>
      </c>
      <c r="B194" s="1">
        <f t="shared" si="8"/>
        <v>-5.9088465180732479</v>
      </c>
      <c r="C194" s="1">
        <f t="shared" si="9"/>
        <v>-1.0418890660015827</v>
      </c>
      <c r="D194">
        <f t="shared" si="10"/>
        <v>-11.908846518073247</v>
      </c>
      <c r="E194">
        <f t="shared" si="11"/>
        <v>-1.0418890660015827</v>
      </c>
    </row>
    <row r="195" spans="1:5" x14ac:dyDescent="0.25">
      <c r="A195">
        <v>191</v>
      </c>
      <c r="B195" s="1">
        <f t="shared" si="8"/>
        <v>-5.8897631006859843</v>
      </c>
      <c r="C195" s="1">
        <f t="shared" si="9"/>
        <v>-1.1448539722592683</v>
      </c>
      <c r="D195">
        <f t="shared" si="10"/>
        <v>-11.889763100685984</v>
      </c>
      <c r="E195">
        <f t="shared" si="11"/>
        <v>-1.1448539722592683</v>
      </c>
    </row>
    <row r="196" spans="1:5" x14ac:dyDescent="0.25">
      <c r="A196">
        <v>192</v>
      </c>
      <c r="B196" s="1">
        <f t="shared" si="8"/>
        <v>-5.8688856044028332</v>
      </c>
      <c r="C196" s="1">
        <f t="shared" si="9"/>
        <v>-1.2474701449065571</v>
      </c>
      <c r="D196">
        <f t="shared" si="10"/>
        <v>-11.868885604402834</v>
      </c>
      <c r="E196">
        <f t="shared" si="11"/>
        <v>-1.2474701449065571</v>
      </c>
    </row>
    <row r="197" spans="1:5" x14ac:dyDescent="0.25">
      <c r="A197">
        <v>193</v>
      </c>
      <c r="B197" s="1">
        <f t="shared" ref="B197:B260" si="12">($B$1*COS(RADIANS(A197)))</f>
        <v>-5.8462203887114113</v>
      </c>
      <c r="C197" s="1">
        <f t="shared" ref="C197:C260" si="13">($B$1*SIN(RADIANS(A197)))</f>
        <v>-1.3497063260631899</v>
      </c>
      <c r="D197">
        <f t="shared" ref="D197:D260" si="14">B197-$B$1</f>
        <v>-11.846220388711412</v>
      </c>
      <c r="E197">
        <f t="shared" ref="E197:E260" si="15">C197</f>
        <v>-1.3497063260631899</v>
      </c>
    </row>
    <row r="198" spans="1:5" x14ac:dyDescent="0.25">
      <c r="A198">
        <v>194</v>
      </c>
      <c r="B198" s="1">
        <f t="shared" si="12"/>
        <v>-5.8217743576559791</v>
      </c>
      <c r="C198" s="1">
        <f t="shared" si="13"/>
        <v>-1.4515313735980051</v>
      </c>
      <c r="D198">
        <f t="shared" si="14"/>
        <v>-11.821774357655979</v>
      </c>
      <c r="E198">
        <f t="shared" si="15"/>
        <v>-1.4515313735980051</v>
      </c>
    </row>
    <row r="199" spans="1:5" x14ac:dyDescent="0.25">
      <c r="A199">
        <v>195</v>
      </c>
      <c r="B199" s="1">
        <f t="shared" si="12"/>
        <v>-5.7955549577344101</v>
      </c>
      <c r="C199" s="1">
        <f t="shared" si="13"/>
        <v>-1.5529142706151249</v>
      </c>
      <c r="D199">
        <f t="shared" si="14"/>
        <v>-11.79555495773441</v>
      </c>
      <c r="E199">
        <f t="shared" si="15"/>
        <v>-1.5529142706151249</v>
      </c>
    </row>
    <row r="200" spans="1:5" x14ac:dyDescent="0.25">
      <c r="A200">
        <v>196</v>
      </c>
      <c r="B200" s="1">
        <f t="shared" si="12"/>
        <v>-5.7675701756299134</v>
      </c>
      <c r="C200" s="1">
        <f t="shared" si="13"/>
        <v>-1.653824134901994</v>
      </c>
      <c r="D200">
        <f t="shared" si="14"/>
        <v>-11.767570175629913</v>
      </c>
      <c r="E200">
        <f t="shared" si="15"/>
        <v>-1.653824134901994</v>
      </c>
    </row>
    <row r="201" spans="1:5" x14ac:dyDescent="0.25">
      <c r="A201">
        <v>197</v>
      </c>
      <c r="B201" s="1">
        <f t="shared" si="12"/>
        <v>-5.7378285357782124</v>
      </c>
      <c r="C201" s="1">
        <f t="shared" si="13"/>
        <v>-1.7542302283364206</v>
      </c>
      <c r="D201">
        <f t="shared" si="14"/>
        <v>-11.737828535778213</v>
      </c>
      <c r="E201">
        <f t="shared" si="15"/>
        <v>-1.7542302283364206</v>
      </c>
    </row>
    <row r="202" spans="1:5" x14ac:dyDescent="0.25">
      <c r="A202">
        <v>198</v>
      </c>
      <c r="B202" s="1">
        <f t="shared" si="12"/>
        <v>-5.7063390977709219</v>
      </c>
      <c r="C202" s="1">
        <f t="shared" si="13"/>
        <v>-1.8541019662496838</v>
      </c>
      <c r="D202">
        <f t="shared" si="14"/>
        <v>-11.706339097770922</v>
      </c>
      <c r="E202">
        <f t="shared" si="15"/>
        <v>-1.8541019662496838</v>
      </c>
    </row>
    <row r="203" spans="1:5" x14ac:dyDescent="0.25">
      <c r="A203">
        <v>199</v>
      </c>
      <c r="B203" s="1">
        <f t="shared" si="12"/>
        <v>-5.6731114535959009</v>
      </c>
      <c r="C203" s="1">
        <f t="shared" si="13"/>
        <v>-1.9534089267429406</v>
      </c>
      <c r="D203">
        <f t="shared" si="14"/>
        <v>-11.673111453595901</v>
      </c>
      <c r="E203">
        <f t="shared" si="15"/>
        <v>-1.9534089267429406</v>
      </c>
    </row>
    <row r="204" spans="1:5" x14ac:dyDescent="0.25">
      <c r="A204">
        <v>200</v>
      </c>
      <c r="B204" s="1">
        <f t="shared" si="12"/>
        <v>-5.6381557247154506</v>
      </c>
      <c r="C204" s="1">
        <f t="shared" si="13"/>
        <v>-2.0521208599540119</v>
      </c>
      <c r="D204">
        <f t="shared" si="14"/>
        <v>-11.63815572471545</v>
      </c>
      <c r="E204">
        <f t="shared" si="15"/>
        <v>-2.0521208599540119</v>
      </c>
    </row>
    <row r="205" spans="1:5" x14ac:dyDescent="0.25">
      <c r="A205">
        <v>201</v>
      </c>
      <c r="B205" s="1">
        <f t="shared" si="12"/>
        <v>-5.6014825589832107</v>
      </c>
      <c r="C205" s="1">
        <f t="shared" si="13"/>
        <v>-2.1502076972718025</v>
      </c>
      <c r="D205">
        <f t="shared" si="14"/>
        <v>-11.601482558983211</v>
      </c>
      <c r="E205">
        <f t="shared" si="15"/>
        <v>-2.1502076972718025</v>
      </c>
    </row>
    <row r="206" spans="1:5" x14ac:dyDescent="0.25">
      <c r="A206">
        <v>202</v>
      </c>
      <c r="B206" s="1">
        <f t="shared" si="12"/>
        <v>-5.5631031274007245</v>
      </c>
      <c r="C206" s="1">
        <f t="shared" si="13"/>
        <v>-2.2476395604954722</v>
      </c>
      <c r="D206">
        <f t="shared" si="14"/>
        <v>-11.563103127400725</v>
      </c>
      <c r="E206">
        <f t="shared" si="15"/>
        <v>-2.2476395604954722</v>
      </c>
    </row>
    <row r="207" spans="1:5" x14ac:dyDescent="0.25">
      <c r="A207">
        <v>203</v>
      </c>
      <c r="B207" s="1">
        <f t="shared" si="12"/>
        <v>-5.523029120714642</v>
      </c>
      <c r="C207" s="1">
        <f t="shared" si="13"/>
        <v>-2.3443867709356412</v>
      </c>
      <c r="D207">
        <f t="shared" si="14"/>
        <v>-11.523029120714643</v>
      </c>
      <c r="E207">
        <f t="shared" si="15"/>
        <v>-2.3443867709356412</v>
      </c>
    </row>
    <row r="208" spans="1:5" x14ac:dyDescent="0.25">
      <c r="A208">
        <v>204</v>
      </c>
      <c r="B208" s="1">
        <f t="shared" si="12"/>
        <v>-5.4812727458556054</v>
      </c>
      <c r="C208" s="1">
        <f t="shared" si="13"/>
        <v>-2.4404198584548014</v>
      </c>
      <c r="D208">
        <f t="shared" si="14"/>
        <v>-11.481272745855605</v>
      </c>
      <c r="E208">
        <f t="shared" si="15"/>
        <v>-2.4404198584548014</v>
      </c>
    </row>
    <row r="209" spans="1:5" x14ac:dyDescent="0.25">
      <c r="A209">
        <v>205</v>
      </c>
      <c r="B209" s="1">
        <f t="shared" si="12"/>
        <v>-5.4378467222199003</v>
      </c>
      <c r="C209" s="1">
        <f t="shared" si="13"/>
        <v>-2.5357095704441956</v>
      </c>
      <c r="D209">
        <f t="shared" si="14"/>
        <v>-11.4378467222199</v>
      </c>
      <c r="E209">
        <f t="shared" si="15"/>
        <v>-2.5357095704441956</v>
      </c>
    </row>
    <row r="210" spans="1:5" x14ac:dyDescent="0.25">
      <c r="A210">
        <v>206</v>
      </c>
      <c r="B210" s="1">
        <f t="shared" si="12"/>
        <v>-5.3927642777950018</v>
      </c>
      <c r="C210" s="1">
        <f t="shared" si="13"/>
        <v>-2.6302268807344649</v>
      </c>
      <c r="D210">
        <f t="shared" si="14"/>
        <v>-11.392764277795003</v>
      </c>
      <c r="E210">
        <f t="shared" si="15"/>
        <v>-2.6302268807344649</v>
      </c>
    </row>
    <row r="211" spans="1:5" x14ac:dyDescent="0.25">
      <c r="A211">
        <v>207</v>
      </c>
      <c r="B211" s="1">
        <f t="shared" si="12"/>
        <v>-5.3460391451302076</v>
      </c>
      <c r="C211" s="1">
        <f t="shared" si="13"/>
        <v>-2.72394299843728</v>
      </c>
      <c r="D211">
        <f t="shared" si="14"/>
        <v>-11.346039145130208</v>
      </c>
      <c r="E211">
        <f t="shared" si="15"/>
        <v>-2.72394299843728</v>
      </c>
    </row>
    <row r="212" spans="1:5" x14ac:dyDescent="0.25">
      <c r="A212">
        <v>208</v>
      </c>
      <c r="B212" s="1">
        <f t="shared" si="12"/>
        <v>-5.297685557153561</v>
      </c>
      <c r="C212" s="1">
        <f t="shared" si="13"/>
        <v>-2.8168293767153454</v>
      </c>
      <c r="D212">
        <f t="shared" si="14"/>
        <v>-11.29768555715356</v>
      </c>
      <c r="E212">
        <f t="shared" si="15"/>
        <v>-2.8168293767153454</v>
      </c>
    </row>
    <row r="213" spans="1:5" x14ac:dyDescent="0.25">
      <c r="A213">
        <v>209</v>
      </c>
      <c r="B213" s="1">
        <f t="shared" si="12"/>
        <v>-5.2477182428363749</v>
      </c>
      <c r="C213" s="1">
        <f t="shared" si="13"/>
        <v>-2.9088577214780216</v>
      </c>
      <c r="D213">
        <f t="shared" si="14"/>
        <v>-11.247718242836374</v>
      </c>
      <c r="E213">
        <f t="shared" si="15"/>
        <v>-2.9088577214780216</v>
      </c>
    </row>
    <row r="214" spans="1:5" x14ac:dyDescent="0.25">
      <c r="A214">
        <v>210</v>
      </c>
      <c r="B214" s="1">
        <f t="shared" si="12"/>
        <v>-5.196152422706632</v>
      </c>
      <c r="C214" s="1">
        <f t="shared" si="13"/>
        <v>-3.0000000000000009</v>
      </c>
      <c r="D214">
        <f t="shared" si="14"/>
        <v>-11.196152422706632</v>
      </c>
      <c r="E214">
        <f t="shared" si="15"/>
        <v>-3.0000000000000009</v>
      </c>
    </row>
    <row r="215" spans="1:5" x14ac:dyDescent="0.25">
      <c r="A215">
        <v>211</v>
      </c>
      <c r="B215" s="1">
        <f t="shared" si="12"/>
        <v>-5.1430038042126736</v>
      </c>
      <c r="C215" s="1">
        <f t="shared" si="13"/>
        <v>-3.0902284494603247</v>
      </c>
      <c r="D215">
        <f t="shared" si="14"/>
        <v>-11.143003804212674</v>
      </c>
      <c r="E215">
        <f t="shared" si="15"/>
        <v>-3.0902284494603247</v>
      </c>
    </row>
    <row r="216" spans="1:5" x14ac:dyDescent="0.25">
      <c r="A216">
        <v>212</v>
      </c>
      <c r="B216" s="1">
        <f t="shared" si="12"/>
        <v>-5.088288576938556</v>
      </c>
      <c r="C216" s="1">
        <f t="shared" si="13"/>
        <v>-3.179515585399229</v>
      </c>
      <c r="D216">
        <f t="shared" si="14"/>
        <v>-11.088288576938556</v>
      </c>
      <c r="E216">
        <f t="shared" si="15"/>
        <v>-3.179515585399229</v>
      </c>
    </row>
    <row r="217" spans="1:5" x14ac:dyDescent="0.25">
      <c r="A217">
        <v>213</v>
      </c>
      <c r="B217" s="1">
        <f t="shared" si="12"/>
        <v>-5.0320234076725443</v>
      </c>
      <c r="C217" s="1">
        <f t="shared" si="13"/>
        <v>-3.2678342100901627</v>
      </c>
      <c r="D217">
        <f t="shared" si="14"/>
        <v>-11.032023407672543</v>
      </c>
      <c r="E217">
        <f t="shared" si="15"/>
        <v>-3.2678342100901627</v>
      </c>
    </row>
    <row r="218" spans="1:5" x14ac:dyDescent="0.25">
      <c r="A218">
        <v>214</v>
      </c>
      <c r="B218" s="1">
        <f t="shared" si="12"/>
        <v>-4.9742254353302506</v>
      </c>
      <c r="C218" s="1">
        <f t="shared" si="13"/>
        <v>-3.3551574208244803</v>
      </c>
      <c r="D218">
        <f t="shared" si="14"/>
        <v>-10.974225435330251</v>
      </c>
      <c r="E218">
        <f t="shared" si="15"/>
        <v>-3.3551574208244803</v>
      </c>
    </row>
    <row r="219" spans="1:5" x14ac:dyDescent="0.25">
      <c r="A219">
        <v>215</v>
      </c>
      <c r="B219" s="1">
        <f t="shared" si="12"/>
        <v>-4.9149122657339506</v>
      </c>
      <c r="C219" s="1">
        <f t="shared" si="13"/>
        <v>-3.4414586181062772</v>
      </c>
      <c r="D219">
        <f t="shared" si="14"/>
        <v>-10.91491226573395</v>
      </c>
      <c r="E219">
        <f t="shared" si="15"/>
        <v>-3.4414586181062772</v>
      </c>
    </row>
    <row r="220" spans="1:5" x14ac:dyDescent="0.25">
      <c r="A220">
        <v>216</v>
      </c>
      <c r="B220" s="1">
        <f t="shared" si="12"/>
        <v>-4.8541019662496856</v>
      </c>
      <c r="C220" s="1">
        <f t="shared" si="13"/>
        <v>-3.5267115137548384</v>
      </c>
      <c r="D220">
        <f t="shared" si="14"/>
        <v>-10.854101966249686</v>
      </c>
      <c r="E220">
        <f t="shared" si="15"/>
        <v>-3.5267115137548384</v>
      </c>
    </row>
    <row r="221" spans="1:5" x14ac:dyDescent="0.25">
      <c r="A221">
        <v>217</v>
      </c>
      <c r="B221" s="1">
        <f t="shared" si="12"/>
        <v>-4.791813060283757</v>
      </c>
      <c r="C221" s="1">
        <f t="shared" si="13"/>
        <v>-3.61089013891229</v>
      </c>
      <c r="D221">
        <f t="shared" si="14"/>
        <v>-10.791813060283758</v>
      </c>
      <c r="E221">
        <f t="shared" si="15"/>
        <v>-3.61089013891229</v>
      </c>
    </row>
    <row r="222" spans="1:5" x14ac:dyDescent="0.25">
      <c r="A222">
        <v>218</v>
      </c>
      <c r="B222" s="1">
        <f t="shared" si="12"/>
        <v>-4.7280645216403325</v>
      </c>
      <c r="C222" s="1">
        <f t="shared" si="13"/>
        <v>-3.6939688519539491</v>
      </c>
      <c r="D222">
        <f t="shared" si="14"/>
        <v>-10.728064521640333</v>
      </c>
      <c r="E222">
        <f t="shared" si="15"/>
        <v>-3.6939688519539491</v>
      </c>
    </row>
    <row r="223" spans="1:5" x14ac:dyDescent="0.25">
      <c r="A223">
        <v>219</v>
      </c>
      <c r="B223" s="1">
        <f t="shared" si="12"/>
        <v>-4.6628757687418245</v>
      </c>
      <c r="C223" s="1">
        <f t="shared" si="13"/>
        <v>-3.7759223462990255</v>
      </c>
      <c r="D223">
        <f t="shared" si="14"/>
        <v>-10.662875768741824</v>
      </c>
      <c r="E223">
        <f t="shared" si="15"/>
        <v>-3.7759223462990255</v>
      </c>
    </row>
    <row r="224" spans="1:5" x14ac:dyDescent="0.25">
      <c r="A224">
        <v>220</v>
      </c>
      <c r="B224" s="1">
        <f t="shared" si="12"/>
        <v>-4.5962666587138683</v>
      </c>
      <c r="C224" s="1">
        <f t="shared" si="13"/>
        <v>-3.8567256581192355</v>
      </c>
      <c r="D224">
        <f t="shared" si="14"/>
        <v>-10.596266658713869</v>
      </c>
      <c r="E224">
        <f t="shared" si="15"/>
        <v>-3.8567256581192355</v>
      </c>
    </row>
    <row r="225" spans="1:5" x14ac:dyDescent="0.25">
      <c r="A225">
        <v>221</v>
      </c>
      <c r="B225" s="1">
        <f t="shared" si="12"/>
        <v>-4.5282574813366328</v>
      </c>
      <c r="C225" s="1">
        <f t="shared" si="13"/>
        <v>-3.9363541739430423</v>
      </c>
      <c r="D225">
        <f t="shared" si="14"/>
        <v>-10.528257481336633</v>
      </c>
      <c r="E225">
        <f t="shared" si="15"/>
        <v>-3.9363541739430423</v>
      </c>
    </row>
    <row r="226" spans="1:5" x14ac:dyDescent="0.25">
      <c r="A226">
        <v>222</v>
      </c>
      <c r="B226" s="1">
        <f t="shared" si="12"/>
        <v>-4.4588689528643659</v>
      </c>
      <c r="C226" s="1">
        <f t="shared" si="13"/>
        <v>-4.0147836381531494</v>
      </c>
      <c r="D226">
        <f t="shared" si="14"/>
        <v>-10.458868952864366</v>
      </c>
      <c r="E226">
        <f t="shared" si="15"/>
        <v>-4.0147836381531494</v>
      </c>
    </row>
    <row r="227" spans="1:5" x14ac:dyDescent="0.25">
      <c r="A227">
        <v>223</v>
      </c>
      <c r="B227" s="1">
        <f t="shared" si="12"/>
        <v>-4.3881222097150232</v>
      </c>
      <c r="C227" s="1">
        <f t="shared" si="13"/>
        <v>-4.0919901603749906</v>
      </c>
      <c r="D227">
        <f t="shared" si="14"/>
        <v>-10.388122209715023</v>
      </c>
      <c r="E227">
        <f t="shared" si="15"/>
        <v>-4.0919901603749906</v>
      </c>
    </row>
    <row r="228" spans="1:5" x14ac:dyDescent="0.25">
      <c r="A228">
        <v>224</v>
      </c>
      <c r="B228" s="1">
        <f t="shared" si="12"/>
        <v>-4.3160388020319065</v>
      </c>
      <c r="C228" s="1">
        <f t="shared" si="13"/>
        <v>-4.1679502227539844</v>
      </c>
      <c r="D228">
        <f t="shared" si="14"/>
        <v>-10.316038802031906</v>
      </c>
      <c r="E228">
        <f t="shared" si="15"/>
        <v>-4.1679502227539844</v>
      </c>
    </row>
    <row r="229" spans="1:5" x14ac:dyDescent="0.25">
      <c r="A229">
        <v>225</v>
      </c>
      <c r="B229" s="1">
        <f t="shared" si="12"/>
        <v>-4.2426406871192857</v>
      </c>
      <c r="C229" s="1">
        <f t="shared" si="13"/>
        <v>-4.2426406871192848</v>
      </c>
      <c r="D229">
        <f t="shared" si="14"/>
        <v>-10.242640687119286</v>
      </c>
      <c r="E229">
        <f t="shared" si="15"/>
        <v>-4.2426406871192848</v>
      </c>
    </row>
    <row r="230" spans="1:5" x14ac:dyDescent="0.25">
      <c r="A230">
        <v>226</v>
      </c>
      <c r="B230" s="1">
        <f t="shared" si="12"/>
        <v>-4.1679502227539835</v>
      </c>
      <c r="C230" s="1">
        <f t="shared" si="13"/>
        <v>-4.3160388020319074</v>
      </c>
      <c r="D230">
        <f t="shared" si="14"/>
        <v>-10.167950222753984</v>
      </c>
      <c r="E230">
        <f t="shared" si="15"/>
        <v>-4.3160388020319074</v>
      </c>
    </row>
    <row r="231" spans="1:5" x14ac:dyDescent="0.25">
      <c r="A231">
        <v>227</v>
      </c>
      <c r="B231" s="1">
        <f t="shared" si="12"/>
        <v>-4.0919901603749915</v>
      </c>
      <c r="C231" s="1">
        <f t="shared" si="13"/>
        <v>-4.3881222097150232</v>
      </c>
      <c r="D231">
        <f t="shared" si="14"/>
        <v>-10.091990160374991</v>
      </c>
      <c r="E231">
        <f t="shared" si="15"/>
        <v>-4.3881222097150232</v>
      </c>
    </row>
    <row r="232" spans="1:5" x14ac:dyDescent="0.25">
      <c r="A232">
        <v>228</v>
      </c>
      <c r="B232" s="1">
        <f t="shared" si="12"/>
        <v>-4.0147836381531485</v>
      </c>
      <c r="C232" s="1">
        <f t="shared" si="13"/>
        <v>-4.4588689528643659</v>
      </c>
      <c r="D232">
        <f t="shared" si="14"/>
        <v>-10.014783638153148</v>
      </c>
      <c r="E232">
        <f t="shared" si="15"/>
        <v>-4.4588689528643659</v>
      </c>
    </row>
    <row r="233" spans="1:5" x14ac:dyDescent="0.25">
      <c r="A233">
        <v>229</v>
      </c>
      <c r="B233" s="1">
        <f t="shared" si="12"/>
        <v>-3.9363541739430437</v>
      </c>
      <c r="C233" s="1">
        <f t="shared" si="13"/>
        <v>-4.5282574813366319</v>
      </c>
      <c r="D233">
        <f t="shared" si="14"/>
        <v>-9.9363541739430445</v>
      </c>
      <c r="E233">
        <f t="shared" si="15"/>
        <v>-4.5282574813366319</v>
      </c>
    </row>
    <row r="234" spans="1:5" x14ac:dyDescent="0.25">
      <c r="A234">
        <v>230</v>
      </c>
      <c r="B234" s="1">
        <f t="shared" si="12"/>
        <v>-3.8567256581192368</v>
      </c>
      <c r="C234" s="1">
        <f t="shared" si="13"/>
        <v>-4.5962666587138674</v>
      </c>
      <c r="D234">
        <f t="shared" si="14"/>
        <v>-9.8567256581192364</v>
      </c>
      <c r="E234">
        <f t="shared" si="15"/>
        <v>-4.5962666587138674</v>
      </c>
    </row>
    <row r="235" spans="1:5" x14ac:dyDescent="0.25">
      <c r="A235">
        <v>231</v>
      </c>
      <c r="B235" s="1">
        <f t="shared" si="12"/>
        <v>-3.7759223462990272</v>
      </c>
      <c r="C235" s="1">
        <f t="shared" si="13"/>
        <v>-4.6628757687418236</v>
      </c>
      <c r="D235">
        <f t="shared" si="14"/>
        <v>-9.7759223462990263</v>
      </c>
      <c r="E235">
        <f t="shared" si="15"/>
        <v>-4.6628757687418236</v>
      </c>
    </row>
    <row r="236" spans="1:5" x14ac:dyDescent="0.25">
      <c r="A236">
        <v>232</v>
      </c>
      <c r="B236" s="1">
        <f t="shared" si="12"/>
        <v>-3.6939688519539482</v>
      </c>
      <c r="C236" s="1">
        <f t="shared" si="13"/>
        <v>-4.7280645216403325</v>
      </c>
      <c r="D236">
        <f t="shared" si="14"/>
        <v>-9.6939688519539473</v>
      </c>
      <c r="E236">
        <f t="shared" si="15"/>
        <v>-4.7280645216403325</v>
      </c>
    </row>
    <row r="237" spans="1:5" x14ac:dyDescent="0.25">
      <c r="A237">
        <v>233</v>
      </c>
      <c r="B237" s="1">
        <f t="shared" si="12"/>
        <v>-3.6108901389122896</v>
      </c>
      <c r="C237" s="1">
        <f t="shared" si="13"/>
        <v>-4.791813060283757</v>
      </c>
      <c r="D237">
        <f t="shared" si="14"/>
        <v>-9.6108901389122892</v>
      </c>
      <c r="E237">
        <f t="shared" si="15"/>
        <v>-4.791813060283757</v>
      </c>
    </row>
    <row r="238" spans="1:5" x14ac:dyDescent="0.25">
      <c r="A238">
        <v>234</v>
      </c>
      <c r="B238" s="1">
        <f t="shared" si="12"/>
        <v>-3.5267115137548393</v>
      </c>
      <c r="C238" s="1">
        <f t="shared" si="13"/>
        <v>-4.8541019662496838</v>
      </c>
      <c r="D238">
        <f t="shared" si="14"/>
        <v>-9.5267115137548402</v>
      </c>
      <c r="E238">
        <f t="shared" si="15"/>
        <v>-4.8541019662496838</v>
      </c>
    </row>
    <row r="239" spans="1:5" x14ac:dyDescent="0.25">
      <c r="A239">
        <v>235</v>
      </c>
      <c r="B239" s="1">
        <f t="shared" si="12"/>
        <v>-3.4414586181062781</v>
      </c>
      <c r="C239" s="1">
        <f t="shared" si="13"/>
        <v>-4.9149122657339497</v>
      </c>
      <c r="D239">
        <f t="shared" si="14"/>
        <v>-9.4414586181062781</v>
      </c>
      <c r="E239">
        <f t="shared" si="15"/>
        <v>-4.9149122657339497</v>
      </c>
    </row>
    <row r="240" spans="1:5" x14ac:dyDescent="0.25">
      <c r="A240">
        <v>236</v>
      </c>
      <c r="B240" s="1">
        <f t="shared" si="12"/>
        <v>-3.3551574208244794</v>
      </c>
      <c r="C240" s="1">
        <f t="shared" si="13"/>
        <v>-4.9742254353302506</v>
      </c>
      <c r="D240">
        <f t="shared" si="14"/>
        <v>-9.3551574208244794</v>
      </c>
      <c r="E240">
        <f t="shared" si="15"/>
        <v>-4.9742254353302506</v>
      </c>
    </row>
    <row r="241" spans="1:5" x14ac:dyDescent="0.25">
      <c r="A241">
        <v>237</v>
      </c>
      <c r="B241" s="1">
        <f t="shared" si="12"/>
        <v>-3.2678342100901618</v>
      </c>
      <c r="C241" s="1">
        <f t="shared" si="13"/>
        <v>-5.0320234076725443</v>
      </c>
      <c r="D241">
        <f t="shared" si="14"/>
        <v>-9.267834210090161</v>
      </c>
      <c r="E241">
        <f t="shared" si="15"/>
        <v>-5.0320234076725443</v>
      </c>
    </row>
    <row r="242" spans="1:5" x14ac:dyDescent="0.25">
      <c r="A242">
        <v>238</v>
      </c>
      <c r="B242" s="1">
        <f t="shared" si="12"/>
        <v>-3.1795155853992298</v>
      </c>
      <c r="C242" s="1">
        <f t="shared" si="13"/>
        <v>-5.088288576938556</v>
      </c>
      <c r="D242">
        <f t="shared" si="14"/>
        <v>-9.1795155853992298</v>
      </c>
      <c r="E242">
        <f t="shared" si="15"/>
        <v>-5.088288576938556</v>
      </c>
    </row>
    <row r="243" spans="1:5" x14ac:dyDescent="0.25">
      <c r="A243">
        <v>239</v>
      </c>
      <c r="B243" s="1">
        <f t="shared" si="12"/>
        <v>-3.0902284494603269</v>
      </c>
      <c r="C243" s="1">
        <f t="shared" si="13"/>
        <v>-5.1430038042126727</v>
      </c>
      <c r="D243">
        <f t="shared" si="14"/>
        <v>-9.0902284494603265</v>
      </c>
      <c r="E243">
        <f t="shared" si="15"/>
        <v>-5.1430038042126727</v>
      </c>
    </row>
    <row r="244" spans="1:5" x14ac:dyDescent="0.25">
      <c r="A244">
        <v>240</v>
      </c>
      <c r="B244" s="1">
        <f t="shared" si="12"/>
        <v>-3.0000000000000027</v>
      </c>
      <c r="C244" s="1">
        <f t="shared" si="13"/>
        <v>-5.1961524227066302</v>
      </c>
      <c r="D244">
        <f t="shared" si="14"/>
        <v>-9.0000000000000036</v>
      </c>
      <c r="E244">
        <f t="shared" si="15"/>
        <v>-5.1961524227066302</v>
      </c>
    </row>
    <row r="245" spans="1:5" x14ac:dyDescent="0.25">
      <c r="A245">
        <v>241</v>
      </c>
      <c r="B245" s="1">
        <f t="shared" si="12"/>
        <v>-2.9088577214780211</v>
      </c>
      <c r="C245" s="1">
        <f t="shared" si="13"/>
        <v>-5.2477182428363758</v>
      </c>
      <c r="D245">
        <f t="shared" si="14"/>
        <v>-8.9088577214780216</v>
      </c>
      <c r="E245">
        <f t="shared" si="15"/>
        <v>-5.2477182428363758</v>
      </c>
    </row>
    <row r="246" spans="1:5" x14ac:dyDescent="0.25">
      <c r="A246">
        <v>242</v>
      </c>
      <c r="B246" s="1">
        <f t="shared" si="12"/>
        <v>-2.8168293767153445</v>
      </c>
      <c r="C246" s="1">
        <f t="shared" si="13"/>
        <v>-5.2976855571535619</v>
      </c>
      <c r="D246">
        <f t="shared" si="14"/>
        <v>-8.8168293767153436</v>
      </c>
      <c r="E246">
        <f t="shared" si="15"/>
        <v>-5.2976855571535619</v>
      </c>
    </row>
    <row r="247" spans="1:5" x14ac:dyDescent="0.25">
      <c r="A247">
        <v>243</v>
      </c>
      <c r="B247" s="1">
        <f t="shared" si="12"/>
        <v>-2.7239429984372814</v>
      </c>
      <c r="C247" s="1">
        <f t="shared" si="13"/>
        <v>-5.3460391451302067</v>
      </c>
      <c r="D247">
        <f t="shared" si="14"/>
        <v>-8.7239429984372805</v>
      </c>
      <c r="E247">
        <f t="shared" si="15"/>
        <v>-5.3460391451302067</v>
      </c>
    </row>
    <row r="248" spans="1:5" x14ac:dyDescent="0.25">
      <c r="A248">
        <v>244</v>
      </c>
      <c r="B248" s="1">
        <f t="shared" si="12"/>
        <v>-2.6302268807344662</v>
      </c>
      <c r="C248" s="1">
        <f t="shared" si="13"/>
        <v>-5.3927642777950009</v>
      </c>
      <c r="D248">
        <f t="shared" si="14"/>
        <v>-8.6302268807344653</v>
      </c>
      <c r="E248">
        <f t="shared" si="15"/>
        <v>-5.3927642777950009</v>
      </c>
    </row>
    <row r="249" spans="1:5" x14ac:dyDescent="0.25">
      <c r="A249">
        <v>245</v>
      </c>
      <c r="B249" s="1">
        <f t="shared" si="12"/>
        <v>-2.5357095704441948</v>
      </c>
      <c r="C249" s="1">
        <f t="shared" si="13"/>
        <v>-5.4378467222199003</v>
      </c>
      <c r="D249">
        <f t="shared" si="14"/>
        <v>-8.5357095704441939</v>
      </c>
      <c r="E249">
        <f t="shared" si="15"/>
        <v>-5.4378467222199003</v>
      </c>
    </row>
    <row r="250" spans="1:5" x14ac:dyDescent="0.25">
      <c r="A250">
        <v>246</v>
      </c>
      <c r="B250" s="1">
        <f t="shared" si="12"/>
        <v>-2.4404198584548005</v>
      </c>
      <c r="C250" s="1">
        <f t="shared" si="13"/>
        <v>-5.4812727458556054</v>
      </c>
      <c r="D250">
        <f t="shared" si="14"/>
        <v>-8.4404198584548009</v>
      </c>
      <c r="E250">
        <f t="shared" si="15"/>
        <v>-5.4812727458556054</v>
      </c>
    </row>
    <row r="251" spans="1:5" x14ac:dyDescent="0.25">
      <c r="A251">
        <v>247</v>
      </c>
      <c r="B251" s="1">
        <f t="shared" si="12"/>
        <v>-2.344386770935643</v>
      </c>
      <c r="C251" s="1">
        <f t="shared" si="13"/>
        <v>-5.5230291207146411</v>
      </c>
      <c r="D251">
        <f t="shared" si="14"/>
        <v>-8.3443867709356425</v>
      </c>
      <c r="E251">
        <f t="shared" si="15"/>
        <v>-5.5230291207146411</v>
      </c>
    </row>
    <row r="252" spans="1:5" x14ac:dyDescent="0.25">
      <c r="A252">
        <v>248</v>
      </c>
      <c r="B252" s="1">
        <f t="shared" si="12"/>
        <v>-2.2476395604954735</v>
      </c>
      <c r="C252" s="1">
        <f t="shared" si="13"/>
        <v>-5.5631031274007237</v>
      </c>
      <c r="D252">
        <f t="shared" si="14"/>
        <v>-8.2476395604954735</v>
      </c>
      <c r="E252">
        <f t="shared" si="15"/>
        <v>-5.5631031274007237</v>
      </c>
    </row>
    <row r="253" spans="1:5" x14ac:dyDescent="0.25">
      <c r="A253">
        <v>249</v>
      </c>
      <c r="B253" s="1">
        <f t="shared" si="12"/>
        <v>-2.1502076972718043</v>
      </c>
      <c r="C253" s="1">
        <f t="shared" si="13"/>
        <v>-5.6014825589832098</v>
      </c>
      <c r="D253">
        <f t="shared" si="14"/>
        <v>-8.1502076972718047</v>
      </c>
      <c r="E253">
        <f t="shared" si="15"/>
        <v>-5.6014825589832098</v>
      </c>
    </row>
    <row r="254" spans="1:5" x14ac:dyDescent="0.25">
      <c r="A254">
        <v>250</v>
      </c>
      <c r="B254" s="1">
        <f t="shared" si="12"/>
        <v>-2.0521208599540115</v>
      </c>
      <c r="C254" s="1">
        <f t="shared" si="13"/>
        <v>-5.6381557247154506</v>
      </c>
      <c r="D254">
        <f t="shared" si="14"/>
        <v>-8.0521208599540124</v>
      </c>
      <c r="E254">
        <f t="shared" si="15"/>
        <v>-5.6381557247154506</v>
      </c>
    </row>
    <row r="255" spans="1:5" x14ac:dyDescent="0.25">
      <c r="A255">
        <v>251</v>
      </c>
      <c r="B255" s="1">
        <f t="shared" si="12"/>
        <v>-1.9534089267429398</v>
      </c>
      <c r="C255" s="1">
        <f t="shared" si="13"/>
        <v>-5.6731114535959009</v>
      </c>
      <c r="D255">
        <f t="shared" si="14"/>
        <v>-7.9534089267429398</v>
      </c>
      <c r="E255">
        <f t="shared" si="15"/>
        <v>-5.6731114535959009</v>
      </c>
    </row>
    <row r="256" spans="1:5" x14ac:dyDescent="0.25">
      <c r="A256">
        <v>252</v>
      </c>
      <c r="B256" s="1">
        <f t="shared" si="12"/>
        <v>-1.8541019662496854</v>
      </c>
      <c r="C256" s="1">
        <f t="shared" si="13"/>
        <v>-5.706339097770921</v>
      </c>
      <c r="D256">
        <f t="shared" si="14"/>
        <v>-7.8541019662496856</v>
      </c>
      <c r="E256">
        <f t="shared" si="15"/>
        <v>-5.706339097770921</v>
      </c>
    </row>
    <row r="257" spans="1:5" x14ac:dyDescent="0.25">
      <c r="A257">
        <v>253</v>
      </c>
      <c r="B257" s="1">
        <f t="shared" si="12"/>
        <v>-1.7542302283364226</v>
      </c>
      <c r="C257" s="1">
        <f t="shared" si="13"/>
        <v>-5.7378285357782115</v>
      </c>
      <c r="D257">
        <f t="shared" si="14"/>
        <v>-7.7542302283364224</v>
      </c>
      <c r="E257">
        <f t="shared" si="15"/>
        <v>-5.7378285357782115</v>
      </c>
    </row>
    <row r="258" spans="1:5" x14ac:dyDescent="0.25">
      <c r="A258">
        <v>254</v>
      </c>
      <c r="B258" s="1">
        <f t="shared" si="12"/>
        <v>-1.6538241349019933</v>
      </c>
      <c r="C258" s="1">
        <f t="shared" si="13"/>
        <v>-5.7675701756299143</v>
      </c>
      <c r="D258">
        <f t="shared" si="14"/>
        <v>-7.6538241349019938</v>
      </c>
      <c r="E258">
        <f t="shared" si="15"/>
        <v>-5.7675701756299143</v>
      </c>
    </row>
    <row r="259" spans="1:5" x14ac:dyDescent="0.25">
      <c r="A259">
        <v>255</v>
      </c>
      <c r="B259" s="1">
        <f t="shared" si="12"/>
        <v>-1.5529142706151238</v>
      </c>
      <c r="C259" s="1">
        <f t="shared" si="13"/>
        <v>-5.7955549577344101</v>
      </c>
      <c r="D259">
        <f t="shared" si="14"/>
        <v>-7.5529142706151235</v>
      </c>
      <c r="E259">
        <f t="shared" si="15"/>
        <v>-5.7955549577344101</v>
      </c>
    </row>
    <row r="260" spans="1:5" x14ac:dyDescent="0.25">
      <c r="A260">
        <v>256</v>
      </c>
      <c r="B260" s="1">
        <f t="shared" si="12"/>
        <v>-1.4515313735980067</v>
      </c>
      <c r="C260" s="1">
        <f t="shared" si="13"/>
        <v>-5.8217743576559791</v>
      </c>
      <c r="D260">
        <f t="shared" si="14"/>
        <v>-7.4515313735980069</v>
      </c>
      <c r="E260">
        <f t="shared" si="15"/>
        <v>-5.8217743576559791</v>
      </c>
    </row>
    <row r="261" spans="1:5" x14ac:dyDescent="0.25">
      <c r="A261">
        <v>257</v>
      </c>
      <c r="B261" s="1">
        <f t="shared" ref="B261:B324" si="16">($B$1*COS(RADIANS(A261)))</f>
        <v>-1.3497063260631914</v>
      </c>
      <c r="C261" s="1">
        <f t="shared" ref="C261:C324" si="17">($B$1*SIN(RADIANS(A261)))</f>
        <v>-5.8462203887114104</v>
      </c>
      <c r="D261">
        <f t="shared" ref="D261:D324" si="18">B261-$B$1</f>
        <v>-7.3497063260631919</v>
      </c>
      <c r="E261">
        <f t="shared" ref="E261:E324" si="19">C261</f>
        <v>-5.8462203887114104</v>
      </c>
    </row>
    <row r="262" spans="1:5" x14ac:dyDescent="0.25">
      <c r="A262">
        <v>258</v>
      </c>
      <c r="B262" s="1">
        <f t="shared" si="16"/>
        <v>-1.2474701449065586</v>
      </c>
      <c r="C262" s="1">
        <f t="shared" si="17"/>
        <v>-5.8688856044028332</v>
      </c>
      <c r="D262">
        <f t="shared" si="18"/>
        <v>-7.2474701449065586</v>
      </c>
      <c r="E262">
        <f t="shared" si="19"/>
        <v>-5.8688856044028332</v>
      </c>
    </row>
    <row r="263" spans="1:5" x14ac:dyDescent="0.25">
      <c r="A263">
        <v>259</v>
      </c>
      <c r="B263" s="1">
        <f t="shared" si="16"/>
        <v>-1.1448539722592677</v>
      </c>
      <c r="C263" s="1">
        <f t="shared" si="17"/>
        <v>-5.8897631006859843</v>
      </c>
      <c r="D263">
        <f t="shared" si="18"/>
        <v>-7.1448539722592681</v>
      </c>
      <c r="E263">
        <f t="shared" si="19"/>
        <v>-5.8897631006859843</v>
      </c>
    </row>
    <row r="264" spans="1:5" x14ac:dyDescent="0.25">
      <c r="A264">
        <v>260</v>
      </c>
      <c r="B264" s="1">
        <f t="shared" si="16"/>
        <v>-1.041889066001582</v>
      </c>
      <c r="C264" s="1">
        <f t="shared" si="17"/>
        <v>-5.9088465180732479</v>
      </c>
      <c r="D264">
        <f t="shared" si="18"/>
        <v>-7.0418890660015823</v>
      </c>
      <c r="E264">
        <f t="shared" si="19"/>
        <v>-5.9088465180732479</v>
      </c>
    </row>
    <row r="265" spans="1:5" x14ac:dyDescent="0.25">
      <c r="A265">
        <v>261</v>
      </c>
      <c r="B265" s="1">
        <f t="shared" si="16"/>
        <v>-0.93860679024138616</v>
      </c>
      <c r="C265" s="1">
        <f t="shared" si="17"/>
        <v>-5.9261300435708257</v>
      </c>
      <c r="D265">
        <f t="shared" si="18"/>
        <v>-6.9386067902413862</v>
      </c>
      <c r="E265">
        <f t="shared" si="19"/>
        <v>-5.9261300435708257</v>
      </c>
    </row>
    <row r="266" spans="1:5" x14ac:dyDescent="0.25">
      <c r="A266">
        <v>262</v>
      </c>
      <c r="B266" s="1">
        <f t="shared" si="16"/>
        <v>-0.8350386057603949</v>
      </c>
      <c r="C266" s="1">
        <f t="shared" si="17"/>
        <v>-5.9416084124494217</v>
      </c>
      <c r="D266">
        <f t="shared" si="18"/>
        <v>-6.8350386057603947</v>
      </c>
      <c r="E266">
        <f t="shared" si="19"/>
        <v>-5.9416084124494217</v>
      </c>
    </row>
    <row r="267" spans="1:5" x14ac:dyDescent="0.25">
      <c r="A267">
        <v>263</v>
      </c>
      <c r="B267" s="1">
        <f t="shared" si="16"/>
        <v>-0.73121606043088305</v>
      </c>
      <c r="C267" s="1">
        <f t="shared" si="17"/>
        <v>-5.9552769098479326</v>
      </c>
      <c r="D267">
        <f t="shared" si="18"/>
        <v>-6.7312160604308833</v>
      </c>
      <c r="E267">
        <f t="shared" si="19"/>
        <v>-5.9552769098479326</v>
      </c>
    </row>
    <row r="268" spans="1:5" x14ac:dyDescent="0.25">
      <c r="A268">
        <v>264</v>
      </c>
      <c r="B268" s="1">
        <f t="shared" si="16"/>
        <v>-0.62717077960592016</v>
      </c>
      <c r="C268" s="1">
        <f t="shared" si="17"/>
        <v>-5.9671313722096402</v>
      </c>
      <c r="D268">
        <f t="shared" si="18"/>
        <v>-6.6271707796059198</v>
      </c>
      <c r="E268">
        <f t="shared" si="19"/>
        <v>-5.9671313722096402</v>
      </c>
    </row>
    <row r="269" spans="1:5" x14ac:dyDescent="0.25">
      <c r="A269">
        <v>265</v>
      </c>
      <c r="B269" s="1">
        <f t="shared" si="16"/>
        <v>-0.52293445648594949</v>
      </c>
      <c r="C269" s="1">
        <f t="shared" si="17"/>
        <v>-5.9771681885504737</v>
      </c>
      <c r="D269">
        <f t="shared" si="18"/>
        <v>-6.5229344564859497</v>
      </c>
      <c r="E269">
        <f t="shared" si="19"/>
        <v>-5.9771681885504737</v>
      </c>
    </row>
    <row r="270" spans="1:5" x14ac:dyDescent="0.25">
      <c r="A270">
        <v>266</v>
      </c>
      <c r="B270" s="1">
        <f t="shared" si="16"/>
        <v>-0.41853884246475348</v>
      </c>
      <c r="C270" s="1">
        <f t="shared" si="17"/>
        <v>-5.9853843015589447</v>
      </c>
      <c r="D270">
        <f t="shared" si="18"/>
        <v>-6.4185388424647538</v>
      </c>
      <c r="E270">
        <f t="shared" si="19"/>
        <v>-5.9853843015589447</v>
      </c>
    </row>
    <row r="271" spans="1:5" x14ac:dyDescent="0.25">
      <c r="A271">
        <v>267</v>
      </c>
      <c r="B271" s="1">
        <f t="shared" si="16"/>
        <v>-0.31401573745766587</v>
      </c>
      <c r="C271" s="1">
        <f t="shared" si="17"/>
        <v>-5.9917772085274432</v>
      </c>
      <c r="D271">
        <f t="shared" si="18"/>
        <v>-6.314015737457666</v>
      </c>
      <c r="E271">
        <f t="shared" si="19"/>
        <v>-5.9917772085274432</v>
      </c>
    </row>
    <row r="272" spans="1:5" x14ac:dyDescent="0.25">
      <c r="A272">
        <v>268</v>
      </c>
      <c r="B272" s="1">
        <f t="shared" si="16"/>
        <v>-0.20939698021500458</v>
      </c>
      <c r="C272" s="1">
        <f t="shared" si="17"/>
        <v>-5.9963449621145744</v>
      </c>
      <c r="D272">
        <f t="shared" si="18"/>
        <v>-6.2093969802150042</v>
      </c>
      <c r="E272">
        <f t="shared" si="19"/>
        <v>-5.9963449621145744</v>
      </c>
    </row>
    <row r="273" spans="1:5" x14ac:dyDescent="0.25">
      <c r="A273">
        <v>269</v>
      </c>
      <c r="B273" s="1">
        <f t="shared" si="16"/>
        <v>-0.10471443862370099</v>
      </c>
      <c r="C273" s="1">
        <f t="shared" si="17"/>
        <v>-5.9990861709383481</v>
      </c>
      <c r="D273">
        <f t="shared" si="18"/>
        <v>-6.1047144386237013</v>
      </c>
      <c r="E273">
        <f t="shared" si="19"/>
        <v>-5.9990861709383481</v>
      </c>
    </row>
    <row r="274" spans="1:5" x14ac:dyDescent="0.25">
      <c r="A274">
        <v>270</v>
      </c>
      <c r="B274" s="1">
        <f t="shared" si="16"/>
        <v>-1.102633609417758E-15</v>
      </c>
      <c r="C274" s="1">
        <f t="shared" si="17"/>
        <v>-6</v>
      </c>
      <c r="D274">
        <f t="shared" si="18"/>
        <v>-6.0000000000000009</v>
      </c>
      <c r="E274">
        <f t="shared" si="19"/>
        <v>-6</v>
      </c>
    </row>
    <row r="275" spans="1:5" x14ac:dyDescent="0.25">
      <c r="A275">
        <v>271</v>
      </c>
      <c r="B275" s="1">
        <f t="shared" si="16"/>
        <v>0.10471443862369878</v>
      </c>
      <c r="C275" s="1">
        <f t="shared" si="17"/>
        <v>-5.9990861709383481</v>
      </c>
      <c r="D275">
        <f t="shared" si="18"/>
        <v>-5.8952855613763013</v>
      </c>
      <c r="E275">
        <f t="shared" si="19"/>
        <v>-5.9990861709383481</v>
      </c>
    </row>
    <row r="276" spans="1:5" x14ac:dyDescent="0.25">
      <c r="A276">
        <v>272</v>
      </c>
      <c r="B276" s="1">
        <f t="shared" si="16"/>
        <v>0.20939698021500769</v>
      </c>
      <c r="C276" s="1">
        <f t="shared" si="17"/>
        <v>-5.9963449621145744</v>
      </c>
      <c r="D276">
        <f t="shared" si="18"/>
        <v>-5.7906030197849923</v>
      </c>
      <c r="E276">
        <f t="shared" si="19"/>
        <v>-5.9963449621145744</v>
      </c>
    </row>
    <row r="277" spans="1:5" x14ac:dyDescent="0.25">
      <c r="A277">
        <v>273</v>
      </c>
      <c r="B277" s="1">
        <f t="shared" si="16"/>
        <v>0.31401573745766365</v>
      </c>
      <c r="C277" s="1">
        <f t="shared" si="17"/>
        <v>-5.9917772085274432</v>
      </c>
      <c r="D277">
        <f t="shared" si="18"/>
        <v>-5.6859842625423367</v>
      </c>
      <c r="E277">
        <f t="shared" si="19"/>
        <v>-5.9917772085274432</v>
      </c>
    </row>
    <row r="278" spans="1:5" x14ac:dyDescent="0.25">
      <c r="A278">
        <v>274</v>
      </c>
      <c r="B278" s="1">
        <f t="shared" si="16"/>
        <v>0.41853884246475132</v>
      </c>
      <c r="C278" s="1">
        <f t="shared" si="17"/>
        <v>-5.9853843015589456</v>
      </c>
      <c r="D278">
        <f t="shared" si="18"/>
        <v>-5.5814611575352489</v>
      </c>
      <c r="E278">
        <f t="shared" si="19"/>
        <v>-5.9853843015589456</v>
      </c>
    </row>
    <row r="279" spans="1:5" x14ac:dyDescent="0.25">
      <c r="A279">
        <v>275</v>
      </c>
      <c r="B279" s="1">
        <f t="shared" si="16"/>
        <v>0.52293445648594727</v>
      </c>
      <c r="C279" s="1">
        <f t="shared" si="17"/>
        <v>-5.9771681885504737</v>
      </c>
      <c r="D279">
        <f t="shared" si="18"/>
        <v>-5.4770655435140529</v>
      </c>
      <c r="E279">
        <f t="shared" si="19"/>
        <v>-5.9771681885504737</v>
      </c>
    </row>
    <row r="280" spans="1:5" x14ac:dyDescent="0.25">
      <c r="A280">
        <v>276</v>
      </c>
      <c r="B280" s="1">
        <f t="shared" si="16"/>
        <v>0.62717077960591794</v>
      </c>
      <c r="C280" s="1">
        <f t="shared" si="17"/>
        <v>-5.9671313722096402</v>
      </c>
      <c r="D280">
        <f t="shared" si="18"/>
        <v>-5.372829220394082</v>
      </c>
      <c r="E280">
        <f t="shared" si="19"/>
        <v>-5.9671313722096402</v>
      </c>
    </row>
    <row r="281" spans="1:5" x14ac:dyDescent="0.25">
      <c r="A281">
        <v>277</v>
      </c>
      <c r="B281" s="1">
        <f t="shared" si="16"/>
        <v>0.73121606043088616</v>
      </c>
      <c r="C281" s="1">
        <f t="shared" si="17"/>
        <v>-5.9552769098479317</v>
      </c>
      <c r="D281">
        <f t="shared" si="18"/>
        <v>-5.2687839395691141</v>
      </c>
      <c r="E281">
        <f t="shared" si="19"/>
        <v>-5.9552769098479317</v>
      </c>
    </row>
    <row r="282" spans="1:5" x14ac:dyDescent="0.25">
      <c r="A282">
        <v>278</v>
      </c>
      <c r="B282" s="1">
        <f t="shared" si="16"/>
        <v>0.83503860576039279</v>
      </c>
      <c r="C282" s="1">
        <f t="shared" si="17"/>
        <v>-5.9416084124494226</v>
      </c>
      <c r="D282">
        <f t="shared" si="18"/>
        <v>-5.1649613942396071</v>
      </c>
      <c r="E282">
        <f t="shared" si="19"/>
        <v>-5.9416084124494226</v>
      </c>
    </row>
    <row r="283" spans="1:5" x14ac:dyDescent="0.25">
      <c r="A283">
        <v>279</v>
      </c>
      <c r="B283" s="1">
        <f t="shared" si="16"/>
        <v>0.93860679024138405</v>
      </c>
      <c r="C283" s="1">
        <f t="shared" si="17"/>
        <v>-5.9261300435708266</v>
      </c>
      <c r="D283">
        <f t="shared" si="18"/>
        <v>-5.0613932097586156</v>
      </c>
      <c r="E283">
        <f t="shared" si="19"/>
        <v>-5.9261300435708266</v>
      </c>
    </row>
    <row r="284" spans="1:5" x14ac:dyDescent="0.25">
      <c r="A284">
        <v>280</v>
      </c>
      <c r="B284" s="1">
        <f t="shared" si="16"/>
        <v>1.0418890660015798</v>
      </c>
      <c r="C284" s="1">
        <f t="shared" si="17"/>
        <v>-5.9088465180732488</v>
      </c>
      <c r="D284">
        <f t="shared" si="18"/>
        <v>-4.9581109339984204</v>
      </c>
      <c r="E284">
        <f t="shared" si="19"/>
        <v>-5.9088465180732488</v>
      </c>
    </row>
    <row r="285" spans="1:5" x14ac:dyDescent="0.25">
      <c r="A285">
        <v>281</v>
      </c>
      <c r="B285" s="1">
        <f t="shared" si="16"/>
        <v>1.1448539722592708</v>
      </c>
      <c r="C285" s="1">
        <f t="shared" si="17"/>
        <v>-5.8897631006859834</v>
      </c>
      <c r="D285">
        <f t="shared" si="18"/>
        <v>-4.8551460277407292</v>
      </c>
      <c r="E285">
        <f t="shared" si="19"/>
        <v>-5.8897631006859834</v>
      </c>
    </row>
    <row r="286" spans="1:5" x14ac:dyDescent="0.25">
      <c r="A286">
        <v>282</v>
      </c>
      <c r="B286" s="1">
        <f t="shared" si="16"/>
        <v>1.2474701449065566</v>
      </c>
      <c r="C286" s="1">
        <f t="shared" si="17"/>
        <v>-5.8688856044028332</v>
      </c>
      <c r="D286">
        <f t="shared" si="18"/>
        <v>-4.7525298550934432</v>
      </c>
      <c r="E286">
        <f t="shared" si="19"/>
        <v>-5.8688856044028332</v>
      </c>
    </row>
    <row r="287" spans="1:5" x14ac:dyDescent="0.25">
      <c r="A287">
        <v>283</v>
      </c>
      <c r="B287" s="1">
        <f t="shared" si="16"/>
        <v>1.3497063260631896</v>
      </c>
      <c r="C287" s="1">
        <f t="shared" si="17"/>
        <v>-5.8462203887114113</v>
      </c>
      <c r="D287">
        <f t="shared" si="18"/>
        <v>-4.6502936739368099</v>
      </c>
      <c r="E287">
        <f t="shared" si="19"/>
        <v>-5.8462203887114113</v>
      </c>
    </row>
    <row r="288" spans="1:5" x14ac:dyDescent="0.25">
      <c r="A288">
        <v>284</v>
      </c>
      <c r="B288" s="1">
        <f t="shared" si="16"/>
        <v>1.4515313735980047</v>
      </c>
      <c r="C288" s="1">
        <f t="shared" si="17"/>
        <v>-5.8217743576559791</v>
      </c>
      <c r="D288">
        <f t="shared" si="18"/>
        <v>-4.5484686264019949</v>
      </c>
      <c r="E288">
        <f t="shared" si="19"/>
        <v>-5.8217743576559791</v>
      </c>
    </row>
    <row r="289" spans="1:5" x14ac:dyDescent="0.25">
      <c r="A289">
        <v>285</v>
      </c>
      <c r="B289" s="1">
        <f t="shared" si="16"/>
        <v>1.5529142706151218</v>
      </c>
      <c r="C289" s="1">
        <f t="shared" si="17"/>
        <v>-5.7955549577344101</v>
      </c>
      <c r="D289">
        <f t="shared" si="18"/>
        <v>-4.4470857293848782</v>
      </c>
      <c r="E289">
        <f t="shared" si="19"/>
        <v>-5.7955549577344101</v>
      </c>
    </row>
    <row r="290" spans="1:5" x14ac:dyDescent="0.25">
      <c r="A290">
        <v>286</v>
      </c>
      <c r="B290" s="1">
        <f t="shared" si="16"/>
        <v>1.6538241349019964</v>
      </c>
      <c r="C290" s="1">
        <f t="shared" si="17"/>
        <v>-5.7675701756299125</v>
      </c>
      <c r="D290">
        <f t="shared" si="18"/>
        <v>-4.3461758650980036</v>
      </c>
      <c r="E290">
        <f t="shared" si="19"/>
        <v>-5.7675701756299125</v>
      </c>
    </row>
    <row r="291" spans="1:5" x14ac:dyDescent="0.25">
      <c r="A291">
        <v>287</v>
      </c>
      <c r="B291" s="1">
        <f t="shared" si="16"/>
        <v>1.7542302283364202</v>
      </c>
      <c r="C291" s="1">
        <f t="shared" si="17"/>
        <v>-5.7378285357782124</v>
      </c>
      <c r="D291">
        <f t="shared" si="18"/>
        <v>-4.2457697716635803</v>
      </c>
      <c r="E291">
        <f t="shared" si="19"/>
        <v>-5.7378285357782124</v>
      </c>
    </row>
    <row r="292" spans="1:5" x14ac:dyDescent="0.25">
      <c r="A292">
        <v>288</v>
      </c>
      <c r="B292" s="1">
        <f t="shared" si="16"/>
        <v>1.8541019662496834</v>
      </c>
      <c r="C292" s="1">
        <f t="shared" si="17"/>
        <v>-5.7063390977709219</v>
      </c>
      <c r="D292">
        <f t="shared" si="18"/>
        <v>-4.1458980337503171</v>
      </c>
      <c r="E292">
        <f t="shared" si="19"/>
        <v>-5.7063390977709219</v>
      </c>
    </row>
    <row r="293" spans="1:5" x14ac:dyDescent="0.25">
      <c r="A293">
        <v>289</v>
      </c>
      <c r="B293" s="1">
        <f t="shared" si="16"/>
        <v>1.953408926742938</v>
      </c>
      <c r="C293" s="1">
        <f t="shared" si="17"/>
        <v>-5.6731114535959017</v>
      </c>
      <c r="D293">
        <f t="shared" si="18"/>
        <v>-4.046591073257062</v>
      </c>
      <c r="E293">
        <f t="shared" si="19"/>
        <v>-5.6731114535959017</v>
      </c>
    </row>
    <row r="294" spans="1:5" x14ac:dyDescent="0.25">
      <c r="A294">
        <v>290</v>
      </c>
      <c r="B294" s="1">
        <f t="shared" si="16"/>
        <v>2.0521208599540142</v>
      </c>
      <c r="C294" s="1">
        <f t="shared" si="17"/>
        <v>-5.6381557247154497</v>
      </c>
      <c r="D294">
        <f t="shared" si="18"/>
        <v>-3.9478791400459858</v>
      </c>
      <c r="E294">
        <f t="shared" si="19"/>
        <v>-5.6381557247154497</v>
      </c>
    </row>
    <row r="295" spans="1:5" x14ac:dyDescent="0.25">
      <c r="A295">
        <v>291</v>
      </c>
      <c r="B295" s="1">
        <f t="shared" si="16"/>
        <v>2.1502076972718021</v>
      </c>
      <c r="C295" s="1">
        <f t="shared" si="17"/>
        <v>-5.6014825589832107</v>
      </c>
      <c r="D295">
        <f t="shared" si="18"/>
        <v>-3.8497923027281979</v>
      </c>
      <c r="E295">
        <f t="shared" si="19"/>
        <v>-5.6014825589832107</v>
      </c>
    </row>
    <row r="296" spans="1:5" x14ac:dyDescent="0.25">
      <c r="A296">
        <v>292</v>
      </c>
      <c r="B296" s="1">
        <f t="shared" si="16"/>
        <v>2.2476395604954718</v>
      </c>
      <c r="C296" s="1">
        <f t="shared" si="17"/>
        <v>-5.5631031274007245</v>
      </c>
      <c r="D296">
        <f t="shared" si="18"/>
        <v>-3.7523604395045282</v>
      </c>
      <c r="E296">
        <f t="shared" si="19"/>
        <v>-5.5631031274007245</v>
      </c>
    </row>
    <row r="297" spans="1:5" x14ac:dyDescent="0.25">
      <c r="A297">
        <v>293</v>
      </c>
      <c r="B297" s="1">
        <f t="shared" si="16"/>
        <v>2.3443867709356407</v>
      </c>
      <c r="C297" s="1">
        <f t="shared" si="17"/>
        <v>-5.5230291207146429</v>
      </c>
      <c r="D297">
        <f t="shared" si="18"/>
        <v>-3.6556132290643593</v>
      </c>
      <c r="E297">
        <f t="shared" si="19"/>
        <v>-5.5230291207146429</v>
      </c>
    </row>
    <row r="298" spans="1:5" x14ac:dyDescent="0.25">
      <c r="A298">
        <v>294</v>
      </c>
      <c r="B298" s="1">
        <f t="shared" si="16"/>
        <v>2.4404198584547987</v>
      </c>
      <c r="C298" s="1">
        <f t="shared" si="17"/>
        <v>-5.4812727458556063</v>
      </c>
      <c r="D298">
        <f t="shared" si="18"/>
        <v>-3.5595801415452013</v>
      </c>
      <c r="E298">
        <f t="shared" si="19"/>
        <v>-5.4812727458556063</v>
      </c>
    </row>
    <row r="299" spans="1:5" x14ac:dyDescent="0.25">
      <c r="A299">
        <v>295</v>
      </c>
      <c r="B299" s="1">
        <f t="shared" si="16"/>
        <v>2.5357095704441974</v>
      </c>
      <c r="C299" s="1">
        <f t="shared" si="17"/>
        <v>-5.4378467222198994</v>
      </c>
      <c r="D299">
        <f t="shared" si="18"/>
        <v>-3.4642904295558026</v>
      </c>
      <c r="E299">
        <f t="shared" si="19"/>
        <v>-5.4378467222198994</v>
      </c>
    </row>
    <row r="300" spans="1:5" x14ac:dyDescent="0.25">
      <c r="A300">
        <v>296</v>
      </c>
      <c r="B300" s="1">
        <f t="shared" si="16"/>
        <v>2.6302268807344644</v>
      </c>
      <c r="C300" s="1">
        <f t="shared" si="17"/>
        <v>-5.3927642777950027</v>
      </c>
      <c r="D300">
        <f t="shared" si="18"/>
        <v>-3.3697731192655356</v>
      </c>
      <c r="E300">
        <f t="shared" si="19"/>
        <v>-5.3927642777950027</v>
      </c>
    </row>
    <row r="301" spans="1:5" x14ac:dyDescent="0.25">
      <c r="A301">
        <v>297</v>
      </c>
      <c r="B301" s="1">
        <f t="shared" si="16"/>
        <v>2.7239429984372796</v>
      </c>
      <c r="C301" s="1">
        <f t="shared" si="17"/>
        <v>-5.3460391451302076</v>
      </c>
      <c r="D301">
        <f t="shared" si="18"/>
        <v>-3.2760570015627204</v>
      </c>
      <c r="E301">
        <f t="shared" si="19"/>
        <v>-5.3460391451302076</v>
      </c>
    </row>
    <row r="302" spans="1:5" x14ac:dyDescent="0.25">
      <c r="A302">
        <v>298</v>
      </c>
      <c r="B302" s="1">
        <f t="shared" si="16"/>
        <v>2.8168293767153427</v>
      </c>
      <c r="C302" s="1">
        <f t="shared" si="17"/>
        <v>-5.2976855571535628</v>
      </c>
      <c r="D302">
        <f t="shared" si="18"/>
        <v>-3.1831706232846573</v>
      </c>
      <c r="E302">
        <f t="shared" si="19"/>
        <v>-5.2976855571535628</v>
      </c>
    </row>
    <row r="303" spans="1:5" x14ac:dyDescent="0.25">
      <c r="A303">
        <v>299</v>
      </c>
      <c r="B303" s="1">
        <f t="shared" si="16"/>
        <v>2.9088577214780238</v>
      </c>
      <c r="C303" s="1">
        <f t="shared" si="17"/>
        <v>-5.247718242836374</v>
      </c>
      <c r="D303">
        <f t="shared" si="18"/>
        <v>-3.0911422785219762</v>
      </c>
      <c r="E303">
        <f t="shared" si="19"/>
        <v>-5.247718242836374</v>
      </c>
    </row>
    <row r="304" spans="1:5" x14ac:dyDescent="0.25">
      <c r="A304">
        <v>300</v>
      </c>
      <c r="B304" s="1">
        <f t="shared" si="16"/>
        <v>3.0000000000000009</v>
      </c>
      <c r="C304" s="1">
        <f t="shared" si="17"/>
        <v>-5.196152422706632</v>
      </c>
      <c r="D304">
        <f t="shared" si="18"/>
        <v>-2.9999999999999991</v>
      </c>
      <c r="E304">
        <f t="shared" si="19"/>
        <v>-5.196152422706632</v>
      </c>
    </row>
    <row r="305" spans="1:5" x14ac:dyDescent="0.25">
      <c r="A305">
        <v>301</v>
      </c>
      <c r="B305" s="1">
        <f t="shared" si="16"/>
        <v>3.0902284494603247</v>
      </c>
      <c r="C305" s="1">
        <f t="shared" si="17"/>
        <v>-5.1430038042126736</v>
      </c>
      <c r="D305">
        <f t="shared" si="18"/>
        <v>-2.9097715505396753</v>
      </c>
      <c r="E305">
        <f t="shared" si="19"/>
        <v>-5.1430038042126736</v>
      </c>
    </row>
    <row r="306" spans="1:5" x14ac:dyDescent="0.25">
      <c r="A306">
        <v>302</v>
      </c>
      <c r="B306" s="1">
        <f t="shared" si="16"/>
        <v>3.1795155853992281</v>
      </c>
      <c r="C306" s="1">
        <f t="shared" si="17"/>
        <v>-5.0882885769385569</v>
      </c>
      <c r="D306">
        <f t="shared" si="18"/>
        <v>-2.8204844146007719</v>
      </c>
      <c r="E306">
        <f t="shared" si="19"/>
        <v>-5.0882885769385569</v>
      </c>
    </row>
    <row r="307" spans="1:5" x14ac:dyDescent="0.25">
      <c r="A307">
        <v>303</v>
      </c>
      <c r="B307" s="1">
        <f t="shared" si="16"/>
        <v>3.2678342100901601</v>
      </c>
      <c r="C307" s="1">
        <f t="shared" si="17"/>
        <v>-5.0320234076725452</v>
      </c>
      <c r="D307">
        <f t="shared" si="18"/>
        <v>-2.7321657899098399</v>
      </c>
      <c r="E307">
        <f t="shared" si="19"/>
        <v>-5.0320234076725452</v>
      </c>
    </row>
    <row r="308" spans="1:5" x14ac:dyDescent="0.25">
      <c r="A308">
        <v>304</v>
      </c>
      <c r="B308" s="1">
        <f t="shared" si="16"/>
        <v>3.3551574208244821</v>
      </c>
      <c r="C308" s="1">
        <f t="shared" si="17"/>
        <v>-4.9742254353302497</v>
      </c>
      <c r="D308">
        <f t="shared" si="18"/>
        <v>-2.6448425791755179</v>
      </c>
      <c r="E308">
        <f t="shared" si="19"/>
        <v>-4.9742254353302497</v>
      </c>
    </row>
    <row r="309" spans="1:5" x14ac:dyDescent="0.25">
      <c r="A309">
        <v>305</v>
      </c>
      <c r="B309" s="1">
        <f t="shared" si="16"/>
        <v>3.4414586181062763</v>
      </c>
      <c r="C309" s="1">
        <f t="shared" si="17"/>
        <v>-4.9149122657339506</v>
      </c>
      <c r="D309">
        <f t="shared" si="18"/>
        <v>-2.5585413818937237</v>
      </c>
      <c r="E309">
        <f t="shared" si="19"/>
        <v>-4.9149122657339506</v>
      </c>
    </row>
    <row r="310" spans="1:5" x14ac:dyDescent="0.25">
      <c r="A310">
        <v>306</v>
      </c>
      <c r="B310" s="1">
        <f t="shared" si="16"/>
        <v>3.5267115137548375</v>
      </c>
      <c r="C310" s="1">
        <f t="shared" si="17"/>
        <v>-4.8541019662496856</v>
      </c>
      <c r="D310">
        <f t="shared" si="18"/>
        <v>-2.4732884862451625</v>
      </c>
      <c r="E310">
        <f t="shared" si="19"/>
        <v>-4.8541019662496856</v>
      </c>
    </row>
    <row r="311" spans="1:5" x14ac:dyDescent="0.25">
      <c r="A311">
        <v>307</v>
      </c>
      <c r="B311" s="1">
        <f t="shared" si="16"/>
        <v>3.6108901389122874</v>
      </c>
      <c r="C311" s="1">
        <f t="shared" si="17"/>
        <v>-4.7918130602837579</v>
      </c>
      <c r="D311">
        <f t="shared" si="18"/>
        <v>-2.3891098610877126</v>
      </c>
      <c r="E311">
        <f t="shared" si="19"/>
        <v>-4.7918130602837579</v>
      </c>
    </row>
    <row r="312" spans="1:5" x14ac:dyDescent="0.25">
      <c r="A312">
        <v>308</v>
      </c>
      <c r="B312" s="1">
        <f t="shared" si="16"/>
        <v>3.6939688519539509</v>
      </c>
      <c r="C312" s="1">
        <f t="shared" si="17"/>
        <v>-4.7280645216403308</v>
      </c>
      <c r="D312">
        <f t="shared" si="18"/>
        <v>-2.3060311480460491</v>
      </c>
      <c r="E312">
        <f t="shared" si="19"/>
        <v>-4.7280645216403308</v>
      </c>
    </row>
    <row r="313" spans="1:5" x14ac:dyDescent="0.25">
      <c r="A313">
        <v>309</v>
      </c>
      <c r="B313" s="1">
        <f t="shared" si="16"/>
        <v>3.775922346299025</v>
      </c>
      <c r="C313" s="1">
        <f t="shared" si="17"/>
        <v>-4.6628757687418245</v>
      </c>
      <c r="D313">
        <f t="shared" si="18"/>
        <v>-2.224077653700975</v>
      </c>
      <c r="E313">
        <f t="shared" si="19"/>
        <v>-4.6628757687418245</v>
      </c>
    </row>
    <row r="314" spans="1:5" x14ac:dyDescent="0.25">
      <c r="A314">
        <v>310</v>
      </c>
      <c r="B314" s="1">
        <f t="shared" si="16"/>
        <v>3.8567256581192355</v>
      </c>
      <c r="C314" s="1">
        <f t="shared" si="17"/>
        <v>-4.5962666587138692</v>
      </c>
      <c r="D314">
        <f t="shared" si="18"/>
        <v>-2.1432743418807645</v>
      </c>
      <c r="E314">
        <f t="shared" si="19"/>
        <v>-4.5962666587138692</v>
      </c>
    </row>
    <row r="315" spans="1:5" x14ac:dyDescent="0.25">
      <c r="A315">
        <v>311</v>
      </c>
      <c r="B315" s="1">
        <f t="shared" si="16"/>
        <v>3.9363541739430423</v>
      </c>
      <c r="C315" s="1">
        <f t="shared" si="17"/>
        <v>-4.5282574813366336</v>
      </c>
      <c r="D315">
        <f t="shared" si="18"/>
        <v>-2.0636458260569577</v>
      </c>
      <c r="E315">
        <f t="shared" si="19"/>
        <v>-4.5282574813366336</v>
      </c>
    </row>
    <row r="316" spans="1:5" x14ac:dyDescent="0.25">
      <c r="A316">
        <v>312</v>
      </c>
      <c r="B316" s="1">
        <f t="shared" si="16"/>
        <v>4.0147836381531468</v>
      </c>
      <c r="C316" s="1">
        <f t="shared" si="17"/>
        <v>-4.4588689528643677</v>
      </c>
      <c r="D316">
        <f t="shared" si="18"/>
        <v>-1.9852163618468532</v>
      </c>
      <c r="E316">
        <f t="shared" si="19"/>
        <v>-4.4588689528643677</v>
      </c>
    </row>
    <row r="317" spans="1:5" x14ac:dyDescent="0.25">
      <c r="A317">
        <v>313</v>
      </c>
      <c r="B317" s="1">
        <f t="shared" si="16"/>
        <v>4.0919901603749915</v>
      </c>
      <c r="C317" s="1">
        <f t="shared" si="17"/>
        <v>-4.3881222097150223</v>
      </c>
      <c r="D317">
        <f t="shared" si="18"/>
        <v>-1.9080098396250085</v>
      </c>
      <c r="E317">
        <f t="shared" si="19"/>
        <v>-4.3881222097150223</v>
      </c>
    </row>
    <row r="318" spans="1:5" x14ac:dyDescent="0.25">
      <c r="A318">
        <v>314</v>
      </c>
      <c r="B318" s="1">
        <f t="shared" si="16"/>
        <v>4.1679502227539835</v>
      </c>
      <c r="C318" s="1">
        <f t="shared" si="17"/>
        <v>-4.3160388020319074</v>
      </c>
      <c r="D318">
        <f t="shared" si="18"/>
        <v>-1.8320497772460165</v>
      </c>
      <c r="E318">
        <f t="shared" si="19"/>
        <v>-4.3160388020319074</v>
      </c>
    </row>
    <row r="319" spans="1:5" x14ac:dyDescent="0.25">
      <c r="A319">
        <v>315</v>
      </c>
      <c r="B319" s="1">
        <f t="shared" si="16"/>
        <v>4.2426406871192839</v>
      </c>
      <c r="C319" s="1">
        <f t="shared" si="17"/>
        <v>-4.2426406871192857</v>
      </c>
      <c r="D319">
        <f t="shared" si="18"/>
        <v>-1.7573593128807161</v>
      </c>
      <c r="E319">
        <f t="shared" si="19"/>
        <v>-4.2426406871192857</v>
      </c>
    </row>
    <row r="320" spans="1:5" x14ac:dyDescent="0.25">
      <c r="A320">
        <v>316</v>
      </c>
      <c r="B320" s="1">
        <f t="shared" si="16"/>
        <v>4.3160388020319047</v>
      </c>
      <c r="C320" s="1">
        <f t="shared" si="17"/>
        <v>-4.1679502227539853</v>
      </c>
      <c r="D320">
        <f t="shared" si="18"/>
        <v>-1.6839611979680953</v>
      </c>
      <c r="E320">
        <f t="shared" si="19"/>
        <v>-4.1679502227539853</v>
      </c>
    </row>
    <row r="321" spans="1:5" x14ac:dyDescent="0.25">
      <c r="A321">
        <v>317</v>
      </c>
      <c r="B321" s="1">
        <f t="shared" si="16"/>
        <v>4.3881222097150241</v>
      </c>
      <c r="C321" s="1">
        <f t="shared" si="17"/>
        <v>-4.0919901603749897</v>
      </c>
      <c r="D321">
        <f t="shared" si="18"/>
        <v>-1.6118777902849759</v>
      </c>
      <c r="E321">
        <f t="shared" si="19"/>
        <v>-4.0919901603749897</v>
      </c>
    </row>
    <row r="322" spans="1:5" x14ac:dyDescent="0.25">
      <c r="A322">
        <v>318</v>
      </c>
      <c r="B322" s="1">
        <f t="shared" si="16"/>
        <v>4.4588689528643659</v>
      </c>
      <c r="C322" s="1">
        <f t="shared" si="17"/>
        <v>-4.0147836381531485</v>
      </c>
      <c r="D322">
        <f t="shared" si="18"/>
        <v>-1.5411310471356341</v>
      </c>
      <c r="E322">
        <f t="shared" si="19"/>
        <v>-4.0147836381531485</v>
      </c>
    </row>
    <row r="323" spans="1:5" x14ac:dyDescent="0.25">
      <c r="A323">
        <v>319</v>
      </c>
      <c r="B323" s="1">
        <f t="shared" si="16"/>
        <v>4.528257481336631</v>
      </c>
      <c r="C323" s="1">
        <f t="shared" si="17"/>
        <v>-3.9363541739430445</v>
      </c>
      <c r="D323">
        <f t="shared" si="18"/>
        <v>-1.471742518663369</v>
      </c>
      <c r="E323">
        <f t="shared" si="19"/>
        <v>-3.9363541739430445</v>
      </c>
    </row>
    <row r="324" spans="1:5" x14ac:dyDescent="0.25">
      <c r="A324">
        <v>320</v>
      </c>
      <c r="B324" s="1">
        <f t="shared" si="16"/>
        <v>4.5962666587138665</v>
      </c>
      <c r="C324" s="1">
        <f t="shared" si="17"/>
        <v>-3.8567256581192373</v>
      </c>
      <c r="D324">
        <f t="shared" si="18"/>
        <v>-1.4037333412861335</v>
      </c>
      <c r="E324">
        <f t="shared" si="19"/>
        <v>-3.8567256581192373</v>
      </c>
    </row>
    <row r="325" spans="1:5" x14ac:dyDescent="0.25">
      <c r="A325">
        <v>321</v>
      </c>
      <c r="B325" s="1">
        <f t="shared" ref="B325:B364" si="20">($B$1*COS(RADIANS(A325)))</f>
        <v>4.6628757687418236</v>
      </c>
      <c r="C325" s="1">
        <f t="shared" ref="C325:C364" si="21">($B$1*SIN(RADIANS(A325)))</f>
        <v>-3.7759223462990272</v>
      </c>
      <c r="D325">
        <f t="shared" ref="D325:D364" si="22">B325-$B$1</f>
        <v>-1.3371242312581764</v>
      </c>
      <c r="E325">
        <f t="shared" ref="E325:E364" si="23">C325</f>
        <v>-3.7759223462990272</v>
      </c>
    </row>
    <row r="326" spans="1:5" x14ac:dyDescent="0.25">
      <c r="A326">
        <v>322</v>
      </c>
      <c r="B326" s="1">
        <f t="shared" si="20"/>
        <v>4.7280645216403325</v>
      </c>
      <c r="C326" s="1">
        <f t="shared" si="21"/>
        <v>-3.6939688519539491</v>
      </c>
      <c r="D326">
        <f t="shared" si="22"/>
        <v>-1.2719354783596675</v>
      </c>
      <c r="E326">
        <f t="shared" si="23"/>
        <v>-3.6939688519539491</v>
      </c>
    </row>
    <row r="327" spans="1:5" x14ac:dyDescent="0.25">
      <c r="A327">
        <v>323</v>
      </c>
      <c r="B327" s="1">
        <f t="shared" si="20"/>
        <v>4.791813060283757</v>
      </c>
      <c r="C327" s="1">
        <f t="shared" si="21"/>
        <v>-3.6108901389122896</v>
      </c>
      <c r="D327">
        <f t="shared" si="22"/>
        <v>-1.208186939716243</v>
      </c>
      <c r="E327">
        <f t="shared" si="23"/>
        <v>-3.6108901389122896</v>
      </c>
    </row>
    <row r="328" spans="1:5" x14ac:dyDescent="0.25">
      <c r="A328">
        <v>324</v>
      </c>
      <c r="B328" s="1">
        <f t="shared" si="20"/>
        <v>4.8541019662496838</v>
      </c>
      <c r="C328" s="1">
        <f t="shared" si="21"/>
        <v>-3.5267115137548402</v>
      </c>
      <c r="D328">
        <f t="shared" si="22"/>
        <v>-1.1458980337503162</v>
      </c>
      <c r="E328">
        <f t="shared" si="23"/>
        <v>-3.5267115137548402</v>
      </c>
    </row>
    <row r="329" spans="1:5" x14ac:dyDescent="0.25">
      <c r="A329">
        <v>325</v>
      </c>
      <c r="B329" s="1">
        <f t="shared" si="20"/>
        <v>4.9149122657339497</v>
      </c>
      <c r="C329" s="1">
        <f t="shared" si="21"/>
        <v>-3.441458618106279</v>
      </c>
      <c r="D329">
        <f t="shared" si="22"/>
        <v>-1.0850877342660503</v>
      </c>
      <c r="E329">
        <f t="shared" si="23"/>
        <v>-3.441458618106279</v>
      </c>
    </row>
    <row r="330" spans="1:5" x14ac:dyDescent="0.25">
      <c r="A330">
        <v>326</v>
      </c>
      <c r="B330" s="1">
        <f t="shared" si="20"/>
        <v>4.9742254353302506</v>
      </c>
      <c r="C330" s="1">
        <f t="shared" si="21"/>
        <v>-3.3551574208244794</v>
      </c>
      <c r="D330">
        <f t="shared" si="22"/>
        <v>-1.0257745646697494</v>
      </c>
      <c r="E330">
        <f t="shared" si="23"/>
        <v>-3.3551574208244794</v>
      </c>
    </row>
    <row r="331" spans="1:5" x14ac:dyDescent="0.25">
      <c r="A331">
        <v>327</v>
      </c>
      <c r="B331" s="1">
        <f t="shared" si="20"/>
        <v>5.0320234076725443</v>
      </c>
      <c r="C331" s="1">
        <f t="shared" si="21"/>
        <v>-3.2678342100901618</v>
      </c>
      <c r="D331">
        <f t="shared" si="22"/>
        <v>-0.9679765923274557</v>
      </c>
      <c r="E331">
        <f t="shared" si="23"/>
        <v>-3.2678342100901618</v>
      </c>
    </row>
    <row r="332" spans="1:5" x14ac:dyDescent="0.25">
      <c r="A332">
        <v>328</v>
      </c>
      <c r="B332" s="1">
        <f t="shared" si="20"/>
        <v>5.088288576938556</v>
      </c>
      <c r="C332" s="1">
        <f t="shared" si="21"/>
        <v>-3.1795155853992298</v>
      </c>
      <c r="D332">
        <f t="shared" si="22"/>
        <v>-0.91171142306144404</v>
      </c>
      <c r="E332">
        <f t="shared" si="23"/>
        <v>-3.1795155853992298</v>
      </c>
    </row>
    <row r="333" spans="1:5" x14ac:dyDescent="0.25">
      <c r="A333">
        <v>329</v>
      </c>
      <c r="B333" s="1">
        <f t="shared" si="20"/>
        <v>5.1430038042126727</v>
      </c>
      <c r="C333" s="1">
        <f t="shared" si="21"/>
        <v>-3.0902284494603269</v>
      </c>
      <c r="D333">
        <f t="shared" si="22"/>
        <v>-0.85699619578732733</v>
      </c>
      <c r="E333">
        <f t="shared" si="23"/>
        <v>-3.0902284494603269</v>
      </c>
    </row>
    <row r="334" spans="1:5" x14ac:dyDescent="0.25">
      <c r="A334">
        <v>330</v>
      </c>
      <c r="B334" s="1">
        <f t="shared" si="20"/>
        <v>5.1961524227066302</v>
      </c>
      <c r="C334" s="1">
        <f t="shared" si="21"/>
        <v>-3.0000000000000027</v>
      </c>
      <c r="D334">
        <f t="shared" si="22"/>
        <v>-0.80384757729336975</v>
      </c>
      <c r="E334">
        <f t="shared" si="23"/>
        <v>-3.0000000000000027</v>
      </c>
    </row>
    <row r="335" spans="1:5" x14ac:dyDescent="0.25">
      <c r="A335">
        <v>331</v>
      </c>
      <c r="B335" s="1">
        <f t="shared" si="20"/>
        <v>5.2477182428363749</v>
      </c>
      <c r="C335" s="1">
        <f t="shared" si="21"/>
        <v>-2.9088577214780216</v>
      </c>
      <c r="D335">
        <f t="shared" si="22"/>
        <v>-0.75228175716362511</v>
      </c>
      <c r="E335">
        <f t="shared" si="23"/>
        <v>-2.9088577214780216</v>
      </c>
    </row>
    <row r="336" spans="1:5" x14ac:dyDescent="0.25">
      <c r="A336">
        <v>332</v>
      </c>
      <c r="B336" s="1">
        <f t="shared" si="20"/>
        <v>5.297685557153561</v>
      </c>
      <c r="C336" s="1">
        <f t="shared" si="21"/>
        <v>-2.8168293767153449</v>
      </c>
      <c r="D336">
        <f t="shared" si="22"/>
        <v>-0.70231444284643896</v>
      </c>
      <c r="E336">
        <f t="shared" si="23"/>
        <v>-2.8168293767153449</v>
      </c>
    </row>
    <row r="337" spans="1:5" x14ac:dyDescent="0.25">
      <c r="A337">
        <v>333</v>
      </c>
      <c r="B337" s="1">
        <f t="shared" si="20"/>
        <v>5.3460391451302067</v>
      </c>
      <c r="C337" s="1">
        <f t="shared" si="21"/>
        <v>-2.7239429984372818</v>
      </c>
      <c r="D337">
        <f t="shared" si="22"/>
        <v>-0.65396085486979327</v>
      </c>
      <c r="E337">
        <f t="shared" si="23"/>
        <v>-2.7239429984372818</v>
      </c>
    </row>
    <row r="338" spans="1:5" x14ac:dyDescent="0.25">
      <c r="A338">
        <v>334</v>
      </c>
      <c r="B338" s="1">
        <f t="shared" si="20"/>
        <v>5.3927642777950009</v>
      </c>
      <c r="C338" s="1">
        <f t="shared" si="21"/>
        <v>-2.6302268807344666</v>
      </c>
      <c r="D338">
        <f t="shared" si="22"/>
        <v>-0.60723572220499911</v>
      </c>
      <c r="E338">
        <f t="shared" si="23"/>
        <v>-2.6302268807344666</v>
      </c>
    </row>
    <row r="339" spans="1:5" x14ac:dyDescent="0.25">
      <c r="A339">
        <v>335</v>
      </c>
      <c r="B339" s="1">
        <f t="shared" si="20"/>
        <v>5.4378467222199003</v>
      </c>
      <c r="C339" s="1">
        <f t="shared" si="21"/>
        <v>-2.5357095704441952</v>
      </c>
      <c r="D339">
        <f t="shared" si="22"/>
        <v>-0.56215327778009971</v>
      </c>
      <c r="E339">
        <f t="shared" si="23"/>
        <v>-2.5357095704441952</v>
      </c>
    </row>
    <row r="340" spans="1:5" x14ac:dyDescent="0.25">
      <c r="A340">
        <v>336</v>
      </c>
      <c r="B340" s="1">
        <f t="shared" si="20"/>
        <v>5.4812727458556054</v>
      </c>
      <c r="C340" s="1">
        <f t="shared" si="21"/>
        <v>-2.4404198584548009</v>
      </c>
      <c r="D340">
        <f t="shared" si="22"/>
        <v>-0.51872725414439458</v>
      </c>
      <c r="E340">
        <f t="shared" si="23"/>
        <v>-2.4404198584548009</v>
      </c>
    </row>
    <row r="341" spans="1:5" x14ac:dyDescent="0.25">
      <c r="A341">
        <v>337</v>
      </c>
      <c r="B341" s="1">
        <f t="shared" si="20"/>
        <v>5.5230291207146411</v>
      </c>
      <c r="C341" s="1">
        <f t="shared" si="21"/>
        <v>-2.3443867709356434</v>
      </c>
      <c r="D341">
        <f t="shared" si="22"/>
        <v>-0.47697087928535886</v>
      </c>
      <c r="E341">
        <f t="shared" si="23"/>
        <v>-2.3443867709356434</v>
      </c>
    </row>
    <row r="342" spans="1:5" x14ac:dyDescent="0.25">
      <c r="A342">
        <v>338</v>
      </c>
      <c r="B342" s="1">
        <f t="shared" si="20"/>
        <v>5.5631031274007237</v>
      </c>
      <c r="C342" s="1">
        <f t="shared" si="21"/>
        <v>-2.247639560495474</v>
      </c>
      <c r="D342">
        <f t="shared" si="22"/>
        <v>-0.43689687259927634</v>
      </c>
      <c r="E342">
        <f t="shared" si="23"/>
        <v>-2.247639560495474</v>
      </c>
    </row>
    <row r="343" spans="1:5" x14ac:dyDescent="0.25">
      <c r="A343">
        <v>339</v>
      </c>
      <c r="B343" s="1">
        <f t="shared" si="20"/>
        <v>5.6014825589832089</v>
      </c>
      <c r="C343" s="1">
        <f t="shared" si="21"/>
        <v>-2.1502076972718047</v>
      </c>
      <c r="D343">
        <f t="shared" si="22"/>
        <v>-0.3985174410167911</v>
      </c>
      <c r="E343">
        <f t="shared" si="23"/>
        <v>-2.1502076972718047</v>
      </c>
    </row>
    <row r="344" spans="1:5" x14ac:dyDescent="0.25">
      <c r="A344">
        <v>340</v>
      </c>
      <c r="B344" s="1">
        <f t="shared" si="20"/>
        <v>5.6381557247154506</v>
      </c>
      <c r="C344" s="1">
        <f t="shared" si="21"/>
        <v>-2.0521208599540115</v>
      </c>
      <c r="D344">
        <f t="shared" si="22"/>
        <v>-0.36184427528454943</v>
      </c>
      <c r="E344">
        <f t="shared" si="23"/>
        <v>-2.0521208599540115</v>
      </c>
    </row>
    <row r="345" spans="1:5" x14ac:dyDescent="0.25">
      <c r="A345">
        <v>341</v>
      </c>
      <c r="B345" s="1">
        <f t="shared" si="20"/>
        <v>5.6731114535959009</v>
      </c>
      <c r="C345" s="1">
        <f t="shared" si="21"/>
        <v>-1.9534089267429402</v>
      </c>
      <c r="D345">
        <f t="shared" si="22"/>
        <v>-0.32688854640409915</v>
      </c>
      <c r="E345">
        <f t="shared" si="23"/>
        <v>-1.9534089267429402</v>
      </c>
    </row>
    <row r="346" spans="1:5" x14ac:dyDescent="0.25">
      <c r="A346">
        <v>342</v>
      </c>
      <c r="B346" s="1">
        <f t="shared" si="20"/>
        <v>5.706339097770921</v>
      </c>
      <c r="C346" s="1">
        <f t="shared" si="21"/>
        <v>-1.8541019662496856</v>
      </c>
      <c r="D346">
        <f t="shared" si="22"/>
        <v>-0.29366090222907903</v>
      </c>
      <c r="E346">
        <f t="shared" si="23"/>
        <v>-1.8541019662496856</v>
      </c>
    </row>
    <row r="347" spans="1:5" x14ac:dyDescent="0.25">
      <c r="A347">
        <v>343</v>
      </c>
      <c r="B347" s="1">
        <f t="shared" si="20"/>
        <v>5.7378285357782115</v>
      </c>
      <c r="C347" s="1">
        <f t="shared" si="21"/>
        <v>-1.7542302283364228</v>
      </c>
      <c r="D347">
        <f t="shared" si="22"/>
        <v>-0.2621714642217885</v>
      </c>
      <c r="E347">
        <f t="shared" si="23"/>
        <v>-1.7542302283364228</v>
      </c>
    </row>
    <row r="348" spans="1:5" x14ac:dyDescent="0.25">
      <c r="A348">
        <v>344</v>
      </c>
      <c r="B348" s="1">
        <f t="shared" si="20"/>
        <v>5.7675701756299134</v>
      </c>
      <c r="C348" s="1">
        <f t="shared" si="21"/>
        <v>-1.6538241349019938</v>
      </c>
      <c r="D348">
        <f t="shared" si="22"/>
        <v>-0.23242982437008664</v>
      </c>
      <c r="E348">
        <f t="shared" si="23"/>
        <v>-1.6538241349019938</v>
      </c>
    </row>
    <row r="349" spans="1:5" x14ac:dyDescent="0.25">
      <c r="A349">
        <v>345</v>
      </c>
      <c r="B349" s="1">
        <f t="shared" si="20"/>
        <v>5.7955549577344101</v>
      </c>
      <c r="C349" s="1">
        <f t="shared" si="21"/>
        <v>-1.552914270615124</v>
      </c>
      <c r="D349">
        <f t="shared" si="22"/>
        <v>-0.2044450422655899</v>
      </c>
      <c r="E349">
        <f t="shared" si="23"/>
        <v>-1.552914270615124</v>
      </c>
    </row>
    <row r="350" spans="1:5" x14ac:dyDescent="0.25">
      <c r="A350">
        <v>346</v>
      </c>
      <c r="B350" s="1">
        <f t="shared" si="20"/>
        <v>5.8217743576559791</v>
      </c>
      <c r="C350" s="1">
        <f t="shared" si="21"/>
        <v>-1.4515313735980073</v>
      </c>
      <c r="D350">
        <f t="shared" si="22"/>
        <v>-0.17822564234402094</v>
      </c>
      <c r="E350">
        <f t="shared" si="23"/>
        <v>-1.4515313735980073</v>
      </c>
    </row>
    <row r="351" spans="1:5" x14ac:dyDescent="0.25">
      <c r="A351">
        <v>347</v>
      </c>
      <c r="B351" s="1">
        <f t="shared" si="20"/>
        <v>5.8462203887114104</v>
      </c>
      <c r="C351" s="1">
        <f t="shared" si="21"/>
        <v>-1.3497063260631921</v>
      </c>
      <c r="D351">
        <f t="shared" si="22"/>
        <v>-0.15377961128858963</v>
      </c>
      <c r="E351">
        <f t="shared" si="23"/>
        <v>-1.3497063260631921</v>
      </c>
    </row>
    <row r="352" spans="1:5" x14ac:dyDescent="0.25">
      <c r="A352">
        <v>348</v>
      </c>
      <c r="B352" s="1">
        <f t="shared" si="20"/>
        <v>5.8688856044028332</v>
      </c>
      <c r="C352" s="1">
        <f t="shared" si="21"/>
        <v>-1.2474701449065593</v>
      </c>
      <c r="D352">
        <f t="shared" si="22"/>
        <v>-0.13111439559716676</v>
      </c>
      <c r="E352">
        <f t="shared" si="23"/>
        <v>-1.2474701449065593</v>
      </c>
    </row>
    <row r="353" spans="1:5" x14ac:dyDescent="0.25">
      <c r="A353">
        <v>349</v>
      </c>
      <c r="B353" s="1">
        <f t="shared" si="20"/>
        <v>5.8897631006859843</v>
      </c>
      <c r="C353" s="1">
        <f t="shared" si="21"/>
        <v>-1.1448539722592681</v>
      </c>
      <c r="D353">
        <f t="shared" si="22"/>
        <v>-0.1102368993140157</v>
      </c>
      <c r="E353">
        <f t="shared" si="23"/>
        <v>-1.1448539722592681</v>
      </c>
    </row>
    <row r="354" spans="1:5" x14ac:dyDescent="0.25">
      <c r="A354">
        <v>350</v>
      </c>
      <c r="B354" s="1">
        <f t="shared" si="20"/>
        <v>5.9088465180732479</v>
      </c>
      <c r="C354" s="1">
        <f t="shared" si="21"/>
        <v>-1.0418890660015823</v>
      </c>
      <c r="D354">
        <f t="shared" si="22"/>
        <v>-9.11534819267521E-2</v>
      </c>
      <c r="E354">
        <f t="shared" si="23"/>
        <v>-1.0418890660015823</v>
      </c>
    </row>
    <row r="355" spans="1:5" x14ac:dyDescent="0.25">
      <c r="A355">
        <v>351</v>
      </c>
      <c r="B355" s="1">
        <f t="shared" si="20"/>
        <v>5.9261300435708257</v>
      </c>
      <c r="C355" s="1">
        <f t="shared" si="21"/>
        <v>-0.93860679024138671</v>
      </c>
      <c r="D355">
        <f t="shared" si="22"/>
        <v>-7.3869956429174266E-2</v>
      </c>
      <c r="E355">
        <f t="shared" si="23"/>
        <v>-0.93860679024138671</v>
      </c>
    </row>
    <row r="356" spans="1:5" x14ac:dyDescent="0.25">
      <c r="A356">
        <v>352</v>
      </c>
      <c r="B356" s="1">
        <f t="shared" si="20"/>
        <v>5.9416084124494217</v>
      </c>
      <c r="C356" s="1">
        <f t="shared" si="21"/>
        <v>-0.83503860576039535</v>
      </c>
      <c r="D356">
        <f t="shared" si="22"/>
        <v>-5.8391587550578272E-2</v>
      </c>
      <c r="E356">
        <f t="shared" si="23"/>
        <v>-0.83503860576039535</v>
      </c>
    </row>
    <row r="357" spans="1:5" x14ac:dyDescent="0.25">
      <c r="A357">
        <v>353</v>
      </c>
      <c r="B357" s="1">
        <f t="shared" si="20"/>
        <v>5.9552769098479326</v>
      </c>
      <c r="C357" s="1">
        <f t="shared" si="21"/>
        <v>-0.73121606043088339</v>
      </c>
      <c r="D357">
        <f t="shared" si="22"/>
        <v>-4.4723090152067435E-2</v>
      </c>
      <c r="E357">
        <f t="shared" si="23"/>
        <v>-0.73121606043088339</v>
      </c>
    </row>
    <row r="358" spans="1:5" x14ac:dyDescent="0.25">
      <c r="A358">
        <v>354</v>
      </c>
      <c r="B358" s="1">
        <f t="shared" si="20"/>
        <v>5.9671313722096393</v>
      </c>
      <c r="C358" s="1">
        <f t="shared" si="21"/>
        <v>-0.62717077960592049</v>
      </c>
      <c r="D358">
        <f t="shared" si="22"/>
        <v>-3.2868627790360705E-2</v>
      </c>
      <c r="E358">
        <f t="shared" si="23"/>
        <v>-0.62717077960592049</v>
      </c>
    </row>
    <row r="359" spans="1:5" x14ac:dyDescent="0.25">
      <c r="A359">
        <v>355</v>
      </c>
      <c r="B359" s="1">
        <f t="shared" si="20"/>
        <v>5.9771681885504737</v>
      </c>
      <c r="C359" s="1">
        <f t="shared" si="21"/>
        <v>-0.52293445648594994</v>
      </c>
      <c r="D359">
        <f t="shared" si="22"/>
        <v>-2.2831811449526285E-2</v>
      </c>
      <c r="E359">
        <f t="shared" si="23"/>
        <v>-0.52293445648594994</v>
      </c>
    </row>
    <row r="360" spans="1:5" x14ac:dyDescent="0.25">
      <c r="A360">
        <v>356</v>
      </c>
      <c r="B360" s="1">
        <f t="shared" si="20"/>
        <v>5.9853843015589447</v>
      </c>
      <c r="C360" s="1">
        <f t="shared" si="21"/>
        <v>-0.41853884246475381</v>
      </c>
      <c r="D360">
        <f t="shared" si="22"/>
        <v>-1.4615698441055258E-2</v>
      </c>
      <c r="E360">
        <f t="shared" si="23"/>
        <v>-0.41853884246475381</v>
      </c>
    </row>
    <row r="361" spans="1:5" x14ac:dyDescent="0.25">
      <c r="A361">
        <v>357</v>
      </c>
      <c r="B361" s="1">
        <f t="shared" si="20"/>
        <v>5.9917772085274432</v>
      </c>
      <c r="C361" s="1">
        <f t="shared" si="21"/>
        <v>-0.3140157374576662</v>
      </c>
      <c r="D361">
        <f t="shared" si="22"/>
        <v>-8.2227914725567786E-3</v>
      </c>
      <c r="E361">
        <f t="shared" si="23"/>
        <v>-0.3140157374576662</v>
      </c>
    </row>
    <row r="362" spans="1:5" x14ac:dyDescent="0.25">
      <c r="A362">
        <v>358</v>
      </c>
      <c r="B362" s="1">
        <f t="shared" si="20"/>
        <v>5.9963449621145744</v>
      </c>
      <c r="C362" s="1">
        <f t="shared" si="21"/>
        <v>-0.20939698021500494</v>
      </c>
      <c r="D362">
        <f t="shared" si="22"/>
        <v>-3.6550378854256493E-3</v>
      </c>
      <c r="E362">
        <f t="shared" si="23"/>
        <v>-0.20939698021500494</v>
      </c>
    </row>
    <row r="363" spans="1:5" x14ac:dyDescent="0.25">
      <c r="A363">
        <v>359</v>
      </c>
      <c r="B363" s="1">
        <f t="shared" si="20"/>
        <v>5.9990861709383481</v>
      </c>
      <c r="C363" s="1">
        <f t="shared" si="21"/>
        <v>-0.10471443862370136</v>
      </c>
      <c r="D363">
        <f t="shared" si="22"/>
        <v>-9.1382906165193845E-4</v>
      </c>
      <c r="E363">
        <f t="shared" si="23"/>
        <v>-0.10471443862370136</v>
      </c>
    </row>
    <row r="364" spans="1:5" x14ac:dyDescent="0.25">
      <c r="A364">
        <v>360</v>
      </c>
      <c r="B364" s="1">
        <f t="shared" si="20"/>
        <v>6</v>
      </c>
      <c r="C364" s="1">
        <f t="shared" si="21"/>
        <v>-1.470178145890344E-15</v>
      </c>
      <c r="D364">
        <f t="shared" si="22"/>
        <v>0</v>
      </c>
      <c r="E364">
        <f t="shared" si="23"/>
        <v>-1.470178145890344E-15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AF467-1209-487B-A62F-4840F65AD1DC}">
  <dimension ref="A2:F379"/>
  <sheetViews>
    <sheetView workbookViewId="0">
      <selection activeCell="A11" sqref="A11:B11"/>
    </sheetView>
  </sheetViews>
  <sheetFormatPr defaultRowHeight="15.75" x14ac:dyDescent="0.25"/>
  <cols>
    <col min="1" max="1" width="18" bestFit="1" customWidth="1"/>
  </cols>
  <sheetData>
    <row r="2" spans="1:6" x14ac:dyDescent="0.25">
      <c r="A2" t="s">
        <v>162</v>
      </c>
      <c r="B2" s="73">
        <v>20</v>
      </c>
      <c r="C2" t="s">
        <v>70</v>
      </c>
    </row>
    <row r="3" spans="1:6" x14ac:dyDescent="0.25">
      <c r="A3" t="s">
        <v>20</v>
      </c>
      <c r="B3" s="73">
        <v>12</v>
      </c>
      <c r="C3" t="s">
        <v>70</v>
      </c>
    </row>
    <row r="4" spans="1:6" x14ac:dyDescent="0.25">
      <c r="A4" t="s">
        <v>163</v>
      </c>
      <c r="B4" s="73">
        <v>0.58099999999999996</v>
      </c>
      <c r="C4" t="s">
        <v>70</v>
      </c>
    </row>
    <row r="5" spans="1:6" x14ac:dyDescent="0.25">
      <c r="A5" t="s">
        <v>164</v>
      </c>
      <c r="B5" s="73">
        <f>2*B4</f>
        <v>1.1619999999999999</v>
      </c>
      <c r="C5" t="s">
        <v>70</v>
      </c>
    </row>
    <row r="6" spans="1:6" x14ac:dyDescent="0.25">
      <c r="A6" t="s">
        <v>165</v>
      </c>
      <c r="B6" s="73">
        <f>B5-B4</f>
        <v>0.58099999999999996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f>B3-(2*B5)</f>
        <v>9.6760000000000002</v>
      </c>
      <c r="B10" s="1">
        <v>0</v>
      </c>
    </row>
    <row r="11" spans="1:6" x14ac:dyDescent="0.25">
      <c r="A11" s="1">
        <f>($B$5*COS(RADIANS(C11)))+$E$11</f>
        <v>9.7165532151683074</v>
      </c>
      <c r="B11" s="1">
        <f>($B$5*SIN(RADIANS(C11)))+$E$12</f>
        <v>7.0785900381076239E-4</v>
      </c>
      <c r="C11">
        <v>272</v>
      </c>
      <c r="D11" s="2" t="s">
        <v>124</v>
      </c>
      <c r="E11">
        <f>A10</f>
        <v>9.6760000000000002</v>
      </c>
      <c r="F11" t="s">
        <v>70</v>
      </c>
    </row>
    <row r="12" spans="1:6" x14ac:dyDescent="0.25">
      <c r="A12" s="1">
        <f t="shared" ref="A12:A55" si="0">($B$5*COS(RADIANS(C12)))+$E$11</f>
        <v>9.7570570224906739</v>
      </c>
      <c r="B12" s="1">
        <f t="shared" ref="B12:B55" si="1">($B$5*SIN(RADIANS(C12)))+$E$12</f>
        <v>2.8305735980842517E-3</v>
      </c>
      <c r="C12">
        <v>274</v>
      </c>
      <c r="D12" s="2" t="s">
        <v>125</v>
      </c>
      <c r="E12">
        <f>B10+B5</f>
        <v>1.1619999999999999</v>
      </c>
      <c r="F12" t="s">
        <v>70</v>
      </c>
    </row>
    <row r="13" spans="1:6" x14ac:dyDescent="0.25">
      <c r="A13" s="1">
        <f t="shared" si="0"/>
        <v>9.7974620743170124</v>
      </c>
      <c r="B13" s="1">
        <f t="shared" si="1"/>
        <v>6.3655575820662502E-3</v>
      </c>
      <c r="C13">
        <v>276</v>
      </c>
    </row>
    <row r="14" spans="1:6" x14ac:dyDescent="0.25">
      <c r="A14" s="1">
        <f t="shared" si="0"/>
        <v>9.8377191433155957</v>
      </c>
      <c r="B14" s="1">
        <f t="shared" si="1"/>
        <v>1.1308504122295338E-2</v>
      </c>
      <c r="C14">
        <v>278</v>
      </c>
    </row>
    <row r="15" spans="1:6" x14ac:dyDescent="0.25">
      <c r="A15" s="1">
        <f t="shared" si="0"/>
        <v>9.8777791824489736</v>
      </c>
      <c r="B15" s="1">
        <f t="shared" si="1"/>
        <v>1.7653390999814222E-2</v>
      </c>
      <c r="C15">
        <v>280</v>
      </c>
    </row>
    <row r="16" spans="1:6" x14ac:dyDescent="0.25">
      <c r="A16" s="1">
        <f t="shared" si="0"/>
        <v>9.9175933847302371</v>
      </c>
      <c r="B16" s="1">
        <f t="shared" si="1"/>
        <v>2.5392487947317965E-2</v>
      </c>
      <c r="C16">
        <v>282</v>
      </c>
    </row>
    <row r="17" spans="1:3" x14ac:dyDescent="0.25">
      <c r="A17" s="1">
        <f t="shared" si="0"/>
        <v>9.9571132426868143</v>
      </c>
      <c r="B17" s="1">
        <f t="shared" si="1"/>
        <v>3.4516366067292026E-2</v>
      </c>
      <c r="C17">
        <v>284</v>
      </c>
    </row>
    <row r="18" spans="1:3" x14ac:dyDescent="0.25">
      <c r="A18" s="1">
        <f t="shared" si="0"/>
        <v>9.996290607459354</v>
      </c>
      <c r="B18" s="1">
        <f t="shared" si="1"/>
        <v>4.5013909319673528E-2</v>
      </c>
      <c r="C18">
        <v>286</v>
      </c>
    </row>
    <row r="19" spans="1:3" x14ac:dyDescent="0.25">
      <c r="A19" s="1">
        <f t="shared" si="0"/>
        <v>10.035077747463689</v>
      </c>
      <c r="B19" s="1">
        <f t="shared" si="1"/>
        <v>5.6872328065031397E-2</v>
      </c>
      <c r="C19">
        <v>288</v>
      </c>
    </row>
    <row r="20" spans="1:3" x14ac:dyDescent="0.25">
      <c r="A20" s="1">
        <f t="shared" si="0"/>
        <v>10.073427406544427</v>
      </c>
      <c r="B20" s="1">
        <f t="shared" si="1"/>
        <v>7.0077174646774543E-2</v>
      </c>
      <c r="C20">
        <v>290</v>
      </c>
    </row>
    <row r="21" spans="1:3" x14ac:dyDescent="0.25">
      <c r="A21" s="1">
        <f t="shared" si="0"/>
        <v>10.111292861549289</v>
      </c>
      <c r="B21" s="1">
        <f t="shared" si="1"/>
        <v>8.4612360993393088E-2</v>
      </c>
      <c r="C21">
        <v>292</v>
      </c>
    </row>
    <row r="22" spans="1:3" x14ac:dyDescent="0.25">
      <c r="A22" s="1">
        <f t="shared" si="0"/>
        <v>10.14862797925408</v>
      </c>
      <c r="B22" s="1">
        <f t="shared" si="1"/>
        <v>0.10046017821929754</v>
      </c>
      <c r="C22">
        <v>294</v>
      </c>
    </row>
    <row r="23" spans="1:3" x14ac:dyDescent="0.25">
      <c r="A23" s="1">
        <f t="shared" si="0"/>
        <v>10.185387272568908</v>
      </c>
      <c r="B23" s="1">
        <f t="shared" si="1"/>
        <v>0.1176013182003679</v>
      </c>
      <c r="C23">
        <v>296</v>
      </c>
    </row>
    <row r="24" spans="1:3" x14ac:dyDescent="0.25">
      <c r="A24" s="1">
        <f t="shared" si="0"/>
        <v>10.221525955957205</v>
      </c>
      <c r="B24" s="1">
        <f t="shared" si="1"/>
        <v>0.13601489709792669</v>
      </c>
      <c r="C24">
        <v>298</v>
      </c>
    </row>
    <row r="25" spans="1:3" x14ac:dyDescent="0.25">
      <c r="A25" s="1">
        <f t="shared" si="0"/>
        <v>10.257</v>
      </c>
      <c r="B25" s="1">
        <f t="shared" si="1"/>
        <v>0.15567848080248226</v>
      </c>
      <c r="C25">
        <v>300</v>
      </c>
    </row>
    <row r="26" spans="1:3" x14ac:dyDescent="0.25">
      <c r="A26" s="1">
        <f t="shared" si="0"/>
        <v>10.291766185038984</v>
      </c>
      <c r="B26" s="1">
        <f t="shared" si="1"/>
        <v>0.17656811226623281</v>
      </c>
      <c r="C26">
        <v>302</v>
      </c>
    </row>
    <row r="27" spans="1:3" x14ac:dyDescent="0.25">
      <c r="A27" s="1">
        <f t="shared" si="0"/>
        <v>10.325782153833009</v>
      </c>
      <c r="B27" s="1">
        <f t="shared" si="1"/>
        <v>0.1986583406910416</v>
      </c>
      <c r="C27">
        <v>304</v>
      </c>
    </row>
    <row r="28" spans="1:3" x14ac:dyDescent="0.25">
      <c r="A28" s="1">
        <f t="shared" si="0"/>
        <v>10.359006463163853</v>
      </c>
      <c r="B28" s="1">
        <f t="shared" si="1"/>
        <v>0.22192225253631093</v>
      </c>
      <c r="C28">
        <v>306</v>
      </c>
    </row>
    <row r="29" spans="1:3" x14ac:dyDescent="0.25">
      <c r="A29" s="1">
        <f t="shared" si="0"/>
        <v>10.391398634328414</v>
      </c>
      <c r="B29" s="1">
        <f t="shared" si="1"/>
        <v>0.24633150430898931</v>
      </c>
      <c r="C29">
        <v>308</v>
      </c>
    </row>
    <row r="30" spans="1:3" x14ac:dyDescent="0.25">
      <c r="A30" s="1">
        <f t="shared" si="0"/>
        <v>10.422919202455759</v>
      </c>
      <c r="B30" s="1">
        <f t="shared" si="1"/>
        <v>0.2718563570957474</v>
      </c>
      <c r="C30">
        <v>310</v>
      </c>
    </row>
    <row r="31" spans="1:3" x14ac:dyDescent="0.25">
      <c r="A31" s="1">
        <f t="shared" si="0"/>
        <v>10.453529764588993</v>
      </c>
      <c r="B31" s="1">
        <f t="shared" si="1"/>
        <v>0.29846571279526746</v>
      </c>
      <c r="C31">
        <v>312</v>
      </c>
    </row>
    <row r="32" spans="1:3" x14ac:dyDescent="0.25">
      <c r="A32" s="1">
        <f t="shared" si="0"/>
        <v>10.483193026473355</v>
      </c>
      <c r="B32" s="1">
        <f t="shared" si="1"/>
        <v>0.32612715200648734</v>
      </c>
      <c r="C32">
        <v>314</v>
      </c>
    </row>
    <row r="33" spans="1:3" x14ac:dyDescent="0.25">
      <c r="A33" s="1">
        <f t="shared" si="0"/>
        <v>10.511872847993512</v>
      </c>
      <c r="B33" s="1">
        <f t="shared" si="1"/>
        <v>0.35480697352664481</v>
      </c>
      <c r="C33">
        <v>316</v>
      </c>
    </row>
    <row r="34" spans="1:3" x14ac:dyDescent="0.25">
      <c r="A34" s="1">
        <f t="shared" si="0"/>
        <v>10.539534287204733</v>
      </c>
      <c r="B34" s="1">
        <f t="shared" si="1"/>
        <v>0.38447023541100678</v>
      </c>
      <c r="C34">
        <v>318</v>
      </c>
    </row>
    <row r="35" spans="1:3" x14ac:dyDescent="0.25">
      <c r="A35" s="1">
        <f t="shared" si="0"/>
        <v>10.566143642904253</v>
      </c>
      <c r="B35" s="1">
        <f t="shared" si="1"/>
        <v>0.41508079754424099</v>
      </c>
      <c r="C35">
        <v>320</v>
      </c>
    </row>
    <row r="36" spans="1:3" x14ac:dyDescent="0.25">
      <c r="A36" s="1">
        <f t="shared" si="0"/>
        <v>10.59166849569101</v>
      </c>
      <c r="B36" s="1">
        <f t="shared" si="1"/>
        <v>0.44660136567158515</v>
      </c>
      <c r="C36">
        <v>322</v>
      </c>
    </row>
    <row r="37" spans="1:3" x14ac:dyDescent="0.25">
      <c r="A37" s="1">
        <f t="shared" si="0"/>
        <v>10.616077747463688</v>
      </c>
      <c r="B37" s="1">
        <f t="shared" si="1"/>
        <v>0.47899353683614587</v>
      </c>
      <c r="C37">
        <v>324</v>
      </c>
    </row>
    <row r="38" spans="1:3" x14ac:dyDescent="0.25">
      <c r="A38" s="1">
        <f t="shared" si="0"/>
        <v>10.639341659308959</v>
      </c>
      <c r="B38" s="1">
        <f t="shared" si="1"/>
        <v>0.5122178461669924</v>
      </c>
      <c r="C38">
        <v>326</v>
      </c>
    </row>
    <row r="39" spans="1:3" x14ac:dyDescent="0.25">
      <c r="A39" s="1">
        <f t="shared" si="0"/>
        <v>10.661431887733768</v>
      </c>
      <c r="B39" s="1">
        <f t="shared" si="1"/>
        <v>0.54623381496101575</v>
      </c>
      <c r="C39">
        <v>328</v>
      </c>
    </row>
    <row r="40" spans="1:3" x14ac:dyDescent="0.25">
      <c r="A40" s="1">
        <f t="shared" si="0"/>
        <v>10.682321519197517</v>
      </c>
      <c r="B40" s="1">
        <f t="shared" si="1"/>
        <v>0.58099999999999941</v>
      </c>
      <c r="C40">
        <v>330</v>
      </c>
    </row>
    <row r="41" spans="1:3" x14ac:dyDescent="0.25">
      <c r="A41" s="1">
        <f t="shared" si="0"/>
        <v>10.701985102902073</v>
      </c>
      <c r="B41" s="1">
        <f t="shared" si="1"/>
        <v>0.61647404404279482</v>
      </c>
      <c r="C41">
        <v>332</v>
      </c>
    </row>
    <row r="42" spans="1:3" x14ac:dyDescent="0.25">
      <c r="A42" s="1">
        <f t="shared" si="0"/>
        <v>10.720398681799631</v>
      </c>
      <c r="B42" s="1">
        <f t="shared" si="1"/>
        <v>0.65261272743109155</v>
      </c>
      <c r="C42">
        <v>334</v>
      </c>
    </row>
    <row r="43" spans="1:3" x14ac:dyDescent="0.25">
      <c r="A43" s="1">
        <f t="shared" si="0"/>
        <v>10.737539821780702</v>
      </c>
      <c r="B43" s="1">
        <f t="shared" si="1"/>
        <v>0.68937202074592019</v>
      </c>
      <c r="C43">
        <v>336</v>
      </c>
    </row>
    <row r="44" spans="1:3" x14ac:dyDescent="0.25">
      <c r="A44" s="1">
        <f t="shared" si="0"/>
        <v>10.753387639006608</v>
      </c>
      <c r="B44" s="1">
        <f t="shared" si="1"/>
        <v>0.72670713845070978</v>
      </c>
      <c r="C44">
        <v>338</v>
      </c>
    </row>
    <row r="45" spans="1:3" x14ac:dyDescent="0.25">
      <c r="A45" s="1">
        <f t="shared" si="0"/>
        <v>10.767922825353226</v>
      </c>
      <c r="B45" s="1">
        <f t="shared" si="1"/>
        <v>0.76457259345557305</v>
      </c>
      <c r="C45">
        <v>340</v>
      </c>
    </row>
    <row r="46" spans="1:3" x14ac:dyDescent="0.25">
      <c r="A46" s="1">
        <f t="shared" si="0"/>
        <v>10.781127671934968</v>
      </c>
      <c r="B46" s="1">
        <f t="shared" si="1"/>
        <v>0.80292225253631089</v>
      </c>
      <c r="C46">
        <v>342</v>
      </c>
    </row>
    <row r="47" spans="1:3" x14ac:dyDescent="0.25">
      <c r="A47" s="1">
        <f t="shared" si="0"/>
        <v>10.792986090680326</v>
      </c>
      <c r="B47" s="1">
        <f t="shared" si="1"/>
        <v>0.84170939254064714</v>
      </c>
      <c r="C47">
        <v>344</v>
      </c>
    </row>
    <row r="48" spans="1:3" x14ac:dyDescent="0.25">
      <c r="A48" s="1">
        <f t="shared" si="0"/>
        <v>10.803483633932707</v>
      </c>
      <c r="B48" s="1">
        <f t="shared" si="1"/>
        <v>0.88088675731318589</v>
      </c>
      <c r="C48">
        <v>346</v>
      </c>
    </row>
    <row r="49" spans="1:6" x14ac:dyDescent="0.25">
      <c r="A49" s="1">
        <f t="shared" si="0"/>
        <v>10.812607512052683</v>
      </c>
      <c r="B49" s="1">
        <f t="shared" si="1"/>
        <v>0.92040661526976297</v>
      </c>
      <c r="C49">
        <v>348</v>
      </c>
    </row>
    <row r="50" spans="1:6" x14ac:dyDescent="0.25">
      <c r="A50" s="1">
        <f t="shared" si="0"/>
        <v>10.820346609000186</v>
      </c>
      <c r="B50" s="1">
        <f t="shared" si="1"/>
        <v>0.96022081755102684</v>
      </c>
      <c r="C50">
        <v>350</v>
      </c>
    </row>
    <row r="51" spans="1:6" x14ac:dyDescent="0.25">
      <c r="A51" s="1">
        <f t="shared" si="0"/>
        <v>10.826691495877705</v>
      </c>
      <c r="B51" s="1">
        <f t="shared" si="1"/>
        <v>1.0002808566844035</v>
      </c>
      <c r="C51">
        <v>352</v>
      </c>
    </row>
    <row r="52" spans="1:6" x14ac:dyDescent="0.25">
      <c r="A52" s="1">
        <f t="shared" si="0"/>
        <v>10.831634442417933</v>
      </c>
      <c r="B52" s="1">
        <f t="shared" si="1"/>
        <v>1.0405379256829868</v>
      </c>
      <c r="C52">
        <v>354</v>
      </c>
    </row>
    <row r="53" spans="1:6" x14ac:dyDescent="0.25">
      <c r="A53" s="1">
        <f t="shared" si="0"/>
        <v>10.835169426401915</v>
      </c>
      <c r="B53" s="1">
        <f t="shared" si="1"/>
        <v>1.080942977509326</v>
      </c>
      <c r="C53">
        <v>356</v>
      </c>
    </row>
    <row r="54" spans="1:6" x14ac:dyDescent="0.25">
      <c r="A54" s="1">
        <f t="shared" si="0"/>
        <v>10.837292140996189</v>
      </c>
      <c r="B54" s="1">
        <f t="shared" si="1"/>
        <v>1.121446784831694</v>
      </c>
      <c r="C54">
        <v>358</v>
      </c>
    </row>
    <row r="55" spans="1:6" x14ac:dyDescent="0.25">
      <c r="A55" s="1">
        <f t="shared" si="0"/>
        <v>10.838000000000001</v>
      </c>
      <c r="B55" s="1">
        <f t="shared" si="1"/>
        <v>1.1619999999999997</v>
      </c>
      <c r="C55">
        <v>360</v>
      </c>
    </row>
    <row r="56" spans="1:6" x14ac:dyDescent="0.25">
      <c r="A56" s="1">
        <f>($B$5*COS(RADIANS(C56)))+$E$56</f>
        <v>10.838000000000001</v>
      </c>
      <c r="B56" s="1">
        <f>($B$5*SIN(RADIANS(C56)))+$E$57</f>
        <v>18.838000000000001</v>
      </c>
      <c r="C56">
        <v>0</v>
      </c>
      <c r="D56" s="2" t="s">
        <v>124</v>
      </c>
      <c r="E56">
        <f>E11</f>
        <v>9.6760000000000002</v>
      </c>
      <c r="F56" t="s">
        <v>70</v>
      </c>
    </row>
    <row r="57" spans="1:6" x14ac:dyDescent="0.25">
      <c r="A57" s="1">
        <f>($B$5*COS(RADIANS(C57)))+$E$56</f>
        <v>10.837292140996189</v>
      </c>
      <c r="B57" s="1">
        <f>($B$5*SIN(RADIANS(C57)))+$E$57</f>
        <v>18.878553215168306</v>
      </c>
      <c r="C57">
        <v>2</v>
      </c>
      <c r="D57" s="2" t="s">
        <v>125</v>
      </c>
      <c r="E57">
        <f>(B2-B5)</f>
        <v>18.838000000000001</v>
      </c>
      <c r="F57" t="s">
        <v>70</v>
      </c>
    </row>
    <row r="58" spans="1:6" x14ac:dyDescent="0.25">
      <c r="A58" s="1">
        <f t="shared" ref="A58:A101" si="2">($B$5*COS(RADIANS(C58)))+$E$56</f>
        <v>10.835169426401915</v>
      </c>
      <c r="B58" s="1">
        <f t="shared" ref="B58:B101" si="3">($B$5*SIN(RADIANS(C58)))+$E$57</f>
        <v>18.919057022490673</v>
      </c>
      <c r="C58">
        <v>4</v>
      </c>
    </row>
    <row r="59" spans="1:6" x14ac:dyDescent="0.25">
      <c r="A59" s="1">
        <f t="shared" si="2"/>
        <v>10.831634442417933</v>
      </c>
      <c r="B59" s="1">
        <f t="shared" si="3"/>
        <v>18.959462074317013</v>
      </c>
      <c r="C59">
        <v>6</v>
      </c>
    </row>
    <row r="60" spans="1:6" x14ac:dyDescent="0.25">
      <c r="A60" s="1">
        <f t="shared" si="2"/>
        <v>10.826691495877705</v>
      </c>
      <c r="B60" s="1">
        <f t="shared" si="3"/>
        <v>18.999719143315598</v>
      </c>
      <c r="C60">
        <v>8</v>
      </c>
    </row>
    <row r="61" spans="1:6" x14ac:dyDescent="0.25">
      <c r="A61" s="1">
        <f t="shared" si="2"/>
        <v>10.820346609000186</v>
      </c>
      <c r="B61" s="1">
        <f t="shared" si="3"/>
        <v>19.039779182448974</v>
      </c>
      <c r="C61">
        <v>10</v>
      </c>
    </row>
    <row r="62" spans="1:6" x14ac:dyDescent="0.25">
      <c r="A62" s="1">
        <f t="shared" si="2"/>
        <v>10.812607512052683</v>
      </c>
      <c r="B62" s="1">
        <f t="shared" si="3"/>
        <v>19.079593384730238</v>
      </c>
      <c r="C62">
        <v>12</v>
      </c>
    </row>
    <row r="63" spans="1:6" x14ac:dyDescent="0.25">
      <c r="A63" s="1">
        <f t="shared" si="2"/>
        <v>10.803483633932707</v>
      </c>
      <c r="B63" s="1">
        <f t="shared" si="3"/>
        <v>19.119113242686815</v>
      </c>
      <c r="C63">
        <v>14</v>
      </c>
    </row>
    <row r="64" spans="1:6" x14ac:dyDescent="0.25">
      <c r="A64" s="1">
        <f t="shared" si="2"/>
        <v>10.792986090680326</v>
      </c>
      <c r="B64" s="1">
        <f t="shared" si="3"/>
        <v>19.158290607459353</v>
      </c>
      <c r="C64">
        <v>16</v>
      </c>
    </row>
    <row r="65" spans="1:3" x14ac:dyDescent="0.25">
      <c r="A65" s="1">
        <f t="shared" si="2"/>
        <v>10.781127671934968</v>
      </c>
      <c r="B65" s="1">
        <f t="shared" si="3"/>
        <v>19.197077747463691</v>
      </c>
      <c r="C65">
        <v>18</v>
      </c>
    </row>
    <row r="66" spans="1:3" x14ac:dyDescent="0.25">
      <c r="A66" s="1">
        <f t="shared" si="2"/>
        <v>10.767922825353226</v>
      </c>
      <c r="B66" s="1">
        <f t="shared" si="3"/>
        <v>19.235427406544428</v>
      </c>
      <c r="C66">
        <v>20</v>
      </c>
    </row>
    <row r="67" spans="1:3" x14ac:dyDescent="0.25">
      <c r="A67" s="1">
        <f t="shared" si="2"/>
        <v>10.753387639006608</v>
      </c>
      <c r="B67" s="1">
        <f t="shared" si="3"/>
        <v>19.27329286154929</v>
      </c>
      <c r="C67">
        <v>22</v>
      </c>
    </row>
    <row r="68" spans="1:3" x14ac:dyDescent="0.25">
      <c r="A68" s="1">
        <f t="shared" si="2"/>
        <v>10.737539821780702</v>
      </c>
      <c r="B68" s="1">
        <f t="shared" si="3"/>
        <v>19.310627979254082</v>
      </c>
      <c r="C68">
        <v>24</v>
      </c>
    </row>
    <row r="69" spans="1:3" x14ac:dyDescent="0.25">
      <c r="A69" s="1">
        <f t="shared" si="2"/>
        <v>10.720398681799633</v>
      </c>
      <c r="B69" s="1">
        <f t="shared" si="3"/>
        <v>19.347387272568909</v>
      </c>
      <c r="C69">
        <v>26</v>
      </c>
    </row>
    <row r="70" spans="1:3" x14ac:dyDescent="0.25">
      <c r="A70" s="1">
        <f t="shared" si="2"/>
        <v>10.701985102902073</v>
      </c>
      <c r="B70" s="1">
        <f t="shared" si="3"/>
        <v>19.383525955957207</v>
      </c>
      <c r="C70">
        <v>28</v>
      </c>
    </row>
    <row r="71" spans="1:3" x14ac:dyDescent="0.25">
      <c r="A71" s="1">
        <f t="shared" si="2"/>
        <v>10.682321519197519</v>
      </c>
      <c r="B71" s="1">
        <f t="shared" si="3"/>
        <v>19.419</v>
      </c>
      <c r="C71">
        <v>30</v>
      </c>
    </row>
    <row r="72" spans="1:3" x14ac:dyDescent="0.25">
      <c r="A72" s="1">
        <f t="shared" si="2"/>
        <v>10.661431887733768</v>
      </c>
      <c r="B72" s="1">
        <f t="shared" si="3"/>
        <v>19.453766185038987</v>
      </c>
      <c r="C72">
        <v>32</v>
      </c>
    </row>
    <row r="73" spans="1:3" x14ac:dyDescent="0.25">
      <c r="A73" s="1">
        <f t="shared" si="2"/>
        <v>10.639341659308958</v>
      </c>
      <c r="B73" s="1">
        <f t="shared" si="3"/>
        <v>19.48778215383301</v>
      </c>
      <c r="C73">
        <v>34</v>
      </c>
    </row>
    <row r="74" spans="1:3" x14ac:dyDescent="0.25">
      <c r="A74" s="1">
        <f t="shared" si="2"/>
        <v>10.61607774746369</v>
      </c>
      <c r="B74" s="1">
        <f t="shared" si="3"/>
        <v>19.521006463163854</v>
      </c>
      <c r="C74">
        <v>36</v>
      </c>
    </row>
    <row r="75" spans="1:3" x14ac:dyDescent="0.25">
      <c r="A75" s="1">
        <f t="shared" si="2"/>
        <v>10.59166849569101</v>
      </c>
      <c r="B75" s="1">
        <f t="shared" si="3"/>
        <v>19.553398634328417</v>
      </c>
      <c r="C75">
        <v>38</v>
      </c>
    </row>
    <row r="76" spans="1:3" x14ac:dyDescent="0.25">
      <c r="A76" s="1">
        <f t="shared" si="2"/>
        <v>10.566143642904253</v>
      </c>
      <c r="B76" s="1">
        <f t="shared" si="3"/>
        <v>19.584919202455758</v>
      </c>
      <c r="C76">
        <v>40</v>
      </c>
    </row>
    <row r="77" spans="1:3" x14ac:dyDescent="0.25">
      <c r="A77" s="1">
        <f t="shared" si="2"/>
        <v>10.539534287204733</v>
      </c>
      <c r="B77" s="1">
        <f t="shared" si="3"/>
        <v>19.615529764588995</v>
      </c>
      <c r="C77">
        <v>42</v>
      </c>
    </row>
    <row r="78" spans="1:3" x14ac:dyDescent="0.25">
      <c r="A78" s="1">
        <f t="shared" si="2"/>
        <v>10.511872847993512</v>
      </c>
      <c r="B78" s="1">
        <f t="shared" si="3"/>
        <v>19.645193026473354</v>
      </c>
      <c r="C78">
        <v>44</v>
      </c>
    </row>
    <row r="79" spans="1:3" x14ac:dyDescent="0.25">
      <c r="A79" s="1">
        <f t="shared" si="2"/>
        <v>10.483193026473355</v>
      </c>
      <c r="B79" s="1">
        <f t="shared" si="3"/>
        <v>19.673872847993515</v>
      </c>
      <c r="C79">
        <v>46</v>
      </c>
    </row>
    <row r="80" spans="1:3" x14ac:dyDescent="0.25">
      <c r="A80" s="1">
        <f t="shared" si="2"/>
        <v>10.453529764588993</v>
      </c>
      <c r="B80" s="1">
        <f t="shared" si="3"/>
        <v>19.701534287204733</v>
      </c>
      <c r="C80">
        <v>48</v>
      </c>
    </row>
    <row r="81" spans="1:3" x14ac:dyDescent="0.25">
      <c r="A81" s="1">
        <f t="shared" si="2"/>
        <v>10.422919202455759</v>
      </c>
      <c r="B81" s="1">
        <f t="shared" si="3"/>
        <v>19.728143642904254</v>
      </c>
      <c r="C81">
        <v>50</v>
      </c>
    </row>
    <row r="82" spans="1:3" x14ac:dyDescent="0.25">
      <c r="A82" s="1">
        <f t="shared" si="2"/>
        <v>10.391398634328414</v>
      </c>
      <c r="B82" s="1">
        <f t="shared" si="3"/>
        <v>19.753668495691013</v>
      </c>
      <c r="C82">
        <v>52</v>
      </c>
    </row>
    <row r="83" spans="1:3" x14ac:dyDescent="0.25">
      <c r="A83" s="1">
        <f t="shared" si="2"/>
        <v>10.359006463163855</v>
      </c>
      <c r="B83" s="1">
        <f t="shared" si="3"/>
        <v>19.778077747463691</v>
      </c>
      <c r="C83">
        <v>54</v>
      </c>
    </row>
    <row r="84" spans="1:3" x14ac:dyDescent="0.25">
      <c r="A84" s="1">
        <f t="shared" si="2"/>
        <v>10.325782153833007</v>
      </c>
      <c r="B84" s="1">
        <f t="shared" si="3"/>
        <v>19.80134165930896</v>
      </c>
      <c r="C84">
        <v>56</v>
      </c>
    </row>
    <row r="85" spans="1:3" x14ac:dyDescent="0.25">
      <c r="A85" s="1">
        <f t="shared" si="2"/>
        <v>10.291766185038984</v>
      </c>
      <c r="B85" s="1">
        <f t="shared" si="3"/>
        <v>19.823431887733769</v>
      </c>
      <c r="C85">
        <v>58</v>
      </c>
    </row>
    <row r="86" spans="1:3" x14ac:dyDescent="0.25">
      <c r="A86" s="1">
        <f t="shared" si="2"/>
        <v>10.257</v>
      </c>
      <c r="B86" s="1">
        <f t="shared" si="3"/>
        <v>19.844321519197518</v>
      </c>
      <c r="C86">
        <v>60</v>
      </c>
    </row>
    <row r="87" spans="1:3" x14ac:dyDescent="0.25">
      <c r="A87" s="1">
        <f t="shared" si="2"/>
        <v>10.221525955957205</v>
      </c>
      <c r="B87" s="1">
        <f t="shared" si="3"/>
        <v>19.863985102902074</v>
      </c>
      <c r="C87">
        <v>62</v>
      </c>
    </row>
    <row r="88" spans="1:3" x14ac:dyDescent="0.25">
      <c r="A88" s="1">
        <f t="shared" si="2"/>
        <v>10.185387272568908</v>
      </c>
      <c r="B88" s="1">
        <f t="shared" si="3"/>
        <v>19.882398681799632</v>
      </c>
      <c r="C88">
        <v>64</v>
      </c>
    </row>
    <row r="89" spans="1:3" x14ac:dyDescent="0.25">
      <c r="A89" s="1">
        <f t="shared" si="2"/>
        <v>10.14862797925408</v>
      </c>
      <c r="B89" s="1">
        <f t="shared" si="3"/>
        <v>19.899539821780703</v>
      </c>
      <c r="C89">
        <v>66</v>
      </c>
    </row>
    <row r="90" spans="1:3" x14ac:dyDescent="0.25">
      <c r="A90" s="1">
        <f t="shared" si="2"/>
        <v>10.111292861549289</v>
      </c>
      <c r="B90" s="1">
        <f t="shared" si="3"/>
        <v>19.915387639006607</v>
      </c>
      <c r="C90">
        <v>68</v>
      </c>
    </row>
    <row r="91" spans="1:3" x14ac:dyDescent="0.25">
      <c r="A91" s="1">
        <f t="shared" si="2"/>
        <v>10.073427406544427</v>
      </c>
      <c r="B91" s="1">
        <f t="shared" si="3"/>
        <v>19.929922825353227</v>
      </c>
      <c r="C91">
        <v>70</v>
      </c>
    </row>
    <row r="92" spans="1:3" x14ac:dyDescent="0.25">
      <c r="A92" s="1">
        <f t="shared" si="2"/>
        <v>10.035077747463689</v>
      </c>
      <c r="B92" s="1">
        <f t="shared" si="3"/>
        <v>19.94312767193497</v>
      </c>
      <c r="C92">
        <v>72</v>
      </c>
    </row>
    <row r="93" spans="1:3" x14ac:dyDescent="0.25">
      <c r="A93" s="1">
        <f t="shared" si="2"/>
        <v>9.996290607459354</v>
      </c>
      <c r="B93" s="1">
        <f t="shared" si="3"/>
        <v>19.954986090680329</v>
      </c>
      <c r="C93">
        <v>74</v>
      </c>
    </row>
    <row r="94" spans="1:3" x14ac:dyDescent="0.25">
      <c r="A94" s="1">
        <f t="shared" si="2"/>
        <v>9.9571132426868143</v>
      </c>
      <c r="B94" s="1">
        <f t="shared" si="3"/>
        <v>19.96548363393271</v>
      </c>
      <c r="C94">
        <v>76</v>
      </c>
    </row>
    <row r="95" spans="1:3" x14ac:dyDescent="0.25">
      <c r="A95" s="1">
        <f t="shared" si="2"/>
        <v>9.9175933847302371</v>
      </c>
      <c r="B95" s="1">
        <f t="shared" si="3"/>
        <v>19.974607512052682</v>
      </c>
      <c r="C95">
        <v>78</v>
      </c>
    </row>
    <row r="96" spans="1:3" x14ac:dyDescent="0.25">
      <c r="A96" s="1">
        <f t="shared" si="2"/>
        <v>9.8777791824489736</v>
      </c>
      <c r="B96" s="1">
        <f t="shared" si="3"/>
        <v>19.982346609000185</v>
      </c>
      <c r="C96">
        <v>80</v>
      </c>
    </row>
    <row r="97" spans="1:6" x14ac:dyDescent="0.25">
      <c r="A97" s="1">
        <f t="shared" si="2"/>
        <v>9.8377191433155957</v>
      </c>
      <c r="B97" s="1">
        <f t="shared" si="3"/>
        <v>19.988691495877706</v>
      </c>
      <c r="C97">
        <v>82</v>
      </c>
    </row>
    <row r="98" spans="1:6" x14ac:dyDescent="0.25">
      <c r="A98" s="1">
        <f t="shared" si="2"/>
        <v>9.7974620743170142</v>
      </c>
      <c r="B98" s="1">
        <f t="shared" si="3"/>
        <v>19.993634442417935</v>
      </c>
      <c r="C98">
        <v>84</v>
      </c>
    </row>
    <row r="99" spans="1:6" x14ac:dyDescent="0.25">
      <c r="A99" s="1">
        <f t="shared" si="2"/>
        <v>9.7570570224906739</v>
      </c>
      <c r="B99" s="1">
        <f t="shared" si="3"/>
        <v>19.997169426401918</v>
      </c>
      <c r="C99">
        <v>86</v>
      </c>
    </row>
    <row r="100" spans="1:6" x14ac:dyDescent="0.25">
      <c r="A100" s="1">
        <f t="shared" si="2"/>
        <v>9.7165532151683056</v>
      </c>
      <c r="B100" s="1">
        <f t="shared" si="3"/>
        <v>19.999292140996189</v>
      </c>
      <c r="C100">
        <v>88</v>
      </c>
    </row>
    <row r="101" spans="1:6" x14ac:dyDescent="0.25">
      <c r="A101" s="1">
        <f t="shared" si="2"/>
        <v>9.6760000000000002</v>
      </c>
      <c r="B101" s="1">
        <f t="shared" si="3"/>
        <v>20</v>
      </c>
      <c r="C101">
        <v>90</v>
      </c>
    </row>
    <row r="102" spans="1:6" x14ac:dyDescent="0.25">
      <c r="A102" s="1">
        <f>($B$5*COS(RADIANS(C102)))+$E$102</f>
        <v>7.118112523019082E-17</v>
      </c>
      <c r="B102" s="1">
        <f>($B$5*SIN(RADIANS(C102)))+$E$103</f>
        <v>20</v>
      </c>
      <c r="C102">
        <v>90</v>
      </c>
      <c r="D102" s="2" t="s">
        <v>124</v>
      </c>
      <c r="E102" s="1">
        <v>0</v>
      </c>
      <c r="F102" t="s">
        <v>70</v>
      </c>
    </row>
    <row r="103" spans="1:6" x14ac:dyDescent="0.25">
      <c r="A103" s="1">
        <f>($B$5*COS(RADIANS(C103)))+$E$102</f>
        <v>-4.0553215168306109E-2</v>
      </c>
      <c r="B103" s="1">
        <f>($B$5*SIN(RADIANS(C103)))+$E$103</f>
        <v>19.999292140996189</v>
      </c>
      <c r="C103">
        <v>92</v>
      </c>
      <c r="D103" s="2" t="s">
        <v>125</v>
      </c>
      <c r="E103" s="1">
        <f>E57</f>
        <v>18.838000000000001</v>
      </c>
      <c r="F103" t="s">
        <v>70</v>
      </c>
    </row>
    <row r="104" spans="1:6" x14ac:dyDescent="0.25">
      <c r="A104" s="1">
        <f t="shared" ref="A104:A147" si="4">($B$5*COS(RADIANS(C104)))+$E$102</f>
        <v>-8.1057022490673633E-2</v>
      </c>
      <c r="B104" s="1">
        <f t="shared" ref="B104:B147" si="5">($B$5*SIN(RADIANS(C104)))+$E$103</f>
        <v>19.997169426401918</v>
      </c>
      <c r="C104">
        <v>94</v>
      </c>
    </row>
    <row r="105" spans="1:6" x14ac:dyDescent="0.25">
      <c r="A105" s="1">
        <f t="shared" si="4"/>
        <v>-0.12146207431701342</v>
      </c>
      <c r="B105" s="1">
        <f t="shared" si="5"/>
        <v>19.993634442417935</v>
      </c>
      <c r="C105">
        <v>96</v>
      </c>
    </row>
    <row r="106" spans="1:6" x14ac:dyDescent="0.25">
      <c r="A106" s="1">
        <f t="shared" si="4"/>
        <v>-0.16171914331559592</v>
      </c>
      <c r="B106" s="1">
        <f t="shared" si="5"/>
        <v>19.988691495877706</v>
      </c>
      <c r="C106">
        <v>98</v>
      </c>
    </row>
    <row r="107" spans="1:6" x14ac:dyDescent="0.25">
      <c r="A107" s="1">
        <f t="shared" si="4"/>
        <v>-0.201779182448973</v>
      </c>
      <c r="B107" s="1">
        <f t="shared" si="5"/>
        <v>19.982346609000185</v>
      </c>
      <c r="C107">
        <v>100</v>
      </c>
    </row>
    <row r="108" spans="1:6" x14ac:dyDescent="0.25">
      <c r="A108" s="1">
        <f t="shared" si="4"/>
        <v>-0.24159338473023634</v>
      </c>
      <c r="B108" s="1">
        <f t="shared" si="5"/>
        <v>19.974607512052682</v>
      </c>
      <c r="C108">
        <v>102</v>
      </c>
    </row>
    <row r="109" spans="1:6" x14ac:dyDescent="0.25">
      <c r="A109" s="1">
        <f t="shared" si="4"/>
        <v>-0.28111324268681392</v>
      </c>
      <c r="B109" s="1">
        <f t="shared" si="5"/>
        <v>19.96548363393271</v>
      </c>
      <c r="C109">
        <v>104</v>
      </c>
    </row>
    <row r="110" spans="1:6" x14ac:dyDescent="0.25">
      <c r="A110" s="1">
        <f t="shared" si="4"/>
        <v>-0.32029060745935289</v>
      </c>
      <c r="B110" s="1">
        <f t="shared" si="5"/>
        <v>19.954986090680329</v>
      </c>
      <c r="C110">
        <v>106</v>
      </c>
    </row>
    <row r="111" spans="1:6" x14ac:dyDescent="0.25">
      <c r="A111" s="1">
        <f t="shared" si="4"/>
        <v>-0.35907774746368881</v>
      </c>
      <c r="B111" s="1">
        <f t="shared" si="5"/>
        <v>19.94312767193497</v>
      </c>
      <c r="C111">
        <v>108</v>
      </c>
    </row>
    <row r="112" spans="1:6" x14ac:dyDescent="0.25">
      <c r="A112" s="1">
        <f t="shared" si="4"/>
        <v>-0.39742740654442704</v>
      </c>
      <c r="B112" s="1">
        <f t="shared" si="5"/>
        <v>19.929922825353227</v>
      </c>
      <c r="C112">
        <v>110</v>
      </c>
    </row>
    <row r="113" spans="1:3" x14ac:dyDescent="0.25">
      <c r="A113" s="1">
        <f t="shared" si="4"/>
        <v>-0.43529286154928981</v>
      </c>
      <c r="B113" s="1">
        <f t="shared" si="5"/>
        <v>19.915387639006607</v>
      </c>
      <c r="C113">
        <v>112</v>
      </c>
    </row>
    <row r="114" spans="1:3" x14ac:dyDescent="0.25">
      <c r="A114" s="1">
        <f t="shared" si="4"/>
        <v>-0.4726279792540799</v>
      </c>
      <c r="B114" s="1">
        <f t="shared" si="5"/>
        <v>19.899539821780703</v>
      </c>
      <c r="C114">
        <v>114</v>
      </c>
    </row>
    <row r="115" spans="1:3" x14ac:dyDescent="0.25">
      <c r="A115" s="1">
        <f t="shared" si="4"/>
        <v>-0.50938727256890803</v>
      </c>
      <c r="B115" s="1">
        <f t="shared" si="5"/>
        <v>19.882398681799632</v>
      </c>
      <c r="C115">
        <v>116</v>
      </c>
    </row>
    <row r="116" spans="1:3" x14ac:dyDescent="0.25">
      <c r="A116" s="1">
        <f t="shared" si="4"/>
        <v>-0.54552595595720521</v>
      </c>
      <c r="B116" s="1">
        <f t="shared" si="5"/>
        <v>19.863985102902074</v>
      </c>
      <c r="C116">
        <v>118</v>
      </c>
    </row>
    <row r="117" spans="1:3" x14ac:dyDescent="0.25">
      <c r="A117" s="1">
        <f t="shared" si="4"/>
        <v>-0.58099999999999974</v>
      </c>
      <c r="B117" s="1">
        <f t="shared" si="5"/>
        <v>19.844321519197518</v>
      </c>
      <c r="C117">
        <v>120</v>
      </c>
    </row>
    <row r="118" spans="1:3" x14ac:dyDescent="0.25">
      <c r="A118" s="1">
        <f t="shared" si="4"/>
        <v>-0.61576618503898395</v>
      </c>
      <c r="B118" s="1">
        <f t="shared" si="5"/>
        <v>19.823431887733769</v>
      </c>
      <c r="C118">
        <v>122</v>
      </c>
    </row>
    <row r="119" spans="1:3" x14ac:dyDescent="0.25">
      <c r="A119" s="1">
        <f t="shared" si="4"/>
        <v>-0.64978215383300764</v>
      </c>
      <c r="B119" s="1">
        <f t="shared" si="5"/>
        <v>19.80134165930896</v>
      </c>
      <c r="C119">
        <v>124</v>
      </c>
    </row>
    <row r="120" spans="1:3" x14ac:dyDescent="0.25">
      <c r="A120" s="1">
        <f t="shared" si="4"/>
        <v>-0.68300646316385361</v>
      </c>
      <c r="B120" s="1">
        <f t="shared" si="5"/>
        <v>19.778077747463691</v>
      </c>
      <c r="C120">
        <v>126</v>
      </c>
    </row>
    <row r="121" spans="1:3" x14ac:dyDescent="0.25">
      <c r="A121" s="1">
        <f t="shared" si="4"/>
        <v>-0.71539863432841488</v>
      </c>
      <c r="B121" s="1">
        <f t="shared" si="5"/>
        <v>19.753668495691013</v>
      </c>
      <c r="C121">
        <v>128</v>
      </c>
    </row>
    <row r="122" spans="1:3" x14ac:dyDescent="0.25">
      <c r="A122" s="1">
        <f t="shared" si="4"/>
        <v>-0.74691920245575871</v>
      </c>
      <c r="B122" s="1">
        <f t="shared" si="5"/>
        <v>19.728143642904254</v>
      </c>
      <c r="C122">
        <v>130</v>
      </c>
    </row>
    <row r="123" spans="1:3" x14ac:dyDescent="0.25">
      <c r="A123" s="1">
        <f t="shared" si="4"/>
        <v>-0.77752976458899326</v>
      </c>
      <c r="B123" s="1">
        <f t="shared" si="5"/>
        <v>19.701534287204733</v>
      </c>
      <c r="C123">
        <v>132</v>
      </c>
    </row>
    <row r="124" spans="1:3" x14ac:dyDescent="0.25">
      <c r="A124" s="1">
        <f t="shared" si="4"/>
        <v>-0.80719302647335489</v>
      </c>
      <c r="B124" s="1">
        <f t="shared" si="5"/>
        <v>19.673872847993515</v>
      </c>
      <c r="C124">
        <v>134</v>
      </c>
    </row>
    <row r="125" spans="1:3" x14ac:dyDescent="0.25">
      <c r="A125" s="1">
        <f t="shared" si="4"/>
        <v>-0.83587284799351258</v>
      </c>
      <c r="B125" s="1">
        <f t="shared" si="5"/>
        <v>19.645193026473354</v>
      </c>
      <c r="C125">
        <v>136</v>
      </c>
    </row>
    <row r="126" spans="1:3" x14ac:dyDescent="0.25">
      <c r="A126" s="1">
        <f t="shared" si="4"/>
        <v>-0.8635342872047318</v>
      </c>
      <c r="B126" s="1">
        <f t="shared" si="5"/>
        <v>19.615529764588995</v>
      </c>
      <c r="C126">
        <v>138</v>
      </c>
    </row>
    <row r="127" spans="1:3" x14ac:dyDescent="0.25">
      <c r="A127" s="1">
        <f t="shared" si="4"/>
        <v>-0.8901436429042523</v>
      </c>
      <c r="B127" s="1">
        <f t="shared" si="5"/>
        <v>19.584919202455758</v>
      </c>
      <c r="C127">
        <v>140</v>
      </c>
    </row>
    <row r="128" spans="1:3" x14ac:dyDescent="0.25">
      <c r="A128" s="1">
        <f t="shared" si="4"/>
        <v>-0.91566849569101083</v>
      </c>
      <c r="B128" s="1">
        <f t="shared" si="5"/>
        <v>19.553398634328417</v>
      </c>
      <c r="C128">
        <v>142</v>
      </c>
    </row>
    <row r="129" spans="1:3" x14ac:dyDescent="0.25">
      <c r="A129" s="1">
        <f t="shared" si="4"/>
        <v>-0.94007774746368877</v>
      </c>
      <c r="B129" s="1">
        <f t="shared" si="5"/>
        <v>19.521006463163854</v>
      </c>
      <c r="C129">
        <v>144</v>
      </c>
    </row>
    <row r="130" spans="1:3" x14ac:dyDescent="0.25">
      <c r="A130" s="1">
        <f t="shared" si="4"/>
        <v>-0.96334165930895832</v>
      </c>
      <c r="B130" s="1">
        <f t="shared" si="5"/>
        <v>19.48778215383301</v>
      </c>
      <c r="C130">
        <v>146</v>
      </c>
    </row>
    <row r="131" spans="1:3" x14ac:dyDescent="0.25">
      <c r="A131" s="1">
        <f t="shared" si="4"/>
        <v>-0.98543188773376689</v>
      </c>
      <c r="B131" s="1">
        <f t="shared" si="5"/>
        <v>19.453766185038987</v>
      </c>
      <c r="C131">
        <v>148</v>
      </c>
    </row>
    <row r="132" spans="1:3" x14ac:dyDescent="0.25">
      <c r="A132" s="1">
        <f t="shared" si="4"/>
        <v>-1.0063215191975177</v>
      </c>
      <c r="B132" s="1">
        <f t="shared" si="5"/>
        <v>19.419</v>
      </c>
      <c r="C132">
        <v>150</v>
      </c>
    </row>
    <row r="133" spans="1:3" x14ac:dyDescent="0.25">
      <c r="A133" s="1">
        <f t="shared" si="4"/>
        <v>-1.025985102902073</v>
      </c>
      <c r="B133" s="1">
        <f t="shared" si="5"/>
        <v>19.383525955957207</v>
      </c>
      <c r="C133">
        <v>152</v>
      </c>
    </row>
    <row r="134" spans="1:3" x14ac:dyDescent="0.25">
      <c r="A134" s="1">
        <f t="shared" si="4"/>
        <v>-1.044398681799632</v>
      </c>
      <c r="B134" s="1">
        <f t="shared" si="5"/>
        <v>19.347387272568909</v>
      </c>
      <c r="C134">
        <v>154</v>
      </c>
    </row>
    <row r="135" spans="1:3" x14ac:dyDescent="0.25">
      <c r="A135" s="1">
        <f t="shared" si="4"/>
        <v>-1.0615398217807019</v>
      </c>
      <c r="B135" s="1">
        <f t="shared" si="5"/>
        <v>19.310627979254082</v>
      </c>
      <c r="C135">
        <v>156</v>
      </c>
    </row>
    <row r="136" spans="1:3" x14ac:dyDescent="0.25">
      <c r="A136" s="1">
        <f t="shared" si="4"/>
        <v>-1.0773876390066068</v>
      </c>
      <c r="B136" s="1">
        <f t="shared" si="5"/>
        <v>19.27329286154929</v>
      </c>
      <c r="C136">
        <v>158</v>
      </c>
    </row>
    <row r="137" spans="1:3" x14ac:dyDescent="0.25">
      <c r="A137" s="1">
        <f t="shared" si="4"/>
        <v>-1.0919228253532254</v>
      </c>
      <c r="B137" s="1">
        <f t="shared" si="5"/>
        <v>19.235427406544428</v>
      </c>
      <c r="C137">
        <v>160</v>
      </c>
    </row>
    <row r="138" spans="1:3" x14ac:dyDescent="0.25">
      <c r="A138" s="1">
        <f t="shared" si="4"/>
        <v>-1.1051276719349683</v>
      </c>
      <c r="B138" s="1">
        <f t="shared" si="5"/>
        <v>19.197077747463691</v>
      </c>
      <c r="C138">
        <v>162</v>
      </c>
    </row>
    <row r="139" spans="1:3" x14ac:dyDescent="0.25">
      <c r="A139" s="1">
        <f t="shared" si="4"/>
        <v>-1.1169860906803264</v>
      </c>
      <c r="B139" s="1">
        <f t="shared" si="5"/>
        <v>19.158290607459353</v>
      </c>
      <c r="C139">
        <v>164</v>
      </c>
    </row>
    <row r="140" spans="1:3" x14ac:dyDescent="0.25">
      <c r="A140" s="1">
        <f t="shared" si="4"/>
        <v>-1.1274836339327079</v>
      </c>
      <c r="B140" s="1">
        <f t="shared" si="5"/>
        <v>19.119113242686815</v>
      </c>
      <c r="C140">
        <v>166</v>
      </c>
    </row>
    <row r="141" spans="1:3" x14ac:dyDescent="0.25">
      <c r="A141" s="1">
        <f t="shared" si="4"/>
        <v>-1.1366075120526822</v>
      </c>
      <c r="B141" s="1">
        <f t="shared" si="5"/>
        <v>19.079593384730238</v>
      </c>
      <c r="C141">
        <v>168</v>
      </c>
    </row>
    <row r="142" spans="1:3" x14ac:dyDescent="0.25">
      <c r="A142" s="1">
        <f t="shared" si="4"/>
        <v>-1.1443466090001857</v>
      </c>
      <c r="B142" s="1">
        <f t="shared" si="5"/>
        <v>19.039779182448974</v>
      </c>
      <c r="C142">
        <v>170</v>
      </c>
    </row>
    <row r="143" spans="1:3" x14ac:dyDescent="0.25">
      <c r="A143" s="1">
        <f t="shared" si="4"/>
        <v>-1.1506914958777046</v>
      </c>
      <c r="B143" s="1">
        <f t="shared" si="5"/>
        <v>18.999719143315598</v>
      </c>
      <c r="C143">
        <v>172</v>
      </c>
    </row>
    <row r="144" spans="1:3" x14ac:dyDescent="0.25">
      <c r="A144" s="1">
        <f t="shared" si="4"/>
        <v>-1.1556344424179334</v>
      </c>
      <c r="B144" s="1">
        <f t="shared" si="5"/>
        <v>18.959462074317013</v>
      </c>
      <c r="C144">
        <v>174</v>
      </c>
    </row>
    <row r="145" spans="1:6" x14ac:dyDescent="0.25">
      <c r="A145" s="1">
        <f t="shared" si="4"/>
        <v>-1.1591694264019157</v>
      </c>
      <c r="B145" s="1">
        <f t="shared" si="5"/>
        <v>18.919057022490676</v>
      </c>
      <c r="C145">
        <v>176</v>
      </c>
    </row>
    <row r="146" spans="1:6" x14ac:dyDescent="0.25">
      <c r="A146" s="1">
        <f t="shared" si="4"/>
        <v>-1.1612921409961892</v>
      </c>
      <c r="B146" s="1">
        <f t="shared" si="5"/>
        <v>18.878553215168306</v>
      </c>
      <c r="C146">
        <v>178</v>
      </c>
    </row>
    <row r="147" spans="1:6" x14ac:dyDescent="0.25">
      <c r="A147" s="1">
        <f t="shared" si="4"/>
        <v>-1.1619999999999999</v>
      </c>
      <c r="B147" s="1">
        <f t="shared" si="5"/>
        <v>18.838000000000001</v>
      </c>
      <c r="C147">
        <v>180</v>
      </c>
    </row>
    <row r="148" spans="1:6" x14ac:dyDescent="0.25">
      <c r="A148" s="1">
        <f>($B$5*COS(RADIANS(C148)))+$E$148</f>
        <v>-1.1619999999999999</v>
      </c>
      <c r="B148" s="1">
        <f>($B$5*SIN(RADIANS(C148)))+$E$149</f>
        <v>1.1620000000000001</v>
      </c>
      <c r="C148">
        <v>180</v>
      </c>
      <c r="D148" s="2" t="s">
        <v>124</v>
      </c>
      <c r="E148" s="1">
        <v>0</v>
      </c>
      <c r="F148" t="s">
        <v>70</v>
      </c>
    </row>
    <row r="149" spans="1:6" x14ac:dyDescent="0.25">
      <c r="A149" s="1">
        <f>($B$5*COS(RADIANS(C149)))+$E$148</f>
        <v>-1.1612921409961892</v>
      </c>
      <c r="B149" s="1">
        <f>($B$5*SIN(RADIANS(C149)))+$E$149</f>
        <v>1.1214467848316938</v>
      </c>
      <c r="C149">
        <v>182</v>
      </c>
      <c r="D149" s="2" t="s">
        <v>125</v>
      </c>
      <c r="E149" s="1">
        <f>E12</f>
        <v>1.1619999999999999</v>
      </c>
      <c r="F149" t="s">
        <v>70</v>
      </c>
    </row>
    <row r="150" spans="1:6" x14ac:dyDescent="0.25">
      <c r="A150" s="1">
        <f t="shared" ref="A150:A193" si="6">($B$5*COS(RADIANS(C150)))+$E$148</f>
        <v>-1.1591694264019157</v>
      </c>
      <c r="B150" s="1">
        <f t="shared" ref="B150:B193" si="7">($B$5*SIN(RADIANS(C150)))+$E$149</f>
        <v>1.0809429775093264</v>
      </c>
      <c r="C150">
        <v>184</v>
      </c>
    </row>
    <row r="151" spans="1:6" x14ac:dyDescent="0.25">
      <c r="A151" s="1">
        <f t="shared" si="6"/>
        <v>-1.1556344424179334</v>
      </c>
      <c r="B151" s="1">
        <f t="shared" si="7"/>
        <v>1.0405379256829865</v>
      </c>
      <c r="C151">
        <v>186</v>
      </c>
    </row>
    <row r="152" spans="1:6" x14ac:dyDescent="0.25">
      <c r="A152" s="1">
        <f t="shared" si="6"/>
        <v>-1.1506914958777046</v>
      </c>
      <c r="B152" s="1">
        <f t="shared" si="7"/>
        <v>1.0002808566844039</v>
      </c>
      <c r="C152">
        <v>188</v>
      </c>
    </row>
    <row r="153" spans="1:6" x14ac:dyDescent="0.25">
      <c r="A153" s="1">
        <f t="shared" si="6"/>
        <v>-1.1443466090001857</v>
      </c>
      <c r="B153" s="1">
        <f t="shared" si="7"/>
        <v>0.96022081755102673</v>
      </c>
      <c r="C153">
        <v>190</v>
      </c>
    </row>
    <row r="154" spans="1:6" x14ac:dyDescent="0.25">
      <c r="A154" s="1">
        <f t="shared" si="6"/>
        <v>-1.136607512052682</v>
      </c>
      <c r="B154" s="1">
        <f t="shared" si="7"/>
        <v>0.92040661526976342</v>
      </c>
      <c r="C154">
        <v>192</v>
      </c>
    </row>
    <row r="155" spans="1:6" x14ac:dyDescent="0.25">
      <c r="A155" s="1">
        <f t="shared" si="6"/>
        <v>-1.1274836339327079</v>
      </c>
      <c r="B155" s="1">
        <f t="shared" si="7"/>
        <v>0.88088675731318622</v>
      </c>
      <c r="C155">
        <v>194</v>
      </c>
    </row>
    <row r="156" spans="1:6" x14ac:dyDescent="0.25">
      <c r="A156" s="1">
        <f t="shared" si="6"/>
        <v>-1.1169860906803264</v>
      </c>
      <c r="B156" s="1">
        <f t="shared" si="7"/>
        <v>0.84170939254064714</v>
      </c>
      <c r="C156">
        <v>196</v>
      </c>
    </row>
    <row r="157" spans="1:6" x14ac:dyDescent="0.25">
      <c r="A157" s="1">
        <f t="shared" si="6"/>
        <v>-1.1051276719349685</v>
      </c>
      <c r="B157" s="1">
        <f t="shared" si="7"/>
        <v>0.80292225253631122</v>
      </c>
      <c r="C157">
        <v>198</v>
      </c>
    </row>
    <row r="158" spans="1:6" x14ac:dyDescent="0.25">
      <c r="A158" s="1">
        <f t="shared" si="6"/>
        <v>-1.0919228253532256</v>
      </c>
      <c r="B158" s="1">
        <f t="shared" si="7"/>
        <v>0.76457259345557294</v>
      </c>
      <c r="C158">
        <v>200</v>
      </c>
    </row>
    <row r="159" spans="1:6" x14ac:dyDescent="0.25">
      <c r="A159" s="1">
        <f t="shared" si="6"/>
        <v>-1.0773876390066068</v>
      </c>
      <c r="B159" s="1">
        <f t="shared" si="7"/>
        <v>0.72670713845071022</v>
      </c>
      <c r="C159">
        <v>202</v>
      </c>
    </row>
    <row r="160" spans="1:6" x14ac:dyDescent="0.25">
      <c r="A160" s="1">
        <f t="shared" si="6"/>
        <v>-1.0615398217807022</v>
      </c>
      <c r="B160" s="1">
        <f t="shared" si="7"/>
        <v>0.68937202074592019</v>
      </c>
      <c r="C160">
        <v>204</v>
      </c>
    </row>
    <row r="161" spans="1:3" x14ac:dyDescent="0.25">
      <c r="A161" s="1">
        <f t="shared" si="6"/>
        <v>-1.0443986817996318</v>
      </c>
      <c r="B161" s="1">
        <f t="shared" si="7"/>
        <v>0.652612727431092</v>
      </c>
      <c r="C161">
        <v>206</v>
      </c>
    </row>
    <row r="162" spans="1:3" x14ac:dyDescent="0.25">
      <c r="A162" s="1">
        <f t="shared" si="6"/>
        <v>-1.025985102902073</v>
      </c>
      <c r="B162" s="1">
        <f t="shared" si="7"/>
        <v>0.61647404404279482</v>
      </c>
      <c r="C162">
        <v>208</v>
      </c>
    </row>
    <row r="163" spans="1:3" x14ac:dyDescent="0.25">
      <c r="A163" s="1">
        <f t="shared" si="6"/>
        <v>-1.0063215191975177</v>
      </c>
      <c r="B163" s="1">
        <f t="shared" si="7"/>
        <v>0.58099999999999985</v>
      </c>
      <c r="C163">
        <v>210</v>
      </c>
    </row>
    <row r="164" spans="1:3" x14ac:dyDescent="0.25">
      <c r="A164" s="1">
        <f t="shared" si="6"/>
        <v>-0.985431887733767</v>
      </c>
      <c r="B164" s="1">
        <f t="shared" si="7"/>
        <v>0.54623381496101597</v>
      </c>
      <c r="C164">
        <v>212</v>
      </c>
    </row>
    <row r="165" spans="1:3" x14ac:dyDescent="0.25">
      <c r="A165" s="1">
        <f t="shared" si="6"/>
        <v>-0.96334165930895854</v>
      </c>
      <c r="B165" s="1">
        <f t="shared" si="7"/>
        <v>0.51221784616699229</v>
      </c>
      <c r="C165">
        <v>214</v>
      </c>
    </row>
    <row r="166" spans="1:3" x14ac:dyDescent="0.25">
      <c r="A166" s="1">
        <f t="shared" si="6"/>
        <v>-0.940077747463689</v>
      </c>
      <c r="B166" s="1">
        <f t="shared" si="7"/>
        <v>0.47899353683614632</v>
      </c>
      <c r="C166">
        <v>216</v>
      </c>
    </row>
    <row r="167" spans="1:3" x14ac:dyDescent="0.25">
      <c r="A167" s="1">
        <f t="shared" si="6"/>
        <v>-0.91566849569101094</v>
      </c>
      <c r="B167" s="1">
        <f t="shared" si="7"/>
        <v>0.44660136567158515</v>
      </c>
      <c r="C167">
        <v>218</v>
      </c>
    </row>
    <row r="168" spans="1:3" x14ac:dyDescent="0.25">
      <c r="A168" s="1">
        <f t="shared" si="6"/>
        <v>-0.89014364290425241</v>
      </c>
      <c r="B168" s="1">
        <f t="shared" si="7"/>
        <v>0.41508079754424132</v>
      </c>
      <c r="C168">
        <v>220</v>
      </c>
    </row>
    <row r="169" spans="1:3" x14ac:dyDescent="0.25">
      <c r="A169" s="1">
        <f t="shared" si="6"/>
        <v>-0.86353428720473202</v>
      </c>
      <c r="B169" s="1">
        <f t="shared" si="7"/>
        <v>0.38447023541100667</v>
      </c>
      <c r="C169">
        <v>222</v>
      </c>
    </row>
    <row r="170" spans="1:3" x14ac:dyDescent="0.25">
      <c r="A170" s="1">
        <f t="shared" si="6"/>
        <v>-0.83587284799351247</v>
      </c>
      <c r="B170" s="1">
        <f t="shared" si="7"/>
        <v>0.35480697352664503</v>
      </c>
      <c r="C170">
        <v>224</v>
      </c>
    </row>
    <row r="171" spans="1:3" x14ac:dyDescent="0.25">
      <c r="A171" s="1">
        <f t="shared" si="6"/>
        <v>-0.80719302647335478</v>
      </c>
      <c r="B171" s="1">
        <f t="shared" si="7"/>
        <v>0.32612715200648734</v>
      </c>
      <c r="C171">
        <v>226</v>
      </c>
    </row>
    <row r="172" spans="1:3" x14ac:dyDescent="0.25">
      <c r="A172" s="1">
        <f t="shared" si="6"/>
        <v>-0.77752976458899314</v>
      </c>
      <c r="B172" s="1">
        <f t="shared" si="7"/>
        <v>0.29846571279526779</v>
      </c>
      <c r="C172">
        <v>228</v>
      </c>
    </row>
    <row r="173" spans="1:3" x14ac:dyDescent="0.25">
      <c r="A173" s="1">
        <f t="shared" si="6"/>
        <v>-0.74691920245575882</v>
      </c>
      <c r="B173" s="1">
        <f t="shared" si="7"/>
        <v>0.27185635709574762</v>
      </c>
      <c r="C173">
        <v>230</v>
      </c>
    </row>
    <row r="174" spans="1:3" x14ac:dyDescent="0.25">
      <c r="A174" s="1">
        <f t="shared" si="6"/>
        <v>-0.71539863432841466</v>
      </c>
      <c r="B174" s="1">
        <f t="shared" si="7"/>
        <v>0.24633150430898887</v>
      </c>
      <c r="C174">
        <v>232</v>
      </c>
    </row>
    <row r="175" spans="1:3" x14ac:dyDescent="0.25">
      <c r="A175" s="1">
        <f t="shared" si="6"/>
        <v>-0.68300646316385383</v>
      </c>
      <c r="B175" s="1">
        <f t="shared" si="7"/>
        <v>0.22192225253631115</v>
      </c>
      <c r="C175">
        <v>234</v>
      </c>
    </row>
    <row r="176" spans="1:3" x14ac:dyDescent="0.25">
      <c r="A176" s="1">
        <f t="shared" si="6"/>
        <v>-0.64978215383300753</v>
      </c>
      <c r="B176" s="1">
        <f t="shared" si="7"/>
        <v>0.19865834069104138</v>
      </c>
      <c r="C176">
        <v>236</v>
      </c>
    </row>
    <row r="177" spans="1:3" x14ac:dyDescent="0.25">
      <c r="A177" s="1">
        <f t="shared" si="6"/>
        <v>-0.61576618503898417</v>
      </c>
      <c r="B177" s="1">
        <f t="shared" si="7"/>
        <v>0.17656811226623303</v>
      </c>
      <c r="C177">
        <v>238</v>
      </c>
    </row>
    <row r="178" spans="1:3" x14ac:dyDescent="0.25">
      <c r="A178" s="1">
        <f t="shared" si="6"/>
        <v>-0.58100000000000052</v>
      </c>
      <c r="B178" s="1">
        <f t="shared" si="7"/>
        <v>0.1556784808024827</v>
      </c>
      <c r="C178">
        <v>240</v>
      </c>
    </row>
    <row r="179" spans="1:3" x14ac:dyDescent="0.25">
      <c r="A179" s="1">
        <f t="shared" si="6"/>
        <v>-0.54552595595720499</v>
      </c>
      <c r="B179" s="1">
        <f t="shared" si="7"/>
        <v>0.13601489709792691</v>
      </c>
      <c r="C179">
        <v>242</v>
      </c>
    </row>
    <row r="180" spans="1:3" x14ac:dyDescent="0.25">
      <c r="A180" s="1">
        <f t="shared" si="6"/>
        <v>-0.50938727256890826</v>
      </c>
      <c r="B180" s="1">
        <f t="shared" si="7"/>
        <v>0.11760131820036812</v>
      </c>
      <c r="C180">
        <v>244</v>
      </c>
    </row>
    <row r="181" spans="1:3" x14ac:dyDescent="0.25">
      <c r="A181" s="1">
        <f t="shared" si="6"/>
        <v>-0.47262797925407968</v>
      </c>
      <c r="B181" s="1">
        <f t="shared" si="7"/>
        <v>0.10046017821929776</v>
      </c>
      <c r="C181">
        <v>246</v>
      </c>
    </row>
    <row r="182" spans="1:3" x14ac:dyDescent="0.25">
      <c r="A182" s="1">
        <f t="shared" si="6"/>
        <v>-0.43529286154929003</v>
      </c>
      <c r="B182" s="1">
        <f t="shared" si="7"/>
        <v>8.4612360993393088E-2</v>
      </c>
      <c r="C182">
        <v>248</v>
      </c>
    </row>
    <row r="183" spans="1:3" x14ac:dyDescent="0.25">
      <c r="A183" s="1">
        <f t="shared" si="6"/>
        <v>-0.39742740654442682</v>
      </c>
      <c r="B183" s="1">
        <f t="shared" si="7"/>
        <v>7.0077174646774321E-2</v>
      </c>
      <c r="C183">
        <v>250</v>
      </c>
    </row>
    <row r="184" spans="1:3" x14ac:dyDescent="0.25">
      <c r="A184" s="1">
        <f t="shared" si="6"/>
        <v>-0.35907774746368903</v>
      </c>
      <c r="B184" s="1">
        <f t="shared" si="7"/>
        <v>5.6872328065031619E-2</v>
      </c>
      <c r="C184">
        <v>252</v>
      </c>
    </row>
    <row r="185" spans="1:3" x14ac:dyDescent="0.25">
      <c r="A185" s="1">
        <f t="shared" si="6"/>
        <v>-0.32029060745935267</v>
      </c>
      <c r="B185" s="1">
        <f t="shared" si="7"/>
        <v>4.5013909319673306E-2</v>
      </c>
      <c r="C185">
        <v>254</v>
      </c>
    </row>
    <row r="186" spans="1:3" x14ac:dyDescent="0.25">
      <c r="A186" s="1">
        <f t="shared" si="6"/>
        <v>-0.28111324268681392</v>
      </c>
      <c r="B186" s="1">
        <f t="shared" si="7"/>
        <v>3.4516366067292026E-2</v>
      </c>
      <c r="C186">
        <v>256</v>
      </c>
    </row>
    <row r="187" spans="1:3" x14ac:dyDescent="0.25">
      <c r="A187" s="1">
        <f t="shared" si="6"/>
        <v>-0.24159338473023687</v>
      </c>
      <c r="B187" s="1">
        <f t="shared" si="7"/>
        <v>2.5392487947317965E-2</v>
      </c>
      <c r="C187">
        <v>258</v>
      </c>
    </row>
    <row r="188" spans="1:3" x14ac:dyDescent="0.25">
      <c r="A188" s="1">
        <f t="shared" si="6"/>
        <v>-0.20177918244897303</v>
      </c>
      <c r="B188" s="1">
        <f t="shared" si="7"/>
        <v>1.7653390999814222E-2</v>
      </c>
      <c r="C188">
        <v>260</v>
      </c>
    </row>
    <row r="189" spans="1:3" x14ac:dyDescent="0.25">
      <c r="A189" s="1">
        <f t="shared" si="6"/>
        <v>-0.16171914331559648</v>
      </c>
      <c r="B189" s="1">
        <f t="shared" si="7"/>
        <v>1.1308504122295338E-2</v>
      </c>
      <c r="C189">
        <v>262</v>
      </c>
    </row>
    <row r="190" spans="1:3" x14ac:dyDescent="0.25">
      <c r="A190" s="1">
        <f t="shared" si="6"/>
        <v>-0.1214620743170132</v>
      </c>
      <c r="B190" s="1">
        <f t="shared" si="7"/>
        <v>6.3655575820662502E-3</v>
      </c>
      <c r="C190">
        <v>264</v>
      </c>
    </row>
    <row r="191" spans="1:3" x14ac:dyDescent="0.25">
      <c r="A191" s="1">
        <f t="shared" si="6"/>
        <v>-8.1057022490673925E-2</v>
      </c>
      <c r="B191" s="1">
        <f t="shared" si="7"/>
        <v>2.8305735980842517E-3</v>
      </c>
      <c r="C191">
        <v>266</v>
      </c>
    </row>
    <row r="192" spans="1:3" x14ac:dyDescent="0.25">
      <c r="A192" s="1">
        <f t="shared" si="6"/>
        <v>-4.055321516830588E-2</v>
      </c>
      <c r="B192" s="1">
        <f t="shared" si="7"/>
        <v>7.0785900381076239E-4</v>
      </c>
      <c r="C192">
        <v>268</v>
      </c>
    </row>
    <row r="193" spans="1:6" x14ac:dyDescent="0.25">
      <c r="A193" s="1">
        <f t="shared" si="6"/>
        <v>-2.1354337569057246E-16</v>
      </c>
      <c r="B193" s="1">
        <f t="shared" si="7"/>
        <v>0</v>
      </c>
      <c r="C193">
        <v>270</v>
      </c>
    </row>
    <row r="194" spans="1:6" x14ac:dyDescent="0.25">
      <c r="A194" s="1">
        <f>($B$6*COS(RADIANS(C194)))+$E$194</f>
        <v>-1.0677168784528623E-16</v>
      </c>
      <c r="B194" s="1">
        <f>($B$6*SIN(RADIANS(C194)))+$E$195</f>
        <v>0.58099999999999996</v>
      </c>
      <c r="C194">
        <v>270</v>
      </c>
      <c r="D194" s="2" t="s">
        <v>124</v>
      </c>
      <c r="E194" s="1">
        <f>E148</f>
        <v>0</v>
      </c>
      <c r="F194" t="s">
        <v>70</v>
      </c>
    </row>
    <row r="195" spans="1:6" x14ac:dyDescent="0.25">
      <c r="A195" s="1">
        <f>($B$6*COS(RADIANS(C195)))+$E$194</f>
        <v>-2.027660758415294E-2</v>
      </c>
      <c r="B195" s="1">
        <f>($B$6*SIN(RADIANS(C195)))+$E$195</f>
        <v>0.58135392950190534</v>
      </c>
      <c r="C195">
        <v>268</v>
      </c>
      <c r="D195" s="2" t="s">
        <v>125</v>
      </c>
      <c r="E195" s="1">
        <f>E149</f>
        <v>1.1619999999999999</v>
      </c>
      <c r="F195" t="s">
        <v>70</v>
      </c>
    </row>
    <row r="196" spans="1:6" x14ac:dyDescent="0.25">
      <c r="A196" s="1">
        <f t="shared" ref="A196:A239" si="8">($B$6*COS(RADIANS(C196)))+$E$194</f>
        <v>-4.0528511245336962E-2</v>
      </c>
      <c r="B196" s="1">
        <f t="shared" ref="B196:B239" si="9">($B$6*SIN(RADIANS(C196)))+$E$195</f>
        <v>0.58241528679904209</v>
      </c>
      <c r="C196">
        <v>266</v>
      </c>
    </row>
    <row r="197" spans="1:6" x14ac:dyDescent="0.25">
      <c r="A197" s="1">
        <f t="shared" si="8"/>
        <v>-6.0731037158506598E-2</v>
      </c>
      <c r="B197" s="1">
        <f t="shared" si="9"/>
        <v>0.58418277879103309</v>
      </c>
      <c r="C197">
        <v>264</v>
      </c>
    </row>
    <row r="198" spans="1:6" x14ac:dyDescent="0.25">
      <c r="A198" s="1">
        <f t="shared" si="8"/>
        <v>-8.0859571657798238E-2</v>
      </c>
      <c r="B198" s="1">
        <f t="shared" si="9"/>
        <v>0.58665425206114763</v>
      </c>
      <c r="C198">
        <v>262</v>
      </c>
    </row>
    <row r="199" spans="1:6" x14ac:dyDescent="0.25">
      <c r="A199" s="1">
        <f t="shared" si="8"/>
        <v>-0.10088959122448651</v>
      </c>
      <c r="B199" s="1">
        <f t="shared" si="9"/>
        <v>0.58982669549990707</v>
      </c>
      <c r="C199">
        <v>260</v>
      </c>
    </row>
    <row r="200" spans="1:6" x14ac:dyDescent="0.25">
      <c r="A200" s="1">
        <f t="shared" si="8"/>
        <v>-0.12079669236511843</v>
      </c>
      <c r="B200" s="1">
        <f t="shared" si="9"/>
        <v>0.59369624397365894</v>
      </c>
      <c r="C200">
        <v>258</v>
      </c>
    </row>
    <row r="201" spans="1:6" x14ac:dyDescent="0.25">
      <c r="A201" s="1">
        <f t="shared" si="8"/>
        <v>-0.14055662134340696</v>
      </c>
      <c r="B201" s="1">
        <f t="shared" si="9"/>
        <v>0.59825818303364597</v>
      </c>
      <c r="C201">
        <v>256</v>
      </c>
    </row>
    <row r="202" spans="1:6" x14ac:dyDescent="0.25">
      <c r="A202" s="1">
        <f t="shared" si="8"/>
        <v>-0.16014530372967634</v>
      </c>
      <c r="B202" s="1">
        <f t="shared" si="9"/>
        <v>0.60350695465983661</v>
      </c>
      <c r="C202">
        <v>254</v>
      </c>
    </row>
    <row r="203" spans="1:6" x14ac:dyDescent="0.25">
      <c r="A203" s="1">
        <f t="shared" si="8"/>
        <v>-0.17953887373184452</v>
      </c>
      <c r="B203" s="1">
        <f t="shared" si="9"/>
        <v>0.60943616403251577</v>
      </c>
      <c r="C203">
        <v>252</v>
      </c>
    </row>
    <row r="204" spans="1:6" x14ac:dyDescent="0.25">
      <c r="A204" s="1">
        <f t="shared" si="8"/>
        <v>-0.19871370327221341</v>
      </c>
      <c r="B204" s="1">
        <f t="shared" si="9"/>
        <v>0.61603858732338712</v>
      </c>
      <c r="C204">
        <v>250</v>
      </c>
    </row>
    <row r="205" spans="1:6" x14ac:dyDescent="0.25">
      <c r="A205" s="1">
        <f t="shared" si="8"/>
        <v>-0.21764643077464502</v>
      </c>
      <c r="B205" s="1">
        <f t="shared" si="9"/>
        <v>0.6233061804966965</v>
      </c>
      <c r="C205">
        <v>248</v>
      </c>
    </row>
    <row r="206" spans="1:6" x14ac:dyDescent="0.25">
      <c r="A206" s="1">
        <f t="shared" si="8"/>
        <v>-0.23631398962703984</v>
      </c>
      <c r="B206" s="1">
        <f t="shared" si="9"/>
        <v>0.63123008910964884</v>
      </c>
      <c r="C206">
        <v>246</v>
      </c>
    </row>
    <row r="207" spans="1:6" x14ac:dyDescent="0.25">
      <c r="A207" s="1">
        <f t="shared" si="8"/>
        <v>-0.25469363628445413</v>
      </c>
      <c r="B207" s="1">
        <f t="shared" si="9"/>
        <v>0.63980065910018402</v>
      </c>
      <c r="C207">
        <v>244</v>
      </c>
    </row>
    <row r="208" spans="1:6" x14ac:dyDescent="0.25">
      <c r="A208" s="1">
        <f t="shared" si="8"/>
        <v>-0.27276297797860249</v>
      </c>
      <c r="B208" s="1">
        <f t="shared" si="9"/>
        <v>0.64900744854896342</v>
      </c>
      <c r="C208">
        <v>242</v>
      </c>
    </row>
    <row r="209" spans="1:3" x14ac:dyDescent="0.25">
      <c r="A209" s="1">
        <f t="shared" si="8"/>
        <v>-0.29050000000000026</v>
      </c>
      <c r="B209" s="1">
        <f t="shared" si="9"/>
        <v>0.65883924040124131</v>
      </c>
      <c r="C209">
        <v>240</v>
      </c>
    </row>
    <row r="210" spans="1:3" x14ac:dyDescent="0.25">
      <c r="A210" s="1">
        <f t="shared" si="8"/>
        <v>-0.30788309251949209</v>
      </c>
      <c r="B210" s="1">
        <f t="shared" si="9"/>
        <v>0.66928405613311648</v>
      </c>
      <c r="C210">
        <v>238</v>
      </c>
    </row>
    <row r="211" spans="1:3" x14ac:dyDescent="0.25">
      <c r="A211" s="1">
        <f t="shared" si="8"/>
        <v>-0.32489107691650376</v>
      </c>
      <c r="B211" s="1">
        <f t="shared" si="9"/>
        <v>0.68032917034552065</v>
      </c>
      <c r="C211">
        <v>236</v>
      </c>
    </row>
    <row r="212" spans="1:3" x14ac:dyDescent="0.25">
      <c r="A212" s="1">
        <f t="shared" si="8"/>
        <v>-0.34150323158192691</v>
      </c>
      <c r="B212" s="1">
        <f t="shared" si="9"/>
        <v>0.69196112626815554</v>
      </c>
      <c r="C212">
        <v>234</v>
      </c>
    </row>
    <row r="213" spans="1:3" x14ac:dyDescent="0.25">
      <c r="A213" s="1">
        <f t="shared" si="8"/>
        <v>-0.35769931716420733</v>
      </c>
      <c r="B213" s="1">
        <f t="shared" si="9"/>
        <v>0.7041657521544944</v>
      </c>
      <c r="C213">
        <v>232</v>
      </c>
    </row>
    <row r="214" spans="1:3" x14ac:dyDescent="0.25">
      <c r="A214" s="1">
        <f t="shared" si="8"/>
        <v>-0.37345960122787941</v>
      </c>
      <c r="B214" s="1">
        <f t="shared" si="9"/>
        <v>0.71692817854787383</v>
      </c>
      <c r="C214">
        <v>230</v>
      </c>
    </row>
    <row r="215" spans="1:3" x14ac:dyDescent="0.25">
      <c r="A215" s="1">
        <f t="shared" si="8"/>
        <v>-0.38876488229449657</v>
      </c>
      <c r="B215" s="1">
        <f t="shared" si="9"/>
        <v>0.73023285639763391</v>
      </c>
      <c r="C215">
        <v>228</v>
      </c>
    </row>
    <row r="216" spans="1:3" x14ac:dyDescent="0.25">
      <c r="A216" s="1">
        <f t="shared" si="8"/>
        <v>-0.40359651323667739</v>
      </c>
      <c r="B216" s="1">
        <f t="shared" si="9"/>
        <v>0.74406357600324369</v>
      </c>
      <c r="C216">
        <v>226</v>
      </c>
    </row>
    <row r="217" spans="1:3" x14ac:dyDescent="0.25">
      <c r="A217" s="1">
        <f t="shared" si="8"/>
        <v>-0.41793642399675623</v>
      </c>
      <c r="B217" s="1">
        <f t="shared" si="9"/>
        <v>0.75840348676332248</v>
      </c>
      <c r="C217">
        <v>224</v>
      </c>
    </row>
    <row r="218" spans="1:3" x14ac:dyDescent="0.25">
      <c r="A218" s="1">
        <f t="shared" si="8"/>
        <v>-0.43176714360236601</v>
      </c>
      <c r="B218" s="1">
        <f t="shared" si="9"/>
        <v>0.77323511770550324</v>
      </c>
      <c r="C218">
        <v>222</v>
      </c>
    </row>
    <row r="219" spans="1:3" x14ac:dyDescent="0.25">
      <c r="A219" s="1">
        <f t="shared" si="8"/>
        <v>-0.4450718214521262</v>
      </c>
      <c r="B219" s="1">
        <f t="shared" si="9"/>
        <v>0.78854039877212068</v>
      </c>
      <c r="C219">
        <v>220</v>
      </c>
    </row>
    <row r="220" spans="1:3" x14ac:dyDescent="0.25">
      <c r="A220" s="1">
        <f t="shared" si="8"/>
        <v>-0.45783424784550547</v>
      </c>
      <c r="B220" s="1">
        <f t="shared" si="9"/>
        <v>0.80430068283579259</v>
      </c>
      <c r="C220">
        <v>218</v>
      </c>
    </row>
    <row r="221" spans="1:3" x14ac:dyDescent="0.25">
      <c r="A221" s="1">
        <f t="shared" si="8"/>
        <v>-0.4700388737318445</v>
      </c>
      <c r="B221" s="1">
        <f t="shared" si="9"/>
        <v>0.82049676841807306</v>
      </c>
      <c r="C221">
        <v>216</v>
      </c>
    </row>
    <row r="222" spans="1:3" x14ac:dyDescent="0.25">
      <c r="A222" s="1">
        <f t="shared" si="8"/>
        <v>-0.48167082965447927</v>
      </c>
      <c r="B222" s="1">
        <f t="shared" si="9"/>
        <v>0.83710892308349605</v>
      </c>
      <c r="C222">
        <v>214</v>
      </c>
    </row>
    <row r="223" spans="1:3" x14ac:dyDescent="0.25">
      <c r="A223" s="1">
        <f t="shared" si="8"/>
        <v>-0.4927159438668835</v>
      </c>
      <c r="B223" s="1">
        <f t="shared" si="9"/>
        <v>0.85411690748050795</v>
      </c>
      <c r="C223">
        <v>212</v>
      </c>
    </row>
    <row r="224" spans="1:3" x14ac:dyDescent="0.25">
      <c r="A224" s="1">
        <f t="shared" si="8"/>
        <v>-0.50316075959875883</v>
      </c>
      <c r="B224" s="1">
        <f t="shared" si="9"/>
        <v>0.87149999999999994</v>
      </c>
      <c r="C224">
        <v>210</v>
      </c>
    </row>
    <row r="225" spans="1:5" x14ac:dyDescent="0.25">
      <c r="A225" s="1">
        <f t="shared" si="8"/>
        <v>-0.5129925514510365</v>
      </c>
      <c r="B225" s="1">
        <f t="shared" si="9"/>
        <v>0.88923702202139743</v>
      </c>
      <c r="C225">
        <v>208</v>
      </c>
    </row>
    <row r="226" spans="1:5" x14ac:dyDescent="0.25">
      <c r="A226" s="1">
        <f t="shared" si="8"/>
        <v>-0.5221993408998159</v>
      </c>
      <c r="B226" s="1">
        <f t="shared" si="9"/>
        <v>0.90730636371554596</v>
      </c>
      <c r="C226">
        <v>206</v>
      </c>
    </row>
    <row r="227" spans="1:5" x14ac:dyDescent="0.25">
      <c r="A227" s="1">
        <f t="shared" si="8"/>
        <v>-0.53076991089035108</v>
      </c>
      <c r="B227" s="1">
        <f t="shared" si="9"/>
        <v>0.92568601037296006</v>
      </c>
      <c r="C227">
        <v>204</v>
      </c>
    </row>
    <row r="228" spans="1:5" x14ac:dyDescent="0.25">
      <c r="A228" s="1">
        <f t="shared" si="8"/>
        <v>-0.53869381950330342</v>
      </c>
      <c r="B228" s="1">
        <f t="shared" si="9"/>
        <v>0.94435356922535507</v>
      </c>
      <c r="C228">
        <v>202</v>
      </c>
    </row>
    <row r="229" spans="1:5" x14ac:dyDescent="0.25">
      <c r="A229" s="1">
        <f t="shared" si="8"/>
        <v>-0.5459614126766128</v>
      </c>
      <c r="B229" s="1">
        <f t="shared" si="9"/>
        <v>0.96328629672778643</v>
      </c>
      <c r="C229">
        <v>200</v>
      </c>
    </row>
    <row r="230" spans="1:5" x14ac:dyDescent="0.25">
      <c r="A230" s="1">
        <f t="shared" si="8"/>
        <v>-0.55256383596748426</v>
      </c>
      <c r="B230" s="1">
        <f t="shared" si="9"/>
        <v>0.98246112626815552</v>
      </c>
      <c r="C230">
        <v>198</v>
      </c>
    </row>
    <row r="231" spans="1:5" x14ac:dyDescent="0.25">
      <c r="A231" s="1">
        <f t="shared" si="8"/>
        <v>-0.5584930453401632</v>
      </c>
      <c r="B231" s="1">
        <f t="shared" si="9"/>
        <v>1.0018546962703234</v>
      </c>
      <c r="C231">
        <v>196</v>
      </c>
    </row>
    <row r="232" spans="1:5" x14ac:dyDescent="0.25">
      <c r="A232" s="1">
        <f t="shared" si="8"/>
        <v>-0.56374181696635395</v>
      </c>
      <c r="B232" s="1">
        <f t="shared" si="9"/>
        <v>1.0214433786565931</v>
      </c>
      <c r="C232">
        <v>194</v>
      </c>
    </row>
    <row r="233" spans="1:5" x14ac:dyDescent="0.25">
      <c r="A233" s="1">
        <f t="shared" si="8"/>
        <v>-0.56830375602634098</v>
      </c>
      <c r="B233" s="1">
        <f t="shared" si="9"/>
        <v>1.0412033076348817</v>
      </c>
      <c r="C233">
        <v>192</v>
      </c>
    </row>
    <row r="234" spans="1:5" x14ac:dyDescent="0.25">
      <c r="A234" s="1">
        <f t="shared" si="8"/>
        <v>-0.57217330450009285</v>
      </c>
      <c r="B234" s="1">
        <f t="shared" si="9"/>
        <v>1.0611104087755132</v>
      </c>
      <c r="C234">
        <v>190</v>
      </c>
    </row>
    <row r="235" spans="1:5" x14ac:dyDescent="0.25">
      <c r="A235" s="1">
        <f t="shared" si="8"/>
        <v>-0.57534574793885229</v>
      </c>
      <c r="B235" s="1">
        <f t="shared" si="9"/>
        <v>1.0811404283422019</v>
      </c>
      <c r="C235">
        <v>188</v>
      </c>
    </row>
    <row r="236" spans="1:5" x14ac:dyDescent="0.25">
      <c r="A236" s="1">
        <f t="shared" si="8"/>
        <v>-0.57781722120896672</v>
      </c>
      <c r="B236" s="1">
        <f t="shared" si="9"/>
        <v>1.1012689628414933</v>
      </c>
      <c r="C236">
        <v>186</v>
      </c>
    </row>
    <row r="237" spans="1:5" x14ac:dyDescent="0.25">
      <c r="A237" s="1">
        <f t="shared" si="8"/>
        <v>-0.57958471320095784</v>
      </c>
      <c r="B237" s="1">
        <f t="shared" si="9"/>
        <v>1.1214714887546631</v>
      </c>
      <c r="C237">
        <v>184</v>
      </c>
    </row>
    <row r="238" spans="1:5" x14ac:dyDescent="0.25">
      <c r="A238" s="1">
        <f t="shared" si="8"/>
        <v>-0.58064607049809458</v>
      </c>
      <c r="B238" s="1">
        <f t="shared" si="9"/>
        <v>1.141723392415847</v>
      </c>
      <c r="C238">
        <v>182</v>
      </c>
    </row>
    <row r="239" spans="1:5" x14ac:dyDescent="0.25">
      <c r="A239" s="1">
        <f t="shared" si="8"/>
        <v>-0.58099999999999996</v>
      </c>
      <c r="B239" s="1">
        <f t="shared" si="9"/>
        <v>1.1619999999999999</v>
      </c>
      <c r="C239">
        <v>180</v>
      </c>
    </row>
    <row r="240" spans="1:5" x14ac:dyDescent="0.25">
      <c r="A240" s="1">
        <f>($B$6*COS(RADIANS(C240)))+$E$240</f>
        <v>-0.58099999999999996</v>
      </c>
      <c r="B240" s="1">
        <f>($B$6*SIN(RADIANS(C240)))+$E$241</f>
        <v>18.838000000000001</v>
      </c>
      <c r="C240">
        <v>180</v>
      </c>
      <c r="D240" t="s">
        <v>124</v>
      </c>
      <c r="E240">
        <f>E102</f>
        <v>0</v>
      </c>
    </row>
    <row r="241" spans="1:5" x14ac:dyDescent="0.25">
      <c r="A241" s="1">
        <f>($B$6*COS(RADIANS(C241)))+$E$240</f>
        <v>-0.58064607049809458</v>
      </c>
      <c r="B241" s="1">
        <f>($B$6*SIN(RADIANS(C241)))+$E$241</f>
        <v>18.858276607584155</v>
      </c>
      <c r="C241">
        <v>178</v>
      </c>
      <c r="D241" t="s">
        <v>125</v>
      </c>
      <c r="E241">
        <f>E103</f>
        <v>18.838000000000001</v>
      </c>
    </row>
    <row r="242" spans="1:5" x14ac:dyDescent="0.25">
      <c r="A242" s="1">
        <f t="shared" ref="A242:A285" si="10">($B$6*COS(RADIANS(C242)))+$E$240</f>
        <v>-0.57958471320095784</v>
      </c>
      <c r="B242" s="1">
        <f t="shared" ref="B242:B285" si="11">($B$6*SIN(RADIANS(C242)))+$E$241</f>
        <v>18.878528511245339</v>
      </c>
      <c r="C242">
        <v>176</v>
      </c>
    </row>
    <row r="243" spans="1:5" x14ac:dyDescent="0.25">
      <c r="A243" s="1">
        <f t="shared" si="10"/>
        <v>-0.57781722120896672</v>
      </c>
      <c r="B243" s="1">
        <f t="shared" si="11"/>
        <v>18.898731037158509</v>
      </c>
      <c r="C243">
        <v>174</v>
      </c>
    </row>
    <row r="244" spans="1:5" x14ac:dyDescent="0.25">
      <c r="A244" s="1">
        <f t="shared" si="10"/>
        <v>-0.57534574793885229</v>
      </c>
      <c r="B244" s="1">
        <f t="shared" si="11"/>
        <v>18.918859571657798</v>
      </c>
      <c r="C244">
        <v>172</v>
      </c>
    </row>
    <row r="245" spans="1:5" x14ac:dyDescent="0.25">
      <c r="A245" s="1">
        <f t="shared" si="10"/>
        <v>-0.57217330450009285</v>
      </c>
      <c r="B245" s="1">
        <f t="shared" si="11"/>
        <v>18.938889591224488</v>
      </c>
      <c r="C245">
        <v>170</v>
      </c>
    </row>
    <row r="246" spans="1:5" x14ac:dyDescent="0.25">
      <c r="A246" s="1">
        <f t="shared" si="10"/>
        <v>-0.56830375602634109</v>
      </c>
      <c r="B246" s="1">
        <f t="shared" si="11"/>
        <v>18.958796692365119</v>
      </c>
      <c r="C246">
        <v>168</v>
      </c>
    </row>
    <row r="247" spans="1:5" x14ac:dyDescent="0.25">
      <c r="A247" s="1">
        <f t="shared" si="10"/>
        <v>-0.56374181696635395</v>
      </c>
      <c r="B247" s="1">
        <f t="shared" si="11"/>
        <v>18.978556621343408</v>
      </c>
      <c r="C247">
        <v>166</v>
      </c>
    </row>
    <row r="248" spans="1:5" x14ac:dyDescent="0.25">
      <c r="A248" s="1">
        <f t="shared" si="10"/>
        <v>-0.5584930453401632</v>
      </c>
      <c r="B248" s="1">
        <f t="shared" si="11"/>
        <v>18.998145303729679</v>
      </c>
      <c r="C248">
        <v>164</v>
      </c>
    </row>
    <row r="249" spans="1:5" x14ac:dyDescent="0.25">
      <c r="A249" s="1">
        <f t="shared" si="10"/>
        <v>-0.55256383596748415</v>
      </c>
      <c r="B249" s="1">
        <f t="shared" si="11"/>
        <v>19.017538873731844</v>
      </c>
      <c r="C249">
        <v>162</v>
      </c>
    </row>
    <row r="250" spans="1:5" x14ac:dyDescent="0.25">
      <c r="A250" s="1">
        <f t="shared" si="10"/>
        <v>-0.54596141267661269</v>
      </c>
      <c r="B250" s="1">
        <f t="shared" si="11"/>
        <v>19.036713703272216</v>
      </c>
      <c r="C250">
        <v>160</v>
      </c>
    </row>
    <row r="251" spans="1:5" x14ac:dyDescent="0.25">
      <c r="A251" s="1">
        <f t="shared" si="10"/>
        <v>-0.53869381950330342</v>
      </c>
      <c r="B251" s="1">
        <f t="shared" si="11"/>
        <v>19.055646430774647</v>
      </c>
      <c r="C251">
        <v>158</v>
      </c>
    </row>
    <row r="252" spans="1:5" x14ac:dyDescent="0.25">
      <c r="A252" s="1">
        <f t="shared" si="10"/>
        <v>-0.53076991089035097</v>
      </c>
      <c r="B252" s="1">
        <f t="shared" si="11"/>
        <v>19.07431398962704</v>
      </c>
      <c r="C252">
        <v>156</v>
      </c>
    </row>
    <row r="253" spans="1:5" x14ac:dyDescent="0.25">
      <c r="A253" s="1">
        <f t="shared" si="10"/>
        <v>-0.52219934089981601</v>
      </c>
      <c r="B253" s="1">
        <f t="shared" si="11"/>
        <v>19.092693636284455</v>
      </c>
      <c r="C253">
        <v>154</v>
      </c>
    </row>
    <row r="254" spans="1:5" x14ac:dyDescent="0.25">
      <c r="A254" s="1">
        <f t="shared" si="10"/>
        <v>-0.5129925514510365</v>
      </c>
      <c r="B254" s="1">
        <f t="shared" si="11"/>
        <v>19.110762977978602</v>
      </c>
      <c r="C254">
        <v>152</v>
      </c>
    </row>
    <row r="255" spans="1:5" x14ac:dyDescent="0.25">
      <c r="A255" s="1">
        <f t="shared" si="10"/>
        <v>-0.50316075959875883</v>
      </c>
      <c r="B255" s="1">
        <f t="shared" si="11"/>
        <v>19.128500000000003</v>
      </c>
      <c r="C255">
        <v>150</v>
      </c>
    </row>
    <row r="256" spans="1:5" x14ac:dyDescent="0.25">
      <c r="A256" s="1">
        <f t="shared" si="10"/>
        <v>-0.49271594386688344</v>
      </c>
      <c r="B256" s="1">
        <f t="shared" si="11"/>
        <v>19.145883092519494</v>
      </c>
      <c r="C256">
        <v>148</v>
      </c>
    </row>
    <row r="257" spans="1:3" x14ac:dyDescent="0.25">
      <c r="A257" s="1">
        <f t="shared" si="10"/>
        <v>-0.48167082965447916</v>
      </c>
      <c r="B257" s="1">
        <f t="shared" si="11"/>
        <v>19.162891076916505</v>
      </c>
      <c r="C257">
        <v>146</v>
      </c>
    </row>
    <row r="258" spans="1:3" x14ac:dyDescent="0.25">
      <c r="A258" s="1">
        <f t="shared" si="10"/>
        <v>-0.47003887373184439</v>
      </c>
      <c r="B258" s="1">
        <f t="shared" si="11"/>
        <v>19.179503231581929</v>
      </c>
      <c r="C258">
        <v>144</v>
      </c>
    </row>
    <row r="259" spans="1:3" x14ac:dyDescent="0.25">
      <c r="A259" s="1">
        <f t="shared" si="10"/>
        <v>-0.45783424784550542</v>
      </c>
      <c r="B259" s="1">
        <f t="shared" si="11"/>
        <v>19.195699317164209</v>
      </c>
      <c r="C259">
        <v>142</v>
      </c>
    </row>
    <row r="260" spans="1:3" x14ac:dyDescent="0.25">
      <c r="A260" s="1">
        <f t="shared" si="10"/>
        <v>-0.44507182145212615</v>
      </c>
      <c r="B260" s="1">
        <f t="shared" si="11"/>
        <v>19.21145960122788</v>
      </c>
      <c r="C260">
        <v>140</v>
      </c>
    </row>
    <row r="261" spans="1:3" x14ac:dyDescent="0.25">
      <c r="A261" s="1">
        <f t="shared" si="10"/>
        <v>-0.4317671436023659</v>
      </c>
      <c r="B261" s="1">
        <f t="shared" si="11"/>
        <v>19.226764882294496</v>
      </c>
      <c r="C261">
        <v>138</v>
      </c>
    </row>
    <row r="262" spans="1:3" x14ac:dyDescent="0.25">
      <c r="A262" s="1">
        <f t="shared" si="10"/>
        <v>-0.41793642399675629</v>
      </c>
      <c r="B262" s="1">
        <f t="shared" si="11"/>
        <v>19.241596513236679</v>
      </c>
      <c r="C262">
        <v>136</v>
      </c>
    </row>
    <row r="263" spans="1:3" x14ac:dyDescent="0.25">
      <c r="A263" s="1">
        <f t="shared" si="10"/>
        <v>-0.40359651323667745</v>
      </c>
      <c r="B263" s="1">
        <f t="shared" si="11"/>
        <v>19.255936423996758</v>
      </c>
      <c r="C263">
        <v>134</v>
      </c>
    </row>
    <row r="264" spans="1:3" x14ac:dyDescent="0.25">
      <c r="A264" s="1">
        <f t="shared" si="10"/>
        <v>-0.38876488229449663</v>
      </c>
      <c r="B264" s="1">
        <f t="shared" si="11"/>
        <v>19.269767143602365</v>
      </c>
      <c r="C264">
        <v>132</v>
      </c>
    </row>
    <row r="265" spans="1:3" x14ac:dyDescent="0.25">
      <c r="A265" s="1">
        <f t="shared" si="10"/>
        <v>-0.37345960122787936</v>
      </c>
      <c r="B265" s="1">
        <f t="shared" si="11"/>
        <v>19.283071821452126</v>
      </c>
      <c r="C265">
        <v>130</v>
      </c>
    </row>
    <row r="266" spans="1:3" x14ac:dyDescent="0.25">
      <c r="A266" s="1">
        <f t="shared" si="10"/>
        <v>-0.35769931716420744</v>
      </c>
      <c r="B266" s="1">
        <f t="shared" si="11"/>
        <v>19.295834247845505</v>
      </c>
      <c r="C266">
        <v>128</v>
      </c>
    </row>
    <row r="267" spans="1:3" x14ac:dyDescent="0.25">
      <c r="A267" s="1">
        <f t="shared" si="10"/>
        <v>-0.3415032315819268</v>
      </c>
      <c r="B267" s="1">
        <f t="shared" si="11"/>
        <v>19.308038873731846</v>
      </c>
      <c r="C267">
        <v>126</v>
      </c>
    </row>
    <row r="268" spans="1:3" x14ac:dyDescent="0.25">
      <c r="A268" s="1">
        <f t="shared" si="10"/>
        <v>-0.32489107691650382</v>
      </c>
      <c r="B268" s="1">
        <f t="shared" si="11"/>
        <v>19.319670829654481</v>
      </c>
      <c r="C268">
        <v>124</v>
      </c>
    </row>
    <row r="269" spans="1:3" x14ac:dyDescent="0.25">
      <c r="A269" s="1">
        <f t="shared" si="10"/>
        <v>-0.30788309251949197</v>
      </c>
      <c r="B269" s="1">
        <f t="shared" si="11"/>
        <v>19.330715943866885</v>
      </c>
      <c r="C269">
        <v>122</v>
      </c>
    </row>
    <row r="270" spans="1:3" x14ac:dyDescent="0.25">
      <c r="A270" s="1">
        <f t="shared" si="10"/>
        <v>-0.29049999999999987</v>
      </c>
      <c r="B270" s="1">
        <f t="shared" si="11"/>
        <v>19.341160759598761</v>
      </c>
      <c r="C270">
        <v>120</v>
      </c>
    </row>
    <row r="271" spans="1:3" x14ac:dyDescent="0.25">
      <c r="A271" s="1">
        <f t="shared" si="10"/>
        <v>-0.27276297797860261</v>
      </c>
      <c r="B271" s="1">
        <f t="shared" si="11"/>
        <v>19.350992551451036</v>
      </c>
      <c r="C271">
        <v>118</v>
      </c>
    </row>
    <row r="272" spans="1:3" x14ac:dyDescent="0.25">
      <c r="A272" s="1">
        <f t="shared" si="10"/>
        <v>-0.25469363628445402</v>
      </c>
      <c r="B272" s="1">
        <f t="shared" si="11"/>
        <v>19.360199340899818</v>
      </c>
      <c r="C272">
        <v>116</v>
      </c>
    </row>
    <row r="273" spans="1:5" x14ac:dyDescent="0.25">
      <c r="A273" s="1">
        <f t="shared" si="10"/>
        <v>-0.23631398962703995</v>
      </c>
      <c r="B273" s="1">
        <f t="shared" si="11"/>
        <v>19.368769910890354</v>
      </c>
      <c r="C273">
        <v>114</v>
      </c>
    </row>
    <row r="274" spans="1:5" x14ac:dyDescent="0.25">
      <c r="A274" s="1">
        <f t="shared" si="10"/>
        <v>-0.21764643077464491</v>
      </c>
      <c r="B274" s="1">
        <f t="shared" si="11"/>
        <v>19.376693819503306</v>
      </c>
      <c r="C274">
        <v>112</v>
      </c>
    </row>
    <row r="275" spans="1:5" x14ac:dyDescent="0.25">
      <c r="A275" s="1">
        <f t="shared" si="10"/>
        <v>-0.19871370327221352</v>
      </c>
      <c r="B275" s="1">
        <f t="shared" si="11"/>
        <v>19.383961412676612</v>
      </c>
      <c r="C275">
        <v>110</v>
      </c>
    </row>
    <row r="276" spans="1:5" x14ac:dyDescent="0.25">
      <c r="A276" s="1">
        <f t="shared" si="10"/>
        <v>-0.17953887373184441</v>
      </c>
      <c r="B276" s="1">
        <f t="shared" si="11"/>
        <v>19.390563835967484</v>
      </c>
      <c r="C276">
        <v>108</v>
      </c>
    </row>
    <row r="277" spans="1:5" x14ac:dyDescent="0.25">
      <c r="A277" s="1">
        <f t="shared" si="10"/>
        <v>-0.16014530372967645</v>
      </c>
      <c r="B277" s="1">
        <f t="shared" si="11"/>
        <v>19.396493045340165</v>
      </c>
      <c r="C277">
        <v>106</v>
      </c>
    </row>
    <row r="278" spans="1:5" x14ac:dyDescent="0.25">
      <c r="A278" s="1">
        <f t="shared" si="10"/>
        <v>-0.14055662134340696</v>
      </c>
      <c r="B278" s="1">
        <f t="shared" si="11"/>
        <v>19.401741816966354</v>
      </c>
      <c r="C278">
        <v>104</v>
      </c>
    </row>
    <row r="279" spans="1:5" x14ac:dyDescent="0.25">
      <c r="A279" s="1">
        <f t="shared" si="10"/>
        <v>-0.12079669236511817</v>
      </c>
      <c r="B279" s="1">
        <f t="shared" si="11"/>
        <v>19.406303756026343</v>
      </c>
      <c r="C279">
        <v>102</v>
      </c>
    </row>
    <row r="280" spans="1:5" x14ac:dyDescent="0.25">
      <c r="A280" s="1">
        <f t="shared" si="10"/>
        <v>-0.1008895912244865</v>
      </c>
      <c r="B280" s="1">
        <f t="shared" si="11"/>
        <v>19.410173304500095</v>
      </c>
      <c r="C280">
        <v>100</v>
      </c>
    </row>
    <row r="281" spans="1:5" x14ac:dyDescent="0.25">
      <c r="A281" s="1">
        <f t="shared" si="10"/>
        <v>-8.085957165779796E-2</v>
      </c>
      <c r="B281" s="1">
        <f t="shared" si="11"/>
        <v>19.413345747938852</v>
      </c>
      <c r="C281">
        <v>98</v>
      </c>
    </row>
    <row r="282" spans="1:5" x14ac:dyDescent="0.25">
      <c r="A282" s="1">
        <f t="shared" si="10"/>
        <v>-6.0731037158506709E-2</v>
      </c>
      <c r="B282" s="1">
        <f t="shared" si="11"/>
        <v>19.415817221208968</v>
      </c>
      <c r="C282">
        <v>96</v>
      </c>
    </row>
    <row r="283" spans="1:5" x14ac:dyDescent="0.25">
      <c r="A283" s="1">
        <f t="shared" si="10"/>
        <v>-4.0528511245336817E-2</v>
      </c>
      <c r="B283" s="1">
        <f t="shared" si="11"/>
        <v>19.417584713200959</v>
      </c>
      <c r="C283">
        <v>94</v>
      </c>
    </row>
    <row r="284" spans="1:5" x14ac:dyDescent="0.25">
      <c r="A284" s="1">
        <f t="shared" si="10"/>
        <v>-2.0276607584153054E-2</v>
      </c>
      <c r="B284" s="1">
        <f t="shared" si="11"/>
        <v>19.418646070498095</v>
      </c>
      <c r="C284">
        <v>92</v>
      </c>
    </row>
    <row r="285" spans="1:5" x14ac:dyDescent="0.25">
      <c r="A285" s="1">
        <f t="shared" si="10"/>
        <v>3.559056261509541E-17</v>
      </c>
      <c r="B285" s="1">
        <f t="shared" si="11"/>
        <v>19.419</v>
      </c>
      <c r="C285">
        <v>90</v>
      </c>
    </row>
    <row r="286" spans="1:5" x14ac:dyDescent="0.25">
      <c r="A286" s="1">
        <f>($B$6*COS(RADIANS(C286)))+$E$286</f>
        <v>9.6760000000000002</v>
      </c>
      <c r="B286" s="1">
        <f>($B$6*SIN(RADIANS(C286)))+$E$287</f>
        <v>19.419</v>
      </c>
      <c r="C286">
        <v>90</v>
      </c>
      <c r="D286" t="s">
        <v>124</v>
      </c>
      <c r="E286">
        <f>E56</f>
        <v>9.6760000000000002</v>
      </c>
    </row>
    <row r="287" spans="1:5" x14ac:dyDescent="0.25">
      <c r="A287" s="1">
        <f>($B$6*COS(RADIANS(C287)))+$E$286</f>
        <v>9.6962766075841529</v>
      </c>
      <c r="B287" s="1">
        <f>($B$6*SIN(RADIANS(C287)))+$E$287</f>
        <v>19.418646070498095</v>
      </c>
      <c r="C287">
        <v>88</v>
      </c>
      <c r="D287" t="s">
        <v>125</v>
      </c>
      <c r="E287">
        <f>E103</f>
        <v>18.838000000000001</v>
      </c>
    </row>
    <row r="288" spans="1:5" x14ac:dyDescent="0.25">
      <c r="A288" s="1">
        <f t="shared" ref="A288:A331" si="12">($B$6*COS(RADIANS(C288)))+$E$286</f>
        <v>9.7165285112453361</v>
      </c>
      <c r="B288" s="1">
        <f t="shared" ref="B288:B331" si="13">($B$6*SIN(RADIANS(C288)))+$E$287</f>
        <v>19.417584713200959</v>
      </c>
      <c r="C288">
        <v>86</v>
      </c>
    </row>
    <row r="289" spans="1:3" x14ac:dyDescent="0.25">
      <c r="A289" s="1">
        <f t="shared" si="12"/>
        <v>9.7367310371585063</v>
      </c>
      <c r="B289" s="1">
        <f t="shared" si="13"/>
        <v>19.415817221208968</v>
      </c>
      <c r="C289">
        <v>84</v>
      </c>
    </row>
    <row r="290" spans="1:3" x14ac:dyDescent="0.25">
      <c r="A290" s="1">
        <f t="shared" si="12"/>
        <v>9.7568595716577988</v>
      </c>
      <c r="B290" s="1">
        <f t="shared" si="13"/>
        <v>19.413345747938852</v>
      </c>
      <c r="C290">
        <v>82</v>
      </c>
    </row>
    <row r="291" spans="1:3" x14ac:dyDescent="0.25">
      <c r="A291" s="1">
        <f t="shared" si="12"/>
        <v>9.7768895912244869</v>
      </c>
      <c r="B291" s="1">
        <f t="shared" si="13"/>
        <v>19.410173304500095</v>
      </c>
      <c r="C291">
        <v>80</v>
      </c>
    </row>
    <row r="292" spans="1:3" x14ac:dyDescent="0.25">
      <c r="A292" s="1">
        <f t="shared" si="12"/>
        <v>9.7967966923651186</v>
      </c>
      <c r="B292" s="1">
        <f t="shared" si="13"/>
        <v>19.406303756026343</v>
      </c>
      <c r="C292">
        <v>78</v>
      </c>
    </row>
    <row r="293" spans="1:3" x14ac:dyDescent="0.25">
      <c r="A293" s="1">
        <f t="shared" si="12"/>
        <v>9.8165566213434072</v>
      </c>
      <c r="B293" s="1">
        <f t="shared" si="13"/>
        <v>19.401741816966354</v>
      </c>
      <c r="C293">
        <v>76</v>
      </c>
    </row>
    <row r="294" spans="1:3" x14ac:dyDescent="0.25">
      <c r="A294" s="1">
        <f t="shared" si="12"/>
        <v>9.8361453037296762</v>
      </c>
      <c r="B294" s="1">
        <f t="shared" si="13"/>
        <v>19.396493045340165</v>
      </c>
      <c r="C294">
        <v>74</v>
      </c>
    </row>
    <row r="295" spans="1:3" x14ac:dyDescent="0.25">
      <c r="A295" s="1">
        <f t="shared" si="12"/>
        <v>9.8555388737318452</v>
      </c>
      <c r="B295" s="1">
        <f t="shared" si="13"/>
        <v>19.390563835967484</v>
      </c>
      <c r="C295">
        <v>72</v>
      </c>
    </row>
    <row r="296" spans="1:3" x14ac:dyDescent="0.25">
      <c r="A296" s="1">
        <f t="shared" si="12"/>
        <v>9.8747137032722136</v>
      </c>
      <c r="B296" s="1">
        <f t="shared" si="13"/>
        <v>19.383961412676612</v>
      </c>
      <c r="C296">
        <v>70</v>
      </c>
    </row>
    <row r="297" spans="1:3" x14ac:dyDescent="0.25">
      <c r="A297" s="1">
        <f t="shared" si="12"/>
        <v>9.8936464307746448</v>
      </c>
      <c r="B297" s="1">
        <f t="shared" si="13"/>
        <v>19.376693819503306</v>
      </c>
      <c r="C297">
        <v>68</v>
      </c>
    </row>
    <row r="298" spans="1:3" x14ac:dyDescent="0.25">
      <c r="A298" s="1">
        <f t="shared" si="12"/>
        <v>9.9123139896270409</v>
      </c>
      <c r="B298" s="1">
        <f t="shared" si="13"/>
        <v>19.368769910890354</v>
      </c>
      <c r="C298">
        <v>66</v>
      </c>
    </row>
    <row r="299" spans="1:3" x14ac:dyDescent="0.25">
      <c r="A299" s="1">
        <f t="shared" si="12"/>
        <v>9.9306936362844542</v>
      </c>
      <c r="B299" s="1">
        <f t="shared" si="13"/>
        <v>19.360199340899818</v>
      </c>
      <c r="C299">
        <v>64</v>
      </c>
    </row>
    <row r="300" spans="1:3" x14ac:dyDescent="0.25">
      <c r="A300" s="1">
        <f t="shared" si="12"/>
        <v>9.9487629779786033</v>
      </c>
      <c r="B300" s="1">
        <f t="shared" si="13"/>
        <v>19.350992551451036</v>
      </c>
      <c r="C300">
        <v>62</v>
      </c>
    </row>
    <row r="301" spans="1:3" x14ac:dyDescent="0.25">
      <c r="A301" s="1">
        <f t="shared" si="12"/>
        <v>9.9664999999999999</v>
      </c>
      <c r="B301" s="1">
        <f t="shared" si="13"/>
        <v>19.341160759598761</v>
      </c>
      <c r="C301">
        <v>60</v>
      </c>
    </row>
    <row r="302" spans="1:3" x14ac:dyDescent="0.25">
      <c r="A302" s="1">
        <f t="shared" si="12"/>
        <v>9.983883092519493</v>
      </c>
      <c r="B302" s="1">
        <f t="shared" si="13"/>
        <v>19.330715943866885</v>
      </c>
      <c r="C302">
        <v>58</v>
      </c>
    </row>
    <row r="303" spans="1:3" x14ac:dyDescent="0.25">
      <c r="A303" s="1">
        <f t="shared" si="12"/>
        <v>10.000891076916504</v>
      </c>
      <c r="B303" s="1">
        <f t="shared" si="13"/>
        <v>19.319670829654481</v>
      </c>
      <c r="C303">
        <v>56</v>
      </c>
    </row>
    <row r="304" spans="1:3" x14ac:dyDescent="0.25">
      <c r="A304" s="1">
        <f t="shared" si="12"/>
        <v>10.017503231581927</v>
      </c>
      <c r="B304" s="1">
        <f t="shared" si="13"/>
        <v>19.308038873731846</v>
      </c>
      <c r="C304">
        <v>54</v>
      </c>
    </row>
    <row r="305" spans="1:3" x14ac:dyDescent="0.25">
      <c r="A305" s="1">
        <f t="shared" si="12"/>
        <v>10.033699317164208</v>
      </c>
      <c r="B305" s="1">
        <f t="shared" si="13"/>
        <v>19.295834247845505</v>
      </c>
      <c r="C305">
        <v>52</v>
      </c>
    </row>
    <row r="306" spans="1:3" x14ac:dyDescent="0.25">
      <c r="A306" s="1">
        <f t="shared" si="12"/>
        <v>10.049459601227879</v>
      </c>
      <c r="B306" s="1">
        <f t="shared" si="13"/>
        <v>19.283071821452126</v>
      </c>
      <c r="C306">
        <v>50</v>
      </c>
    </row>
    <row r="307" spans="1:3" x14ac:dyDescent="0.25">
      <c r="A307" s="1">
        <f t="shared" si="12"/>
        <v>10.064764882294497</v>
      </c>
      <c r="B307" s="1">
        <f t="shared" si="13"/>
        <v>19.269767143602365</v>
      </c>
      <c r="C307">
        <v>48</v>
      </c>
    </row>
    <row r="308" spans="1:3" x14ac:dyDescent="0.25">
      <c r="A308" s="1">
        <f t="shared" si="12"/>
        <v>10.079596513236677</v>
      </c>
      <c r="B308" s="1">
        <f t="shared" si="13"/>
        <v>19.255936423996758</v>
      </c>
      <c r="C308">
        <v>46</v>
      </c>
    </row>
    <row r="309" spans="1:3" x14ac:dyDescent="0.25">
      <c r="A309" s="1">
        <f t="shared" si="12"/>
        <v>10.093936423996757</v>
      </c>
      <c r="B309" s="1">
        <f t="shared" si="13"/>
        <v>19.241596513236679</v>
      </c>
      <c r="C309">
        <v>44</v>
      </c>
    </row>
    <row r="310" spans="1:3" x14ac:dyDescent="0.25">
      <c r="A310" s="1">
        <f t="shared" si="12"/>
        <v>10.107767143602366</v>
      </c>
      <c r="B310" s="1">
        <f t="shared" si="13"/>
        <v>19.226764882294496</v>
      </c>
      <c r="C310">
        <v>42</v>
      </c>
    </row>
    <row r="311" spans="1:3" x14ac:dyDescent="0.25">
      <c r="A311" s="1">
        <f t="shared" si="12"/>
        <v>10.121071821452126</v>
      </c>
      <c r="B311" s="1">
        <f t="shared" si="13"/>
        <v>19.21145960122788</v>
      </c>
      <c r="C311">
        <v>40</v>
      </c>
    </row>
    <row r="312" spans="1:3" x14ac:dyDescent="0.25">
      <c r="A312" s="1">
        <f t="shared" si="12"/>
        <v>10.133834247845506</v>
      </c>
      <c r="B312" s="1">
        <f t="shared" si="13"/>
        <v>19.195699317164209</v>
      </c>
      <c r="C312">
        <v>38</v>
      </c>
    </row>
    <row r="313" spans="1:3" x14ac:dyDescent="0.25">
      <c r="A313" s="1">
        <f t="shared" si="12"/>
        <v>10.146038873731845</v>
      </c>
      <c r="B313" s="1">
        <f t="shared" si="13"/>
        <v>19.179503231581929</v>
      </c>
      <c r="C313">
        <v>36</v>
      </c>
    </row>
    <row r="314" spans="1:3" x14ac:dyDescent="0.25">
      <c r="A314" s="1">
        <f t="shared" si="12"/>
        <v>10.15767082965448</v>
      </c>
      <c r="B314" s="1">
        <f t="shared" si="13"/>
        <v>19.162891076916505</v>
      </c>
      <c r="C314">
        <v>34</v>
      </c>
    </row>
    <row r="315" spans="1:3" x14ac:dyDescent="0.25">
      <c r="A315" s="1">
        <f t="shared" si="12"/>
        <v>10.168715943866884</v>
      </c>
      <c r="B315" s="1">
        <f t="shared" si="13"/>
        <v>19.145883092519494</v>
      </c>
      <c r="C315">
        <v>32</v>
      </c>
    </row>
    <row r="316" spans="1:3" x14ac:dyDescent="0.25">
      <c r="A316" s="1">
        <f t="shared" si="12"/>
        <v>10.179160759598759</v>
      </c>
      <c r="B316" s="1">
        <f t="shared" si="13"/>
        <v>19.128500000000003</v>
      </c>
      <c r="C316">
        <v>30</v>
      </c>
    </row>
    <row r="317" spans="1:3" x14ac:dyDescent="0.25">
      <c r="A317" s="1">
        <f t="shared" si="12"/>
        <v>10.188992551451037</v>
      </c>
      <c r="B317" s="1">
        <f t="shared" si="13"/>
        <v>19.110762977978602</v>
      </c>
      <c r="C317">
        <v>28</v>
      </c>
    </row>
    <row r="318" spans="1:3" x14ac:dyDescent="0.25">
      <c r="A318" s="1">
        <f t="shared" si="12"/>
        <v>10.198199340899816</v>
      </c>
      <c r="B318" s="1">
        <f t="shared" si="13"/>
        <v>19.092693636284455</v>
      </c>
      <c r="C318">
        <v>26</v>
      </c>
    </row>
    <row r="319" spans="1:3" x14ac:dyDescent="0.25">
      <c r="A319" s="1">
        <f t="shared" si="12"/>
        <v>10.206769910890351</v>
      </c>
      <c r="B319" s="1">
        <f t="shared" si="13"/>
        <v>19.07431398962704</v>
      </c>
      <c r="C319">
        <v>24</v>
      </c>
    </row>
    <row r="320" spans="1:3" x14ac:dyDescent="0.25">
      <c r="A320" s="1">
        <f t="shared" si="12"/>
        <v>10.214693819503303</v>
      </c>
      <c r="B320" s="1">
        <f t="shared" si="13"/>
        <v>19.055646430774647</v>
      </c>
      <c r="C320">
        <v>22</v>
      </c>
    </row>
    <row r="321" spans="1:5" x14ac:dyDescent="0.25">
      <c r="A321" s="1">
        <f t="shared" si="12"/>
        <v>10.221961412676613</v>
      </c>
      <c r="B321" s="1">
        <f t="shared" si="13"/>
        <v>19.036713703272216</v>
      </c>
      <c r="C321">
        <v>20</v>
      </c>
    </row>
    <row r="322" spans="1:5" x14ac:dyDescent="0.25">
      <c r="A322" s="1">
        <f t="shared" si="12"/>
        <v>10.228563835967485</v>
      </c>
      <c r="B322" s="1">
        <f t="shared" si="13"/>
        <v>19.017538873731844</v>
      </c>
      <c r="C322">
        <v>18</v>
      </c>
    </row>
    <row r="323" spans="1:5" x14ac:dyDescent="0.25">
      <c r="A323" s="1">
        <f t="shared" si="12"/>
        <v>10.234493045340164</v>
      </c>
      <c r="B323" s="1">
        <f t="shared" si="13"/>
        <v>18.998145303729679</v>
      </c>
      <c r="C323">
        <v>16</v>
      </c>
    </row>
    <row r="324" spans="1:5" x14ac:dyDescent="0.25">
      <c r="A324" s="1">
        <f t="shared" si="12"/>
        <v>10.239741816966355</v>
      </c>
      <c r="B324" s="1">
        <f t="shared" si="13"/>
        <v>18.978556621343408</v>
      </c>
      <c r="C324">
        <v>14</v>
      </c>
    </row>
    <row r="325" spans="1:5" x14ac:dyDescent="0.25">
      <c r="A325" s="1">
        <f t="shared" si="12"/>
        <v>10.244303756026341</v>
      </c>
      <c r="B325" s="1">
        <f t="shared" si="13"/>
        <v>18.958796692365119</v>
      </c>
      <c r="C325">
        <v>12</v>
      </c>
    </row>
    <row r="326" spans="1:5" x14ac:dyDescent="0.25">
      <c r="A326" s="1">
        <f t="shared" si="12"/>
        <v>10.248173304500092</v>
      </c>
      <c r="B326" s="1">
        <f t="shared" si="13"/>
        <v>18.938889591224488</v>
      </c>
      <c r="C326">
        <v>10</v>
      </c>
    </row>
    <row r="327" spans="1:5" x14ac:dyDescent="0.25">
      <c r="A327" s="1">
        <f t="shared" si="12"/>
        <v>10.251345747938853</v>
      </c>
      <c r="B327" s="1">
        <f t="shared" si="13"/>
        <v>18.918859571657798</v>
      </c>
      <c r="C327">
        <v>8</v>
      </c>
    </row>
    <row r="328" spans="1:5" x14ac:dyDescent="0.25">
      <c r="A328" s="1">
        <f t="shared" si="12"/>
        <v>10.253817221208967</v>
      </c>
      <c r="B328" s="1">
        <f t="shared" si="13"/>
        <v>18.898731037158509</v>
      </c>
      <c r="C328">
        <v>6</v>
      </c>
    </row>
    <row r="329" spans="1:5" x14ac:dyDescent="0.25">
      <c r="A329" s="1">
        <f t="shared" si="12"/>
        <v>10.255584713200959</v>
      </c>
      <c r="B329" s="1">
        <f t="shared" si="13"/>
        <v>18.878528511245339</v>
      </c>
      <c r="C329">
        <v>4</v>
      </c>
    </row>
    <row r="330" spans="1:5" x14ac:dyDescent="0.25">
      <c r="A330" s="1">
        <f t="shared" si="12"/>
        <v>10.256646070498094</v>
      </c>
      <c r="B330" s="1">
        <f t="shared" si="13"/>
        <v>18.858276607584155</v>
      </c>
      <c r="C330">
        <v>2</v>
      </c>
    </row>
    <row r="331" spans="1:5" x14ac:dyDescent="0.25">
      <c r="A331" s="1">
        <f t="shared" si="12"/>
        <v>10.257</v>
      </c>
      <c r="B331" s="1">
        <f t="shared" si="13"/>
        <v>18.838000000000001</v>
      </c>
      <c r="C331">
        <v>0</v>
      </c>
    </row>
    <row r="332" spans="1:5" x14ac:dyDescent="0.25">
      <c r="A332" s="1">
        <f>($B$6*COS(RADIANS(C332)))+$E$332</f>
        <v>10.257</v>
      </c>
      <c r="B332" s="1">
        <f>($B$6*SIN(RADIANS(C332)))+$E$333</f>
        <v>1.1619999999999997</v>
      </c>
      <c r="C332">
        <v>360</v>
      </c>
      <c r="D332" t="s">
        <v>124</v>
      </c>
      <c r="E332">
        <f>E11</f>
        <v>9.6760000000000002</v>
      </c>
    </row>
    <row r="333" spans="1:5" x14ac:dyDescent="0.25">
      <c r="A333" s="1">
        <f>($B$6*COS(RADIANS(C333)))+$E$332</f>
        <v>10.256646070498094</v>
      </c>
      <c r="B333" s="1">
        <f>($B$6*SIN(RADIANS(C333)))+$E$333</f>
        <v>1.141723392415847</v>
      </c>
      <c r="C333">
        <v>358</v>
      </c>
      <c r="D333" t="s">
        <v>125</v>
      </c>
      <c r="E333">
        <f>E12</f>
        <v>1.1619999999999999</v>
      </c>
    </row>
    <row r="334" spans="1:5" x14ac:dyDescent="0.25">
      <c r="A334" s="1">
        <f t="shared" ref="A334:A377" si="14">($B$6*COS(RADIANS(C334)))+$E$332</f>
        <v>10.255584713200959</v>
      </c>
      <c r="B334" s="1">
        <f t="shared" ref="B334:B377" si="15">($B$6*SIN(RADIANS(C334)))+$E$333</f>
        <v>1.1214714887546628</v>
      </c>
      <c r="C334">
        <v>356</v>
      </c>
    </row>
    <row r="335" spans="1:5" x14ac:dyDescent="0.25">
      <c r="A335" s="1">
        <f t="shared" si="14"/>
        <v>10.253817221208967</v>
      </c>
      <c r="B335" s="1">
        <f t="shared" si="15"/>
        <v>1.1012689628414933</v>
      </c>
      <c r="C335">
        <v>354</v>
      </c>
    </row>
    <row r="336" spans="1:5" x14ac:dyDescent="0.25">
      <c r="A336" s="1">
        <f t="shared" si="14"/>
        <v>10.251345747938853</v>
      </c>
      <c r="B336" s="1">
        <f t="shared" si="15"/>
        <v>1.0811404283422017</v>
      </c>
      <c r="C336">
        <v>352</v>
      </c>
    </row>
    <row r="337" spans="1:3" x14ac:dyDescent="0.25">
      <c r="A337" s="1">
        <f t="shared" si="14"/>
        <v>10.248173304500092</v>
      </c>
      <c r="B337" s="1">
        <f t="shared" si="15"/>
        <v>1.0611104087755134</v>
      </c>
      <c r="C337">
        <v>350</v>
      </c>
    </row>
    <row r="338" spans="1:3" x14ac:dyDescent="0.25">
      <c r="A338" s="1">
        <f t="shared" si="14"/>
        <v>10.244303756026341</v>
      </c>
      <c r="B338" s="1">
        <f t="shared" si="15"/>
        <v>1.0412033076348814</v>
      </c>
      <c r="C338">
        <v>348</v>
      </c>
    </row>
    <row r="339" spans="1:3" x14ac:dyDescent="0.25">
      <c r="A339" s="1">
        <f t="shared" si="14"/>
        <v>10.239741816966355</v>
      </c>
      <c r="B339" s="1">
        <f t="shared" si="15"/>
        <v>1.0214433786565928</v>
      </c>
      <c r="C339">
        <v>346</v>
      </c>
    </row>
    <row r="340" spans="1:3" x14ac:dyDescent="0.25">
      <c r="A340" s="1">
        <f t="shared" si="14"/>
        <v>10.234493045340164</v>
      </c>
      <c r="B340" s="1">
        <f t="shared" si="15"/>
        <v>1.0018546962703236</v>
      </c>
      <c r="C340">
        <v>344</v>
      </c>
    </row>
    <row r="341" spans="1:3" x14ac:dyDescent="0.25">
      <c r="A341" s="1">
        <f t="shared" si="14"/>
        <v>10.228563835967485</v>
      </c>
      <c r="B341" s="1">
        <f t="shared" si="15"/>
        <v>0.9824611262681554</v>
      </c>
      <c r="C341">
        <v>342</v>
      </c>
    </row>
    <row r="342" spans="1:3" x14ac:dyDescent="0.25">
      <c r="A342" s="1">
        <f t="shared" si="14"/>
        <v>10.221961412676613</v>
      </c>
      <c r="B342" s="1">
        <f t="shared" si="15"/>
        <v>0.96328629672778643</v>
      </c>
      <c r="C342">
        <v>340</v>
      </c>
    </row>
    <row r="343" spans="1:3" x14ac:dyDescent="0.25">
      <c r="A343" s="1">
        <f t="shared" si="14"/>
        <v>10.214693819503303</v>
      </c>
      <c r="B343" s="1">
        <f t="shared" si="15"/>
        <v>0.94435356922535485</v>
      </c>
      <c r="C343">
        <v>338</v>
      </c>
    </row>
    <row r="344" spans="1:3" x14ac:dyDescent="0.25">
      <c r="A344" s="1">
        <f t="shared" si="14"/>
        <v>10.206769910890351</v>
      </c>
      <c r="B344" s="1">
        <f t="shared" si="15"/>
        <v>0.92568601037296006</v>
      </c>
      <c r="C344">
        <v>336</v>
      </c>
    </row>
    <row r="345" spans="1:3" x14ac:dyDescent="0.25">
      <c r="A345" s="1">
        <f t="shared" si="14"/>
        <v>10.198199340899816</v>
      </c>
      <c r="B345" s="1">
        <f t="shared" si="15"/>
        <v>0.90730636371554574</v>
      </c>
      <c r="C345">
        <v>334</v>
      </c>
    </row>
    <row r="346" spans="1:3" x14ac:dyDescent="0.25">
      <c r="A346" s="1">
        <f t="shared" si="14"/>
        <v>10.188992551451037</v>
      </c>
      <c r="B346" s="1">
        <f t="shared" si="15"/>
        <v>0.88923702202139743</v>
      </c>
      <c r="C346">
        <v>332</v>
      </c>
    </row>
    <row r="347" spans="1:3" x14ac:dyDescent="0.25">
      <c r="A347" s="1">
        <f t="shared" si="14"/>
        <v>10.179160759598759</v>
      </c>
      <c r="B347" s="1">
        <f t="shared" si="15"/>
        <v>0.87149999999999972</v>
      </c>
      <c r="C347">
        <v>330</v>
      </c>
    </row>
    <row r="348" spans="1:3" x14ac:dyDescent="0.25">
      <c r="A348" s="1">
        <f t="shared" si="14"/>
        <v>10.168715943866884</v>
      </c>
      <c r="B348" s="1">
        <f t="shared" si="15"/>
        <v>0.85411690748050784</v>
      </c>
      <c r="C348">
        <v>328</v>
      </c>
    </row>
    <row r="349" spans="1:3" x14ac:dyDescent="0.25">
      <c r="A349" s="1">
        <f t="shared" si="14"/>
        <v>10.15767082965448</v>
      </c>
      <c r="B349" s="1">
        <f t="shared" si="15"/>
        <v>0.83710892308349616</v>
      </c>
      <c r="C349">
        <v>326</v>
      </c>
    </row>
    <row r="350" spans="1:3" x14ac:dyDescent="0.25">
      <c r="A350" s="1">
        <f t="shared" si="14"/>
        <v>10.146038873731845</v>
      </c>
      <c r="B350" s="1">
        <f t="shared" si="15"/>
        <v>0.82049676841807284</v>
      </c>
      <c r="C350">
        <v>324</v>
      </c>
    </row>
    <row r="351" spans="1:3" x14ac:dyDescent="0.25">
      <c r="A351" s="1">
        <f t="shared" si="14"/>
        <v>10.133834247845506</v>
      </c>
      <c r="B351" s="1">
        <f t="shared" si="15"/>
        <v>0.80430068283579259</v>
      </c>
      <c r="C351">
        <v>322</v>
      </c>
    </row>
    <row r="352" spans="1:3" x14ac:dyDescent="0.25">
      <c r="A352" s="1">
        <f t="shared" si="14"/>
        <v>10.121071821452126</v>
      </c>
      <c r="B352" s="1">
        <f t="shared" si="15"/>
        <v>0.78854039877212045</v>
      </c>
      <c r="C352">
        <v>320</v>
      </c>
    </row>
    <row r="353" spans="1:3" x14ac:dyDescent="0.25">
      <c r="A353" s="1">
        <f t="shared" si="14"/>
        <v>10.107767143602366</v>
      </c>
      <c r="B353" s="1">
        <f t="shared" si="15"/>
        <v>0.77323511770550335</v>
      </c>
      <c r="C353">
        <v>318</v>
      </c>
    </row>
    <row r="354" spans="1:3" x14ac:dyDescent="0.25">
      <c r="A354" s="1">
        <f t="shared" si="14"/>
        <v>10.093936423996757</v>
      </c>
      <c r="B354" s="1">
        <f t="shared" si="15"/>
        <v>0.75840348676332237</v>
      </c>
      <c r="C354">
        <v>316</v>
      </c>
    </row>
    <row r="355" spans="1:3" x14ac:dyDescent="0.25">
      <c r="A355" s="1">
        <f t="shared" si="14"/>
        <v>10.079596513236677</v>
      </c>
      <c r="B355" s="1">
        <f t="shared" si="15"/>
        <v>0.74406357600324369</v>
      </c>
      <c r="C355">
        <v>314</v>
      </c>
    </row>
    <row r="356" spans="1:3" x14ac:dyDescent="0.25">
      <c r="A356" s="1">
        <f t="shared" si="14"/>
        <v>10.064764882294497</v>
      </c>
      <c r="B356" s="1">
        <f t="shared" si="15"/>
        <v>0.73023285639763369</v>
      </c>
      <c r="C356">
        <v>312</v>
      </c>
    </row>
    <row r="357" spans="1:3" x14ac:dyDescent="0.25">
      <c r="A357" s="1">
        <f t="shared" si="14"/>
        <v>10.049459601227879</v>
      </c>
      <c r="B357" s="1">
        <f t="shared" si="15"/>
        <v>0.71692817854787361</v>
      </c>
      <c r="C357">
        <v>310</v>
      </c>
    </row>
    <row r="358" spans="1:3" x14ac:dyDescent="0.25">
      <c r="A358" s="1">
        <f t="shared" si="14"/>
        <v>10.033699317164208</v>
      </c>
      <c r="B358" s="1">
        <f t="shared" si="15"/>
        <v>0.70416575215449462</v>
      </c>
      <c r="C358">
        <v>308</v>
      </c>
    </row>
    <row r="359" spans="1:3" x14ac:dyDescent="0.25">
      <c r="A359" s="1">
        <f t="shared" si="14"/>
        <v>10.017503231581927</v>
      </c>
      <c r="B359" s="1">
        <f t="shared" si="15"/>
        <v>0.69196112626815542</v>
      </c>
      <c r="C359">
        <v>306</v>
      </c>
    </row>
    <row r="360" spans="1:3" x14ac:dyDescent="0.25">
      <c r="A360" s="1">
        <f t="shared" si="14"/>
        <v>10.000891076916504</v>
      </c>
      <c r="B360" s="1">
        <f t="shared" si="15"/>
        <v>0.68032917034552076</v>
      </c>
      <c r="C360">
        <v>304</v>
      </c>
    </row>
    <row r="361" spans="1:3" x14ac:dyDescent="0.25">
      <c r="A361" s="1">
        <f t="shared" si="14"/>
        <v>9.9838830925194912</v>
      </c>
      <c r="B361" s="1">
        <f t="shared" si="15"/>
        <v>0.66928405613311637</v>
      </c>
      <c r="C361">
        <v>302</v>
      </c>
    </row>
    <row r="362" spans="1:3" x14ac:dyDescent="0.25">
      <c r="A362" s="1">
        <f t="shared" si="14"/>
        <v>9.9664999999999999</v>
      </c>
      <c r="B362" s="1">
        <f t="shared" si="15"/>
        <v>0.65883924040124109</v>
      </c>
      <c r="C362">
        <v>300</v>
      </c>
    </row>
    <row r="363" spans="1:3" x14ac:dyDescent="0.25">
      <c r="A363" s="1">
        <f t="shared" si="14"/>
        <v>9.9487629779786033</v>
      </c>
      <c r="B363" s="1">
        <f t="shared" si="15"/>
        <v>0.64900744854896331</v>
      </c>
      <c r="C363">
        <v>298</v>
      </c>
    </row>
    <row r="364" spans="1:3" x14ac:dyDescent="0.25">
      <c r="A364" s="1">
        <f t="shared" si="14"/>
        <v>9.9306936362844542</v>
      </c>
      <c r="B364" s="1">
        <f t="shared" si="15"/>
        <v>0.63980065910018391</v>
      </c>
      <c r="C364">
        <v>296</v>
      </c>
    </row>
    <row r="365" spans="1:3" x14ac:dyDescent="0.25">
      <c r="A365" s="1">
        <f t="shared" si="14"/>
        <v>9.9123139896270391</v>
      </c>
      <c r="B365" s="1">
        <f t="shared" si="15"/>
        <v>0.63123008910964873</v>
      </c>
      <c r="C365">
        <v>294</v>
      </c>
    </row>
    <row r="366" spans="1:3" x14ac:dyDescent="0.25">
      <c r="A366" s="1">
        <f t="shared" si="14"/>
        <v>9.8936464307746448</v>
      </c>
      <c r="B366" s="1">
        <f t="shared" si="15"/>
        <v>0.6233061804966965</v>
      </c>
      <c r="C366">
        <v>292</v>
      </c>
    </row>
    <row r="367" spans="1:3" x14ac:dyDescent="0.25">
      <c r="A367" s="1">
        <f t="shared" si="14"/>
        <v>9.8747137032722136</v>
      </c>
      <c r="B367" s="1">
        <f t="shared" si="15"/>
        <v>0.61603858732338723</v>
      </c>
      <c r="C367">
        <v>290</v>
      </c>
    </row>
    <row r="368" spans="1:3" x14ac:dyDescent="0.25">
      <c r="A368" s="1">
        <f t="shared" si="14"/>
        <v>9.8555388737318452</v>
      </c>
      <c r="B368" s="1">
        <f t="shared" si="15"/>
        <v>0.60943616403251566</v>
      </c>
      <c r="C368">
        <v>288</v>
      </c>
    </row>
    <row r="369" spans="1:3" x14ac:dyDescent="0.25">
      <c r="A369" s="1">
        <f t="shared" si="14"/>
        <v>9.8361453037296762</v>
      </c>
      <c r="B369" s="1">
        <f t="shared" si="15"/>
        <v>0.60350695465983673</v>
      </c>
      <c r="C369">
        <v>286</v>
      </c>
    </row>
    <row r="370" spans="1:3" x14ac:dyDescent="0.25">
      <c r="A370" s="1">
        <f t="shared" si="14"/>
        <v>9.8165566213434072</v>
      </c>
      <c r="B370" s="1">
        <f t="shared" si="15"/>
        <v>0.59825818303364597</v>
      </c>
      <c r="C370">
        <v>284</v>
      </c>
    </row>
    <row r="371" spans="1:3" x14ac:dyDescent="0.25">
      <c r="A371" s="1">
        <f t="shared" si="14"/>
        <v>9.7967966923651186</v>
      </c>
      <c r="B371" s="1">
        <f t="shared" si="15"/>
        <v>0.59369624397365894</v>
      </c>
      <c r="C371">
        <v>282</v>
      </c>
    </row>
    <row r="372" spans="1:3" x14ac:dyDescent="0.25">
      <c r="A372" s="1">
        <f t="shared" si="14"/>
        <v>9.7768895912244869</v>
      </c>
      <c r="B372" s="1">
        <f t="shared" si="15"/>
        <v>0.58982669549990707</v>
      </c>
      <c r="C372">
        <v>280</v>
      </c>
    </row>
    <row r="373" spans="1:3" x14ac:dyDescent="0.25">
      <c r="A373" s="1">
        <f t="shared" si="14"/>
        <v>9.7568595716577988</v>
      </c>
      <c r="B373" s="1">
        <f t="shared" si="15"/>
        <v>0.58665425206114763</v>
      </c>
      <c r="C373">
        <v>278</v>
      </c>
    </row>
    <row r="374" spans="1:3" x14ac:dyDescent="0.25">
      <c r="A374" s="1">
        <f t="shared" si="14"/>
        <v>9.7367310371585063</v>
      </c>
      <c r="B374" s="1">
        <f t="shared" si="15"/>
        <v>0.58418277879103309</v>
      </c>
      <c r="C374">
        <v>276</v>
      </c>
    </row>
    <row r="375" spans="1:3" x14ac:dyDescent="0.25">
      <c r="A375" s="1">
        <f t="shared" si="14"/>
        <v>9.7165285112453361</v>
      </c>
      <c r="B375" s="1">
        <f t="shared" si="15"/>
        <v>0.58241528679904209</v>
      </c>
      <c r="C375">
        <v>274</v>
      </c>
    </row>
    <row r="376" spans="1:3" x14ac:dyDescent="0.25">
      <c r="A376" s="1">
        <f t="shared" si="14"/>
        <v>9.6962766075841529</v>
      </c>
      <c r="B376" s="1">
        <f t="shared" si="15"/>
        <v>0.58135392950190534</v>
      </c>
      <c r="C376">
        <v>272</v>
      </c>
    </row>
    <row r="377" spans="1:3" x14ac:dyDescent="0.25">
      <c r="A377" s="1">
        <f t="shared" si="14"/>
        <v>9.6760000000000002</v>
      </c>
      <c r="B377" s="1">
        <f t="shared" si="15"/>
        <v>0.58099999999999996</v>
      </c>
      <c r="C377">
        <v>270</v>
      </c>
    </row>
    <row r="378" spans="1:3" x14ac:dyDescent="0.25">
      <c r="A378" s="1">
        <v>0</v>
      </c>
      <c r="B378" s="1">
        <f>B4</f>
        <v>0.58099999999999996</v>
      </c>
    </row>
    <row r="379" spans="1:3" x14ac:dyDescent="0.25">
      <c r="A379" s="1">
        <v>0</v>
      </c>
      <c r="B379" s="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6F62-6335-4619-A293-F72D596EF8BD}">
  <dimension ref="A2:E382"/>
  <sheetViews>
    <sheetView tabSelected="1" workbookViewId="0">
      <selection activeCell="M17" sqref="M17"/>
    </sheetView>
  </sheetViews>
  <sheetFormatPr defaultRowHeight="15.75" x14ac:dyDescent="0.25"/>
  <cols>
    <col min="1" max="1" width="13.375" bestFit="1" customWidth="1"/>
    <col min="2" max="2" width="10.5" customWidth="1"/>
  </cols>
  <sheetData>
    <row r="2" spans="1:5" x14ac:dyDescent="0.25">
      <c r="A2" t="s">
        <v>162</v>
      </c>
      <c r="B2" s="73">
        <v>8</v>
      </c>
      <c r="C2" t="s">
        <v>70</v>
      </c>
    </row>
    <row r="3" spans="1:5" x14ac:dyDescent="0.25">
      <c r="A3" t="s">
        <v>20</v>
      </c>
      <c r="B3" s="73">
        <v>2.5</v>
      </c>
      <c r="C3" t="s">
        <v>70</v>
      </c>
    </row>
    <row r="4" spans="1:5" x14ac:dyDescent="0.25">
      <c r="A4" t="s">
        <v>132</v>
      </c>
      <c r="B4" s="73">
        <v>0.1017</v>
      </c>
      <c r="C4" t="s">
        <v>70</v>
      </c>
    </row>
    <row r="5" spans="1:5" x14ac:dyDescent="0.25">
      <c r="A5" t="s">
        <v>210</v>
      </c>
      <c r="B5" s="73">
        <v>0.625</v>
      </c>
      <c r="C5" t="s">
        <v>70</v>
      </c>
    </row>
    <row r="6" spans="1:5" x14ac:dyDescent="0.25">
      <c r="A6" t="s">
        <v>211</v>
      </c>
      <c r="B6" s="73">
        <v>0.15260000000000001</v>
      </c>
      <c r="C6" t="s">
        <v>70</v>
      </c>
    </row>
    <row r="7" spans="1:5" x14ac:dyDescent="0.25">
      <c r="A7" t="s">
        <v>212</v>
      </c>
      <c r="B7" s="1">
        <f>B6+B4</f>
        <v>0.25430000000000003</v>
      </c>
      <c r="C7" t="s">
        <v>70</v>
      </c>
    </row>
    <row r="9" spans="1:5" x14ac:dyDescent="0.25">
      <c r="A9" s="1" t="s">
        <v>3</v>
      </c>
      <c r="B9" s="1" t="s">
        <v>5</v>
      </c>
    </row>
    <row r="10" spans="1:5" x14ac:dyDescent="0.25">
      <c r="A10" s="1">
        <v>0</v>
      </c>
      <c r="B10" s="1">
        <v>0</v>
      </c>
    </row>
    <row r="11" spans="1:5" x14ac:dyDescent="0.25">
      <c r="A11" s="1">
        <f>-1*B4</f>
        <v>-0.1017</v>
      </c>
      <c r="B11" s="1">
        <v>0</v>
      </c>
    </row>
    <row r="12" spans="1:5" x14ac:dyDescent="0.25">
      <c r="A12" s="1">
        <f>($B$6*COS(RADIANS(C12)))+$E$13</f>
        <v>-0.10170000000000001</v>
      </c>
      <c r="B12" s="1">
        <f>($B$6*SIN(RADIANS(C12)))+$E$14</f>
        <v>-0.37070000000000003</v>
      </c>
      <c r="C12">
        <v>360</v>
      </c>
      <c r="D12" t="s">
        <v>214</v>
      </c>
    </row>
    <row r="13" spans="1:5" x14ac:dyDescent="0.25">
      <c r="A13" s="1">
        <f t="shared" ref="A13:A57" si="0">($B$6*COS(RADIANS(C13)))+$E$13</f>
        <v>-0.10179295979688599</v>
      </c>
      <c r="B13" s="1">
        <f t="shared" ref="B13:B57" si="1">($B$6*SIN(RADIANS(C13)))+$E$14</f>
        <v>-0.37602566319680159</v>
      </c>
      <c r="C13">
        <v>358</v>
      </c>
      <c r="D13" s="1" t="s">
        <v>124</v>
      </c>
      <c r="E13">
        <f>0-B7</f>
        <v>-0.25430000000000003</v>
      </c>
    </row>
    <row r="14" spans="1:5" x14ac:dyDescent="0.25">
      <c r="A14" s="1">
        <f t="shared" si="0"/>
        <v>-0.10207172593035085</v>
      </c>
      <c r="B14" s="1">
        <f t="shared" si="1"/>
        <v>-0.38134483789335355</v>
      </c>
      <c r="C14">
        <v>356</v>
      </c>
      <c r="D14" s="1" t="s">
        <v>125</v>
      </c>
      <c r="E14">
        <f>0-B5+B7</f>
        <v>-0.37069999999999997</v>
      </c>
    </row>
    <row r="15" spans="1:5" x14ac:dyDescent="0.25">
      <c r="A15" s="1">
        <f t="shared" si="0"/>
        <v>-0.10253595876680152</v>
      </c>
      <c r="B15" s="1">
        <f t="shared" si="1"/>
        <v>-0.38665104349464391</v>
      </c>
      <c r="C15">
        <v>354</v>
      </c>
    </row>
    <row r="16" spans="1:5" x14ac:dyDescent="0.25">
      <c r="A16" s="1">
        <f t="shared" si="0"/>
        <v>-0.1031850927100364</v>
      </c>
      <c r="B16" s="1">
        <f t="shared" si="1"/>
        <v>-0.39193781520650606</v>
      </c>
      <c r="C16">
        <v>352</v>
      </c>
    </row>
    <row r="17" spans="1:3" x14ac:dyDescent="0.25">
      <c r="A17" s="1">
        <f t="shared" si="0"/>
        <v>-0.10401833689033707</v>
      </c>
      <c r="B17" s="1">
        <f t="shared" si="1"/>
        <v>-0.39719871191197353</v>
      </c>
      <c r="C17">
        <v>350</v>
      </c>
    </row>
    <row r="18" spans="1:3" x14ac:dyDescent="0.25">
      <c r="A18" s="1">
        <f t="shared" si="0"/>
        <v>-0.10503467612802128</v>
      </c>
      <c r="B18" s="1">
        <f t="shared" si="1"/>
        <v>-0.40242732401879011</v>
      </c>
      <c r="C18">
        <v>348</v>
      </c>
    </row>
    <row r="19" spans="1:3" x14ac:dyDescent="0.25">
      <c r="A19" s="1">
        <f t="shared" si="0"/>
        <v>-0.10623287217028296</v>
      </c>
      <c r="B19" s="1">
        <f t="shared" si="1"/>
        <v>-0.40761728126850927</v>
      </c>
      <c r="C19">
        <v>346</v>
      </c>
    </row>
    <row r="20" spans="1:3" x14ac:dyDescent="0.25">
      <c r="A20" s="1">
        <f t="shared" si="0"/>
        <v>-0.10761146519981254</v>
      </c>
      <c r="B20" s="1">
        <f t="shared" si="1"/>
        <v>-0.41276226049767401</v>
      </c>
      <c r="C20">
        <v>344</v>
      </c>
    </row>
    <row r="21" spans="1:3" x14ac:dyDescent="0.25">
      <c r="A21" s="1">
        <f t="shared" si="0"/>
        <v>-0.10916877561335958</v>
      </c>
      <c r="B21" s="1">
        <f t="shared" si="1"/>
        <v>-0.41785599334161699</v>
      </c>
      <c r="C21">
        <v>342</v>
      </c>
    </row>
    <row r="22" spans="1:3" x14ac:dyDescent="0.25">
      <c r="A22" s="1">
        <f t="shared" si="0"/>
        <v>-0.11090290606807038</v>
      </c>
      <c r="B22" s="1">
        <f t="shared" si="1"/>
        <v>-0.42289227387149703</v>
      </c>
      <c r="C22">
        <v>340</v>
      </c>
    </row>
    <row r="23" spans="1:3" x14ac:dyDescent="0.25">
      <c r="A23" s="1">
        <f t="shared" si="0"/>
        <v>-0.11281174379310827</v>
      </c>
      <c r="B23" s="1">
        <f t="shared" si="1"/>
        <v>-0.4278649661552682</v>
      </c>
      <c r="C23">
        <v>338</v>
      </c>
    </row>
    <row r="24" spans="1:3" x14ac:dyDescent="0.25">
      <c r="A24" s="1">
        <f t="shared" si="0"/>
        <v>-0.11489296316373909</v>
      </c>
      <c r="B24" s="1">
        <f t="shared" si="1"/>
        <v>-0.4327680117333671</v>
      </c>
      <c r="C24">
        <v>336</v>
      </c>
    </row>
    <row r="25" spans="1:3" x14ac:dyDescent="0.25">
      <c r="A25" s="1">
        <f t="shared" si="0"/>
        <v>-0.11714402853474715</v>
      </c>
      <c r="B25" s="1">
        <f t="shared" si="1"/>
        <v>-0.43759543700001324</v>
      </c>
      <c r="C25">
        <v>334</v>
      </c>
    </row>
    <row r="26" spans="1:3" x14ac:dyDescent="0.25">
      <c r="A26" s="1">
        <f t="shared" si="0"/>
        <v>-0.11956219732972778</v>
      </c>
      <c r="B26" s="1">
        <f t="shared" si="1"/>
        <v>-0.44234136048112693</v>
      </c>
      <c r="C26">
        <v>332</v>
      </c>
    </row>
    <row r="27" spans="1:3" x14ac:dyDescent="0.25">
      <c r="A27" s="1">
        <f t="shared" si="0"/>
        <v>-0.12214452338249471</v>
      </c>
      <c r="B27" s="1">
        <f t="shared" si="1"/>
        <v>-0.44700000000000006</v>
      </c>
      <c r="C27">
        <v>330</v>
      </c>
    </row>
    <row r="28" spans="1:3" x14ac:dyDescent="0.25">
      <c r="A28" s="1">
        <f t="shared" si="0"/>
        <v>-0.12488786052652942</v>
      </c>
      <c r="B28" s="1">
        <f t="shared" si="1"/>
        <v>-0.45156567972198708</v>
      </c>
      <c r="C28">
        <v>328</v>
      </c>
    </row>
    <row r="29" spans="1:3" x14ac:dyDescent="0.25">
      <c r="A29" s="1">
        <f t="shared" si="0"/>
        <v>-0.12778886642810064</v>
      </c>
      <c r="B29" s="1">
        <f t="shared" si="1"/>
        <v>-0.45603283706963593</v>
      </c>
      <c r="C29">
        <v>326</v>
      </c>
    </row>
    <row r="30" spans="1:3" x14ac:dyDescent="0.25">
      <c r="A30" s="1">
        <f t="shared" si="0"/>
        <v>-0.13084400665838306</v>
      </c>
      <c r="B30" s="1">
        <f t="shared" si="1"/>
        <v>-0.46039602949983138</v>
      </c>
      <c r="C30">
        <v>324</v>
      </c>
    </row>
    <row r="31" spans="1:3" x14ac:dyDescent="0.25">
      <c r="A31" s="1">
        <f t="shared" si="0"/>
        <v>-0.13404955899961424</v>
      </c>
      <c r="B31" s="1">
        <f t="shared" si="1"/>
        <v>-0.46464994113469543</v>
      </c>
      <c r="C31">
        <v>322</v>
      </c>
    </row>
    <row r="32" spans="1:3" x14ac:dyDescent="0.25">
      <c r="A32" s="1">
        <f t="shared" si="0"/>
        <v>-0.13740161798004402</v>
      </c>
      <c r="B32" s="1">
        <f t="shared" si="1"/>
        <v>-0.46878938923816593</v>
      </c>
      <c r="C32">
        <v>320</v>
      </c>
    </row>
    <row r="33" spans="1:3" x14ac:dyDescent="0.25">
      <c r="A33" s="1">
        <f t="shared" si="0"/>
        <v>-0.14089609963214966</v>
      </c>
      <c r="B33" s="1">
        <f t="shared" si="1"/>
        <v>-0.47280933053036173</v>
      </c>
      <c r="C33">
        <v>318</v>
      </c>
    </row>
    <row r="34" spans="1:3" x14ac:dyDescent="0.25">
      <c r="A34" s="1">
        <f t="shared" si="0"/>
        <v>-0.14452874646832189</v>
      </c>
      <c r="B34" s="1">
        <f t="shared" si="1"/>
        <v>-0.47670486733204298</v>
      </c>
      <c r="C34">
        <v>316</v>
      </c>
    </row>
    <row r="35" spans="1:3" x14ac:dyDescent="0.25">
      <c r="A35" s="1">
        <f t="shared" si="0"/>
        <v>-0.14829513266795702</v>
      </c>
      <c r="B35" s="1">
        <f t="shared" si="1"/>
        <v>-0.48047125353167819</v>
      </c>
      <c r="C35">
        <v>314</v>
      </c>
    </row>
    <row r="36" spans="1:3" x14ac:dyDescent="0.25">
      <c r="A36" s="1">
        <f t="shared" si="0"/>
        <v>-0.15219066946963833</v>
      </c>
      <c r="B36" s="1">
        <f t="shared" si="1"/>
        <v>-0.48410390036785039</v>
      </c>
      <c r="C36">
        <v>312</v>
      </c>
    </row>
    <row r="37" spans="1:3" x14ac:dyDescent="0.25">
      <c r="A37" s="1">
        <f t="shared" si="0"/>
        <v>-0.15621061076183412</v>
      </c>
      <c r="B37" s="1">
        <f t="shared" si="1"/>
        <v>-0.48759838201995603</v>
      </c>
      <c r="C37">
        <v>310</v>
      </c>
    </row>
    <row r="38" spans="1:3" x14ac:dyDescent="0.25">
      <c r="A38" s="1">
        <f t="shared" si="0"/>
        <v>-0.16035005886530451</v>
      </c>
      <c r="B38" s="1">
        <f t="shared" si="1"/>
        <v>-0.49095044100038576</v>
      </c>
      <c r="C38">
        <v>308</v>
      </c>
    </row>
    <row r="39" spans="1:3" x14ac:dyDescent="0.25">
      <c r="A39" s="1">
        <f t="shared" si="0"/>
        <v>-0.16460397050016864</v>
      </c>
      <c r="B39" s="1">
        <f t="shared" si="1"/>
        <v>-0.49415599334161697</v>
      </c>
      <c r="C39">
        <v>306</v>
      </c>
    </row>
    <row r="40" spans="1:3" x14ac:dyDescent="0.25">
      <c r="A40" s="1">
        <f t="shared" si="0"/>
        <v>-0.16896716293036401</v>
      </c>
      <c r="B40" s="1">
        <f t="shared" si="1"/>
        <v>-0.49721113357189933</v>
      </c>
      <c r="C40">
        <v>304</v>
      </c>
    </row>
    <row r="41" spans="1:3" x14ac:dyDescent="0.25">
      <c r="A41" s="1">
        <f t="shared" si="0"/>
        <v>-0.17343432027801298</v>
      </c>
      <c r="B41" s="1">
        <f t="shared" si="1"/>
        <v>-0.50011213947347066</v>
      </c>
      <c r="C41">
        <v>302</v>
      </c>
    </row>
    <row r="42" spans="1:3" x14ac:dyDescent="0.25">
      <c r="A42" s="1">
        <f t="shared" si="0"/>
        <v>-0.17799999999999999</v>
      </c>
      <c r="B42" s="1">
        <f t="shared" si="1"/>
        <v>-0.50285547661750529</v>
      </c>
      <c r="C42">
        <v>300</v>
      </c>
    </row>
    <row r="43" spans="1:3" x14ac:dyDescent="0.25">
      <c r="A43" s="1">
        <f t="shared" si="0"/>
        <v>-0.18265863951887312</v>
      </c>
      <c r="B43" s="1">
        <f t="shared" si="1"/>
        <v>-0.50543780267027227</v>
      </c>
      <c r="C43">
        <v>298</v>
      </c>
    </row>
    <row r="44" spans="1:3" x14ac:dyDescent="0.25">
      <c r="A44" s="1">
        <f t="shared" si="0"/>
        <v>-0.18740456299998681</v>
      </c>
      <c r="B44" s="1">
        <f t="shared" si="1"/>
        <v>-0.50785597146525285</v>
      </c>
      <c r="C44">
        <v>296</v>
      </c>
    </row>
    <row r="45" spans="1:3" x14ac:dyDescent="0.25">
      <c r="A45" s="1">
        <f t="shared" si="0"/>
        <v>-0.19223198826663299</v>
      </c>
      <c r="B45" s="1">
        <f t="shared" si="1"/>
        <v>-0.51010703683626091</v>
      </c>
      <c r="C45">
        <v>294</v>
      </c>
    </row>
    <row r="46" spans="1:3" x14ac:dyDescent="0.25">
      <c r="A46" s="1">
        <f t="shared" si="0"/>
        <v>-0.19713503384473186</v>
      </c>
      <c r="B46" s="1">
        <f t="shared" si="1"/>
        <v>-0.51218825620689179</v>
      </c>
      <c r="C46">
        <v>292</v>
      </c>
    </row>
    <row r="47" spans="1:3" x14ac:dyDescent="0.25">
      <c r="A47" s="1">
        <f t="shared" si="0"/>
        <v>-0.20210772612850292</v>
      </c>
      <c r="B47" s="1">
        <f t="shared" si="1"/>
        <v>-0.51409709393192959</v>
      </c>
      <c r="C47">
        <v>290</v>
      </c>
    </row>
    <row r="48" spans="1:3" x14ac:dyDescent="0.25">
      <c r="A48" s="1">
        <f t="shared" si="0"/>
        <v>-0.20714400665838306</v>
      </c>
      <c r="B48" s="1">
        <f t="shared" si="1"/>
        <v>-0.51583122438664042</v>
      </c>
      <c r="C48">
        <v>288</v>
      </c>
    </row>
    <row r="49" spans="1:5" x14ac:dyDescent="0.25">
      <c r="A49" s="1">
        <f t="shared" si="0"/>
        <v>-0.21223773950232591</v>
      </c>
      <c r="B49" s="1">
        <f t="shared" si="1"/>
        <v>-0.51738853480018743</v>
      </c>
      <c r="C49">
        <v>286</v>
      </c>
    </row>
    <row r="50" spans="1:5" x14ac:dyDescent="0.25">
      <c r="A50" s="1">
        <f t="shared" si="0"/>
        <v>-0.21738271873149076</v>
      </c>
      <c r="B50" s="1">
        <f t="shared" si="1"/>
        <v>-0.51876712782971701</v>
      </c>
      <c r="C50">
        <v>284</v>
      </c>
    </row>
    <row r="51" spans="1:5" x14ac:dyDescent="0.25">
      <c r="A51" s="1">
        <f t="shared" si="0"/>
        <v>-0.22257267598120994</v>
      </c>
      <c r="B51" s="1">
        <f t="shared" si="1"/>
        <v>-0.51996532387197869</v>
      </c>
      <c r="C51">
        <v>282</v>
      </c>
    </row>
    <row r="52" spans="1:5" x14ac:dyDescent="0.25">
      <c r="A52" s="1">
        <f t="shared" si="0"/>
        <v>-0.22780128808802652</v>
      </c>
      <c r="B52" s="1">
        <f t="shared" si="1"/>
        <v>-0.52098166310966298</v>
      </c>
      <c r="C52">
        <v>280</v>
      </c>
    </row>
    <row r="53" spans="1:5" x14ac:dyDescent="0.25">
      <c r="A53" s="1">
        <f t="shared" si="0"/>
        <v>-0.23306218479349403</v>
      </c>
      <c r="B53" s="1">
        <f t="shared" si="1"/>
        <v>-0.5218149072899636</v>
      </c>
      <c r="C53">
        <v>278</v>
      </c>
    </row>
    <row r="54" spans="1:5" x14ac:dyDescent="0.25">
      <c r="A54" s="1">
        <f t="shared" si="0"/>
        <v>-0.23834895650535617</v>
      </c>
      <c r="B54" s="1">
        <f t="shared" si="1"/>
        <v>-0.52246404123319845</v>
      </c>
      <c r="C54">
        <v>276</v>
      </c>
    </row>
    <row r="55" spans="1:5" x14ac:dyDescent="0.25">
      <c r="A55" s="1">
        <f t="shared" si="0"/>
        <v>-0.24365516210664651</v>
      </c>
      <c r="B55" s="1">
        <f t="shared" si="1"/>
        <v>-0.52292827406964915</v>
      </c>
      <c r="C55">
        <v>274</v>
      </c>
    </row>
    <row r="56" spans="1:5" x14ac:dyDescent="0.25">
      <c r="A56" s="1">
        <f t="shared" si="0"/>
        <v>-0.24897433680319833</v>
      </c>
      <c r="B56" s="1">
        <f t="shared" si="1"/>
        <v>-0.52320704020311404</v>
      </c>
      <c r="C56">
        <v>272</v>
      </c>
    </row>
    <row r="57" spans="1:5" x14ac:dyDescent="0.25">
      <c r="A57" s="1">
        <f t="shared" si="0"/>
        <v>-0.25430000000000008</v>
      </c>
      <c r="B57" s="1">
        <f t="shared" si="1"/>
        <v>-0.52329999999999999</v>
      </c>
      <c r="C57">
        <v>270</v>
      </c>
      <c r="D57" t="s">
        <v>213</v>
      </c>
    </row>
    <row r="58" spans="1:5" x14ac:dyDescent="0.25">
      <c r="A58" s="1">
        <f>($B$6*COS(RADIANS(C58)))+$E$58</f>
        <v>-2.2456999999999998</v>
      </c>
      <c r="B58" s="1">
        <f>($B$6*SIN(RADIANS(C58)))+$E$59</f>
        <v>-0.52329999999999999</v>
      </c>
      <c r="C58">
        <v>270</v>
      </c>
      <c r="D58" s="2" t="s">
        <v>124</v>
      </c>
      <c r="E58">
        <f>0-B3+B7</f>
        <v>-2.2456999999999998</v>
      </c>
    </row>
    <row r="59" spans="1:5" x14ac:dyDescent="0.25">
      <c r="A59" s="1">
        <f>($B$6*COS(RADIANS(C59)))+$E$58</f>
        <v>-2.2510256631968013</v>
      </c>
      <c r="B59" s="1">
        <f>($B$6*SIN(RADIANS(C59)))+$E$59</f>
        <v>-0.52320704020311404</v>
      </c>
      <c r="C59">
        <v>268</v>
      </c>
      <c r="D59" s="2" t="s">
        <v>125</v>
      </c>
      <c r="E59">
        <f>E14</f>
        <v>-0.37069999999999997</v>
      </c>
    </row>
    <row r="60" spans="1:5" x14ac:dyDescent="0.25">
      <c r="A60" s="1">
        <f t="shared" ref="A60:A103" si="2">($B$6*COS(RADIANS(C60)))+$E$58</f>
        <v>-2.2563448378933533</v>
      </c>
      <c r="B60" s="1">
        <f t="shared" ref="B60:B103" si="3">($B$6*SIN(RADIANS(C60)))+$E$59</f>
        <v>-0.52292827406964915</v>
      </c>
      <c r="C60">
        <v>266</v>
      </c>
    </row>
    <row r="61" spans="1:5" x14ac:dyDescent="0.25">
      <c r="A61" s="1">
        <f t="shared" si="2"/>
        <v>-2.2616510434946435</v>
      </c>
      <c r="B61" s="1">
        <f t="shared" si="3"/>
        <v>-0.52246404123319845</v>
      </c>
      <c r="C61">
        <v>264</v>
      </c>
    </row>
    <row r="62" spans="1:5" x14ac:dyDescent="0.25">
      <c r="A62" s="1">
        <f t="shared" si="2"/>
        <v>-2.2669378152065058</v>
      </c>
      <c r="B62" s="1">
        <f t="shared" si="3"/>
        <v>-0.5218149072899636</v>
      </c>
      <c r="C62">
        <v>262</v>
      </c>
    </row>
    <row r="63" spans="1:5" x14ac:dyDescent="0.25">
      <c r="A63" s="1">
        <f t="shared" si="2"/>
        <v>-2.2721987119119733</v>
      </c>
      <c r="B63" s="1">
        <f t="shared" si="3"/>
        <v>-0.52098166310966287</v>
      </c>
      <c r="C63">
        <v>260</v>
      </c>
    </row>
    <row r="64" spans="1:5" x14ac:dyDescent="0.25">
      <c r="A64" s="1">
        <f t="shared" si="2"/>
        <v>-2.2774273240187899</v>
      </c>
      <c r="B64" s="1">
        <f t="shared" si="3"/>
        <v>-0.51996532387197869</v>
      </c>
      <c r="C64">
        <v>258</v>
      </c>
    </row>
    <row r="65" spans="1:3" x14ac:dyDescent="0.25">
      <c r="A65" s="1">
        <f t="shared" si="2"/>
        <v>-2.282617281268509</v>
      </c>
      <c r="B65" s="1">
        <f t="shared" si="3"/>
        <v>-0.51876712782971701</v>
      </c>
      <c r="C65">
        <v>256</v>
      </c>
    </row>
    <row r="66" spans="1:3" x14ac:dyDescent="0.25">
      <c r="A66" s="1">
        <f t="shared" si="2"/>
        <v>-2.2877622604976739</v>
      </c>
      <c r="B66" s="1">
        <f t="shared" si="3"/>
        <v>-0.51738853480018743</v>
      </c>
      <c r="C66">
        <v>254</v>
      </c>
    </row>
    <row r="67" spans="1:3" x14ac:dyDescent="0.25">
      <c r="A67" s="1">
        <f t="shared" si="2"/>
        <v>-2.2928559933416168</v>
      </c>
      <c r="B67" s="1">
        <f t="shared" si="3"/>
        <v>-0.51583122438664042</v>
      </c>
      <c r="C67">
        <v>252</v>
      </c>
    </row>
    <row r="68" spans="1:3" x14ac:dyDescent="0.25">
      <c r="A68" s="1">
        <f t="shared" si="2"/>
        <v>-2.2978922738714966</v>
      </c>
      <c r="B68" s="1">
        <f t="shared" si="3"/>
        <v>-0.51409709393192959</v>
      </c>
      <c r="C68">
        <v>250</v>
      </c>
    </row>
    <row r="69" spans="1:3" x14ac:dyDescent="0.25">
      <c r="A69" s="1">
        <f t="shared" si="2"/>
        <v>-2.3028649661552678</v>
      </c>
      <c r="B69" s="1">
        <f t="shared" si="3"/>
        <v>-0.51218825620689179</v>
      </c>
      <c r="C69">
        <v>248</v>
      </c>
    </row>
    <row r="70" spans="1:3" x14ac:dyDescent="0.25">
      <c r="A70" s="1">
        <f t="shared" si="2"/>
        <v>-2.307768011733367</v>
      </c>
      <c r="B70" s="1">
        <f t="shared" si="3"/>
        <v>-0.51010703683626091</v>
      </c>
      <c r="C70">
        <v>246</v>
      </c>
    </row>
    <row r="71" spans="1:3" x14ac:dyDescent="0.25">
      <c r="A71" s="1">
        <f t="shared" si="2"/>
        <v>-2.312595437000013</v>
      </c>
      <c r="B71" s="1">
        <f t="shared" si="3"/>
        <v>-0.50785597146525285</v>
      </c>
      <c r="C71">
        <v>244</v>
      </c>
    </row>
    <row r="72" spans="1:3" x14ac:dyDescent="0.25">
      <c r="A72" s="1">
        <f t="shared" si="2"/>
        <v>-2.3173413604811266</v>
      </c>
      <c r="B72" s="1">
        <f t="shared" si="3"/>
        <v>-0.50543780267027227</v>
      </c>
      <c r="C72">
        <v>242</v>
      </c>
    </row>
    <row r="73" spans="1:3" x14ac:dyDescent="0.25">
      <c r="A73" s="1">
        <f t="shared" si="2"/>
        <v>-2.3220000000000001</v>
      </c>
      <c r="B73" s="1">
        <f t="shared" si="3"/>
        <v>-0.50285547661750529</v>
      </c>
      <c r="C73">
        <v>240</v>
      </c>
    </row>
    <row r="74" spans="1:3" x14ac:dyDescent="0.25">
      <c r="A74" s="1">
        <f t="shared" si="2"/>
        <v>-2.3265656797219867</v>
      </c>
      <c r="B74" s="1">
        <f t="shared" si="3"/>
        <v>-0.50011213947347055</v>
      </c>
      <c r="C74">
        <v>238</v>
      </c>
    </row>
    <row r="75" spans="1:3" x14ac:dyDescent="0.25">
      <c r="A75" s="1">
        <f t="shared" si="2"/>
        <v>-2.3310328370696358</v>
      </c>
      <c r="B75" s="1">
        <f t="shared" si="3"/>
        <v>-0.49721113357189939</v>
      </c>
      <c r="C75">
        <v>236</v>
      </c>
    </row>
    <row r="76" spans="1:3" x14ac:dyDescent="0.25">
      <c r="A76" s="1">
        <f t="shared" si="2"/>
        <v>-2.3353960294998313</v>
      </c>
      <c r="B76" s="1">
        <f t="shared" si="3"/>
        <v>-0.49415599334161697</v>
      </c>
      <c r="C76">
        <v>234</v>
      </c>
    </row>
    <row r="77" spans="1:3" x14ac:dyDescent="0.25">
      <c r="A77" s="1">
        <f t="shared" si="2"/>
        <v>-2.3396499411346952</v>
      </c>
      <c r="B77" s="1">
        <f t="shared" si="3"/>
        <v>-0.49095044100038576</v>
      </c>
      <c r="C77">
        <v>232</v>
      </c>
    </row>
    <row r="78" spans="1:3" x14ac:dyDescent="0.25">
      <c r="A78" s="1">
        <f t="shared" si="2"/>
        <v>-2.3437893892381658</v>
      </c>
      <c r="B78" s="1">
        <f t="shared" si="3"/>
        <v>-0.48759838201995598</v>
      </c>
      <c r="C78">
        <v>230</v>
      </c>
    </row>
    <row r="79" spans="1:3" x14ac:dyDescent="0.25">
      <c r="A79" s="1">
        <f t="shared" si="2"/>
        <v>-2.3478093305303616</v>
      </c>
      <c r="B79" s="1">
        <f t="shared" si="3"/>
        <v>-0.48410390036785034</v>
      </c>
      <c r="C79">
        <v>228</v>
      </c>
    </row>
    <row r="80" spans="1:3" x14ac:dyDescent="0.25">
      <c r="A80" s="1">
        <f t="shared" si="2"/>
        <v>-2.3517048673320429</v>
      </c>
      <c r="B80" s="1">
        <f t="shared" si="3"/>
        <v>-0.48047125353167819</v>
      </c>
      <c r="C80">
        <v>226</v>
      </c>
    </row>
    <row r="81" spans="1:3" x14ac:dyDescent="0.25">
      <c r="A81" s="1">
        <f t="shared" si="2"/>
        <v>-2.355471253531678</v>
      </c>
      <c r="B81" s="1">
        <f t="shared" si="3"/>
        <v>-0.47670486733204298</v>
      </c>
      <c r="C81">
        <v>224</v>
      </c>
    </row>
    <row r="82" spans="1:3" x14ac:dyDescent="0.25">
      <c r="A82" s="1">
        <f t="shared" si="2"/>
        <v>-2.3591039003678502</v>
      </c>
      <c r="B82" s="1">
        <f t="shared" si="3"/>
        <v>-0.47280933053036178</v>
      </c>
      <c r="C82">
        <v>222</v>
      </c>
    </row>
    <row r="83" spans="1:3" x14ac:dyDescent="0.25">
      <c r="A83" s="1">
        <f t="shared" si="2"/>
        <v>-2.3625983820199559</v>
      </c>
      <c r="B83" s="1">
        <f t="shared" si="3"/>
        <v>-0.46878938923816588</v>
      </c>
      <c r="C83">
        <v>220</v>
      </c>
    </row>
    <row r="84" spans="1:3" x14ac:dyDescent="0.25">
      <c r="A84" s="1">
        <f t="shared" si="2"/>
        <v>-2.3659504410003858</v>
      </c>
      <c r="B84" s="1">
        <f t="shared" si="3"/>
        <v>-0.46464994113469543</v>
      </c>
      <c r="C84">
        <v>218</v>
      </c>
    </row>
    <row r="85" spans="1:3" x14ac:dyDescent="0.25">
      <c r="A85" s="1">
        <f t="shared" si="2"/>
        <v>-2.3691559933416166</v>
      </c>
      <c r="B85" s="1">
        <f t="shared" si="3"/>
        <v>-0.46039602949983138</v>
      </c>
      <c r="C85">
        <v>216</v>
      </c>
    </row>
    <row r="86" spans="1:3" x14ac:dyDescent="0.25">
      <c r="A86" s="1">
        <f t="shared" si="2"/>
        <v>-2.3722111335718994</v>
      </c>
      <c r="B86" s="1">
        <f t="shared" si="3"/>
        <v>-0.45603283706963593</v>
      </c>
      <c r="C86">
        <v>214</v>
      </c>
    </row>
    <row r="87" spans="1:3" x14ac:dyDescent="0.25">
      <c r="A87" s="1">
        <f t="shared" si="2"/>
        <v>-2.3751121394734707</v>
      </c>
      <c r="B87" s="1">
        <f t="shared" si="3"/>
        <v>-0.45156567972198702</v>
      </c>
      <c r="C87">
        <v>212</v>
      </c>
    </row>
    <row r="88" spans="1:3" x14ac:dyDescent="0.25">
      <c r="A88" s="1">
        <f t="shared" si="2"/>
        <v>-2.3778554766175053</v>
      </c>
      <c r="B88" s="1">
        <f t="shared" si="3"/>
        <v>-0.44700000000000001</v>
      </c>
      <c r="C88">
        <v>210</v>
      </c>
    </row>
    <row r="89" spans="1:3" x14ac:dyDescent="0.25">
      <c r="A89" s="1">
        <f t="shared" si="2"/>
        <v>-2.3804378026702722</v>
      </c>
      <c r="B89" s="1">
        <f t="shared" si="3"/>
        <v>-0.44234136048112693</v>
      </c>
      <c r="C89">
        <v>208</v>
      </c>
    </row>
    <row r="90" spans="1:3" x14ac:dyDescent="0.25">
      <c r="A90" s="1">
        <f t="shared" si="2"/>
        <v>-2.3828559714652529</v>
      </c>
      <c r="B90" s="1">
        <f t="shared" si="3"/>
        <v>-0.43759543700001319</v>
      </c>
      <c r="C90">
        <v>206</v>
      </c>
    </row>
    <row r="91" spans="1:3" x14ac:dyDescent="0.25">
      <c r="A91" s="1">
        <f t="shared" si="2"/>
        <v>-2.3851070368362608</v>
      </c>
      <c r="B91" s="1">
        <f t="shared" si="3"/>
        <v>-0.4327680117333671</v>
      </c>
      <c r="C91">
        <v>204</v>
      </c>
    </row>
    <row r="92" spans="1:3" x14ac:dyDescent="0.25">
      <c r="A92" s="1">
        <f t="shared" si="2"/>
        <v>-2.3871882562068913</v>
      </c>
      <c r="B92" s="1">
        <f t="shared" si="3"/>
        <v>-0.42786496615526814</v>
      </c>
      <c r="C92">
        <v>202</v>
      </c>
    </row>
    <row r="93" spans="1:3" x14ac:dyDescent="0.25">
      <c r="A93" s="1">
        <f t="shared" si="2"/>
        <v>-2.3890970939319294</v>
      </c>
      <c r="B93" s="1">
        <f t="shared" si="3"/>
        <v>-0.42289227387149703</v>
      </c>
      <c r="C93">
        <v>200</v>
      </c>
    </row>
    <row r="94" spans="1:3" x14ac:dyDescent="0.25">
      <c r="A94" s="1">
        <f t="shared" si="2"/>
        <v>-2.3908312243866403</v>
      </c>
      <c r="B94" s="1">
        <f t="shared" si="3"/>
        <v>-0.41785599334161694</v>
      </c>
      <c r="C94">
        <v>198</v>
      </c>
    </row>
    <row r="95" spans="1:3" x14ac:dyDescent="0.25">
      <c r="A95" s="1">
        <f t="shared" si="2"/>
        <v>-2.3923885348001872</v>
      </c>
      <c r="B95" s="1">
        <f t="shared" si="3"/>
        <v>-0.41276226049767401</v>
      </c>
      <c r="C95">
        <v>196</v>
      </c>
    </row>
    <row r="96" spans="1:3" x14ac:dyDescent="0.25">
      <c r="A96" s="1">
        <f t="shared" si="2"/>
        <v>-2.393767127829717</v>
      </c>
      <c r="B96" s="1">
        <f t="shared" si="3"/>
        <v>-0.40761728126850927</v>
      </c>
      <c r="C96">
        <v>194</v>
      </c>
    </row>
    <row r="97" spans="1:5" x14ac:dyDescent="0.25">
      <c r="A97" s="1">
        <f t="shared" si="2"/>
        <v>-2.3949653238719786</v>
      </c>
      <c r="B97" s="1">
        <f t="shared" si="3"/>
        <v>-0.40242732401879006</v>
      </c>
      <c r="C97">
        <v>192</v>
      </c>
    </row>
    <row r="98" spans="1:5" x14ac:dyDescent="0.25">
      <c r="A98" s="1">
        <f t="shared" si="2"/>
        <v>-2.3959816631096627</v>
      </c>
      <c r="B98" s="1">
        <f t="shared" si="3"/>
        <v>-0.39719871191197359</v>
      </c>
      <c r="C98">
        <v>190</v>
      </c>
    </row>
    <row r="99" spans="1:5" x14ac:dyDescent="0.25">
      <c r="A99" s="1">
        <f t="shared" si="2"/>
        <v>-2.3968149072899636</v>
      </c>
      <c r="B99" s="1">
        <f t="shared" si="3"/>
        <v>-0.39193781520650595</v>
      </c>
      <c r="C99">
        <v>188</v>
      </c>
    </row>
    <row r="100" spans="1:5" x14ac:dyDescent="0.25">
      <c r="A100" s="1">
        <f t="shared" si="2"/>
        <v>-2.3974640412331985</v>
      </c>
      <c r="B100" s="1">
        <f t="shared" si="3"/>
        <v>-0.38665104349464391</v>
      </c>
      <c r="C100">
        <v>186</v>
      </c>
    </row>
    <row r="101" spans="1:5" x14ac:dyDescent="0.25">
      <c r="A101" s="1">
        <f t="shared" si="2"/>
        <v>-2.397928274069649</v>
      </c>
      <c r="B101" s="1">
        <f t="shared" si="3"/>
        <v>-0.38134483789335349</v>
      </c>
      <c r="C101">
        <v>184</v>
      </c>
    </row>
    <row r="102" spans="1:5" x14ac:dyDescent="0.25">
      <c r="A102" s="1">
        <f t="shared" si="2"/>
        <v>-2.3982070402031139</v>
      </c>
      <c r="B102" s="1">
        <f t="shared" si="3"/>
        <v>-0.37602566319680159</v>
      </c>
      <c r="C102">
        <v>182</v>
      </c>
    </row>
    <row r="103" spans="1:5" x14ac:dyDescent="0.25">
      <c r="A103" s="1">
        <f t="shared" si="2"/>
        <v>-2.3982999999999999</v>
      </c>
      <c r="B103" s="1">
        <f t="shared" si="3"/>
        <v>-0.37069999999999997</v>
      </c>
      <c r="C103">
        <v>180</v>
      </c>
      <c r="D103" t="s">
        <v>215</v>
      </c>
    </row>
    <row r="104" spans="1:5" x14ac:dyDescent="0.25">
      <c r="A104" s="1">
        <f>($B$6*COS(RADIANS(C104)))+$E$104</f>
        <v>-2.3982999999999999</v>
      </c>
      <c r="B104" s="1">
        <f>($B$6*SIN(RADIANS(C104)))+$E$105</f>
        <v>7.1207000000000003</v>
      </c>
      <c r="C104">
        <v>180</v>
      </c>
      <c r="D104" s="2" t="s">
        <v>124</v>
      </c>
      <c r="E104">
        <f>E58</f>
        <v>-2.2456999999999998</v>
      </c>
    </row>
    <row r="105" spans="1:5" x14ac:dyDescent="0.25">
      <c r="A105" s="1">
        <f>($B$6*COS(RADIANS(C105)))+$E$104</f>
        <v>-2.3982070402031139</v>
      </c>
      <c r="B105" s="1">
        <f>($B$6*SIN(RADIANS(C105)))+$E$105</f>
        <v>7.1260256631968018</v>
      </c>
      <c r="C105">
        <v>178</v>
      </c>
      <c r="D105" s="2" t="s">
        <v>125</v>
      </c>
      <c r="E105">
        <f>0-B5+B2-B7</f>
        <v>7.1207000000000003</v>
      </c>
    </row>
    <row r="106" spans="1:5" x14ac:dyDescent="0.25">
      <c r="A106" s="1">
        <f t="shared" ref="A106:A149" si="4">($B$6*COS(RADIANS(C106)))+$E$104</f>
        <v>-2.397928274069649</v>
      </c>
      <c r="B106" s="1">
        <f t="shared" ref="B106:B149" si="5">($B$6*SIN(RADIANS(C106)))+$E$105</f>
        <v>7.1313448378933542</v>
      </c>
      <c r="C106">
        <v>176</v>
      </c>
    </row>
    <row r="107" spans="1:5" x14ac:dyDescent="0.25">
      <c r="A107" s="1">
        <f t="shared" si="4"/>
        <v>-2.3974640412331985</v>
      </c>
      <c r="B107" s="1">
        <f t="shared" si="5"/>
        <v>7.136651043494644</v>
      </c>
      <c r="C107">
        <v>174</v>
      </c>
    </row>
    <row r="108" spans="1:5" x14ac:dyDescent="0.25">
      <c r="A108" s="1">
        <f t="shared" si="4"/>
        <v>-2.3968149072899636</v>
      </c>
      <c r="B108" s="1">
        <f t="shared" si="5"/>
        <v>7.1419378152065063</v>
      </c>
      <c r="C108">
        <v>172</v>
      </c>
    </row>
    <row r="109" spans="1:5" x14ac:dyDescent="0.25">
      <c r="A109" s="1">
        <f t="shared" si="4"/>
        <v>-2.3959816631096627</v>
      </c>
      <c r="B109" s="1">
        <f t="shared" si="5"/>
        <v>7.1471987119119742</v>
      </c>
      <c r="C109">
        <v>170</v>
      </c>
    </row>
    <row r="110" spans="1:5" x14ac:dyDescent="0.25">
      <c r="A110" s="1">
        <f t="shared" si="4"/>
        <v>-2.3949653238719786</v>
      </c>
      <c r="B110" s="1">
        <f t="shared" si="5"/>
        <v>7.1524273240187899</v>
      </c>
      <c r="C110">
        <v>168</v>
      </c>
    </row>
    <row r="111" spans="1:5" x14ac:dyDescent="0.25">
      <c r="A111" s="1">
        <f t="shared" si="4"/>
        <v>-2.393767127829717</v>
      </c>
      <c r="B111" s="1">
        <f t="shared" si="5"/>
        <v>7.1576172812685099</v>
      </c>
      <c r="C111">
        <v>166</v>
      </c>
    </row>
    <row r="112" spans="1:5" x14ac:dyDescent="0.25">
      <c r="A112" s="1">
        <f t="shared" si="4"/>
        <v>-2.3923885348001872</v>
      </c>
      <c r="B112" s="1">
        <f t="shared" si="5"/>
        <v>7.1627622604976739</v>
      </c>
      <c r="C112">
        <v>164</v>
      </c>
    </row>
    <row r="113" spans="1:3" x14ac:dyDescent="0.25">
      <c r="A113" s="1">
        <f t="shared" si="4"/>
        <v>-2.3908312243866403</v>
      </c>
      <c r="B113" s="1">
        <f t="shared" si="5"/>
        <v>7.1678559933416173</v>
      </c>
      <c r="C113">
        <v>162</v>
      </c>
    </row>
    <row r="114" spans="1:3" x14ac:dyDescent="0.25">
      <c r="A114" s="1">
        <f t="shared" si="4"/>
        <v>-2.3890970939319294</v>
      </c>
      <c r="B114" s="1">
        <f t="shared" si="5"/>
        <v>7.1728922738714971</v>
      </c>
      <c r="C114">
        <v>160</v>
      </c>
    </row>
    <row r="115" spans="1:3" x14ac:dyDescent="0.25">
      <c r="A115" s="1">
        <f t="shared" si="4"/>
        <v>-2.3871882562068913</v>
      </c>
      <c r="B115" s="1">
        <f t="shared" si="5"/>
        <v>7.1778649661552683</v>
      </c>
      <c r="C115">
        <v>158</v>
      </c>
    </row>
    <row r="116" spans="1:3" x14ac:dyDescent="0.25">
      <c r="A116" s="1">
        <f t="shared" si="4"/>
        <v>-2.3851070368362608</v>
      </c>
      <c r="B116" s="1">
        <f t="shared" si="5"/>
        <v>7.1827680117333674</v>
      </c>
      <c r="C116">
        <v>156</v>
      </c>
    </row>
    <row r="117" spans="1:3" x14ac:dyDescent="0.25">
      <c r="A117" s="1">
        <f t="shared" si="4"/>
        <v>-2.3828559714652529</v>
      </c>
      <c r="B117" s="1">
        <f t="shared" si="5"/>
        <v>7.187595437000013</v>
      </c>
      <c r="C117">
        <v>154</v>
      </c>
    </row>
    <row r="118" spans="1:3" x14ac:dyDescent="0.25">
      <c r="A118" s="1">
        <f t="shared" si="4"/>
        <v>-2.3804378026702722</v>
      </c>
      <c r="B118" s="1">
        <f t="shared" si="5"/>
        <v>7.1923413604811275</v>
      </c>
      <c r="C118">
        <v>152</v>
      </c>
    </row>
    <row r="119" spans="1:3" x14ac:dyDescent="0.25">
      <c r="A119" s="1">
        <f t="shared" si="4"/>
        <v>-2.3778554766175053</v>
      </c>
      <c r="B119" s="1">
        <f t="shared" si="5"/>
        <v>7.1970000000000001</v>
      </c>
      <c r="C119">
        <v>150</v>
      </c>
    </row>
    <row r="120" spans="1:3" x14ac:dyDescent="0.25">
      <c r="A120" s="1">
        <f t="shared" si="4"/>
        <v>-2.3751121394734702</v>
      </c>
      <c r="B120" s="1">
        <f t="shared" si="5"/>
        <v>7.2015656797219876</v>
      </c>
      <c r="C120">
        <v>148</v>
      </c>
    </row>
    <row r="121" spans="1:3" x14ac:dyDescent="0.25">
      <c r="A121" s="1">
        <f t="shared" si="4"/>
        <v>-2.3722111335718994</v>
      </c>
      <c r="B121" s="1">
        <f t="shared" si="5"/>
        <v>7.2060328370696363</v>
      </c>
      <c r="C121">
        <v>146</v>
      </c>
    </row>
    <row r="122" spans="1:3" x14ac:dyDescent="0.25">
      <c r="A122" s="1">
        <f t="shared" si="4"/>
        <v>-2.3691559933416166</v>
      </c>
      <c r="B122" s="1">
        <f t="shared" si="5"/>
        <v>7.2103960294998313</v>
      </c>
      <c r="C122">
        <v>144</v>
      </c>
    </row>
    <row r="123" spans="1:3" x14ac:dyDescent="0.25">
      <c r="A123" s="1">
        <f t="shared" si="4"/>
        <v>-2.3659504410003858</v>
      </c>
      <c r="B123" s="1">
        <f t="shared" si="5"/>
        <v>7.214649941134696</v>
      </c>
      <c r="C123">
        <v>142</v>
      </c>
    </row>
    <row r="124" spans="1:3" x14ac:dyDescent="0.25">
      <c r="A124" s="1">
        <f t="shared" si="4"/>
        <v>-2.3625983820199559</v>
      </c>
      <c r="B124" s="1">
        <f t="shared" si="5"/>
        <v>7.2187893892381663</v>
      </c>
      <c r="C124">
        <v>140</v>
      </c>
    </row>
    <row r="125" spans="1:3" x14ac:dyDescent="0.25">
      <c r="A125" s="1">
        <f t="shared" si="4"/>
        <v>-2.3591039003678502</v>
      </c>
      <c r="B125" s="1">
        <f t="shared" si="5"/>
        <v>7.222809330530362</v>
      </c>
      <c r="C125">
        <v>138</v>
      </c>
    </row>
    <row r="126" spans="1:3" x14ac:dyDescent="0.25">
      <c r="A126" s="1">
        <f t="shared" si="4"/>
        <v>-2.355471253531678</v>
      </c>
      <c r="B126" s="1">
        <f t="shared" si="5"/>
        <v>7.2267048673320433</v>
      </c>
      <c r="C126">
        <v>136</v>
      </c>
    </row>
    <row r="127" spans="1:3" x14ac:dyDescent="0.25">
      <c r="A127" s="1">
        <f t="shared" si="4"/>
        <v>-2.3517048673320429</v>
      </c>
      <c r="B127" s="1">
        <f t="shared" si="5"/>
        <v>7.2304712535316789</v>
      </c>
      <c r="C127">
        <v>134</v>
      </c>
    </row>
    <row r="128" spans="1:3" x14ac:dyDescent="0.25">
      <c r="A128" s="1">
        <f t="shared" si="4"/>
        <v>-2.3478093305303616</v>
      </c>
      <c r="B128" s="1">
        <f t="shared" si="5"/>
        <v>7.2341039003678507</v>
      </c>
      <c r="C128">
        <v>132</v>
      </c>
    </row>
    <row r="129" spans="1:3" x14ac:dyDescent="0.25">
      <c r="A129" s="1">
        <f t="shared" si="4"/>
        <v>-2.3437893892381658</v>
      </c>
      <c r="B129" s="1">
        <f t="shared" si="5"/>
        <v>7.2375983820199563</v>
      </c>
      <c r="C129">
        <v>130</v>
      </c>
    </row>
    <row r="130" spans="1:3" x14ac:dyDescent="0.25">
      <c r="A130" s="1">
        <f t="shared" si="4"/>
        <v>-2.3396499411346952</v>
      </c>
      <c r="B130" s="1">
        <f t="shared" si="5"/>
        <v>7.2409504410003862</v>
      </c>
      <c r="C130">
        <v>128</v>
      </c>
    </row>
    <row r="131" spans="1:3" x14ac:dyDescent="0.25">
      <c r="A131" s="1">
        <f t="shared" si="4"/>
        <v>-2.3353960294998313</v>
      </c>
      <c r="B131" s="1">
        <f t="shared" si="5"/>
        <v>7.2441559933416171</v>
      </c>
      <c r="C131">
        <v>126</v>
      </c>
    </row>
    <row r="132" spans="1:3" x14ac:dyDescent="0.25">
      <c r="A132" s="1">
        <f t="shared" si="4"/>
        <v>-2.3310328370696358</v>
      </c>
      <c r="B132" s="1">
        <f t="shared" si="5"/>
        <v>7.2472111335718994</v>
      </c>
      <c r="C132">
        <v>124</v>
      </c>
    </row>
    <row r="133" spans="1:3" x14ac:dyDescent="0.25">
      <c r="A133" s="1">
        <f t="shared" si="4"/>
        <v>-2.3265656797219867</v>
      </c>
      <c r="B133" s="1">
        <f t="shared" si="5"/>
        <v>7.2501121394734707</v>
      </c>
      <c r="C133">
        <v>122</v>
      </c>
    </row>
    <row r="134" spans="1:3" x14ac:dyDescent="0.25">
      <c r="A134" s="1">
        <f t="shared" si="4"/>
        <v>-2.3219999999999996</v>
      </c>
      <c r="B134" s="1">
        <f t="shared" si="5"/>
        <v>7.2528554766175057</v>
      </c>
      <c r="C134">
        <v>120</v>
      </c>
    </row>
    <row r="135" spans="1:3" x14ac:dyDescent="0.25">
      <c r="A135" s="1">
        <f t="shared" si="4"/>
        <v>-2.3173413604811266</v>
      </c>
      <c r="B135" s="1">
        <f t="shared" si="5"/>
        <v>7.2554378026702722</v>
      </c>
      <c r="C135">
        <v>118</v>
      </c>
    </row>
    <row r="136" spans="1:3" x14ac:dyDescent="0.25">
      <c r="A136" s="1">
        <f t="shared" si="4"/>
        <v>-2.312595437000013</v>
      </c>
      <c r="B136" s="1">
        <f t="shared" si="5"/>
        <v>7.2578559714652533</v>
      </c>
      <c r="C136">
        <v>116</v>
      </c>
    </row>
    <row r="137" spans="1:3" x14ac:dyDescent="0.25">
      <c r="A137" s="1">
        <f t="shared" si="4"/>
        <v>-2.307768011733367</v>
      </c>
      <c r="B137" s="1">
        <f t="shared" si="5"/>
        <v>7.2601070368362608</v>
      </c>
      <c r="C137">
        <v>114</v>
      </c>
    </row>
    <row r="138" spans="1:3" x14ac:dyDescent="0.25">
      <c r="A138" s="1">
        <f t="shared" si="4"/>
        <v>-2.3028649661552678</v>
      </c>
      <c r="B138" s="1">
        <f t="shared" si="5"/>
        <v>7.2621882562068922</v>
      </c>
      <c r="C138">
        <v>112</v>
      </c>
    </row>
    <row r="139" spans="1:3" x14ac:dyDescent="0.25">
      <c r="A139" s="1">
        <f t="shared" si="4"/>
        <v>-2.2978922738714971</v>
      </c>
      <c r="B139" s="1">
        <f t="shared" si="5"/>
        <v>7.2640970939319303</v>
      </c>
      <c r="C139">
        <v>110</v>
      </c>
    </row>
    <row r="140" spans="1:3" x14ac:dyDescent="0.25">
      <c r="A140" s="1">
        <f t="shared" si="4"/>
        <v>-2.2928559933416168</v>
      </c>
      <c r="B140" s="1">
        <f t="shared" si="5"/>
        <v>7.2658312243866403</v>
      </c>
      <c r="C140">
        <v>108</v>
      </c>
    </row>
    <row r="141" spans="1:3" x14ac:dyDescent="0.25">
      <c r="A141" s="1">
        <f t="shared" si="4"/>
        <v>-2.2877622604976739</v>
      </c>
      <c r="B141" s="1">
        <f t="shared" si="5"/>
        <v>7.2673885348001876</v>
      </c>
      <c r="C141">
        <v>106</v>
      </c>
    </row>
    <row r="142" spans="1:3" x14ac:dyDescent="0.25">
      <c r="A142" s="1">
        <f t="shared" si="4"/>
        <v>-2.282617281268509</v>
      </c>
      <c r="B142" s="1">
        <f t="shared" si="5"/>
        <v>7.268767127829717</v>
      </c>
      <c r="C142">
        <v>104</v>
      </c>
    </row>
    <row r="143" spans="1:3" x14ac:dyDescent="0.25">
      <c r="A143" s="1">
        <f t="shared" si="4"/>
        <v>-2.2774273240187899</v>
      </c>
      <c r="B143" s="1">
        <f t="shared" si="5"/>
        <v>7.269965323871979</v>
      </c>
      <c r="C143">
        <v>102</v>
      </c>
    </row>
    <row r="144" spans="1:3" x14ac:dyDescent="0.25">
      <c r="A144" s="1">
        <f t="shared" si="4"/>
        <v>-2.2721987119119733</v>
      </c>
      <c r="B144" s="1">
        <f t="shared" si="5"/>
        <v>7.2709816631096631</v>
      </c>
      <c r="C144">
        <v>100</v>
      </c>
    </row>
    <row r="145" spans="1:5" x14ac:dyDescent="0.25">
      <c r="A145" s="1">
        <f t="shared" si="4"/>
        <v>-2.2669378152065058</v>
      </c>
      <c r="B145" s="1">
        <f t="shared" si="5"/>
        <v>7.271814907289964</v>
      </c>
      <c r="C145">
        <v>98</v>
      </c>
    </row>
    <row r="146" spans="1:5" x14ac:dyDescent="0.25">
      <c r="A146" s="1">
        <f t="shared" si="4"/>
        <v>-2.261651043494644</v>
      </c>
      <c r="B146" s="1">
        <f t="shared" si="5"/>
        <v>7.2724640412331985</v>
      </c>
      <c r="C146">
        <v>96</v>
      </c>
    </row>
    <row r="147" spans="1:5" x14ac:dyDescent="0.25">
      <c r="A147" s="1">
        <f t="shared" si="4"/>
        <v>-2.2563448378933533</v>
      </c>
      <c r="B147" s="1">
        <f t="shared" si="5"/>
        <v>7.272928274069649</v>
      </c>
      <c r="C147">
        <v>94</v>
      </c>
    </row>
    <row r="148" spans="1:5" x14ac:dyDescent="0.25">
      <c r="A148" s="1">
        <f t="shared" si="4"/>
        <v>-2.2510256631968013</v>
      </c>
      <c r="B148" s="1">
        <f t="shared" si="5"/>
        <v>7.2732070402031139</v>
      </c>
      <c r="C148">
        <v>92</v>
      </c>
    </row>
    <row r="149" spans="1:5" x14ac:dyDescent="0.25">
      <c r="A149" s="1">
        <f t="shared" si="4"/>
        <v>-2.2456999999999998</v>
      </c>
      <c r="B149" s="1">
        <f t="shared" si="5"/>
        <v>7.2732999999999999</v>
      </c>
      <c r="C149">
        <v>90</v>
      </c>
      <c r="D149" t="s">
        <v>216</v>
      </c>
    </row>
    <row r="150" spans="1:5" x14ac:dyDescent="0.25">
      <c r="A150" s="1">
        <f>($B$6*COS(RADIANS(C150)))+$E$150</f>
        <v>-0.25430000000000003</v>
      </c>
      <c r="B150" s="1">
        <f>($B$6*SIN(RADIANS(C150)))+$E$151</f>
        <v>7.2732999999999999</v>
      </c>
      <c r="C150">
        <v>90</v>
      </c>
      <c r="D150" s="2" t="s">
        <v>124</v>
      </c>
      <c r="E150">
        <f>E13</f>
        <v>-0.25430000000000003</v>
      </c>
    </row>
    <row r="151" spans="1:5" x14ac:dyDescent="0.25">
      <c r="A151" s="1">
        <f>($B$6*COS(RADIANS(C151)))+$E$150</f>
        <v>-0.24897433680319836</v>
      </c>
      <c r="B151" s="1">
        <f>($B$6*SIN(RADIANS(C151)))+$E$151</f>
        <v>7.2732070402031139</v>
      </c>
      <c r="C151">
        <v>88</v>
      </c>
      <c r="D151" s="2" t="s">
        <v>125</v>
      </c>
      <c r="E151">
        <f>E105</f>
        <v>7.1207000000000003</v>
      </c>
    </row>
    <row r="152" spans="1:5" x14ac:dyDescent="0.25">
      <c r="A152" s="1">
        <f t="shared" ref="A152:A195" si="6">($B$6*COS(RADIANS(C152)))+$E$150</f>
        <v>-0.24365516210664651</v>
      </c>
      <c r="B152" s="1">
        <f t="shared" ref="B152:B195" si="7">($B$6*SIN(RADIANS(C152)))+$E$151</f>
        <v>7.272928274069649</v>
      </c>
      <c r="C152">
        <v>86</v>
      </c>
    </row>
    <row r="153" spans="1:5" x14ac:dyDescent="0.25">
      <c r="A153" s="1">
        <f t="shared" si="6"/>
        <v>-0.23834895650535612</v>
      </c>
      <c r="B153" s="1">
        <f t="shared" si="7"/>
        <v>7.2724640412331985</v>
      </c>
      <c r="C153">
        <v>84</v>
      </c>
    </row>
    <row r="154" spans="1:5" x14ac:dyDescent="0.25">
      <c r="A154" s="1">
        <f t="shared" si="6"/>
        <v>-0.23306218479349403</v>
      </c>
      <c r="B154" s="1">
        <f t="shared" si="7"/>
        <v>7.271814907289964</v>
      </c>
      <c r="C154">
        <v>82</v>
      </c>
    </row>
    <row r="155" spans="1:5" x14ac:dyDescent="0.25">
      <c r="A155" s="1">
        <f t="shared" si="6"/>
        <v>-0.22780128808802644</v>
      </c>
      <c r="B155" s="1">
        <f t="shared" si="7"/>
        <v>7.2709816631096631</v>
      </c>
      <c r="C155">
        <v>80</v>
      </c>
    </row>
    <row r="156" spans="1:5" x14ac:dyDescent="0.25">
      <c r="A156" s="1">
        <f t="shared" si="6"/>
        <v>-0.22257267598120994</v>
      </c>
      <c r="B156" s="1">
        <f t="shared" si="7"/>
        <v>7.269965323871979</v>
      </c>
      <c r="C156">
        <v>78</v>
      </c>
    </row>
    <row r="157" spans="1:5" x14ac:dyDescent="0.25">
      <c r="A157" s="1">
        <f t="shared" si="6"/>
        <v>-0.21738271873149073</v>
      </c>
      <c r="B157" s="1">
        <f t="shared" si="7"/>
        <v>7.268767127829717</v>
      </c>
      <c r="C157">
        <v>76</v>
      </c>
    </row>
    <row r="158" spans="1:5" x14ac:dyDescent="0.25">
      <c r="A158" s="1">
        <f t="shared" si="6"/>
        <v>-0.21223773950232594</v>
      </c>
      <c r="B158" s="1">
        <f t="shared" si="7"/>
        <v>7.2673885348001876</v>
      </c>
      <c r="C158">
        <v>74</v>
      </c>
    </row>
    <row r="159" spans="1:5" x14ac:dyDescent="0.25">
      <c r="A159" s="1">
        <f t="shared" si="6"/>
        <v>-0.20714400665838303</v>
      </c>
      <c r="B159" s="1">
        <f t="shared" si="7"/>
        <v>7.2658312243866403</v>
      </c>
      <c r="C159">
        <v>72</v>
      </c>
    </row>
    <row r="160" spans="1:5" x14ac:dyDescent="0.25">
      <c r="A160" s="1">
        <f t="shared" si="6"/>
        <v>-0.20210772612850297</v>
      </c>
      <c r="B160" s="1">
        <f t="shared" si="7"/>
        <v>7.2640970939319303</v>
      </c>
      <c r="C160">
        <v>70</v>
      </c>
    </row>
    <row r="161" spans="1:3" x14ac:dyDescent="0.25">
      <c r="A161" s="1">
        <f t="shared" si="6"/>
        <v>-0.19713503384473186</v>
      </c>
      <c r="B161" s="1">
        <f t="shared" si="7"/>
        <v>7.2621882562068922</v>
      </c>
      <c r="C161">
        <v>68</v>
      </c>
    </row>
    <row r="162" spans="1:3" x14ac:dyDescent="0.25">
      <c r="A162" s="1">
        <f t="shared" si="6"/>
        <v>-0.1922319882666329</v>
      </c>
      <c r="B162" s="1">
        <f t="shared" si="7"/>
        <v>7.2601070368362608</v>
      </c>
      <c r="C162">
        <v>66</v>
      </c>
    </row>
    <row r="163" spans="1:3" x14ac:dyDescent="0.25">
      <c r="A163" s="1">
        <f t="shared" si="6"/>
        <v>-0.18740456299998681</v>
      </c>
      <c r="B163" s="1">
        <f t="shared" si="7"/>
        <v>7.2578559714652533</v>
      </c>
      <c r="C163">
        <v>64</v>
      </c>
    </row>
    <row r="164" spans="1:3" x14ac:dyDescent="0.25">
      <c r="A164" s="1">
        <f t="shared" si="6"/>
        <v>-0.18265863951887307</v>
      </c>
      <c r="B164" s="1">
        <f t="shared" si="7"/>
        <v>7.2554378026702722</v>
      </c>
      <c r="C164">
        <v>62</v>
      </c>
    </row>
    <row r="165" spans="1:3" x14ac:dyDescent="0.25">
      <c r="A165" s="1">
        <f t="shared" si="6"/>
        <v>-0.17799999999999999</v>
      </c>
      <c r="B165" s="1">
        <f t="shared" si="7"/>
        <v>7.2528554766175057</v>
      </c>
      <c r="C165">
        <v>60</v>
      </c>
    </row>
    <row r="166" spans="1:3" x14ac:dyDescent="0.25">
      <c r="A166" s="1">
        <f t="shared" si="6"/>
        <v>-0.17343432027801295</v>
      </c>
      <c r="B166" s="1">
        <f t="shared" si="7"/>
        <v>7.2501121394734707</v>
      </c>
      <c r="C166">
        <v>58</v>
      </c>
    </row>
    <row r="167" spans="1:3" x14ac:dyDescent="0.25">
      <c r="A167" s="1">
        <f t="shared" si="6"/>
        <v>-0.16896716293036407</v>
      </c>
      <c r="B167" s="1">
        <f t="shared" si="7"/>
        <v>7.2472111335718994</v>
      </c>
      <c r="C167">
        <v>56</v>
      </c>
    </row>
    <row r="168" spans="1:3" x14ac:dyDescent="0.25">
      <c r="A168" s="1">
        <f t="shared" si="6"/>
        <v>-0.16460397050016862</v>
      </c>
      <c r="B168" s="1">
        <f t="shared" si="7"/>
        <v>7.2441559933416171</v>
      </c>
      <c r="C168">
        <v>54</v>
      </c>
    </row>
    <row r="169" spans="1:3" x14ac:dyDescent="0.25">
      <c r="A169" s="1">
        <f t="shared" si="6"/>
        <v>-0.16035005886530457</v>
      </c>
      <c r="B169" s="1">
        <f t="shared" si="7"/>
        <v>7.2409504410003862</v>
      </c>
      <c r="C169">
        <v>52</v>
      </c>
    </row>
    <row r="170" spans="1:3" x14ac:dyDescent="0.25">
      <c r="A170" s="1">
        <f t="shared" si="6"/>
        <v>-0.15621061076183412</v>
      </c>
      <c r="B170" s="1">
        <f t="shared" si="7"/>
        <v>7.2375983820199563</v>
      </c>
      <c r="C170">
        <v>50</v>
      </c>
    </row>
    <row r="171" spans="1:3" x14ac:dyDescent="0.25">
      <c r="A171" s="1">
        <f t="shared" si="6"/>
        <v>-0.15219066946963825</v>
      </c>
      <c r="B171" s="1">
        <f t="shared" si="7"/>
        <v>7.2341039003678507</v>
      </c>
      <c r="C171">
        <v>48</v>
      </c>
    </row>
    <row r="172" spans="1:3" x14ac:dyDescent="0.25">
      <c r="A172" s="1">
        <f t="shared" si="6"/>
        <v>-0.14829513266795702</v>
      </c>
      <c r="B172" s="1">
        <f t="shared" si="7"/>
        <v>7.2304712535316789</v>
      </c>
      <c r="C172">
        <v>46</v>
      </c>
    </row>
    <row r="173" spans="1:3" x14ac:dyDescent="0.25">
      <c r="A173" s="1">
        <f t="shared" si="6"/>
        <v>-0.14452874646832184</v>
      </c>
      <c r="B173" s="1">
        <f t="shared" si="7"/>
        <v>7.2267048673320433</v>
      </c>
      <c r="C173">
        <v>44</v>
      </c>
    </row>
    <row r="174" spans="1:3" x14ac:dyDescent="0.25">
      <c r="A174" s="1">
        <f t="shared" si="6"/>
        <v>-0.14089609963214966</v>
      </c>
      <c r="B174" s="1">
        <f t="shared" si="7"/>
        <v>7.222809330530362</v>
      </c>
      <c r="C174">
        <v>42</v>
      </c>
    </row>
    <row r="175" spans="1:3" x14ac:dyDescent="0.25">
      <c r="A175" s="1">
        <f t="shared" si="6"/>
        <v>-0.13740161798004397</v>
      </c>
      <c r="B175" s="1">
        <f t="shared" si="7"/>
        <v>7.2187893892381663</v>
      </c>
      <c r="C175">
        <v>40</v>
      </c>
    </row>
    <row r="176" spans="1:3" x14ac:dyDescent="0.25">
      <c r="A176" s="1">
        <f t="shared" si="6"/>
        <v>-0.13404955899961424</v>
      </c>
      <c r="B176" s="1">
        <f t="shared" si="7"/>
        <v>7.214649941134696</v>
      </c>
      <c r="C176">
        <v>38</v>
      </c>
    </row>
    <row r="177" spans="1:3" x14ac:dyDescent="0.25">
      <c r="A177" s="1">
        <f t="shared" si="6"/>
        <v>-0.13084400665838303</v>
      </c>
      <c r="B177" s="1">
        <f t="shared" si="7"/>
        <v>7.2103960294998313</v>
      </c>
      <c r="C177">
        <v>36</v>
      </c>
    </row>
    <row r="178" spans="1:3" x14ac:dyDescent="0.25">
      <c r="A178" s="1">
        <f t="shared" si="6"/>
        <v>-0.12778886642810067</v>
      </c>
      <c r="B178" s="1">
        <f t="shared" si="7"/>
        <v>7.2060328370696363</v>
      </c>
      <c r="C178">
        <v>34</v>
      </c>
    </row>
    <row r="179" spans="1:3" x14ac:dyDescent="0.25">
      <c r="A179" s="1">
        <f t="shared" si="6"/>
        <v>-0.12488786052652942</v>
      </c>
      <c r="B179" s="1">
        <f t="shared" si="7"/>
        <v>7.2015656797219876</v>
      </c>
      <c r="C179">
        <v>32</v>
      </c>
    </row>
    <row r="180" spans="1:3" x14ac:dyDescent="0.25">
      <c r="A180" s="1">
        <f t="shared" si="6"/>
        <v>-0.12214452338249468</v>
      </c>
      <c r="B180" s="1">
        <f t="shared" si="7"/>
        <v>7.1970000000000001</v>
      </c>
      <c r="C180">
        <v>30</v>
      </c>
    </row>
    <row r="181" spans="1:3" x14ac:dyDescent="0.25">
      <c r="A181" s="1">
        <f t="shared" si="6"/>
        <v>-0.11956219732972775</v>
      </c>
      <c r="B181" s="1">
        <f t="shared" si="7"/>
        <v>7.1923413604811275</v>
      </c>
      <c r="C181">
        <v>28</v>
      </c>
    </row>
    <row r="182" spans="1:3" x14ac:dyDescent="0.25">
      <c r="A182" s="1">
        <f t="shared" si="6"/>
        <v>-0.11714402853474712</v>
      </c>
      <c r="B182" s="1">
        <f t="shared" si="7"/>
        <v>7.187595437000013</v>
      </c>
      <c r="C182">
        <v>26</v>
      </c>
    </row>
    <row r="183" spans="1:3" x14ac:dyDescent="0.25">
      <c r="A183" s="1">
        <f t="shared" si="6"/>
        <v>-0.11489296316373912</v>
      </c>
      <c r="B183" s="1">
        <f t="shared" si="7"/>
        <v>7.1827680117333674</v>
      </c>
      <c r="C183">
        <v>24</v>
      </c>
    </row>
    <row r="184" spans="1:3" x14ac:dyDescent="0.25">
      <c r="A184" s="1">
        <f t="shared" si="6"/>
        <v>-0.11281174379310827</v>
      </c>
      <c r="B184" s="1">
        <f t="shared" si="7"/>
        <v>7.1778649661552683</v>
      </c>
      <c r="C184">
        <v>22</v>
      </c>
    </row>
    <row r="185" spans="1:3" x14ac:dyDescent="0.25">
      <c r="A185" s="1">
        <f t="shared" si="6"/>
        <v>-0.11090290606807038</v>
      </c>
      <c r="B185" s="1">
        <f t="shared" si="7"/>
        <v>7.1728922738714971</v>
      </c>
      <c r="C185">
        <v>20</v>
      </c>
    </row>
    <row r="186" spans="1:3" x14ac:dyDescent="0.25">
      <c r="A186" s="1">
        <f t="shared" si="6"/>
        <v>-0.10916877561335958</v>
      </c>
      <c r="B186" s="1">
        <f t="shared" si="7"/>
        <v>7.1678559933416173</v>
      </c>
      <c r="C186">
        <v>18</v>
      </c>
    </row>
    <row r="187" spans="1:3" x14ac:dyDescent="0.25">
      <c r="A187" s="1">
        <f t="shared" si="6"/>
        <v>-0.10761146519981254</v>
      </c>
      <c r="B187" s="1">
        <f t="shared" si="7"/>
        <v>7.1627622604976739</v>
      </c>
      <c r="C187">
        <v>16</v>
      </c>
    </row>
    <row r="188" spans="1:3" x14ac:dyDescent="0.25">
      <c r="A188" s="1">
        <f t="shared" si="6"/>
        <v>-0.10623287217028296</v>
      </c>
      <c r="B188" s="1">
        <f t="shared" si="7"/>
        <v>7.1576172812685099</v>
      </c>
      <c r="C188">
        <v>14</v>
      </c>
    </row>
    <row r="189" spans="1:3" x14ac:dyDescent="0.25">
      <c r="A189" s="1">
        <f t="shared" si="6"/>
        <v>-0.10503467612802125</v>
      </c>
      <c r="B189" s="1">
        <f t="shared" si="7"/>
        <v>7.1524273240187899</v>
      </c>
      <c r="C189">
        <v>12</v>
      </c>
    </row>
    <row r="190" spans="1:3" x14ac:dyDescent="0.25">
      <c r="A190" s="1">
        <f t="shared" si="6"/>
        <v>-0.10401833689033707</v>
      </c>
      <c r="B190" s="1">
        <f t="shared" si="7"/>
        <v>7.1471987119119742</v>
      </c>
      <c r="C190">
        <v>10</v>
      </c>
    </row>
    <row r="191" spans="1:3" x14ac:dyDescent="0.25">
      <c r="A191" s="1">
        <f t="shared" si="6"/>
        <v>-0.10318509271003637</v>
      </c>
      <c r="B191" s="1">
        <f t="shared" si="7"/>
        <v>7.1419378152065063</v>
      </c>
      <c r="C191">
        <v>8</v>
      </c>
    </row>
    <row r="192" spans="1:3" x14ac:dyDescent="0.25">
      <c r="A192" s="1">
        <f t="shared" si="6"/>
        <v>-0.10253595876680152</v>
      </c>
      <c r="B192" s="1">
        <f t="shared" si="7"/>
        <v>7.136651043494644</v>
      </c>
      <c r="C192">
        <v>6</v>
      </c>
    </row>
    <row r="193" spans="1:5" x14ac:dyDescent="0.25">
      <c r="A193" s="1">
        <f t="shared" si="6"/>
        <v>-0.10207172593035085</v>
      </c>
      <c r="B193" s="1">
        <f t="shared" si="7"/>
        <v>7.1313448378933542</v>
      </c>
      <c r="C193">
        <v>4</v>
      </c>
    </row>
    <row r="194" spans="1:5" x14ac:dyDescent="0.25">
      <c r="A194" s="1">
        <f t="shared" si="6"/>
        <v>-0.10179295979688599</v>
      </c>
      <c r="B194" s="1">
        <f t="shared" si="7"/>
        <v>7.1260256631968018</v>
      </c>
      <c r="C194">
        <v>2</v>
      </c>
    </row>
    <row r="195" spans="1:5" x14ac:dyDescent="0.25">
      <c r="A195" s="1">
        <f t="shared" si="6"/>
        <v>-0.10170000000000001</v>
      </c>
      <c r="B195" s="1">
        <f t="shared" si="7"/>
        <v>7.1207000000000003</v>
      </c>
      <c r="C195">
        <v>0</v>
      </c>
    </row>
    <row r="196" spans="1:5" x14ac:dyDescent="0.25">
      <c r="A196" s="1">
        <f>A195</f>
        <v>-0.10170000000000001</v>
      </c>
      <c r="B196" s="1">
        <f>0-B5+B2-B5</f>
        <v>6.75</v>
      </c>
    </row>
    <row r="197" spans="1:5" x14ac:dyDescent="0.25">
      <c r="A197" s="1">
        <v>0</v>
      </c>
      <c r="B197" s="1">
        <f>B196</f>
        <v>6.75</v>
      </c>
      <c r="D197" t="s">
        <v>217</v>
      </c>
    </row>
    <row r="198" spans="1:5" x14ac:dyDescent="0.25">
      <c r="A198" s="1">
        <f>($B$7*COS(RADIANS(C198)))+$E$198</f>
        <v>0</v>
      </c>
      <c r="B198" s="1">
        <f>($B$7*SIN(RADIANS(C198)))+$E$199</f>
        <v>7.1207000000000003</v>
      </c>
      <c r="C198">
        <v>0</v>
      </c>
      <c r="D198" s="2" t="s">
        <v>124</v>
      </c>
      <c r="E198">
        <f>E150</f>
        <v>-0.25430000000000003</v>
      </c>
    </row>
    <row r="199" spans="1:5" x14ac:dyDescent="0.25">
      <c r="A199" s="1">
        <f t="shared" ref="A199:A243" si="8">($B$7*COS(RADIANS(C199)))+$E$198</f>
        <v>-1.5491268904394007E-4</v>
      </c>
      <c r="B199" s="1">
        <f t="shared" ref="B199:B243" si="9">($B$7*SIN(RADIANS(C199)))+$E$199</f>
        <v>7.1295749420114465</v>
      </c>
      <c r="C199">
        <v>2</v>
      </c>
      <c r="D199" s="2" t="s">
        <v>125</v>
      </c>
      <c r="E199">
        <f>E151</f>
        <v>7.1207000000000003</v>
      </c>
    </row>
    <row r="200" spans="1:5" x14ac:dyDescent="0.25">
      <c r="A200" s="1">
        <f t="shared" si="8"/>
        <v>-6.194620189267086E-4</v>
      </c>
      <c r="B200" s="1">
        <f t="shared" si="9"/>
        <v>7.1384390712731314</v>
      </c>
      <c r="C200">
        <v>4</v>
      </c>
    </row>
    <row r="201" spans="1:5" x14ac:dyDescent="0.25">
      <c r="A201" s="1">
        <f t="shared" si="8"/>
        <v>-1.393082007848101E-3</v>
      </c>
      <c r="B201" s="1">
        <f t="shared" si="9"/>
        <v>7.1472815882089646</v>
      </c>
      <c r="C201">
        <v>6</v>
      </c>
    </row>
    <row r="202" spans="1:5" x14ac:dyDescent="0.25">
      <c r="A202" s="1">
        <f t="shared" si="8"/>
        <v>-2.4748301190186672E-3</v>
      </c>
      <c r="B202" s="1">
        <f t="shared" si="9"/>
        <v>7.1560917195741451</v>
      </c>
      <c r="C202">
        <v>8</v>
      </c>
    </row>
    <row r="203" spans="1:5" x14ac:dyDescent="0.25">
      <c r="A203" s="1">
        <f t="shared" si="8"/>
        <v>-3.8633884089955273E-3</v>
      </c>
      <c r="B203" s="1">
        <f t="shared" si="9"/>
        <v>7.1648587315807006</v>
      </c>
      <c r="C203">
        <v>10</v>
      </c>
    </row>
    <row r="204" spans="1:5" x14ac:dyDescent="0.25">
      <c r="A204" s="1">
        <f t="shared" si="8"/>
        <v>-5.5570651333932131E-3</v>
      </c>
      <c r="B204" s="1">
        <f t="shared" si="9"/>
        <v>7.1735719429749567</v>
      </c>
      <c r="C204">
        <v>12</v>
      </c>
    </row>
    <row r="205" spans="1:5" x14ac:dyDescent="0.25">
      <c r="A205" s="1">
        <f t="shared" si="8"/>
        <v>-7.5537968080141016E-3</v>
      </c>
      <c r="B205" s="1">
        <f t="shared" si="9"/>
        <v>7.1822207380509955</v>
      </c>
      <c r="C205">
        <v>14</v>
      </c>
    </row>
    <row r="206" spans="1:5" x14ac:dyDescent="0.25">
      <c r="A206" s="1">
        <f t="shared" si="8"/>
        <v>-9.8511507228855044E-3</v>
      </c>
      <c r="B206" s="1">
        <f t="shared" si="9"/>
        <v>7.1907945795842627</v>
      </c>
      <c r="C206">
        <v>16</v>
      </c>
    </row>
    <row r="207" spans="1:5" x14ac:dyDescent="0.25">
      <c r="A207" s="1">
        <f t="shared" si="8"/>
        <v>-1.2446327906142446E-2</v>
      </c>
      <c r="B207" s="1">
        <f t="shared" si="9"/>
        <v>7.1992830216695491</v>
      </c>
      <c r="C207">
        <v>18</v>
      </c>
    </row>
    <row r="208" spans="1:5" x14ac:dyDescent="0.25">
      <c r="A208" s="1">
        <f t="shared" si="8"/>
        <v>-1.5336166534143492E-2</v>
      </c>
      <c r="B208" s="1">
        <f t="shared" si="9"/>
        <v>7.2076757224477177</v>
      </c>
      <c r="C208">
        <v>20</v>
      </c>
    </row>
    <row r="209" spans="1:3" x14ac:dyDescent="0.25">
      <c r="A209" s="1">
        <f t="shared" si="8"/>
        <v>-1.851714578366595E-2</v>
      </c>
      <c r="B209" s="1">
        <f t="shared" si="9"/>
        <v>7.2159624567056664</v>
      </c>
      <c r="C209">
        <v>22</v>
      </c>
    </row>
    <row r="210" spans="1:3" x14ac:dyDescent="0.25">
      <c r="A210" s="1">
        <f t="shared" si="8"/>
        <v>-2.1985390121486592E-2</v>
      </c>
      <c r="B210" s="1">
        <f t="shared" si="9"/>
        <v>7.2241331283341763</v>
      </c>
      <c r="C210">
        <v>24</v>
      </c>
    </row>
    <row r="211" spans="1:3" x14ac:dyDescent="0.25">
      <c r="A211" s="1">
        <f t="shared" si="8"/>
        <v>-2.5736674026121814E-2</v>
      </c>
      <c r="B211" s="1">
        <f t="shared" si="9"/>
        <v>7.2321777826284626</v>
      </c>
      <c r="C211">
        <v>26</v>
      </c>
    </row>
    <row r="212" spans="1:3" x14ac:dyDescent="0.25">
      <c r="A212" s="1">
        <f t="shared" si="8"/>
        <v>-2.9766427135974882E-2</v>
      </c>
      <c r="B212" s="1">
        <f t="shared" si="9"/>
        <v>7.2400866184164521</v>
      </c>
      <c r="C212">
        <v>28</v>
      </c>
    </row>
    <row r="213" spans="1:3" x14ac:dyDescent="0.25">
      <c r="A213" s="1">
        <f t="shared" si="8"/>
        <v>-3.4069739817617239E-2</v>
      </c>
      <c r="B213" s="1">
        <f t="shared" si="9"/>
        <v>7.2478500000000006</v>
      </c>
      <c r="C213">
        <v>30</v>
      </c>
    </row>
    <row r="214" spans="1:3" x14ac:dyDescent="0.25">
      <c r="A214" s="1">
        <f t="shared" si="8"/>
        <v>-3.864136914742089E-2</v>
      </c>
      <c r="B214" s="1">
        <f t="shared" si="9"/>
        <v>7.2554584688945045</v>
      </c>
      <c r="C214">
        <v>32</v>
      </c>
    </row>
    <row r="215" spans="1:3" x14ac:dyDescent="0.25">
      <c r="A215" s="1">
        <f t="shared" si="8"/>
        <v>-4.347574529925291E-2</v>
      </c>
      <c r="B215" s="1">
        <f t="shared" si="9"/>
        <v>7.2629027553526111</v>
      </c>
      <c r="C215">
        <v>34</v>
      </c>
    </row>
    <row r="216" spans="1:3" x14ac:dyDescent="0.25">
      <c r="A216" s="1">
        <f t="shared" si="8"/>
        <v>-4.8566978330450872E-2</v>
      </c>
      <c r="B216" s="1">
        <f t="shared" si="9"/>
        <v>7.2701737896579761</v>
      </c>
      <c r="C216">
        <v>36</v>
      </c>
    </row>
    <row r="217" spans="1:3" x14ac:dyDescent="0.25">
      <c r="A217" s="1">
        <f t="shared" si="8"/>
        <v>-5.3908865357810615E-2</v>
      </c>
      <c r="B217" s="1">
        <f t="shared" si="9"/>
        <v>7.2772627131753156</v>
      </c>
      <c r="C217">
        <v>38</v>
      </c>
    </row>
    <row r="218" spans="1:3" x14ac:dyDescent="0.25">
      <c r="A218" s="1">
        <f t="shared" si="8"/>
        <v>-5.9494898114843903E-2</v>
      </c>
      <c r="B218" s="1">
        <f t="shared" si="9"/>
        <v>7.284160889143287</v>
      </c>
      <c r="C218">
        <v>40</v>
      </c>
    </row>
    <row r="219" spans="1:3" x14ac:dyDescent="0.25">
      <c r="A219" s="1">
        <f t="shared" si="8"/>
        <v>-6.531827088109865E-2</v>
      </c>
      <c r="B219" s="1">
        <f t="shared" si="9"/>
        <v>7.2908599131970577</v>
      </c>
      <c r="C219">
        <v>42</v>
      </c>
    </row>
    <row r="220" spans="1:3" x14ac:dyDescent="0.25">
      <c r="A220" s="1">
        <f t="shared" si="8"/>
        <v>-7.1371888773881009E-2</v>
      </c>
      <c r="B220" s="1">
        <f t="shared" si="9"/>
        <v>7.2973516236077236</v>
      </c>
      <c r="C220">
        <v>44</v>
      </c>
    </row>
    <row r="221" spans="1:3" x14ac:dyDescent="0.25">
      <c r="A221" s="1">
        <f t="shared" si="8"/>
        <v>-7.7648376392277008E-2</v>
      </c>
      <c r="B221" s="1">
        <f t="shared" si="9"/>
        <v>7.3036281112261197</v>
      </c>
      <c r="C221">
        <v>46</v>
      </c>
    </row>
    <row r="222" spans="1:3" x14ac:dyDescent="0.25">
      <c r="A222" s="1">
        <f t="shared" si="8"/>
        <v>-8.4140086802942354E-2</v>
      </c>
      <c r="B222" s="1">
        <f t="shared" si="9"/>
        <v>7.3096817291189016</v>
      </c>
      <c r="C222">
        <v>48</v>
      </c>
    </row>
    <row r="223" spans="1:3" x14ac:dyDescent="0.25">
      <c r="A223" s="1">
        <f t="shared" si="8"/>
        <v>-9.0839110856713062E-2</v>
      </c>
      <c r="B223" s="1">
        <f t="shared" si="9"/>
        <v>7.3155051018851562</v>
      </c>
      <c r="C223">
        <v>50</v>
      </c>
    </row>
    <row r="224" spans="1:3" x14ac:dyDescent="0.25">
      <c r="A224" s="1">
        <f t="shared" si="8"/>
        <v>-9.7737286824685105E-2</v>
      </c>
      <c r="B224" s="1">
        <f t="shared" si="9"/>
        <v>7.3210911346421899</v>
      </c>
      <c r="C224">
        <v>52</v>
      </c>
    </row>
    <row r="225" spans="1:3" x14ac:dyDescent="0.25">
      <c r="A225" s="1">
        <f t="shared" si="8"/>
        <v>-0.10482621034202408</v>
      </c>
      <c r="B225" s="1">
        <f t="shared" si="9"/>
        <v>7.3264330216695495</v>
      </c>
      <c r="C225">
        <v>54</v>
      </c>
    </row>
    <row r="226" spans="1:3" x14ac:dyDescent="0.25">
      <c r="A226" s="1">
        <f t="shared" si="8"/>
        <v>-0.1120972446473891</v>
      </c>
      <c r="B226" s="1">
        <f t="shared" si="9"/>
        <v>7.3315242547007475</v>
      </c>
      <c r="C226">
        <v>56</v>
      </c>
    </row>
    <row r="227" spans="1:3" x14ac:dyDescent="0.25">
      <c r="A227" s="1">
        <f t="shared" si="8"/>
        <v>-0.11954153110549601</v>
      </c>
      <c r="B227" s="1">
        <f t="shared" si="9"/>
        <v>7.3363586308525797</v>
      </c>
      <c r="C227">
        <v>58</v>
      </c>
    </row>
    <row r="228" spans="1:3" x14ac:dyDescent="0.25">
      <c r="A228" s="1">
        <f t="shared" si="8"/>
        <v>-0.12714999999999999</v>
      </c>
      <c r="B228" s="1">
        <f t="shared" si="9"/>
        <v>7.3409302601823834</v>
      </c>
      <c r="C228">
        <v>60</v>
      </c>
    </row>
    <row r="229" spans="1:3" x14ac:dyDescent="0.25">
      <c r="A229" s="1">
        <f t="shared" si="8"/>
        <v>-0.13491338158354799</v>
      </c>
      <c r="B229" s="1">
        <f t="shared" si="9"/>
        <v>7.345233572864025</v>
      </c>
      <c r="C229">
        <v>62</v>
      </c>
    </row>
    <row r="230" spans="1:3" x14ac:dyDescent="0.25">
      <c r="A230" s="1">
        <f t="shared" si="8"/>
        <v>-0.14282221737153761</v>
      </c>
      <c r="B230" s="1">
        <f t="shared" si="9"/>
        <v>7.3492633259738787</v>
      </c>
      <c r="C230">
        <v>64</v>
      </c>
    </row>
    <row r="231" spans="1:3" x14ac:dyDescent="0.25">
      <c r="A231" s="1">
        <f t="shared" si="8"/>
        <v>-0.15086687166582402</v>
      </c>
      <c r="B231" s="1">
        <f t="shared" si="9"/>
        <v>7.3530146098785139</v>
      </c>
      <c r="C231">
        <v>66</v>
      </c>
    </row>
    <row r="232" spans="1:3" x14ac:dyDescent="0.25">
      <c r="A232" s="1">
        <f t="shared" si="8"/>
        <v>-0.15903754329433362</v>
      </c>
      <c r="B232" s="1">
        <f t="shared" si="9"/>
        <v>7.3564828542163347</v>
      </c>
      <c r="C232">
        <v>68</v>
      </c>
    </row>
    <row r="233" spans="1:3" x14ac:dyDescent="0.25">
      <c r="A233" s="1">
        <f t="shared" si="8"/>
        <v>-0.16732427755228244</v>
      </c>
      <c r="B233" s="1">
        <f t="shared" si="9"/>
        <v>7.3596638334658566</v>
      </c>
      <c r="C233">
        <v>70</v>
      </c>
    </row>
    <row r="234" spans="1:3" x14ac:dyDescent="0.25">
      <c r="A234" s="1">
        <f t="shared" si="8"/>
        <v>-0.17571697833045088</v>
      </c>
      <c r="B234" s="1">
        <f t="shared" si="9"/>
        <v>7.362553672093858</v>
      </c>
      <c r="C234">
        <v>72</v>
      </c>
    </row>
    <row r="235" spans="1:3" x14ac:dyDescent="0.25">
      <c r="A235" s="1">
        <f t="shared" si="8"/>
        <v>-0.18420542041573712</v>
      </c>
      <c r="B235" s="1">
        <f t="shared" si="9"/>
        <v>7.3651488492771149</v>
      </c>
      <c r="C235">
        <v>74</v>
      </c>
    </row>
    <row r="236" spans="1:3" x14ac:dyDescent="0.25">
      <c r="A236" s="1">
        <f t="shared" si="8"/>
        <v>-0.19277926194900452</v>
      </c>
      <c r="B236" s="1">
        <f t="shared" si="9"/>
        <v>7.3674462031919861</v>
      </c>
      <c r="C236">
        <v>76</v>
      </c>
    </row>
    <row r="237" spans="1:3" x14ac:dyDescent="0.25">
      <c r="A237" s="1">
        <f t="shared" si="8"/>
        <v>-0.20142805702504379</v>
      </c>
      <c r="B237" s="1">
        <f t="shared" si="9"/>
        <v>7.3694429348666066</v>
      </c>
      <c r="C237">
        <v>78</v>
      </c>
    </row>
    <row r="238" spans="1:3" x14ac:dyDescent="0.25">
      <c r="A238" s="1">
        <f t="shared" si="8"/>
        <v>-0.21014126841929961</v>
      </c>
      <c r="B238" s="1">
        <f t="shared" si="9"/>
        <v>7.3711366115910044</v>
      </c>
      <c r="C238">
        <v>80</v>
      </c>
    </row>
    <row r="239" spans="1:3" x14ac:dyDescent="0.25">
      <c r="A239" s="1">
        <f t="shared" si="8"/>
        <v>-0.21890828042585536</v>
      </c>
      <c r="B239" s="1">
        <f t="shared" si="9"/>
        <v>7.3725251698809817</v>
      </c>
      <c r="C239">
        <v>82</v>
      </c>
    </row>
    <row r="240" spans="1:3" x14ac:dyDescent="0.25">
      <c r="A240" s="1">
        <f t="shared" si="8"/>
        <v>-0.22771841179103575</v>
      </c>
      <c r="B240" s="1">
        <f t="shared" si="9"/>
        <v>7.3736069179921522</v>
      </c>
      <c r="C240">
        <v>84</v>
      </c>
    </row>
    <row r="241" spans="1:5" x14ac:dyDescent="0.25">
      <c r="A241" s="1">
        <f t="shared" si="8"/>
        <v>-0.23656092872686899</v>
      </c>
      <c r="B241" s="1">
        <f t="shared" si="9"/>
        <v>7.3743805379810734</v>
      </c>
      <c r="C241">
        <v>86</v>
      </c>
    </row>
    <row r="242" spans="1:5" x14ac:dyDescent="0.25">
      <c r="A242" s="1">
        <f t="shared" si="8"/>
        <v>-0.24542505798855399</v>
      </c>
      <c r="B242" s="1">
        <f t="shared" si="9"/>
        <v>7.3748450873109563</v>
      </c>
      <c r="C242">
        <v>88</v>
      </c>
    </row>
    <row r="243" spans="1:5" x14ac:dyDescent="0.25">
      <c r="A243" s="1">
        <f t="shared" si="8"/>
        <v>-0.25430000000000003</v>
      </c>
      <c r="B243" s="1">
        <f t="shared" si="9"/>
        <v>7.375</v>
      </c>
      <c r="C243">
        <v>90</v>
      </c>
      <c r="D243" t="s">
        <v>218</v>
      </c>
    </row>
    <row r="244" spans="1:5" x14ac:dyDescent="0.25">
      <c r="A244" s="1">
        <f>($B$7*COS(RADIANS(C244)))+$E$244</f>
        <v>-2.2456999999999998</v>
      </c>
      <c r="B244" s="1">
        <f>($B$7*SIN(RADIANS(C244)))+$E$245</f>
        <v>7.375</v>
      </c>
      <c r="C244">
        <v>90</v>
      </c>
      <c r="D244" s="2" t="s">
        <v>124</v>
      </c>
      <c r="E244">
        <f>E104</f>
        <v>-2.2456999999999998</v>
      </c>
    </row>
    <row r="245" spans="1:5" x14ac:dyDescent="0.25">
      <c r="A245" s="1">
        <f t="shared" ref="A245:A289" si="10">($B$7*COS(RADIANS(C245)))+$E$244</f>
        <v>-2.2545749420114456</v>
      </c>
      <c r="B245" s="1">
        <f t="shared" ref="B245:B289" si="11">($B$7*SIN(RADIANS(C245)))+$E$245</f>
        <v>7.3748450873109563</v>
      </c>
      <c r="C245">
        <v>92</v>
      </c>
      <c r="D245" s="2" t="s">
        <v>125</v>
      </c>
      <c r="E245">
        <f>E105</f>
        <v>7.1207000000000003</v>
      </c>
    </row>
    <row r="246" spans="1:5" x14ac:dyDescent="0.25">
      <c r="A246" s="1">
        <f t="shared" si="10"/>
        <v>-2.2634390712731309</v>
      </c>
      <c r="B246" s="1">
        <f t="shared" si="11"/>
        <v>7.3743805379810734</v>
      </c>
      <c r="C246">
        <v>94</v>
      </c>
    </row>
    <row r="247" spans="1:5" x14ac:dyDescent="0.25">
      <c r="A247" s="1">
        <f t="shared" si="10"/>
        <v>-2.2722815882089642</v>
      </c>
      <c r="B247" s="1">
        <f t="shared" si="11"/>
        <v>7.3736069179921522</v>
      </c>
      <c r="C247">
        <v>96</v>
      </c>
    </row>
    <row r="248" spans="1:5" x14ac:dyDescent="0.25">
      <c r="A248" s="1">
        <f t="shared" si="10"/>
        <v>-2.2810917195741442</v>
      </c>
      <c r="B248" s="1">
        <f t="shared" si="11"/>
        <v>7.3725251698809817</v>
      </c>
      <c r="C248">
        <v>98</v>
      </c>
    </row>
    <row r="249" spans="1:5" x14ac:dyDescent="0.25">
      <c r="A249" s="1">
        <f t="shared" si="10"/>
        <v>-2.2898587315807002</v>
      </c>
      <c r="B249" s="1">
        <f t="shared" si="11"/>
        <v>7.3711366115910044</v>
      </c>
      <c r="C249">
        <v>100</v>
      </c>
    </row>
    <row r="250" spans="1:5" x14ac:dyDescent="0.25">
      <c r="A250" s="1">
        <f t="shared" si="10"/>
        <v>-2.2985719429749558</v>
      </c>
      <c r="B250" s="1">
        <f t="shared" si="11"/>
        <v>7.3694429348666066</v>
      </c>
      <c r="C250">
        <v>102</v>
      </c>
    </row>
    <row r="251" spans="1:5" x14ac:dyDescent="0.25">
      <c r="A251" s="1">
        <f t="shared" si="10"/>
        <v>-2.3072207380509955</v>
      </c>
      <c r="B251" s="1">
        <f t="shared" si="11"/>
        <v>7.3674462031919861</v>
      </c>
      <c r="C251">
        <v>104</v>
      </c>
    </row>
    <row r="252" spans="1:5" x14ac:dyDescent="0.25">
      <c r="A252" s="1">
        <f t="shared" si="10"/>
        <v>-2.3157945795842627</v>
      </c>
      <c r="B252" s="1">
        <f t="shared" si="11"/>
        <v>7.3651488492771149</v>
      </c>
      <c r="C252">
        <v>106</v>
      </c>
    </row>
    <row r="253" spans="1:5" x14ac:dyDescent="0.25">
      <c r="A253" s="1">
        <f t="shared" si="10"/>
        <v>-2.3242830216695491</v>
      </c>
      <c r="B253" s="1">
        <f t="shared" si="11"/>
        <v>7.362553672093858</v>
      </c>
      <c r="C253">
        <v>108</v>
      </c>
    </row>
    <row r="254" spans="1:5" x14ac:dyDescent="0.25">
      <c r="A254" s="1">
        <f t="shared" si="10"/>
        <v>-2.3326757224477173</v>
      </c>
      <c r="B254" s="1">
        <f t="shared" si="11"/>
        <v>7.3596638334658566</v>
      </c>
      <c r="C254">
        <v>110</v>
      </c>
    </row>
    <row r="255" spans="1:5" x14ac:dyDescent="0.25">
      <c r="A255" s="1">
        <f t="shared" si="10"/>
        <v>-2.3409624567056664</v>
      </c>
      <c r="B255" s="1">
        <f t="shared" si="11"/>
        <v>7.3564828542163347</v>
      </c>
      <c r="C255">
        <v>112</v>
      </c>
    </row>
    <row r="256" spans="1:5" x14ac:dyDescent="0.25">
      <c r="A256" s="1">
        <f t="shared" si="10"/>
        <v>-2.3491331283341759</v>
      </c>
      <c r="B256" s="1">
        <f t="shared" si="11"/>
        <v>7.3530146098785139</v>
      </c>
      <c r="C256">
        <v>114</v>
      </c>
    </row>
    <row r="257" spans="1:3" x14ac:dyDescent="0.25">
      <c r="A257" s="1">
        <f t="shared" si="10"/>
        <v>-2.3571777826284621</v>
      </c>
      <c r="B257" s="1">
        <f t="shared" si="11"/>
        <v>7.3492633259738787</v>
      </c>
      <c r="C257">
        <v>116</v>
      </c>
    </row>
    <row r="258" spans="1:3" x14ac:dyDescent="0.25">
      <c r="A258" s="1">
        <f t="shared" si="10"/>
        <v>-2.3650866184164521</v>
      </c>
      <c r="B258" s="1">
        <f t="shared" si="11"/>
        <v>7.345233572864025</v>
      </c>
      <c r="C258">
        <v>118</v>
      </c>
    </row>
    <row r="259" spans="1:3" x14ac:dyDescent="0.25">
      <c r="A259" s="1">
        <f t="shared" si="10"/>
        <v>-2.3728499999999997</v>
      </c>
      <c r="B259" s="1">
        <f t="shared" si="11"/>
        <v>7.3409302601823834</v>
      </c>
      <c r="C259">
        <v>120</v>
      </c>
    </row>
    <row r="260" spans="1:3" x14ac:dyDescent="0.25">
      <c r="A260" s="1">
        <f t="shared" si="10"/>
        <v>-2.3804584688945036</v>
      </c>
      <c r="B260" s="1">
        <f t="shared" si="11"/>
        <v>7.3363586308525797</v>
      </c>
      <c r="C260">
        <v>122</v>
      </c>
    </row>
    <row r="261" spans="1:3" x14ac:dyDescent="0.25">
      <c r="A261" s="1">
        <f t="shared" si="10"/>
        <v>-2.3879027553526107</v>
      </c>
      <c r="B261" s="1">
        <f t="shared" si="11"/>
        <v>7.3315242547007475</v>
      </c>
      <c r="C261">
        <v>124</v>
      </c>
    </row>
    <row r="262" spans="1:3" x14ac:dyDescent="0.25">
      <c r="A262" s="1">
        <f t="shared" si="10"/>
        <v>-2.3951737896579757</v>
      </c>
      <c r="B262" s="1">
        <f t="shared" si="11"/>
        <v>7.3264330216695495</v>
      </c>
      <c r="C262">
        <v>126</v>
      </c>
    </row>
    <row r="263" spans="1:3" x14ac:dyDescent="0.25">
      <c r="A263" s="1">
        <f t="shared" si="10"/>
        <v>-2.4022627131753147</v>
      </c>
      <c r="B263" s="1">
        <f t="shared" si="11"/>
        <v>7.3210911346421899</v>
      </c>
      <c r="C263">
        <v>128</v>
      </c>
    </row>
    <row r="264" spans="1:3" x14ac:dyDescent="0.25">
      <c r="A264" s="1">
        <f t="shared" si="10"/>
        <v>-2.409160889143287</v>
      </c>
      <c r="B264" s="1">
        <f t="shared" si="11"/>
        <v>7.3155051018851562</v>
      </c>
      <c r="C264">
        <v>130</v>
      </c>
    </row>
    <row r="265" spans="1:3" x14ac:dyDescent="0.25">
      <c r="A265" s="1">
        <f t="shared" si="10"/>
        <v>-2.4158599131970573</v>
      </c>
      <c r="B265" s="1">
        <f t="shared" si="11"/>
        <v>7.3096817291189016</v>
      </c>
      <c r="C265">
        <v>132</v>
      </c>
    </row>
    <row r="266" spans="1:3" x14ac:dyDescent="0.25">
      <c r="A266" s="1">
        <f t="shared" si="10"/>
        <v>-2.4223516236077227</v>
      </c>
      <c r="B266" s="1">
        <f t="shared" si="11"/>
        <v>7.3036281112261197</v>
      </c>
      <c r="C266">
        <v>134</v>
      </c>
    </row>
    <row r="267" spans="1:3" x14ac:dyDescent="0.25">
      <c r="A267" s="1">
        <f t="shared" si="10"/>
        <v>-2.4286281112261188</v>
      </c>
      <c r="B267" s="1">
        <f t="shared" si="11"/>
        <v>7.2973516236077236</v>
      </c>
      <c r="C267">
        <v>136</v>
      </c>
    </row>
    <row r="268" spans="1:3" x14ac:dyDescent="0.25">
      <c r="A268" s="1">
        <f t="shared" si="10"/>
        <v>-2.4346817291189011</v>
      </c>
      <c r="B268" s="1">
        <f t="shared" si="11"/>
        <v>7.2908599131970577</v>
      </c>
      <c r="C268">
        <v>138</v>
      </c>
    </row>
    <row r="269" spans="1:3" x14ac:dyDescent="0.25">
      <c r="A269" s="1">
        <f t="shared" si="10"/>
        <v>-2.4405051018851558</v>
      </c>
      <c r="B269" s="1">
        <f t="shared" si="11"/>
        <v>7.284160889143287</v>
      </c>
      <c r="C269">
        <v>140</v>
      </c>
    </row>
    <row r="270" spans="1:3" x14ac:dyDescent="0.25">
      <c r="A270" s="1">
        <f t="shared" si="10"/>
        <v>-2.4460911346421894</v>
      </c>
      <c r="B270" s="1">
        <f t="shared" si="11"/>
        <v>7.2772627131753156</v>
      </c>
      <c r="C270">
        <v>142</v>
      </c>
    </row>
    <row r="271" spans="1:3" x14ac:dyDescent="0.25">
      <c r="A271" s="1">
        <f t="shared" si="10"/>
        <v>-2.451433021669549</v>
      </c>
      <c r="B271" s="1">
        <f t="shared" si="11"/>
        <v>7.2701737896579761</v>
      </c>
      <c r="C271">
        <v>144</v>
      </c>
    </row>
    <row r="272" spans="1:3" x14ac:dyDescent="0.25">
      <c r="A272" s="1">
        <f t="shared" si="10"/>
        <v>-2.4565242547007471</v>
      </c>
      <c r="B272" s="1">
        <f t="shared" si="11"/>
        <v>7.2629027553526111</v>
      </c>
      <c r="C272">
        <v>146</v>
      </c>
    </row>
    <row r="273" spans="1:3" x14ac:dyDescent="0.25">
      <c r="A273" s="1">
        <f t="shared" si="10"/>
        <v>-2.4613586308525788</v>
      </c>
      <c r="B273" s="1">
        <f t="shared" si="11"/>
        <v>7.2554584688945045</v>
      </c>
      <c r="C273">
        <v>148</v>
      </c>
    </row>
    <row r="274" spans="1:3" x14ac:dyDescent="0.25">
      <c r="A274" s="1">
        <f t="shared" si="10"/>
        <v>-2.4659302601823825</v>
      </c>
      <c r="B274" s="1">
        <f t="shared" si="11"/>
        <v>7.2478500000000006</v>
      </c>
      <c r="C274">
        <v>150</v>
      </c>
    </row>
    <row r="275" spans="1:3" x14ac:dyDescent="0.25">
      <c r="A275" s="1">
        <f t="shared" si="10"/>
        <v>-2.470233572864025</v>
      </c>
      <c r="B275" s="1">
        <f t="shared" si="11"/>
        <v>7.2400866184164521</v>
      </c>
      <c r="C275">
        <v>152</v>
      </c>
    </row>
    <row r="276" spans="1:3" x14ac:dyDescent="0.25">
      <c r="A276" s="1">
        <f t="shared" si="10"/>
        <v>-2.4742633259738782</v>
      </c>
      <c r="B276" s="1">
        <f t="shared" si="11"/>
        <v>7.2321777826284626</v>
      </c>
      <c r="C276">
        <v>154</v>
      </c>
    </row>
    <row r="277" spans="1:3" x14ac:dyDescent="0.25">
      <c r="A277" s="1">
        <f t="shared" si="10"/>
        <v>-2.4780146098785134</v>
      </c>
      <c r="B277" s="1">
        <f t="shared" si="11"/>
        <v>7.2241331283341763</v>
      </c>
      <c r="C277">
        <v>156</v>
      </c>
    </row>
    <row r="278" spans="1:3" x14ac:dyDescent="0.25">
      <c r="A278" s="1">
        <f t="shared" si="10"/>
        <v>-2.4814828542163339</v>
      </c>
      <c r="B278" s="1">
        <f t="shared" si="11"/>
        <v>7.2159624567056664</v>
      </c>
      <c r="C278">
        <v>158</v>
      </c>
    </row>
    <row r="279" spans="1:3" x14ac:dyDescent="0.25">
      <c r="A279" s="1">
        <f t="shared" si="10"/>
        <v>-2.4846638334658562</v>
      </c>
      <c r="B279" s="1">
        <f t="shared" si="11"/>
        <v>7.2076757224477177</v>
      </c>
      <c r="C279">
        <v>160</v>
      </c>
    </row>
    <row r="280" spans="1:3" x14ac:dyDescent="0.25">
      <c r="A280" s="1">
        <f t="shared" si="10"/>
        <v>-2.4875536720938576</v>
      </c>
      <c r="B280" s="1">
        <f t="shared" si="11"/>
        <v>7.1992830216695491</v>
      </c>
      <c r="C280">
        <v>162</v>
      </c>
    </row>
    <row r="281" spans="1:3" x14ac:dyDescent="0.25">
      <c r="A281" s="1">
        <f t="shared" si="10"/>
        <v>-2.4901488492771144</v>
      </c>
      <c r="B281" s="1">
        <f t="shared" si="11"/>
        <v>7.1907945795842636</v>
      </c>
      <c r="C281">
        <v>164</v>
      </c>
    </row>
    <row r="282" spans="1:3" x14ac:dyDescent="0.25">
      <c r="A282" s="1">
        <f t="shared" si="10"/>
        <v>-2.4924462031919856</v>
      </c>
      <c r="B282" s="1">
        <f t="shared" si="11"/>
        <v>7.1822207380509955</v>
      </c>
      <c r="C282">
        <v>166</v>
      </c>
    </row>
    <row r="283" spans="1:3" x14ac:dyDescent="0.25">
      <c r="A283" s="1">
        <f t="shared" si="10"/>
        <v>-2.4944429348666066</v>
      </c>
      <c r="B283" s="1">
        <f t="shared" si="11"/>
        <v>7.1735719429749567</v>
      </c>
      <c r="C283">
        <v>168</v>
      </c>
    </row>
    <row r="284" spans="1:3" x14ac:dyDescent="0.25">
      <c r="A284" s="1">
        <f t="shared" si="10"/>
        <v>-2.4961366115910044</v>
      </c>
      <c r="B284" s="1">
        <f t="shared" si="11"/>
        <v>7.1648587315807006</v>
      </c>
      <c r="C284">
        <v>170</v>
      </c>
    </row>
    <row r="285" spans="1:3" x14ac:dyDescent="0.25">
      <c r="A285" s="1">
        <f t="shared" si="10"/>
        <v>-2.4975251698809813</v>
      </c>
      <c r="B285" s="1">
        <f t="shared" si="11"/>
        <v>7.1560917195741451</v>
      </c>
      <c r="C285">
        <v>172</v>
      </c>
    </row>
    <row r="286" spans="1:3" x14ac:dyDescent="0.25">
      <c r="A286" s="1">
        <f t="shared" si="10"/>
        <v>-2.4986069179921517</v>
      </c>
      <c r="B286" s="1">
        <f t="shared" si="11"/>
        <v>7.1472815882089646</v>
      </c>
      <c r="C286">
        <v>174</v>
      </c>
    </row>
    <row r="287" spans="1:3" x14ac:dyDescent="0.25">
      <c r="A287" s="1">
        <f t="shared" si="10"/>
        <v>-2.499380537981073</v>
      </c>
      <c r="B287" s="1">
        <f t="shared" si="11"/>
        <v>7.1384390712731314</v>
      </c>
      <c r="C287">
        <v>176</v>
      </c>
    </row>
    <row r="288" spans="1:3" x14ac:dyDescent="0.25">
      <c r="A288" s="1">
        <f t="shared" si="10"/>
        <v>-2.4998450873109559</v>
      </c>
      <c r="B288" s="1">
        <f t="shared" si="11"/>
        <v>7.1295749420114465</v>
      </c>
      <c r="C288">
        <v>178</v>
      </c>
    </row>
    <row r="289" spans="1:5" x14ac:dyDescent="0.25">
      <c r="A289" s="1">
        <f t="shared" si="10"/>
        <v>-2.5</v>
      </c>
      <c r="B289" s="1">
        <f t="shared" si="11"/>
        <v>7.1207000000000003</v>
      </c>
      <c r="C289">
        <v>180</v>
      </c>
      <c r="D289" t="s">
        <v>219</v>
      </c>
    </row>
    <row r="290" spans="1:5" x14ac:dyDescent="0.25">
      <c r="A290" s="1">
        <f>($B$7*COS(RADIANS(C290)))+$E$290</f>
        <v>-2.5</v>
      </c>
      <c r="B290" s="1">
        <f>($B$7*SIN(RADIANS(C290)))+$E$291</f>
        <v>-0.37069999999999992</v>
      </c>
      <c r="C290">
        <v>180</v>
      </c>
      <c r="D290" s="2" t="s">
        <v>124</v>
      </c>
      <c r="E290">
        <f>E58</f>
        <v>-2.2456999999999998</v>
      </c>
    </row>
    <row r="291" spans="1:5" x14ac:dyDescent="0.25">
      <c r="A291" s="1">
        <f>($B$7*COS(RADIANS(C291)))+$E$290</f>
        <v>-2.4998450873109559</v>
      </c>
      <c r="B291" s="1">
        <f>($B$7*SIN(RADIANS(C291)))+$E$291</f>
        <v>-0.37957494201144593</v>
      </c>
      <c r="C291">
        <v>182</v>
      </c>
      <c r="D291" s="2" t="s">
        <v>125</v>
      </c>
      <c r="E291">
        <f>E59</f>
        <v>-0.37069999999999997</v>
      </c>
    </row>
    <row r="292" spans="1:5" x14ac:dyDescent="0.25">
      <c r="A292" s="1">
        <f t="shared" ref="A292:A335" si="12">($B$7*COS(RADIANS(C292)))+$E$290</f>
        <v>-2.499380537981073</v>
      </c>
      <c r="B292" s="1">
        <f t="shared" ref="B292:B335" si="13">($B$7*SIN(RADIANS(C292)))+$E$291</f>
        <v>-0.38843907127313104</v>
      </c>
      <c r="C292">
        <v>184</v>
      </c>
    </row>
    <row r="293" spans="1:5" x14ac:dyDescent="0.25">
      <c r="A293" s="1">
        <f t="shared" si="12"/>
        <v>-2.4986069179921517</v>
      </c>
      <c r="B293" s="1">
        <f t="shared" si="13"/>
        <v>-0.39728158820896425</v>
      </c>
      <c r="C293">
        <v>186</v>
      </c>
    </row>
    <row r="294" spans="1:5" x14ac:dyDescent="0.25">
      <c r="A294" s="1">
        <f t="shared" si="12"/>
        <v>-2.4975251698809813</v>
      </c>
      <c r="B294" s="1">
        <f t="shared" si="13"/>
        <v>-0.40609171957414464</v>
      </c>
      <c r="C294">
        <v>188</v>
      </c>
    </row>
    <row r="295" spans="1:5" x14ac:dyDescent="0.25">
      <c r="A295" s="1">
        <f t="shared" si="12"/>
        <v>-2.4961366115910044</v>
      </c>
      <c r="B295" s="1">
        <f t="shared" si="13"/>
        <v>-0.41485873158070041</v>
      </c>
      <c r="C295">
        <v>190</v>
      </c>
    </row>
    <row r="296" spans="1:5" x14ac:dyDescent="0.25">
      <c r="A296" s="1">
        <f t="shared" si="12"/>
        <v>-2.4944429348666066</v>
      </c>
      <c r="B296" s="1">
        <f t="shared" si="13"/>
        <v>-0.42357194297495621</v>
      </c>
      <c r="C296">
        <v>192</v>
      </c>
    </row>
    <row r="297" spans="1:5" x14ac:dyDescent="0.25">
      <c r="A297" s="1">
        <f t="shared" si="12"/>
        <v>-2.4924462031919856</v>
      </c>
      <c r="B297" s="1">
        <f t="shared" si="13"/>
        <v>-0.43222073805099542</v>
      </c>
      <c r="C297">
        <v>194</v>
      </c>
    </row>
    <row r="298" spans="1:5" x14ac:dyDescent="0.25">
      <c r="A298" s="1">
        <f t="shared" si="12"/>
        <v>-2.4901488492771144</v>
      </c>
      <c r="B298" s="1">
        <f t="shared" si="13"/>
        <v>-0.44079457958426282</v>
      </c>
      <c r="C298">
        <v>196</v>
      </c>
    </row>
    <row r="299" spans="1:5" x14ac:dyDescent="0.25">
      <c r="A299" s="1">
        <f t="shared" si="12"/>
        <v>-2.4875536720938576</v>
      </c>
      <c r="B299" s="1">
        <f t="shared" si="13"/>
        <v>-0.44928302166954909</v>
      </c>
      <c r="C299">
        <v>198</v>
      </c>
    </row>
    <row r="300" spans="1:5" x14ac:dyDescent="0.25">
      <c r="A300" s="1">
        <f t="shared" si="12"/>
        <v>-2.4846638334658562</v>
      </c>
      <c r="B300" s="1">
        <f t="shared" si="13"/>
        <v>-0.45767572244771754</v>
      </c>
      <c r="C300">
        <v>200</v>
      </c>
    </row>
    <row r="301" spans="1:5" x14ac:dyDescent="0.25">
      <c r="A301" s="1">
        <f t="shared" si="12"/>
        <v>-2.4814828542163339</v>
      </c>
      <c r="B301" s="1">
        <f t="shared" si="13"/>
        <v>-0.46596245670566638</v>
      </c>
      <c r="C301">
        <v>202</v>
      </c>
    </row>
    <row r="302" spans="1:5" x14ac:dyDescent="0.25">
      <c r="A302" s="1">
        <f t="shared" si="12"/>
        <v>-2.4780146098785134</v>
      </c>
      <c r="B302" s="1">
        <f t="shared" si="13"/>
        <v>-0.47413312833417598</v>
      </c>
      <c r="C302">
        <v>204</v>
      </c>
    </row>
    <row r="303" spans="1:5" x14ac:dyDescent="0.25">
      <c r="A303" s="1">
        <f t="shared" si="12"/>
        <v>-2.4742633259738778</v>
      </c>
      <c r="B303" s="1">
        <f t="shared" si="13"/>
        <v>-0.48217778262846239</v>
      </c>
      <c r="C303">
        <v>206</v>
      </c>
    </row>
    <row r="304" spans="1:5" x14ac:dyDescent="0.25">
      <c r="A304" s="1">
        <f t="shared" si="12"/>
        <v>-2.470233572864025</v>
      </c>
      <c r="B304" s="1">
        <f t="shared" si="13"/>
        <v>-0.49008661841645201</v>
      </c>
      <c r="C304">
        <v>208</v>
      </c>
    </row>
    <row r="305" spans="1:3" x14ac:dyDescent="0.25">
      <c r="A305" s="1">
        <f t="shared" si="12"/>
        <v>-2.4659302601823825</v>
      </c>
      <c r="B305" s="1">
        <f t="shared" si="13"/>
        <v>-0.49785000000000001</v>
      </c>
      <c r="C305">
        <v>210</v>
      </c>
    </row>
    <row r="306" spans="1:3" x14ac:dyDescent="0.25">
      <c r="A306" s="1">
        <f t="shared" si="12"/>
        <v>-2.4613586308525788</v>
      </c>
      <c r="B306" s="1">
        <f t="shared" si="13"/>
        <v>-0.50545846889450396</v>
      </c>
      <c r="C306">
        <v>212</v>
      </c>
    </row>
    <row r="307" spans="1:3" x14ac:dyDescent="0.25">
      <c r="A307" s="1">
        <f t="shared" si="12"/>
        <v>-2.4565242547007471</v>
      </c>
      <c r="B307" s="1">
        <f t="shared" si="13"/>
        <v>-0.51290275535261087</v>
      </c>
      <c r="C307">
        <v>214</v>
      </c>
    </row>
    <row r="308" spans="1:3" x14ac:dyDescent="0.25">
      <c r="A308" s="1">
        <f t="shared" si="12"/>
        <v>-2.451433021669549</v>
      </c>
      <c r="B308" s="1">
        <f t="shared" si="13"/>
        <v>-0.52017378965797589</v>
      </c>
      <c r="C308">
        <v>216</v>
      </c>
    </row>
    <row r="309" spans="1:3" x14ac:dyDescent="0.25">
      <c r="A309" s="1">
        <f t="shared" si="12"/>
        <v>-2.4460911346421894</v>
      </c>
      <c r="B309" s="1">
        <f t="shared" si="13"/>
        <v>-0.52726271317531492</v>
      </c>
      <c r="C309">
        <v>218</v>
      </c>
    </row>
    <row r="310" spans="1:3" x14ac:dyDescent="0.25">
      <c r="A310" s="1">
        <f t="shared" si="12"/>
        <v>-2.4405051018851558</v>
      </c>
      <c r="B310" s="1">
        <f t="shared" si="13"/>
        <v>-0.53416088914328697</v>
      </c>
      <c r="C310">
        <v>220</v>
      </c>
    </row>
    <row r="311" spans="1:3" x14ac:dyDescent="0.25">
      <c r="A311" s="1">
        <f t="shared" si="12"/>
        <v>-2.4346817291189011</v>
      </c>
      <c r="B311" s="1">
        <f t="shared" si="13"/>
        <v>-0.54085991319705762</v>
      </c>
      <c r="C311">
        <v>222</v>
      </c>
    </row>
    <row r="312" spans="1:3" x14ac:dyDescent="0.25">
      <c r="A312" s="1">
        <f t="shared" si="12"/>
        <v>-2.4286281112261188</v>
      </c>
      <c r="B312" s="1">
        <f t="shared" si="13"/>
        <v>-0.54735162360772305</v>
      </c>
      <c r="C312">
        <v>224</v>
      </c>
    </row>
    <row r="313" spans="1:3" x14ac:dyDescent="0.25">
      <c r="A313" s="1">
        <f t="shared" si="12"/>
        <v>-2.4223516236077227</v>
      </c>
      <c r="B313" s="1">
        <f t="shared" si="13"/>
        <v>-0.55362811122611899</v>
      </c>
      <c r="C313">
        <v>226</v>
      </c>
    </row>
    <row r="314" spans="1:3" x14ac:dyDescent="0.25">
      <c r="A314" s="1">
        <f t="shared" si="12"/>
        <v>-2.4158599131970573</v>
      </c>
      <c r="B314" s="1">
        <f t="shared" si="13"/>
        <v>-0.55968172911890135</v>
      </c>
      <c r="C314">
        <v>228</v>
      </c>
    </row>
    <row r="315" spans="1:3" x14ac:dyDescent="0.25">
      <c r="A315" s="1">
        <f t="shared" si="12"/>
        <v>-2.409160889143287</v>
      </c>
      <c r="B315" s="1">
        <f t="shared" si="13"/>
        <v>-0.56550510188515601</v>
      </c>
      <c r="C315">
        <v>230</v>
      </c>
    </row>
    <row r="316" spans="1:3" x14ac:dyDescent="0.25">
      <c r="A316" s="1">
        <f t="shared" si="12"/>
        <v>-2.4022627131753147</v>
      </c>
      <c r="B316" s="1">
        <f t="shared" si="13"/>
        <v>-0.57109113464218941</v>
      </c>
      <c r="C316">
        <v>232</v>
      </c>
    </row>
    <row r="317" spans="1:3" x14ac:dyDescent="0.25">
      <c r="A317" s="1">
        <f t="shared" si="12"/>
        <v>-2.3951737896579757</v>
      </c>
      <c r="B317" s="1">
        <f t="shared" si="13"/>
        <v>-0.57643302166954913</v>
      </c>
      <c r="C317">
        <v>234</v>
      </c>
    </row>
    <row r="318" spans="1:3" x14ac:dyDescent="0.25">
      <c r="A318" s="1">
        <f t="shared" si="12"/>
        <v>-2.3879027553526107</v>
      </c>
      <c r="B318" s="1">
        <f t="shared" si="13"/>
        <v>-0.58152425470074709</v>
      </c>
      <c r="C318">
        <v>236</v>
      </c>
    </row>
    <row r="319" spans="1:3" x14ac:dyDescent="0.25">
      <c r="A319" s="1">
        <f t="shared" si="12"/>
        <v>-2.3804584688945036</v>
      </c>
      <c r="B319" s="1">
        <f t="shared" si="13"/>
        <v>-0.58635863085257911</v>
      </c>
      <c r="C319">
        <v>238</v>
      </c>
    </row>
    <row r="320" spans="1:3" x14ac:dyDescent="0.25">
      <c r="A320" s="1">
        <f t="shared" si="12"/>
        <v>-2.3728500000000001</v>
      </c>
      <c r="B320" s="1">
        <f t="shared" si="13"/>
        <v>-0.59093026018238271</v>
      </c>
      <c r="C320">
        <v>240</v>
      </c>
    </row>
    <row r="321" spans="1:5" x14ac:dyDescent="0.25">
      <c r="A321" s="1">
        <f t="shared" si="12"/>
        <v>-2.3650866184164516</v>
      </c>
      <c r="B321" s="1">
        <f t="shared" si="13"/>
        <v>-0.59523357286402512</v>
      </c>
      <c r="C321">
        <v>242</v>
      </c>
    </row>
    <row r="322" spans="1:5" x14ac:dyDescent="0.25">
      <c r="A322" s="1">
        <f t="shared" si="12"/>
        <v>-2.3571777826284621</v>
      </c>
      <c r="B322" s="1">
        <f t="shared" si="13"/>
        <v>-0.5992633259738781</v>
      </c>
      <c r="C322">
        <v>244</v>
      </c>
    </row>
    <row r="323" spans="1:5" x14ac:dyDescent="0.25">
      <c r="A323" s="1">
        <f t="shared" si="12"/>
        <v>-2.3491331283341759</v>
      </c>
      <c r="B323" s="1">
        <f t="shared" si="13"/>
        <v>-0.60301460987851341</v>
      </c>
      <c r="C323">
        <v>246</v>
      </c>
    </row>
    <row r="324" spans="1:5" x14ac:dyDescent="0.25">
      <c r="A324" s="1">
        <f t="shared" si="12"/>
        <v>-2.3409624567056664</v>
      </c>
      <c r="B324" s="1">
        <f t="shared" si="13"/>
        <v>-0.60648285421633408</v>
      </c>
      <c r="C324">
        <v>248</v>
      </c>
    </row>
    <row r="325" spans="1:5" x14ac:dyDescent="0.25">
      <c r="A325" s="1">
        <f t="shared" si="12"/>
        <v>-2.3326757224477173</v>
      </c>
      <c r="B325" s="1">
        <f t="shared" si="13"/>
        <v>-0.60966383346585651</v>
      </c>
      <c r="C325">
        <v>250</v>
      </c>
    </row>
    <row r="326" spans="1:5" x14ac:dyDescent="0.25">
      <c r="A326" s="1">
        <f t="shared" si="12"/>
        <v>-2.3242830216695491</v>
      </c>
      <c r="B326" s="1">
        <f t="shared" si="13"/>
        <v>-0.61255367209385758</v>
      </c>
      <c r="C326">
        <v>252</v>
      </c>
    </row>
    <row r="327" spans="1:5" x14ac:dyDescent="0.25">
      <c r="A327" s="1">
        <f t="shared" si="12"/>
        <v>-2.3157945795842627</v>
      </c>
      <c r="B327" s="1">
        <f t="shared" si="13"/>
        <v>-0.61514884927711455</v>
      </c>
      <c r="C327">
        <v>254</v>
      </c>
    </row>
    <row r="328" spans="1:5" x14ac:dyDescent="0.25">
      <c r="A328" s="1">
        <f t="shared" si="12"/>
        <v>-2.3072207380509955</v>
      </c>
      <c r="B328" s="1">
        <f t="shared" si="13"/>
        <v>-0.61744620319198584</v>
      </c>
      <c r="C328">
        <v>256</v>
      </c>
    </row>
    <row r="329" spans="1:5" x14ac:dyDescent="0.25">
      <c r="A329" s="1">
        <f t="shared" si="12"/>
        <v>-2.2985719429749563</v>
      </c>
      <c r="B329" s="1">
        <f t="shared" si="13"/>
        <v>-0.61944293486660673</v>
      </c>
      <c r="C329">
        <v>258</v>
      </c>
    </row>
    <row r="330" spans="1:5" x14ac:dyDescent="0.25">
      <c r="A330" s="1">
        <f t="shared" si="12"/>
        <v>-2.2898587315807002</v>
      </c>
      <c r="B330" s="1">
        <f t="shared" si="13"/>
        <v>-0.62113661159100442</v>
      </c>
      <c r="C330">
        <v>260</v>
      </c>
    </row>
    <row r="331" spans="1:5" x14ac:dyDescent="0.25">
      <c r="A331" s="1">
        <f t="shared" si="12"/>
        <v>-2.2810917195741447</v>
      </c>
      <c r="B331" s="1">
        <f t="shared" si="13"/>
        <v>-0.62252516988098128</v>
      </c>
      <c r="C331">
        <v>262</v>
      </c>
    </row>
    <row r="332" spans="1:5" x14ac:dyDescent="0.25">
      <c r="A332" s="1">
        <f t="shared" si="12"/>
        <v>-2.2722815882089642</v>
      </c>
      <c r="B332" s="1">
        <f t="shared" si="13"/>
        <v>-0.62360691799215195</v>
      </c>
      <c r="C332">
        <v>264</v>
      </c>
    </row>
    <row r="333" spans="1:5" x14ac:dyDescent="0.25">
      <c r="A333" s="1">
        <f t="shared" si="12"/>
        <v>-2.2634390712731309</v>
      </c>
      <c r="B333" s="1">
        <f t="shared" si="13"/>
        <v>-0.62438053798107329</v>
      </c>
      <c r="C333">
        <v>266</v>
      </c>
    </row>
    <row r="334" spans="1:5" x14ac:dyDescent="0.25">
      <c r="A334" s="1">
        <f t="shared" si="12"/>
        <v>-2.2545749420114456</v>
      </c>
      <c r="B334" s="1">
        <f t="shared" si="13"/>
        <v>-0.62484508731095612</v>
      </c>
      <c r="C334">
        <v>268</v>
      </c>
    </row>
    <row r="335" spans="1:5" x14ac:dyDescent="0.25">
      <c r="A335" s="1">
        <f t="shared" si="12"/>
        <v>-2.2456999999999998</v>
      </c>
      <c r="B335" s="1">
        <f t="shared" si="13"/>
        <v>-0.625</v>
      </c>
      <c r="C335">
        <v>270</v>
      </c>
      <c r="D335" t="s">
        <v>220</v>
      </c>
    </row>
    <row r="336" spans="1:5" x14ac:dyDescent="0.25">
      <c r="A336" s="1">
        <f>($B$7*COS(RADIANS(C336)))+$E$336</f>
        <v>-0.25430000000000008</v>
      </c>
      <c r="B336" s="1">
        <f>($B$7*SIN(RADIANS(C336)))+$E$337</f>
        <v>-0.625</v>
      </c>
      <c r="C336">
        <v>270</v>
      </c>
      <c r="D336" s="2" t="s">
        <v>124</v>
      </c>
      <c r="E336">
        <f>E13</f>
        <v>-0.25430000000000003</v>
      </c>
    </row>
    <row r="337" spans="1:5" x14ac:dyDescent="0.25">
      <c r="A337" s="1">
        <f t="shared" ref="A337:A381" si="14">($B$7*COS(RADIANS(C337)))+$E$336</f>
        <v>-0.24542505798855396</v>
      </c>
      <c r="B337" s="1">
        <f t="shared" ref="B337:B381" si="15">($B$7*SIN(RADIANS(C337)))+$E$337</f>
        <v>-0.62484508731095612</v>
      </c>
      <c r="C337">
        <v>272</v>
      </c>
      <c r="D337" s="2" t="s">
        <v>125</v>
      </c>
      <c r="E337">
        <f>E14</f>
        <v>-0.37069999999999997</v>
      </c>
    </row>
    <row r="338" spans="1:5" x14ac:dyDescent="0.25">
      <c r="A338" s="1">
        <f t="shared" si="14"/>
        <v>-0.23656092872686899</v>
      </c>
      <c r="B338" s="1">
        <f t="shared" si="15"/>
        <v>-0.6243805379810734</v>
      </c>
      <c r="C338">
        <v>274</v>
      </c>
    </row>
    <row r="339" spans="1:5" x14ac:dyDescent="0.25">
      <c r="A339" s="1">
        <f t="shared" si="14"/>
        <v>-0.22771841179103586</v>
      </c>
      <c r="B339" s="1">
        <f t="shared" si="15"/>
        <v>-0.62360691799215195</v>
      </c>
      <c r="C339">
        <v>276</v>
      </c>
    </row>
    <row r="340" spans="1:5" x14ac:dyDescent="0.25">
      <c r="A340" s="1">
        <f t="shared" si="14"/>
        <v>-0.21890828042585536</v>
      </c>
      <c r="B340" s="1">
        <f t="shared" si="15"/>
        <v>-0.62252516988098128</v>
      </c>
      <c r="C340">
        <v>278</v>
      </c>
    </row>
    <row r="341" spans="1:5" x14ac:dyDescent="0.25">
      <c r="A341" s="1">
        <f t="shared" si="14"/>
        <v>-0.21014126841929973</v>
      </c>
      <c r="B341" s="1">
        <f t="shared" si="15"/>
        <v>-0.62113661159100453</v>
      </c>
      <c r="C341">
        <v>280</v>
      </c>
    </row>
    <row r="342" spans="1:5" x14ac:dyDescent="0.25">
      <c r="A342" s="1">
        <f t="shared" si="14"/>
        <v>-0.20142805702504379</v>
      </c>
      <c r="B342" s="1">
        <f t="shared" si="15"/>
        <v>-0.61944293486660673</v>
      </c>
      <c r="C342">
        <v>282</v>
      </c>
    </row>
    <row r="343" spans="1:5" x14ac:dyDescent="0.25">
      <c r="A343" s="1">
        <f t="shared" si="14"/>
        <v>-0.19277926194900458</v>
      </c>
      <c r="B343" s="1">
        <f t="shared" si="15"/>
        <v>-0.61744620319198595</v>
      </c>
      <c r="C343">
        <v>284</v>
      </c>
    </row>
    <row r="344" spans="1:5" x14ac:dyDescent="0.25">
      <c r="A344" s="1">
        <f t="shared" si="14"/>
        <v>-0.18420542041573706</v>
      </c>
      <c r="B344" s="1">
        <f t="shared" si="15"/>
        <v>-0.61514884927711444</v>
      </c>
      <c r="C344">
        <v>286</v>
      </c>
    </row>
    <row r="345" spans="1:5" x14ac:dyDescent="0.25">
      <c r="A345" s="1">
        <f t="shared" si="14"/>
        <v>-0.17571697833045094</v>
      </c>
      <c r="B345" s="1">
        <f t="shared" si="15"/>
        <v>-0.61255367209385758</v>
      </c>
      <c r="C345">
        <v>288</v>
      </c>
    </row>
    <row r="346" spans="1:5" x14ac:dyDescent="0.25">
      <c r="A346" s="1">
        <f t="shared" si="14"/>
        <v>-0.16732427755228241</v>
      </c>
      <c r="B346" s="1">
        <f t="shared" si="15"/>
        <v>-0.60966383346585651</v>
      </c>
      <c r="C346">
        <v>290</v>
      </c>
    </row>
    <row r="347" spans="1:5" x14ac:dyDescent="0.25">
      <c r="A347" s="1">
        <f t="shared" si="14"/>
        <v>-0.15903754329433362</v>
      </c>
      <c r="B347" s="1">
        <f t="shared" si="15"/>
        <v>-0.60648285421633408</v>
      </c>
      <c r="C347">
        <v>292</v>
      </c>
    </row>
    <row r="348" spans="1:5" x14ac:dyDescent="0.25">
      <c r="A348" s="1">
        <f t="shared" si="14"/>
        <v>-0.15086687166582413</v>
      </c>
      <c r="B348" s="1">
        <f t="shared" si="15"/>
        <v>-0.60301460987851341</v>
      </c>
      <c r="C348">
        <v>294</v>
      </c>
    </row>
    <row r="349" spans="1:5" x14ac:dyDescent="0.25">
      <c r="A349" s="1">
        <f t="shared" si="14"/>
        <v>-0.14282221737153764</v>
      </c>
      <c r="B349" s="1">
        <f t="shared" si="15"/>
        <v>-0.59926332597387821</v>
      </c>
      <c r="C349">
        <v>296</v>
      </c>
    </row>
    <row r="350" spans="1:5" x14ac:dyDescent="0.25">
      <c r="A350" s="1">
        <f t="shared" si="14"/>
        <v>-0.1349133815835481</v>
      </c>
      <c r="B350" s="1">
        <f t="shared" si="15"/>
        <v>-0.59523357286402512</v>
      </c>
      <c r="C350">
        <v>298</v>
      </c>
    </row>
    <row r="351" spans="1:5" x14ac:dyDescent="0.25">
      <c r="A351" s="1">
        <f t="shared" si="14"/>
        <v>-0.12714999999999999</v>
      </c>
      <c r="B351" s="1">
        <f t="shared" si="15"/>
        <v>-0.59093026018238271</v>
      </c>
      <c r="C351">
        <v>300</v>
      </c>
    </row>
    <row r="352" spans="1:5" x14ac:dyDescent="0.25">
      <c r="A352" s="1">
        <f t="shared" si="14"/>
        <v>-0.11954153110549606</v>
      </c>
      <c r="B352" s="1">
        <f t="shared" si="15"/>
        <v>-0.58635863085257922</v>
      </c>
      <c r="C352">
        <v>302</v>
      </c>
    </row>
    <row r="353" spans="1:3" x14ac:dyDescent="0.25">
      <c r="A353" s="1">
        <f t="shared" si="14"/>
        <v>-0.11209724464738904</v>
      </c>
      <c r="B353" s="1">
        <f t="shared" si="15"/>
        <v>-0.58152425470074709</v>
      </c>
      <c r="C353">
        <v>304</v>
      </c>
    </row>
    <row r="354" spans="1:3" x14ac:dyDescent="0.25">
      <c r="A354" s="1">
        <f t="shared" si="14"/>
        <v>-0.10482621034202416</v>
      </c>
      <c r="B354" s="1">
        <f t="shared" si="15"/>
        <v>-0.57643302166954913</v>
      </c>
      <c r="C354">
        <v>306</v>
      </c>
    </row>
    <row r="355" spans="1:3" x14ac:dyDescent="0.25">
      <c r="A355" s="1">
        <f t="shared" si="14"/>
        <v>-9.7737286824685049E-2</v>
      </c>
      <c r="B355" s="1">
        <f t="shared" si="15"/>
        <v>-0.57109113464218941</v>
      </c>
      <c r="C355">
        <v>308</v>
      </c>
    </row>
    <row r="356" spans="1:3" x14ac:dyDescent="0.25">
      <c r="A356" s="1">
        <f t="shared" si="14"/>
        <v>-9.083911085671309E-2</v>
      </c>
      <c r="B356" s="1">
        <f t="shared" si="15"/>
        <v>-0.56550510188515613</v>
      </c>
      <c r="C356">
        <v>310</v>
      </c>
    </row>
    <row r="357" spans="1:3" x14ac:dyDescent="0.25">
      <c r="A357" s="1">
        <f t="shared" si="14"/>
        <v>-8.4140086802942465E-2</v>
      </c>
      <c r="B357" s="1">
        <f t="shared" si="15"/>
        <v>-0.55968172911890146</v>
      </c>
      <c r="C357">
        <v>312</v>
      </c>
    </row>
    <row r="358" spans="1:3" x14ac:dyDescent="0.25">
      <c r="A358" s="1">
        <f t="shared" si="14"/>
        <v>-7.7648376392277008E-2</v>
      </c>
      <c r="B358" s="1">
        <f t="shared" si="15"/>
        <v>-0.55362811122611899</v>
      </c>
      <c r="C358">
        <v>314</v>
      </c>
    </row>
    <row r="359" spans="1:3" x14ac:dyDescent="0.25">
      <c r="A359" s="1">
        <f t="shared" si="14"/>
        <v>-7.1371888773881093E-2</v>
      </c>
      <c r="B359" s="1">
        <f t="shared" si="15"/>
        <v>-0.54735162360772305</v>
      </c>
      <c r="C359">
        <v>316</v>
      </c>
    </row>
    <row r="360" spans="1:3" x14ac:dyDescent="0.25">
      <c r="A360" s="1">
        <f t="shared" si="14"/>
        <v>-6.531827088109865E-2</v>
      </c>
      <c r="B360" s="1">
        <f t="shared" si="15"/>
        <v>-0.54085991319705762</v>
      </c>
      <c r="C360">
        <v>318</v>
      </c>
    </row>
    <row r="361" spans="1:3" x14ac:dyDescent="0.25">
      <c r="A361" s="1">
        <f t="shared" si="14"/>
        <v>-5.9494898114843958E-2</v>
      </c>
      <c r="B361" s="1">
        <f t="shared" si="15"/>
        <v>-0.53416088914328697</v>
      </c>
      <c r="C361">
        <v>320</v>
      </c>
    </row>
    <row r="362" spans="1:3" x14ac:dyDescent="0.25">
      <c r="A362" s="1">
        <f t="shared" si="14"/>
        <v>-5.3908865357810587E-2</v>
      </c>
      <c r="B362" s="1">
        <f t="shared" si="15"/>
        <v>-0.52726271317531492</v>
      </c>
      <c r="C362">
        <v>322</v>
      </c>
    </row>
    <row r="363" spans="1:3" x14ac:dyDescent="0.25">
      <c r="A363" s="1">
        <f t="shared" si="14"/>
        <v>-4.85669783304509E-2</v>
      </c>
      <c r="B363" s="1">
        <f t="shared" si="15"/>
        <v>-0.520173789657976</v>
      </c>
      <c r="C363">
        <v>324</v>
      </c>
    </row>
    <row r="364" spans="1:3" x14ac:dyDescent="0.25">
      <c r="A364" s="1">
        <f t="shared" si="14"/>
        <v>-4.3475745299252855E-2</v>
      </c>
      <c r="B364" s="1">
        <f t="shared" si="15"/>
        <v>-0.51290275535261087</v>
      </c>
      <c r="C364">
        <v>326</v>
      </c>
    </row>
    <row r="365" spans="1:3" x14ac:dyDescent="0.25">
      <c r="A365" s="1">
        <f t="shared" si="14"/>
        <v>-3.864136914742089E-2</v>
      </c>
      <c r="B365" s="1">
        <f t="shared" si="15"/>
        <v>-0.50545846889450408</v>
      </c>
      <c r="C365">
        <v>328</v>
      </c>
    </row>
    <row r="366" spans="1:3" x14ac:dyDescent="0.25">
      <c r="A366" s="1">
        <f t="shared" si="14"/>
        <v>-3.4069739817617323E-2</v>
      </c>
      <c r="B366" s="1">
        <f t="shared" si="15"/>
        <v>-0.49785000000000013</v>
      </c>
      <c r="C366">
        <v>330</v>
      </c>
    </row>
    <row r="367" spans="1:3" x14ac:dyDescent="0.25">
      <c r="A367" s="1">
        <f t="shared" si="14"/>
        <v>-2.976642713597491E-2</v>
      </c>
      <c r="B367" s="1">
        <f t="shared" si="15"/>
        <v>-0.49008661841645201</v>
      </c>
      <c r="C367">
        <v>332</v>
      </c>
    </row>
    <row r="368" spans="1:3" x14ac:dyDescent="0.25">
      <c r="A368" s="1">
        <f t="shared" si="14"/>
        <v>-2.573667402612187E-2</v>
      </c>
      <c r="B368" s="1">
        <f t="shared" si="15"/>
        <v>-0.48217778262846245</v>
      </c>
      <c r="C368">
        <v>334</v>
      </c>
    </row>
    <row r="369" spans="1:3" x14ac:dyDescent="0.25">
      <c r="A369" s="1">
        <f t="shared" si="14"/>
        <v>-2.1985390121486564E-2</v>
      </c>
      <c r="B369" s="1">
        <f t="shared" si="15"/>
        <v>-0.47413312833417598</v>
      </c>
      <c r="C369">
        <v>336</v>
      </c>
    </row>
    <row r="370" spans="1:3" x14ac:dyDescent="0.25">
      <c r="A370" s="1">
        <f t="shared" si="14"/>
        <v>-1.8517145783665978E-2</v>
      </c>
      <c r="B370" s="1">
        <f t="shared" si="15"/>
        <v>-0.46596245670566649</v>
      </c>
      <c r="C370">
        <v>338</v>
      </c>
    </row>
    <row r="371" spans="1:3" x14ac:dyDescent="0.25">
      <c r="A371" s="1">
        <f t="shared" si="14"/>
        <v>-1.5336166534143492E-2</v>
      </c>
      <c r="B371" s="1">
        <f t="shared" si="15"/>
        <v>-0.45767572244771748</v>
      </c>
      <c r="C371">
        <v>340</v>
      </c>
    </row>
    <row r="372" spans="1:3" x14ac:dyDescent="0.25">
      <c r="A372" s="1">
        <f t="shared" si="14"/>
        <v>-1.2446327906142446E-2</v>
      </c>
      <c r="B372" s="1">
        <f t="shared" si="15"/>
        <v>-0.44928302166954914</v>
      </c>
      <c r="C372">
        <v>342</v>
      </c>
    </row>
    <row r="373" spans="1:3" x14ac:dyDescent="0.25">
      <c r="A373" s="1">
        <f t="shared" si="14"/>
        <v>-9.8511507228855044E-3</v>
      </c>
      <c r="B373" s="1">
        <f t="shared" si="15"/>
        <v>-0.44079457958426282</v>
      </c>
      <c r="C373">
        <v>344</v>
      </c>
    </row>
    <row r="374" spans="1:3" x14ac:dyDescent="0.25">
      <c r="A374" s="1">
        <f t="shared" si="14"/>
        <v>-7.5537968080141016E-3</v>
      </c>
      <c r="B374" s="1">
        <f t="shared" si="15"/>
        <v>-0.43222073805099553</v>
      </c>
      <c r="C374">
        <v>346</v>
      </c>
    </row>
    <row r="375" spans="1:3" x14ac:dyDescent="0.25">
      <c r="A375" s="1">
        <f t="shared" si="14"/>
        <v>-5.5570651333932408E-3</v>
      </c>
      <c r="B375" s="1">
        <f t="shared" si="15"/>
        <v>-0.42357194297495632</v>
      </c>
      <c r="C375">
        <v>348</v>
      </c>
    </row>
    <row r="376" spans="1:3" x14ac:dyDescent="0.25">
      <c r="A376" s="1">
        <f t="shared" si="14"/>
        <v>-3.8633884089955273E-3</v>
      </c>
      <c r="B376" s="1">
        <f t="shared" si="15"/>
        <v>-0.41485873158070036</v>
      </c>
      <c r="C376">
        <v>350</v>
      </c>
    </row>
    <row r="377" spans="1:3" x14ac:dyDescent="0.25">
      <c r="A377" s="1">
        <f t="shared" si="14"/>
        <v>-2.4748301190186672E-3</v>
      </c>
      <c r="B377" s="1">
        <f t="shared" si="15"/>
        <v>-0.40609171957414475</v>
      </c>
      <c r="C377">
        <v>352</v>
      </c>
    </row>
    <row r="378" spans="1:3" x14ac:dyDescent="0.25">
      <c r="A378" s="1">
        <f t="shared" si="14"/>
        <v>-1.393082007848101E-3</v>
      </c>
      <c r="B378" s="1">
        <f t="shared" si="15"/>
        <v>-0.39728158820896425</v>
      </c>
      <c r="C378">
        <v>354</v>
      </c>
    </row>
    <row r="379" spans="1:3" x14ac:dyDescent="0.25">
      <c r="A379" s="1">
        <f t="shared" si="14"/>
        <v>-6.194620189267086E-4</v>
      </c>
      <c r="B379" s="1">
        <f t="shared" si="15"/>
        <v>-0.38843907127313115</v>
      </c>
      <c r="C379">
        <v>356</v>
      </c>
    </row>
    <row r="380" spans="1:3" x14ac:dyDescent="0.25">
      <c r="A380" s="1">
        <f t="shared" si="14"/>
        <v>-1.5491268904394007E-4</v>
      </c>
      <c r="B380" s="1">
        <f t="shared" si="15"/>
        <v>-0.37957494201144593</v>
      </c>
      <c r="C380">
        <v>358</v>
      </c>
    </row>
    <row r="381" spans="1:3" x14ac:dyDescent="0.25">
      <c r="A381" s="1">
        <f t="shared" si="14"/>
        <v>0</v>
      </c>
      <c r="B381" s="1">
        <f t="shared" si="15"/>
        <v>-0.37070000000000003</v>
      </c>
      <c r="C381">
        <v>360</v>
      </c>
    </row>
    <row r="382" spans="1:3" x14ac:dyDescent="0.25">
      <c r="A382" s="1">
        <v>0</v>
      </c>
      <c r="B382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Charts</vt:lpstr>
      </vt:variant>
      <vt:variant>
        <vt:i4>1</vt:i4>
      </vt:variant>
    </vt:vector>
  </HeadingPairs>
  <TitlesOfParts>
    <vt:vector size="20" baseType="lpstr">
      <vt:lpstr>LICENSE</vt:lpstr>
      <vt:lpstr>Combined Shape</vt:lpstr>
      <vt:lpstr>Shape1</vt:lpstr>
      <vt:lpstr>Shape2</vt:lpstr>
      <vt:lpstr>Shape3</vt:lpstr>
      <vt:lpstr>Shape4</vt:lpstr>
      <vt:lpstr>Shape5</vt:lpstr>
      <vt:lpstr>Shape6</vt:lpstr>
      <vt:lpstr>Shape7</vt:lpstr>
      <vt:lpstr>Shape8</vt:lpstr>
      <vt:lpstr>Shape9</vt:lpstr>
      <vt:lpstr>Shape10</vt:lpstr>
      <vt:lpstr>WF Coords</vt:lpstr>
      <vt:lpstr>WT Coords</vt:lpstr>
      <vt:lpstr>Angle Coords</vt:lpstr>
      <vt:lpstr>Bent PL Coords</vt:lpstr>
      <vt:lpstr>Circle Coords</vt:lpstr>
      <vt:lpstr>Rect HSS Coords</vt:lpstr>
      <vt:lpstr>Cold Form C w Lip Coords</vt:lpstr>
      <vt:lpstr>Combined Shape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Donald Bockoven III</cp:lastModifiedBy>
  <dcterms:created xsi:type="dcterms:W3CDTF">2020-03-06T03:38:44Z</dcterms:created>
  <dcterms:modified xsi:type="dcterms:W3CDTF">2020-07-27T16:00:13Z</dcterms:modified>
</cp:coreProperties>
</file>