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whitten\Documents\MLW\DesignTools\general_analysis\esap\"/>
    </mc:Choice>
  </mc:AlternateContent>
  <xr:revisionPtr revIDLastSave="0" documentId="10_ncr:100000_{1F29BCA7-0980-41A0-9A19-F19CF336F1CC}" xr6:coauthVersionLast="31" xr6:coauthVersionMax="31" xr10:uidLastSave="{00000000-0000-0000-0000-000000000000}"/>
  <bookViews>
    <workbookView xWindow="0" yWindow="0" windowWidth="28800" windowHeight="11775" activeTab="3" xr2:uid="{2D59E412-8144-4895-936F-FC439A9235F5}"/>
  </bookViews>
  <sheets>
    <sheet name="Frame1" sheetId="2" r:id="rId1"/>
    <sheet name="Frame2" sheetId="1" r:id="rId2"/>
    <sheet name="Frame3" sheetId="3" r:id="rId3"/>
    <sheet name="Frame3NamedInput" sheetId="6" r:id="rId4"/>
    <sheet name="4SpanCont" sheetId="4" r:id="rId5"/>
    <sheet name="CantVarSection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5" i="6" s="1"/>
  <c r="D6" i="6" s="1"/>
  <c r="C4" i="5" l="1"/>
  <c r="C5" i="5" s="1"/>
  <c r="C4" i="4"/>
  <c r="C5" i="4" s="1"/>
  <c r="C6" i="4" s="1"/>
  <c r="C7" i="4" s="1"/>
  <c r="D4" i="3" l="1"/>
  <c r="E5" i="2" l="1"/>
  <c r="E4" i="2"/>
  <c r="G14" i="2"/>
  <c r="F9" i="2"/>
</calcChain>
</file>

<file path=xl/sharedStrings.xml><?xml version="1.0" encoding="utf-8"?>
<sst xmlns="http://schemas.openxmlformats.org/spreadsheetml/2006/main" count="391" uniqueCount="77">
  <si>
    <t>Joint Definition</t>
  </si>
  <si>
    <t>Element Definition</t>
  </si>
  <si>
    <t>Support Definition</t>
  </si>
  <si>
    <t>Section Properties</t>
  </si>
  <si>
    <t>Mat'l Properties</t>
  </si>
  <si>
    <t>Section Assignment</t>
  </si>
  <si>
    <t>Mat'l Assignment</t>
  </si>
  <si>
    <t>Joint ID</t>
  </si>
  <si>
    <t>x</t>
  </si>
  <si>
    <t>y</t>
  </si>
  <si>
    <t>Element ID</t>
  </si>
  <si>
    <t>Beg Joint ID</t>
  </si>
  <si>
    <t>End Joint ID</t>
  </si>
  <si>
    <t>DX</t>
  </si>
  <si>
    <t>DY</t>
  </si>
  <si>
    <t>RZ</t>
  </si>
  <si>
    <t>SectProp ID</t>
  </si>
  <si>
    <t>A</t>
  </si>
  <si>
    <t>Avy</t>
  </si>
  <si>
    <t>Izz</t>
  </si>
  <si>
    <t>Matl ID</t>
  </si>
  <si>
    <t>E</t>
  </si>
  <si>
    <t>G</t>
  </si>
  <si>
    <t>v</t>
  </si>
  <si>
    <t>Global Coordinate System</t>
  </si>
  <si>
    <t>Load ID</t>
  </si>
  <si>
    <t>Description</t>
  </si>
  <si>
    <t>Magnitude</t>
  </si>
  <si>
    <t>Direction</t>
  </si>
  <si>
    <t>Joint Load 1</t>
  </si>
  <si>
    <t>Lat Story 1</t>
  </si>
  <si>
    <t>FX</t>
  </si>
  <si>
    <t>Joint Load 2</t>
  </si>
  <si>
    <t>Lat Story 2</t>
  </si>
  <si>
    <t>Load Type</t>
  </si>
  <si>
    <t>Coordinate System</t>
  </si>
  <si>
    <t>Length Type</t>
  </si>
  <si>
    <t>Begin Location</t>
  </si>
  <si>
    <t>End Location</t>
  </si>
  <si>
    <t>Element Load 1</t>
  </si>
  <si>
    <t>DL</t>
  </si>
  <si>
    <t>Local</t>
  </si>
  <si>
    <t>FY</t>
  </si>
  <si>
    <t>FRACT</t>
  </si>
  <si>
    <t>Load Case ID</t>
  </si>
  <si>
    <t>LC1</t>
  </si>
  <si>
    <t>MZ</t>
  </si>
  <si>
    <t>Concentrated Moment</t>
  </si>
  <si>
    <t>jtl1</t>
  </si>
  <si>
    <t>Global or Local Coordinate System</t>
  </si>
  <si>
    <t>el1</t>
  </si>
  <si>
    <t>Point Load</t>
  </si>
  <si>
    <t>CONC</t>
  </si>
  <si>
    <t>Global</t>
  </si>
  <si>
    <t>el2</t>
  </si>
  <si>
    <t>Unif Load</t>
  </si>
  <si>
    <t>Horiz</t>
  </si>
  <si>
    <t>Vert</t>
  </si>
  <si>
    <t>UNIF</t>
  </si>
  <si>
    <t>jtl2</t>
  </si>
  <si>
    <t>Pt load bay 1</t>
  </si>
  <si>
    <t>Pt load bay 2</t>
  </si>
  <si>
    <t>el3</t>
  </si>
  <si>
    <t>Pt load bay 3</t>
  </si>
  <si>
    <t>el4</t>
  </si>
  <si>
    <t>Pt load bay 4</t>
  </si>
  <si>
    <t>LC 1</t>
  </si>
  <si>
    <t>point load</t>
  </si>
  <si>
    <t>jt1</t>
  </si>
  <si>
    <t>elem 1</t>
  </si>
  <si>
    <t>jt2</t>
  </si>
  <si>
    <t>sect prop 1</t>
  </si>
  <si>
    <t>matl prop 1</t>
  </si>
  <si>
    <t>elem 2</t>
  </si>
  <si>
    <t>jt3</t>
  </si>
  <si>
    <t>jt 4</t>
  </si>
  <si>
    <t>elem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</si>
</sst>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AAB-AFB1-4B6C-9E58-B465F2CA4D1A}">
  <sheetPr codeName="Sheet1"/>
  <dimension ref="C1:AD17"/>
  <sheetViews>
    <sheetView zoomScale="70" zoomScaleNormal="70" workbookViewId="0">
      <selection activeCell="H16" sqref="H16"/>
    </sheetView>
  </sheetViews>
  <sheetFormatPr defaultRowHeight="15" x14ac:dyDescent="0.25"/>
  <sheetData>
    <row r="1" spans="3:30" x14ac:dyDescent="0.25">
      <c r="C1" s="1" t="s">
        <v>0</v>
      </c>
      <c r="G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C1" s="1" t="s">
        <v>6</v>
      </c>
    </row>
    <row r="2" spans="3:30" x14ac:dyDescent="0.25">
      <c r="C2" s="2" t="s">
        <v>7</v>
      </c>
      <c r="D2" s="2" t="s">
        <v>8</v>
      </c>
      <c r="E2" s="2" t="s">
        <v>9</v>
      </c>
      <c r="F2" s="3"/>
      <c r="G2" s="2" t="s">
        <v>10</v>
      </c>
      <c r="H2" s="2" t="s">
        <v>11</v>
      </c>
      <c r="I2" s="2" t="s">
        <v>12</v>
      </c>
      <c r="J2" s="3"/>
      <c r="K2" s="2" t="s">
        <v>7</v>
      </c>
      <c r="L2" s="2" t="s">
        <v>13</v>
      </c>
      <c r="M2" s="2" t="s">
        <v>14</v>
      </c>
      <c r="N2" s="2" t="s">
        <v>15</v>
      </c>
      <c r="O2" s="3"/>
      <c r="P2" s="2" t="s">
        <v>16</v>
      </c>
      <c r="Q2" s="2" t="s">
        <v>17</v>
      </c>
      <c r="R2" s="2" t="s">
        <v>18</v>
      </c>
      <c r="S2" s="2" t="s">
        <v>19</v>
      </c>
      <c r="T2" s="3"/>
      <c r="U2" s="2" t="s">
        <v>20</v>
      </c>
      <c r="V2" s="2" t="s">
        <v>21</v>
      </c>
      <c r="W2" s="2" t="s">
        <v>22</v>
      </c>
      <c r="X2" s="2" t="s">
        <v>23</v>
      </c>
      <c r="Y2" s="3"/>
      <c r="Z2" s="2" t="s">
        <v>10</v>
      </c>
      <c r="AA2" s="2" t="s">
        <v>16</v>
      </c>
      <c r="AB2" s="3"/>
      <c r="AC2" s="2" t="s">
        <v>10</v>
      </c>
      <c r="AD2" s="2" t="s">
        <v>20</v>
      </c>
    </row>
    <row r="3" spans="3:30" x14ac:dyDescent="0.25">
      <c r="C3" s="4">
        <v>1</v>
      </c>
      <c r="D3" s="4">
        <v>-120</v>
      </c>
      <c r="E3" s="4">
        <v>0</v>
      </c>
      <c r="F3" s="5"/>
      <c r="G3" s="4">
        <v>1</v>
      </c>
      <c r="H3" s="4">
        <v>1</v>
      </c>
      <c r="I3" s="4">
        <v>2</v>
      </c>
      <c r="J3" s="5"/>
      <c r="K3" s="4">
        <v>1</v>
      </c>
      <c r="L3" s="4">
        <v>1</v>
      </c>
      <c r="M3" s="4">
        <v>1</v>
      </c>
      <c r="N3" s="4">
        <v>1</v>
      </c>
      <c r="O3" s="5"/>
      <c r="P3" s="4">
        <v>1</v>
      </c>
      <c r="Q3" s="4">
        <v>11.8</v>
      </c>
      <c r="R3" s="4">
        <v>0</v>
      </c>
      <c r="S3" s="8">
        <v>310</v>
      </c>
      <c r="T3" s="5"/>
      <c r="U3" s="4">
        <v>1</v>
      </c>
      <c r="V3" s="8">
        <v>29000</v>
      </c>
      <c r="W3" s="4">
        <v>11500</v>
      </c>
      <c r="X3" s="4">
        <v>0.3</v>
      </c>
      <c r="Y3" s="5"/>
      <c r="Z3" s="4">
        <v>1</v>
      </c>
      <c r="AA3" s="4">
        <v>1</v>
      </c>
      <c r="AB3" s="5"/>
      <c r="AC3" s="4">
        <v>1</v>
      </c>
      <c r="AD3" s="4">
        <v>1</v>
      </c>
    </row>
    <row r="4" spans="3:30" x14ac:dyDescent="0.25">
      <c r="C4" s="4">
        <v>2</v>
      </c>
      <c r="D4" s="4">
        <v>0</v>
      </c>
      <c r="E4" s="4">
        <f>20*12</f>
        <v>240</v>
      </c>
      <c r="F4" s="4"/>
      <c r="G4" s="4">
        <v>2</v>
      </c>
      <c r="H4" s="4">
        <v>2</v>
      </c>
      <c r="I4" s="4">
        <v>3</v>
      </c>
      <c r="J4" s="4"/>
      <c r="K4" s="4">
        <v>3</v>
      </c>
      <c r="L4" s="4">
        <v>1</v>
      </c>
      <c r="M4" s="4">
        <v>1</v>
      </c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>
        <v>2</v>
      </c>
      <c r="AA4" s="4">
        <v>1</v>
      </c>
      <c r="AB4" s="4"/>
      <c r="AC4" s="4">
        <v>2</v>
      </c>
      <c r="AD4" s="4">
        <v>1</v>
      </c>
    </row>
    <row r="5" spans="3:30" x14ac:dyDescent="0.25">
      <c r="C5" s="4">
        <v>3</v>
      </c>
      <c r="D5" s="4">
        <v>240</v>
      </c>
      <c r="E5" s="4">
        <f>20*12</f>
        <v>240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7" spans="3:30" x14ac:dyDescent="0.25">
      <c r="C7" t="s">
        <v>24</v>
      </c>
    </row>
    <row r="8" spans="3:30" x14ac:dyDescent="0.25">
      <c r="C8" t="s">
        <v>25</v>
      </c>
      <c r="D8" t="s">
        <v>26</v>
      </c>
      <c r="E8" t="s">
        <v>7</v>
      </c>
      <c r="F8" t="s">
        <v>27</v>
      </c>
      <c r="G8" t="s">
        <v>28</v>
      </c>
    </row>
    <row r="9" spans="3:30" x14ac:dyDescent="0.25">
      <c r="C9" t="s">
        <v>48</v>
      </c>
      <c r="D9" t="s">
        <v>47</v>
      </c>
      <c r="E9">
        <v>2</v>
      </c>
      <c r="F9">
        <f>-125*12</f>
        <v>-1500</v>
      </c>
      <c r="G9" t="s">
        <v>46</v>
      </c>
    </row>
    <row r="11" spans="3:30" x14ac:dyDescent="0.25">
      <c r="C11" t="s">
        <v>49</v>
      </c>
    </row>
    <row r="12" spans="3:30" x14ac:dyDescent="0.25">
      <c r="C12" t="s">
        <v>25</v>
      </c>
      <c r="D12" t="s">
        <v>26</v>
      </c>
      <c r="E12" t="s">
        <v>10</v>
      </c>
      <c r="F12" t="s">
        <v>34</v>
      </c>
      <c r="G12" t="s">
        <v>27</v>
      </c>
      <c r="H12" t="s">
        <v>35</v>
      </c>
      <c r="I12" t="s">
        <v>28</v>
      </c>
      <c r="J12" t="s">
        <v>36</v>
      </c>
      <c r="K12" t="s">
        <v>37</v>
      </c>
      <c r="L12" t="s">
        <v>38</v>
      </c>
    </row>
    <row r="13" spans="3:30" x14ac:dyDescent="0.25">
      <c r="C13" t="s">
        <v>50</v>
      </c>
      <c r="D13" t="s">
        <v>51</v>
      </c>
      <c r="E13">
        <v>1</v>
      </c>
      <c r="F13" t="s">
        <v>52</v>
      </c>
      <c r="G13">
        <v>-90</v>
      </c>
      <c r="H13" t="s">
        <v>53</v>
      </c>
      <c r="I13" t="s">
        <v>42</v>
      </c>
      <c r="J13" t="s">
        <v>43</v>
      </c>
      <c r="K13">
        <v>0.5</v>
      </c>
    </row>
    <row r="14" spans="3:30" x14ac:dyDescent="0.25">
      <c r="C14" t="s">
        <v>54</v>
      </c>
      <c r="D14" t="s">
        <v>55</v>
      </c>
      <c r="E14">
        <v>2</v>
      </c>
      <c r="F14" t="s">
        <v>58</v>
      </c>
      <c r="G14">
        <f>-1.5/12</f>
        <v>-0.125</v>
      </c>
      <c r="H14" t="s">
        <v>53</v>
      </c>
      <c r="I14" t="s">
        <v>42</v>
      </c>
      <c r="J14" t="s">
        <v>43</v>
      </c>
      <c r="K14">
        <v>0</v>
      </c>
      <c r="L14">
        <v>1</v>
      </c>
    </row>
    <row r="16" spans="3:30" x14ac:dyDescent="0.25">
      <c r="C16" t="s">
        <v>44</v>
      </c>
      <c r="D16" t="s">
        <v>25</v>
      </c>
    </row>
    <row r="17" spans="3:6" x14ac:dyDescent="0.25">
      <c r="C17">
        <v>1</v>
      </c>
      <c r="D17" t="s">
        <v>48</v>
      </c>
      <c r="E17" t="s">
        <v>50</v>
      </c>
      <c r="F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F895-E33E-47F8-829E-213A6A64E11F}">
  <sheetPr codeName="Sheet2"/>
  <dimension ref="C1:AD22"/>
  <sheetViews>
    <sheetView workbookViewId="0">
      <selection activeCell="H21" sqref="H21"/>
    </sheetView>
  </sheetViews>
  <sheetFormatPr defaultRowHeight="15" x14ac:dyDescent="0.25"/>
  <sheetData>
    <row r="1" spans="3:30" x14ac:dyDescent="0.25">
      <c r="C1" s="1" t="s">
        <v>0</v>
      </c>
      <c r="G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C1" s="1" t="s">
        <v>6</v>
      </c>
    </row>
    <row r="2" spans="3:30" x14ac:dyDescent="0.25">
      <c r="C2" s="2" t="s">
        <v>7</v>
      </c>
      <c r="D2" s="2" t="s">
        <v>8</v>
      </c>
      <c r="E2" s="2" t="s">
        <v>9</v>
      </c>
      <c r="F2" s="3"/>
      <c r="G2" s="2" t="s">
        <v>10</v>
      </c>
      <c r="H2" s="2" t="s">
        <v>11</v>
      </c>
      <c r="I2" s="2" t="s">
        <v>12</v>
      </c>
      <c r="J2" s="3"/>
      <c r="K2" s="2" t="s">
        <v>7</v>
      </c>
      <c r="L2" s="2" t="s">
        <v>13</v>
      </c>
      <c r="M2" s="2" t="s">
        <v>14</v>
      </c>
      <c r="N2" s="2" t="s">
        <v>15</v>
      </c>
      <c r="O2" s="3"/>
      <c r="P2" s="2" t="s">
        <v>16</v>
      </c>
      <c r="Q2" s="2" t="s">
        <v>17</v>
      </c>
      <c r="R2" s="2" t="s">
        <v>18</v>
      </c>
      <c r="S2" s="2" t="s">
        <v>19</v>
      </c>
      <c r="T2" s="3"/>
      <c r="U2" s="2" t="s">
        <v>20</v>
      </c>
      <c r="V2" s="2" t="s">
        <v>21</v>
      </c>
      <c r="W2" s="2" t="s">
        <v>22</v>
      </c>
      <c r="X2" s="2" t="s">
        <v>23</v>
      </c>
      <c r="Y2" s="3"/>
      <c r="Z2" s="2" t="s">
        <v>10</v>
      </c>
      <c r="AA2" s="2" t="s">
        <v>16</v>
      </c>
      <c r="AB2" s="3"/>
      <c r="AC2" s="2" t="s">
        <v>10</v>
      </c>
      <c r="AD2" s="2" t="s">
        <v>20</v>
      </c>
    </row>
    <row r="3" spans="3:30" x14ac:dyDescent="0.25">
      <c r="C3" s="4">
        <v>1</v>
      </c>
      <c r="D3" s="4">
        <v>0</v>
      </c>
      <c r="E3" s="4">
        <v>0</v>
      </c>
      <c r="F3" s="5"/>
      <c r="G3" s="4">
        <v>1</v>
      </c>
      <c r="H3" s="4">
        <v>1</v>
      </c>
      <c r="I3" s="4">
        <v>3</v>
      </c>
      <c r="J3" s="5"/>
      <c r="K3" s="4">
        <v>1</v>
      </c>
      <c r="L3" s="4">
        <v>1</v>
      </c>
      <c r="M3" s="4">
        <v>1</v>
      </c>
      <c r="N3" s="4">
        <v>1</v>
      </c>
      <c r="O3" s="5"/>
      <c r="P3" s="4">
        <v>1</v>
      </c>
      <c r="Q3" s="4">
        <v>7.4999999999999997E-2</v>
      </c>
      <c r="R3" s="4">
        <v>0</v>
      </c>
      <c r="S3" s="6">
        <v>4.8000000000000001E-4</v>
      </c>
      <c r="T3" s="5"/>
      <c r="U3" s="4">
        <v>1</v>
      </c>
      <c r="V3" s="6">
        <v>30000000</v>
      </c>
      <c r="W3" s="4">
        <v>11500</v>
      </c>
      <c r="X3" s="4">
        <v>0.2</v>
      </c>
      <c r="Y3" s="5"/>
      <c r="Z3" s="4">
        <v>1</v>
      </c>
      <c r="AA3" s="4">
        <v>1</v>
      </c>
      <c r="AB3" s="5"/>
      <c r="AC3" s="4">
        <v>1</v>
      </c>
      <c r="AD3" s="4">
        <v>1</v>
      </c>
    </row>
    <row r="4" spans="3:30" x14ac:dyDescent="0.25">
      <c r="C4" s="4">
        <v>2</v>
      </c>
      <c r="D4" s="4">
        <v>9</v>
      </c>
      <c r="E4" s="4">
        <v>0</v>
      </c>
      <c r="F4" s="4"/>
      <c r="G4" s="4">
        <v>2</v>
      </c>
      <c r="H4" s="4">
        <v>2</v>
      </c>
      <c r="I4" s="4">
        <v>4</v>
      </c>
      <c r="J4" s="4"/>
      <c r="K4" s="4">
        <v>2</v>
      </c>
      <c r="L4" s="4">
        <v>1</v>
      </c>
      <c r="M4" s="4">
        <v>1</v>
      </c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>
        <v>2</v>
      </c>
      <c r="AA4" s="4">
        <v>1</v>
      </c>
      <c r="AB4" s="4"/>
      <c r="AC4" s="4">
        <v>2</v>
      </c>
      <c r="AD4" s="4">
        <v>1</v>
      </c>
    </row>
    <row r="5" spans="3:30" x14ac:dyDescent="0.25">
      <c r="C5" s="4">
        <v>3</v>
      </c>
      <c r="D5" s="4">
        <v>0</v>
      </c>
      <c r="E5" s="4">
        <v>6</v>
      </c>
      <c r="F5" s="4"/>
      <c r="G5" s="4">
        <v>3</v>
      </c>
      <c r="H5" s="4">
        <v>3</v>
      </c>
      <c r="I5" s="4">
        <v>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>
        <v>3</v>
      </c>
      <c r="AA5" s="4">
        <v>1</v>
      </c>
      <c r="AB5" s="4"/>
      <c r="AC5" s="4">
        <v>3</v>
      </c>
      <c r="AD5" s="4">
        <v>1</v>
      </c>
    </row>
    <row r="6" spans="3:30" x14ac:dyDescent="0.25">
      <c r="C6" s="4">
        <v>4</v>
      </c>
      <c r="D6" s="4">
        <v>9</v>
      </c>
      <c r="E6" s="4">
        <v>6</v>
      </c>
      <c r="F6" s="4"/>
      <c r="G6" s="4">
        <v>4</v>
      </c>
      <c r="H6" s="4">
        <v>3</v>
      </c>
      <c r="I6" s="4">
        <v>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4</v>
      </c>
      <c r="AA6" s="4">
        <v>1</v>
      </c>
      <c r="AB6" s="4"/>
      <c r="AC6" s="4">
        <v>4</v>
      </c>
      <c r="AD6" s="4">
        <v>1</v>
      </c>
    </row>
    <row r="7" spans="3:30" x14ac:dyDescent="0.25">
      <c r="C7" s="7">
        <v>5</v>
      </c>
      <c r="D7" s="7">
        <v>0</v>
      </c>
      <c r="E7" s="7">
        <v>12</v>
      </c>
      <c r="F7" s="7"/>
      <c r="G7" s="7">
        <v>5</v>
      </c>
      <c r="H7" s="7">
        <v>4</v>
      </c>
      <c r="I7" s="7">
        <v>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5</v>
      </c>
      <c r="AA7" s="7">
        <v>1</v>
      </c>
      <c r="AB7" s="7"/>
      <c r="AC7" s="7">
        <v>5</v>
      </c>
      <c r="AD7" s="7">
        <v>1</v>
      </c>
    </row>
    <row r="10" spans="3:30" x14ac:dyDescent="0.25">
      <c r="C10" t="s">
        <v>24</v>
      </c>
    </row>
    <row r="11" spans="3:30" x14ac:dyDescent="0.25">
      <c r="C11" t="s">
        <v>25</v>
      </c>
      <c r="D11" t="s">
        <v>26</v>
      </c>
      <c r="E11" t="s">
        <v>7</v>
      </c>
      <c r="F11" t="s">
        <v>27</v>
      </c>
      <c r="G11" t="s">
        <v>28</v>
      </c>
    </row>
    <row r="12" spans="3:30" x14ac:dyDescent="0.25">
      <c r="C12" t="s">
        <v>29</v>
      </c>
      <c r="D12" t="s">
        <v>30</v>
      </c>
      <c r="E12">
        <v>3</v>
      </c>
      <c r="F12">
        <v>80</v>
      </c>
      <c r="G12" t="s">
        <v>31</v>
      </c>
    </row>
    <row r="13" spans="3:30" x14ac:dyDescent="0.25">
      <c r="C13" t="s">
        <v>32</v>
      </c>
      <c r="D13" t="s">
        <v>33</v>
      </c>
      <c r="E13">
        <v>5</v>
      </c>
      <c r="F13">
        <v>40</v>
      </c>
      <c r="G13" t="s">
        <v>31</v>
      </c>
    </row>
    <row r="16" spans="3:30" x14ac:dyDescent="0.25">
      <c r="C16" t="s">
        <v>24</v>
      </c>
    </row>
    <row r="17" spans="3:12" x14ac:dyDescent="0.25">
      <c r="C17" t="s">
        <v>25</v>
      </c>
      <c r="D17" t="s">
        <v>26</v>
      </c>
      <c r="E17" t="s">
        <v>10</v>
      </c>
      <c r="F17" t="s">
        <v>34</v>
      </c>
      <c r="G17" t="s">
        <v>27</v>
      </c>
      <c r="H17" t="s">
        <v>35</v>
      </c>
      <c r="I17" t="s">
        <v>28</v>
      </c>
      <c r="J17" t="s">
        <v>36</v>
      </c>
      <c r="K17" t="s">
        <v>37</v>
      </c>
      <c r="L17" t="s">
        <v>38</v>
      </c>
    </row>
    <row r="18" spans="3:12" x14ac:dyDescent="0.25">
      <c r="C18" t="s">
        <v>39</v>
      </c>
      <c r="D18" t="s">
        <v>40</v>
      </c>
      <c r="E18">
        <v>5</v>
      </c>
      <c r="F18" t="s">
        <v>58</v>
      </c>
      <c r="G18">
        <v>12</v>
      </c>
      <c r="H18" t="s">
        <v>41</v>
      </c>
      <c r="I18" t="s">
        <v>42</v>
      </c>
      <c r="J18" t="s">
        <v>43</v>
      </c>
      <c r="K18">
        <v>0</v>
      </c>
      <c r="L18">
        <v>1</v>
      </c>
    </row>
    <row r="21" spans="3:12" x14ac:dyDescent="0.25">
      <c r="C21" t="s">
        <v>44</v>
      </c>
      <c r="D21" t="s">
        <v>25</v>
      </c>
    </row>
    <row r="22" spans="3:12" x14ac:dyDescent="0.25">
      <c r="C22" t="s">
        <v>45</v>
      </c>
      <c r="D22" t="s">
        <v>29</v>
      </c>
      <c r="E22" t="s">
        <v>32</v>
      </c>
      <c r="F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30A6-DEB2-452A-B65C-C2E5AADE831B}">
  <sheetPr codeName="Sheet3"/>
  <dimension ref="B1:AC15"/>
  <sheetViews>
    <sheetView workbookViewId="0">
      <selection activeCell="B18" sqref="B18:F19"/>
    </sheetView>
  </sheetViews>
  <sheetFormatPr defaultRowHeight="15" x14ac:dyDescent="0.25"/>
  <sheetData>
    <row r="1" spans="2:29" x14ac:dyDescent="0.25">
      <c r="B1" s="1" t="s">
        <v>0</v>
      </c>
      <c r="F1" s="1" t="s">
        <v>1</v>
      </c>
      <c r="J1" s="1" t="s">
        <v>2</v>
      </c>
      <c r="O1" s="1" t="s">
        <v>3</v>
      </c>
      <c r="T1" s="1" t="s">
        <v>4</v>
      </c>
      <c r="Y1" s="1" t="s">
        <v>5</v>
      </c>
      <c r="AB1" s="1" t="s">
        <v>6</v>
      </c>
    </row>
    <row r="2" spans="2:29" x14ac:dyDescent="0.25">
      <c r="B2" s="2" t="s">
        <v>7</v>
      </c>
      <c r="C2" s="2" t="s">
        <v>8</v>
      </c>
      <c r="D2" s="2" t="s">
        <v>9</v>
      </c>
      <c r="E2" s="3"/>
      <c r="F2" s="2" t="s">
        <v>10</v>
      </c>
      <c r="G2" s="2" t="s">
        <v>11</v>
      </c>
      <c r="H2" s="2" t="s">
        <v>12</v>
      </c>
      <c r="I2" s="3"/>
      <c r="J2" s="2" t="s">
        <v>7</v>
      </c>
      <c r="K2" s="2" t="s">
        <v>13</v>
      </c>
      <c r="L2" s="2" t="s">
        <v>14</v>
      </c>
      <c r="M2" s="2" t="s">
        <v>15</v>
      </c>
      <c r="N2" s="3"/>
      <c r="O2" s="2" t="s">
        <v>16</v>
      </c>
      <c r="P2" s="2" t="s">
        <v>17</v>
      </c>
      <c r="Q2" s="2" t="s">
        <v>18</v>
      </c>
      <c r="R2" s="2" t="s">
        <v>19</v>
      </c>
      <c r="S2" s="3"/>
      <c r="T2" s="2" t="s">
        <v>20</v>
      </c>
      <c r="U2" s="2" t="s">
        <v>21</v>
      </c>
      <c r="V2" s="2" t="s">
        <v>22</v>
      </c>
      <c r="W2" s="2" t="s">
        <v>23</v>
      </c>
      <c r="X2" s="3"/>
      <c r="Y2" s="2" t="s">
        <v>10</v>
      </c>
      <c r="Z2" s="2" t="s">
        <v>16</v>
      </c>
      <c r="AA2" s="3"/>
      <c r="AB2" s="2" t="s">
        <v>10</v>
      </c>
      <c r="AC2" s="2" t="s">
        <v>20</v>
      </c>
    </row>
    <row r="3" spans="2:29" x14ac:dyDescent="0.25">
      <c r="B3" s="7">
        <v>1</v>
      </c>
      <c r="C3" s="7">
        <v>0</v>
      </c>
      <c r="D3" s="7">
        <v>0</v>
      </c>
      <c r="E3" s="5"/>
      <c r="F3" s="7">
        <v>1</v>
      </c>
      <c r="G3" s="7">
        <v>1</v>
      </c>
      <c r="H3" s="7">
        <v>2</v>
      </c>
      <c r="I3" s="5"/>
      <c r="J3" s="4">
        <v>1</v>
      </c>
      <c r="K3" s="4">
        <v>1</v>
      </c>
      <c r="L3" s="4">
        <v>1</v>
      </c>
      <c r="M3" s="4">
        <v>1</v>
      </c>
      <c r="N3" s="5"/>
      <c r="O3" s="4">
        <v>1</v>
      </c>
      <c r="P3" s="4">
        <v>11.8</v>
      </c>
      <c r="Q3" s="4">
        <v>0</v>
      </c>
      <c r="R3" s="8">
        <v>310</v>
      </c>
      <c r="S3" s="5"/>
      <c r="T3" s="4">
        <v>1</v>
      </c>
      <c r="U3" s="8">
        <v>29000</v>
      </c>
      <c r="V3" s="4">
        <v>11500</v>
      </c>
      <c r="W3" s="4">
        <v>0.3</v>
      </c>
      <c r="X3" s="5"/>
      <c r="Y3" s="4">
        <v>1</v>
      </c>
      <c r="Z3" s="4">
        <v>1</v>
      </c>
      <c r="AA3" s="5"/>
      <c r="AB3" s="4">
        <v>1</v>
      </c>
      <c r="AC3" s="4">
        <v>1</v>
      </c>
    </row>
    <row r="4" spans="2:29" x14ac:dyDescent="0.25">
      <c r="B4" s="4">
        <v>2</v>
      </c>
      <c r="C4" s="4">
        <v>0</v>
      </c>
      <c r="D4" s="4">
        <f>10*12</f>
        <v>120</v>
      </c>
      <c r="E4" s="4"/>
      <c r="F4" s="4">
        <v>2</v>
      </c>
      <c r="G4" s="4">
        <v>2</v>
      </c>
      <c r="H4" s="4">
        <v>3</v>
      </c>
      <c r="I4" s="4"/>
      <c r="J4" s="4">
        <v>4</v>
      </c>
      <c r="K4" s="4">
        <v>0</v>
      </c>
      <c r="L4" s="4">
        <v>1</v>
      </c>
      <c r="M4" s="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2</v>
      </c>
      <c r="Z4" s="4">
        <v>1</v>
      </c>
      <c r="AA4" s="4"/>
      <c r="AB4" s="4">
        <v>2</v>
      </c>
      <c r="AC4" s="4">
        <v>1</v>
      </c>
    </row>
    <row r="5" spans="2:29" x14ac:dyDescent="0.25">
      <c r="B5" s="4">
        <v>3</v>
      </c>
      <c r="C5" s="4">
        <v>60</v>
      </c>
      <c r="D5" s="4">
        <v>120</v>
      </c>
      <c r="E5" s="4"/>
      <c r="F5" s="4">
        <v>3</v>
      </c>
      <c r="G5" s="4">
        <v>3</v>
      </c>
      <c r="H5" s="4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>
        <v>3</v>
      </c>
      <c r="Z5" s="4">
        <v>1</v>
      </c>
      <c r="AA5" s="4"/>
      <c r="AB5" s="4">
        <v>3</v>
      </c>
      <c r="AC5" s="4">
        <v>1</v>
      </c>
    </row>
    <row r="6" spans="2:29" x14ac:dyDescent="0.25">
      <c r="B6" s="4">
        <v>4</v>
      </c>
      <c r="C6" s="4">
        <v>120</v>
      </c>
      <c r="D6" s="4">
        <v>120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25">
      <c r="B8" t="s">
        <v>24</v>
      </c>
    </row>
    <row r="9" spans="2:29" x14ac:dyDescent="0.25">
      <c r="B9" s="7" t="s">
        <v>25</v>
      </c>
      <c r="C9" s="7" t="s">
        <v>26</v>
      </c>
      <c r="D9" s="7" t="s">
        <v>7</v>
      </c>
      <c r="E9" s="7" t="s">
        <v>27</v>
      </c>
      <c r="F9" s="7" t="s">
        <v>28</v>
      </c>
    </row>
    <row r="10" spans="2:29" x14ac:dyDescent="0.25">
      <c r="B10" s="7" t="s">
        <v>59</v>
      </c>
      <c r="C10" s="7" t="s">
        <v>57</v>
      </c>
      <c r="D10" s="7">
        <v>3</v>
      </c>
      <c r="E10" s="7">
        <v>-30</v>
      </c>
      <c r="F10" s="7" t="s">
        <v>42</v>
      </c>
    </row>
    <row r="11" spans="2:29" x14ac:dyDescent="0.25">
      <c r="B11" s="7" t="s">
        <v>48</v>
      </c>
      <c r="C11" s="7" t="s">
        <v>56</v>
      </c>
      <c r="D11" s="7">
        <v>2</v>
      </c>
      <c r="E11" s="7">
        <v>10</v>
      </c>
      <c r="F11" s="7" t="s">
        <v>31</v>
      </c>
    </row>
    <row r="14" spans="2:29" x14ac:dyDescent="0.25">
      <c r="B14" t="s">
        <v>44</v>
      </c>
      <c r="C14" t="s">
        <v>25</v>
      </c>
    </row>
    <row r="15" spans="2:29" x14ac:dyDescent="0.25">
      <c r="B15">
        <v>1</v>
      </c>
      <c r="C15" t="s">
        <v>59</v>
      </c>
      <c r="D1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535-D677-4748-BF5C-B3F56F83E2A8}">
  <dimension ref="C1:AD15"/>
  <sheetViews>
    <sheetView tabSelected="1" workbookViewId="0">
      <selection activeCell="F18" sqref="F18"/>
    </sheetView>
  </sheetViews>
  <sheetFormatPr defaultRowHeight="15" x14ac:dyDescent="0.25"/>
  <sheetData>
    <row r="1" spans="3:30" x14ac:dyDescent="0.25">
      <c r="C1" s="1" t="s">
        <v>0</v>
      </c>
      <c r="G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C1" s="1" t="s">
        <v>6</v>
      </c>
    </row>
    <row r="2" spans="3:30" x14ac:dyDescent="0.25">
      <c r="C2" s="2" t="s">
        <v>7</v>
      </c>
      <c r="D2" s="2" t="s">
        <v>8</v>
      </c>
      <c r="E2" s="2" t="s">
        <v>9</v>
      </c>
      <c r="F2" s="3"/>
      <c r="G2" s="2" t="s">
        <v>10</v>
      </c>
      <c r="H2" s="2" t="s">
        <v>11</v>
      </c>
      <c r="I2" s="2" t="s">
        <v>12</v>
      </c>
      <c r="J2" s="3"/>
      <c r="K2" s="2" t="s">
        <v>7</v>
      </c>
      <c r="L2" s="2" t="s">
        <v>13</v>
      </c>
      <c r="M2" s="2" t="s">
        <v>14</v>
      </c>
      <c r="N2" s="2" t="s">
        <v>15</v>
      </c>
      <c r="O2" s="3"/>
      <c r="P2" s="2" t="s">
        <v>16</v>
      </c>
      <c r="Q2" s="2" t="s">
        <v>17</v>
      </c>
      <c r="R2" s="2" t="s">
        <v>18</v>
      </c>
      <c r="S2" s="2" t="s">
        <v>19</v>
      </c>
      <c r="T2" s="3"/>
      <c r="U2" s="2" t="s">
        <v>20</v>
      </c>
      <c r="V2" s="2" t="s">
        <v>21</v>
      </c>
      <c r="W2" s="2" t="s">
        <v>22</v>
      </c>
      <c r="X2" s="2" t="s">
        <v>23</v>
      </c>
      <c r="Y2" s="3"/>
      <c r="Z2" s="2" t="s">
        <v>10</v>
      </c>
      <c r="AA2" s="2" t="s">
        <v>16</v>
      </c>
      <c r="AB2" s="3"/>
      <c r="AC2" s="2" t="s">
        <v>10</v>
      </c>
      <c r="AD2" s="2" t="s">
        <v>20</v>
      </c>
    </row>
    <row r="3" spans="3:30" x14ac:dyDescent="0.25">
      <c r="C3" s="7" t="s">
        <v>68</v>
      </c>
      <c r="D3" s="7">
        <v>0</v>
      </c>
      <c r="E3" s="7">
        <v>0</v>
      </c>
      <c r="F3" s="5"/>
      <c r="G3" s="7" t="s">
        <v>69</v>
      </c>
      <c r="H3" s="7" t="s">
        <v>68</v>
      </c>
      <c r="I3" s="7" t="s">
        <v>70</v>
      </c>
      <c r="J3" s="5"/>
      <c r="K3" s="4" t="s">
        <v>68</v>
      </c>
      <c r="L3" s="4">
        <v>1</v>
      </c>
      <c r="M3" s="4">
        <v>1</v>
      </c>
      <c r="N3" s="4">
        <v>0</v>
      </c>
      <c r="O3" s="5"/>
      <c r="P3" s="4" t="s">
        <v>71</v>
      </c>
      <c r="Q3" s="4">
        <v>1</v>
      </c>
      <c r="R3" s="4">
        <v>0</v>
      </c>
      <c r="S3" s="9">
        <v>46000</v>
      </c>
      <c r="T3" s="5"/>
      <c r="U3" s="4" t="s">
        <v>72</v>
      </c>
      <c r="V3" s="8">
        <v>1800</v>
      </c>
      <c r="W3" s="4">
        <v>11500</v>
      </c>
      <c r="X3" s="4">
        <v>0.3</v>
      </c>
      <c r="Y3" s="5"/>
      <c r="Z3" s="4" t="s">
        <v>69</v>
      </c>
      <c r="AA3" s="4" t="s">
        <v>71</v>
      </c>
      <c r="AB3" s="5"/>
      <c r="AC3" s="4" t="s">
        <v>69</v>
      </c>
      <c r="AD3" s="4" t="s">
        <v>72</v>
      </c>
    </row>
    <row r="4" spans="3:30" x14ac:dyDescent="0.25">
      <c r="C4" s="4" t="s">
        <v>70</v>
      </c>
      <c r="D4" s="4">
        <f>20*12</f>
        <v>240</v>
      </c>
      <c r="E4" s="4">
        <v>0</v>
      </c>
      <c r="F4" s="4"/>
      <c r="G4" s="4" t="s">
        <v>73</v>
      </c>
      <c r="H4" s="4" t="s">
        <v>70</v>
      </c>
      <c r="I4" s="4" t="s">
        <v>74</v>
      </c>
      <c r="J4" s="4"/>
      <c r="K4" s="4" t="s">
        <v>75</v>
      </c>
      <c r="L4" s="4">
        <v>0</v>
      </c>
      <c r="M4" s="4">
        <v>1</v>
      </c>
      <c r="N4" s="4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73</v>
      </c>
      <c r="AA4" s="4" t="s">
        <v>71</v>
      </c>
      <c r="AB4" s="4"/>
      <c r="AC4" s="4" t="s">
        <v>73</v>
      </c>
      <c r="AD4" s="4" t="s">
        <v>72</v>
      </c>
    </row>
    <row r="5" spans="3:30" x14ac:dyDescent="0.25">
      <c r="C5" s="4" t="s">
        <v>74</v>
      </c>
      <c r="D5" s="4">
        <f>D4+10*12</f>
        <v>360</v>
      </c>
      <c r="E5" s="4">
        <v>0</v>
      </c>
      <c r="F5" s="4"/>
      <c r="G5" s="4" t="s">
        <v>76</v>
      </c>
      <c r="H5" s="4" t="s">
        <v>74</v>
      </c>
      <c r="I5" s="4" t="s">
        <v>75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76</v>
      </c>
      <c r="AA5" s="4" t="s">
        <v>71</v>
      </c>
      <c r="AB5" s="4"/>
      <c r="AC5" s="4" t="s">
        <v>76</v>
      </c>
      <c r="AD5" s="4" t="s">
        <v>72</v>
      </c>
    </row>
    <row r="6" spans="3:30" x14ac:dyDescent="0.25">
      <c r="C6" s="4" t="s">
        <v>75</v>
      </c>
      <c r="D6" s="4">
        <f>D5+10*12</f>
        <v>480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3:30" x14ac:dyDescent="0.25">
      <c r="C7" s="7"/>
      <c r="D7" s="4"/>
      <c r="E7" s="7"/>
      <c r="F7" s="7"/>
      <c r="G7" s="7"/>
      <c r="H7" s="7"/>
      <c r="I7" s="7"/>
      <c r="J7" s="7"/>
      <c r="K7" s="7"/>
      <c r="L7" s="4"/>
      <c r="M7" s="4"/>
      <c r="N7" s="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3:30" x14ac:dyDescent="0.25">
      <c r="C8" s="7" t="s">
        <v>25</v>
      </c>
      <c r="D8" s="7" t="s">
        <v>26</v>
      </c>
      <c r="E8" s="7" t="s">
        <v>7</v>
      </c>
      <c r="F8" s="7" t="s">
        <v>27</v>
      </c>
      <c r="G8" s="7" t="s">
        <v>28</v>
      </c>
    </row>
    <row r="9" spans="3:30" x14ac:dyDescent="0.25">
      <c r="C9" s="7" t="s">
        <v>48</v>
      </c>
      <c r="D9" s="7" t="s">
        <v>67</v>
      </c>
      <c r="E9" s="7" t="s">
        <v>70</v>
      </c>
      <c r="F9" s="7">
        <v>-60</v>
      </c>
      <c r="G9" s="7" t="s">
        <v>42</v>
      </c>
    </row>
    <row r="10" spans="3:30" x14ac:dyDescent="0.25">
      <c r="C10" s="7" t="s">
        <v>59</v>
      </c>
      <c r="D10" s="7" t="s">
        <v>67</v>
      </c>
      <c r="E10" s="7" t="s">
        <v>74</v>
      </c>
      <c r="F10" s="7">
        <v>-40</v>
      </c>
      <c r="G10" s="7" t="s">
        <v>42</v>
      </c>
    </row>
    <row r="12" spans="3:30" x14ac:dyDescent="0.25">
      <c r="C12" t="s">
        <v>25</v>
      </c>
      <c r="D12" t="s">
        <v>26</v>
      </c>
      <c r="E12" t="s">
        <v>10</v>
      </c>
      <c r="F12" t="s">
        <v>34</v>
      </c>
      <c r="G12" t="s">
        <v>27</v>
      </c>
      <c r="H12" t="s">
        <v>35</v>
      </c>
      <c r="I12" t="s">
        <v>28</v>
      </c>
      <c r="J12" t="s">
        <v>36</v>
      </c>
      <c r="K12" t="s">
        <v>37</v>
      </c>
      <c r="L12" t="s">
        <v>38</v>
      </c>
    </row>
    <row r="14" spans="3:30" x14ac:dyDescent="0.25">
      <c r="C14" t="s">
        <v>44</v>
      </c>
      <c r="D14" t="s">
        <v>25</v>
      </c>
    </row>
    <row r="15" spans="3:30" x14ac:dyDescent="0.25">
      <c r="C15" t="s">
        <v>66</v>
      </c>
      <c r="D15" t="s">
        <v>48</v>
      </c>
      <c r="E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4B59-BFE7-4F42-A4E4-4D3683D6A419}">
  <sheetPr codeName="Sheet4"/>
  <dimension ref="B1:AC21"/>
  <sheetViews>
    <sheetView workbookViewId="0">
      <selection activeCell="B27" sqref="B27"/>
    </sheetView>
  </sheetViews>
  <sheetFormatPr defaultRowHeight="15" x14ac:dyDescent="0.25"/>
  <sheetData>
    <row r="1" spans="2:29" x14ac:dyDescent="0.25">
      <c r="B1" s="1" t="s">
        <v>0</v>
      </c>
      <c r="F1" s="1" t="s">
        <v>1</v>
      </c>
      <c r="J1" s="1" t="s">
        <v>2</v>
      </c>
      <c r="O1" s="1" t="s">
        <v>3</v>
      </c>
      <c r="T1" s="1" t="s">
        <v>4</v>
      </c>
      <c r="Y1" s="1" t="s">
        <v>5</v>
      </c>
      <c r="AB1" s="1" t="s">
        <v>6</v>
      </c>
    </row>
    <row r="2" spans="2:29" x14ac:dyDescent="0.25">
      <c r="B2" s="2" t="s">
        <v>7</v>
      </c>
      <c r="C2" s="2" t="s">
        <v>8</v>
      </c>
      <c r="D2" s="2" t="s">
        <v>9</v>
      </c>
      <c r="E2" s="3"/>
      <c r="F2" s="2" t="s">
        <v>10</v>
      </c>
      <c r="G2" s="2" t="s">
        <v>11</v>
      </c>
      <c r="H2" s="2" t="s">
        <v>12</v>
      </c>
      <c r="I2" s="3"/>
      <c r="J2" s="2" t="s">
        <v>7</v>
      </c>
      <c r="K2" s="2" t="s">
        <v>13</v>
      </c>
      <c r="L2" s="2" t="s">
        <v>14</v>
      </c>
      <c r="M2" s="2" t="s">
        <v>15</v>
      </c>
      <c r="N2" s="3"/>
      <c r="O2" s="2" t="s">
        <v>16</v>
      </c>
      <c r="P2" s="2" t="s">
        <v>17</v>
      </c>
      <c r="Q2" s="2" t="s">
        <v>18</v>
      </c>
      <c r="R2" s="2" t="s">
        <v>19</v>
      </c>
      <c r="S2" s="3"/>
      <c r="T2" s="2" t="s">
        <v>20</v>
      </c>
      <c r="U2" s="2" t="s">
        <v>21</v>
      </c>
      <c r="V2" s="2" t="s">
        <v>22</v>
      </c>
      <c r="W2" s="2" t="s">
        <v>23</v>
      </c>
      <c r="X2" s="3"/>
      <c r="Y2" s="2" t="s">
        <v>10</v>
      </c>
      <c r="Z2" s="2" t="s">
        <v>16</v>
      </c>
      <c r="AA2" s="3"/>
      <c r="AB2" s="2" t="s">
        <v>10</v>
      </c>
      <c r="AC2" s="2" t="s">
        <v>20</v>
      </c>
    </row>
    <row r="3" spans="2:29" x14ac:dyDescent="0.25">
      <c r="B3" s="7">
        <v>1</v>
      </c>
      <c r="C3" s="7">
        <v>0</v>
      </c>
      <c r="D3" s="7">
        <v>0</v>
      </c>
      <c r="E3" s="5"/>
      <c r="F3" s="7">
        <v>1</v>
      </c>
      <c r="G3" s="7">
        <v>1</v>
      </c>
      <c r="H3" s="7">
        <v>2</v>
      </c>
      <c r="I3" s="5"/>
      <c r="J3" s="4">
        <v>1</v>
      </c>
      <c r="K3" s="4">
        <v>1</v>
      </c>
      <c r="L3" s="4">
        <v>1</v>
      </c>
      <c r="M3" s="4">
        <v>0</v>
      </c>
      <c r="N3" s="5"/>
      <c r="O3" s="4">
        <v>1</v>
      </c>
      <c r="P3" s="4">
        <v>8.25</v>
      </c>
      <c r="Q3" s="4">
        <v>0</v>
      </c>
      <c r="R3" s="8">
        <v>98</v>
      </c>
      <c r="S3" s="5"/>
      <c r="T3" s="4">
        <v>1</v>
      </c>
      <c r="U3" s="8">
        <v>29000</v>
      </c>
      <c r="V3" s="4">
        <v>11500</v>
      </c>
      <c r="W3" s="4">
        <v>0.3</v>
      </c>
      <c r="X3" s="5"/>
      <c r="Y3" s="4">
        <v>1</v>
      </c>
      <c r="Z3" s="4">
        <v>1</v>
      </c>
      <c r="AA3" s="5"/>
      <c r="AB3" s="4">
        <v>1</v>
      </c>
      <c r="AC3" s="4">
        <v>1</v>
      </c>
    </row>
    <row r="4" spans="2:29" x14ac:dyDescent="0.25">
      <c r="B4" s="4">
        <v>2</v>
      </c>
      <c r="C4" s="4">
        <f>C3+64</f>
        <v>64</v>
      </c>
      <c r="D4" s="4">
        <v>0</v>
      </c>
      <c r="E4" s="4"/>
      <c r="F4" s="4">
        <v>2</v>
      </c>
      <c r="G4" s="4">
        <v>2</v>
      </c>
      <c r="H4" s="4">
        <v>3</v>
      </c>
      <c r="I4" s="4"/>
      <c r="J4" s="4">
        <v>2</v>
      </c>
      <c r="K4" s="4">
        <v>0</v>
      </c>
      <c r="L4" s="4">
        <v>1</v>
      </c>
      <c r="M4" s="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2</v>
      </c>
      <c r="Z4" s="4">
        <v>1</v>
      </c>
      <c r="AA4" s="4"/>
      <c r="AB4" s="4">
        <v>2</v>
      </c>
      <c r="AC4" s="4">
        <v>1</v>
      </c>
    </row>
    <row r="5" spans="2:29" x14ac:dyDescent="0.25">
      <c r="B5" s="4">
        <v>3</v>
      </c>
      <c r="C5" s="4">
        <f t="shared" ref="C5:C7" si="0">C4+64</f>
        <v>128</v>
      </c>
      <c r="D5" s="4">
        <v>0</v>
      </c>
      <c r="E5" s="4"/>
      <c r="F5" s="4">
        <v>3</v>
      </c>
      <c r="G5" s="4">
        <v>3</v>
      </c>
      <c r="H5" s="4">
        <v>4</v>
      </c>
      <c r="I5" s="4"/>
      <c r="J5" s="4">
        <v>3</v>
      </c>
      <c r="K5" s="4">
        <v>0</v>
      </c>
      <c r="L5" s="4">
        <v>1</v>
      </c>
      <c r="M5" s="4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>
        <v>3</v>
      </c>
      <c r="Z5" s="4">
        <v>1</v>
      </c>
      <c r="AA5" s="4"/>
      <c r="AB5" s="4">
        <v>3</v>
      </c>
      <c r="AC5" s="4">
        <v>1</v>
      </c>
    </row>
    <row r="6" spans="2:29" x14ac:dyDescent="0.25">
      <c r="B6" s="4">
        <v>4</v>
      </c>
      <c r="C6" s="4">
        <f t="shared" si="0"/>
        <v>192</v>
      </c>
      <c r="D6" s="4">
        <v>0</v>
      </c>
      <c r="E6" s="4"/>
      <c r="F6" s="4">
        <v>4</v>
      </c>
      <c r="G6" s="4">
        <v>4</v>
      </c>
      <c r="H6" s="4">
        <v>5</v>
      </c>
      <c r="I6" s="4"/>
      <c r="J6" s="4">
        <v>4</v>
      </c>
      <c r="K6" s="4">
        <v>0</v>
      </c>
      <c r="L6" s="4">
        <v>1</v>
      </c>
      <c r="M6" s="4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4</v>
      </c>
      <c r="Z6" s="4">
        <v>1</v>
      </c>
      <c r="AA6" s="4"/>
      <c r="AB6" s="4">
        <v>4</v>
      </c>
      <c r="AC6" s="4">
        <v>1</v>
      </c>
    </row>
    <row r="7" spans="2:29" x14ac:dyDescent="0.25">
      <c r="B7" s="7">
        <v>5</v>
      </c>
      <c r="C7" s="4">
        <f t="shared" si="0"/>
        <v>256</v>
      </c>
      <c r="D7" s="7">
        <v>0</v>
      </c>
      <c r="E7" s="7"/>
      <c r="F7" s="7"/>
      <c r="G7" s="7"/>
      <c r="H7" s="7"/>
      <c r="I7" s="7"/>
      <c r="J7" s="7">
        <v>5</v>
      </c>
      <c r="K7" s="4">
        <v>0</v>
      </c>
      <c r="L7" s="4">
        <v>1</v>
      </c>
      <c r="M7" s="4">
        <v>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9" spans="2:29" x14ac:dyDescent="0.25">
      <c r="B9" t="s">
        <v>24</v>
      </c>
    </row>
    <row r="10" spans="2:29" x14ac:dyDescent="0.25">
      <c r="B10" s="7" t="s">
        <v>25</v>
      </c>
      <c r="C10" s="7" t="s">
        <v>26</v>
      </c>
      <c r="D10" s="7" t="s">
        <v>7</v>
      </c>
      <c r="E10" s="7" t="s">
        <v>27</v>
      </c>
      <c r="F10" s="7" t="s">
        <v>28</v>
      </c>
    </row>
    <row r="11" spans="2:29" x14ac:dyDescent="0.25">
      <c r="B11" s="7"/>
      <c r="C11" s="7"/>
      <c r="D11" s="7"/>
      <c r="E11" s="7"/>
      <c r="F11" s="7"/>
    </row>
    <row r="13" spans="2:29" x14ac:dyDescent="0.25">
      <c r="B13" t="s">
        <v>49</v>
      </c>
    </row>
    <row r="14" spans="2:29" x14ac:dyDescent="0.25">
      <c r="B14" t="s">
        <v>25</v>
      </c>
      <c r="C14" t="s">
        <v>26</v>
      </c>
      <c r="D14" t="s">
        <v>10</v>
      </c>
      <c r="E14" t="s">
        <v>34</v>
      </c>
      <c r="F14" t="s">
        <v>27</v>
      </c>
      <c r="G14" t="s">
        <v>35</v>
      </c>
      <c r="H14" t="s">
        <v>28</v>
      </c>
      <c r="I14" t="s">
        <v>36</v>
      </c>
      <c r="J14" t="s">
        <v>37</v>
      </c>
      <c r="K14" t="s">
        <v>38</v>
      </c>
    </row>
    <row r="15" spans="2:29" x14ac:dyDescent="0.25">
      <c r="B15" t="s">
        <v>50</v>
      </c>
      <c r="C15" t="s">
        <v>60</v>
      </c>
      <c r="D15">
        <v>1</v>
      </c>
      <c r="E15" t="s">
        <v>52</v>
      </c>
      <c r="F15">
        <v>-1000</v>
      </c>
      <c r="G15" t="s">
        <v>53</v>
      </c>
      <c r="H15" t="s">
        <v>42</v>
      </c>
      <c r="I15" t="s">
        <v>43</v>
      </c>
      <c r="J15">
        <v>0.5</v>
      </c>
    </row>
    <row r="16" spans="2:29" x14ac:dyDescent="0.25">
      <c r="B16" t="s">
        <v>54</v>
      </c>
      <c r="C16" t="s">
        <v>61</v>
      </c>
      <c r="D16">
        <v>2</v>
      </c>
      <c r="E16" t="s">
        <v>52</v>
      </c>
      <c r="F16">
        <v>-1000</v>
      </c>
      <c r="G16" t="s">
        <v>53</v>
      </c>
      <c r="H16" t="s">
        <v>42</v>
      </c>
      <c r="I16" t="s">
        <v>43</v>
      </c>
      <c r="J16">
        <v>0.5</v>
      </c>
    </row>
    <row r="17" spans="2:10" x14ac:dyDescent="0.25">
      <c r="B17" t="s">
        <v>62</v>
      </c>
      <c r="C17" t="s">
        <v>63</v>
      </c>
      <c r="D17">
        <v>3</v>
      </c>
      <c r="E17" t="s">
        <v>52</v>
      </c>
      <c r="F17">
        <v>-1000</v>
      </c>
      <c r="G17" t="s">
        <v>53</v>
      </c>
      <c r="H17" t="s">
        <v>42</v>
      </c>
      <c r="I17" t="s">
        <v>43</v>
      </c>
      <c r="J17">
        <v>0.5</v>
      </c>
    </row>
    <row r="18" spans="2:10" x14ac:dyDescent="0.25">
      <c r="B18" t="s">
        <v>64</v>
      </c>
      <c r="C18" t="s">
        <v>65</v>
      </c>
      <c r="D18">
        <v>4</v>
      </c>
      <c r="E18" t="s">
        <v>52</v>
      </c>
      <c r="F18">
        <v>-1000</v>
      </c>
      <c r="G18" t="s">
        <v>53</v>
      </c>
      <c r="H18" t="s">
        <v>42</v>
      </c>
      <c r="I18" t="s">
        <v>43</v>
      </c>
      <c r="J18">
        <v>0.5</v>
      </c>
    </row>
    <row r="20" spans="2:10" x14ac:dyDescent="0.25">
      <c r="B20" t="s">
        <v>44</v>
      </c>
      <c r="C20" t="s">
        <v>25</v>
      </c>
    </row>
    <row r="21" spans="2:10" x14ac:dyDescent="0.25">
      <c r="B21" t="s">
        <v>66</v>
      </c>
      <c r="C21" t="s">
        <v>50</v>
      </c>
      <c r="D21" t="s">
        <v>54</v>
      </c>
      <c r="E21" t="s">
        <v>62</v>
      </c>
      <c r="F2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74C6-138C-4526-BB8C-8E50E62623CA}">
  <sheetPr codeName="Sheet5"/>
  <dimension ref="B1:AC16"/>
  <sheetViews>
    <sheetView workbookViewId="0">
      <selection activeCell="D19" sqref="D19"/>
    </sheetView>
  </sheetViews>
  <sheetFormatPr defaultRowHeight="15" x14ac:dyDescent="0.25"/>
  <sheetData>
    <row r="1" spans="2:29" x14ac:dyDescent="0.25">
      <c r="B1" s="1" t="s">
        <v>0</v>
      </c>
      <c r="F1" s="1" t="s">
        <v>1</v>
      </c>
      <c r="J1" s="1" t="s">
        <v>2</v>
      </c>
      <c r="O1" s="1" t="s">
        <v>3</v>
      </c>
      <c r="T1" s="1" t="s">
        <v>4</v>
      </c>
      <c r="Y1" s="1" t="s">
        <v>5</v>
      </c>
      <c r="AB1" s="1" t="s">
        <v>6</v>
      </c>
    </row>
    <row r="2" spans="2:29" x14ac:dyDescent="0.25">
      <c r="B2" s="2" t="s">
        <v>7</v>
      </c>
      <c r="C2" s="2" t="s">
        <v>8</v>
      </c>
      <c r="D2" s="2" t="s">
        <v>9</v>
      </c>
      <c r="E2" s="3"/>
      <c r="F2" s="2" t="s">
        <v>10</v>
      </c>
      <c r="G2" s="2" t="s">
        <v>11</v>
      </c>
      <c r="H2" s="2" t="s">
        <v>12</v>
      </c>
      <c r="I2" s="3"/>
      <c r="J2" s="2" t="s">
        <v>7</v>
      </c>
      <c r="K2" s="2" t="s">
        <v>13</v>
      </c>
      <c r="L2" s="2" t="s">
        <v>14</v>
      </c>
      <c r="M2" s="2" t="s">
        <v>15</v>
      </c>
      <c r="N2" s="3"/>
      <c r="O2" s="2" t="s">
        <v>16</v>
      </c>
      <c r="P2" s="2" t="s">
        <v>17</v>
      </c>
      <c r="Q2" s="2" t="s">
        <v>18</v>
      </c>
      <c r="R2" s="2" t="s">
        <v>19</v>
      </c>
      <c r="S2" s="3"/>
      <c r="T2" s="2" t="s">
        <v>20</v>
      </c>
      <c r="U2" s="2" t="s">
        <v>21</v>
      </c>
      <c r="V2" s="2" t="s">
        <v>22</v>
      </c>
      <c r="W2" s="2" t="s">
        <v>23</v>
      </c>
      <c r="X2" s="3"/>
      <c r="Y2" s="2" t="s">
        <v>10</v>
      </c>
      <c r="Z2" s="2" t="s">
        <v>16</v>
      </c>
      <c r="AA2" s="3"/>
      <c r="AB2" s="2" t="s">
        <v>10</v>
      </c>
      <c r="AC2" s="2" t="s">
        <v>20</v>
      </c>
    </row>
    <row r="3" spans="2:29" x14ac:dyDescent="0.25">
      <c r="B3" s="7">
        <v>1</v>
      </c>
      <c r="C3" s="7">
        <v>0</v>
      </c>
      <c r="D3" s="7">
        <v>0</v>
      </c>
      <c r="E3" s="5"/>
      <c r="F3" s="7">
        <v>1</v>
      </c>
      <c r="G3" s="7">
        <v>1</v>
      </c>
      <c r="H3" s="7">
        <v>2</v>
      </c>
      <c r="I3" s="5"/>
      <c r="J3" s="4">
        <v>1</v>
      </c>
      <c r="K3" s="4">
        <v>1</v>
      </c>
      <c r="L3" s="4">
        <v>1</v>
      </c>
      <c r="M3" s="4">
        <v>1</v>
      </c>
      <c r="N3" s="5"/>
      <c r="O3" s="4">
        <v>1</v>
      </c>
      <c r="P3" s="4">
        <v>1</v>
      </c>
      <c r="Q3" s="4">
        <v>0</v>
      </c>
      <c r="R3" s="9">
        <v>6000</v>
      </c>
      <c r="S3" s="5"/>
      <c r="T3" s="4">
        <v>1</v>
      </c>
      <c r="U3" s="8">
        <v>29000</v>
      </c>
      <c r="V3" s="4">
        <v>11500</v>
      </c>
      <c r="W3" s="4">
        <v>0.3</v>
      </c>
      <c r="X3" s="5"/>
      <c r="Y3" s="4">
        <v>1</v>
      </c>
      <c r="Z3" s="4">
        <v>1</v>
      </c>
      <c r="AA3" s="5"/>
      <c r="AB3" s="4">
        <v>1</v>
      </c>
      <c r="AC3" s="4">
        <v>1</v>
      </c>
    </row>
    <row r="4" spans="2:29" x14ac:dyDescent="0.25">
      <c r="B4" s="4">
        <v>2</v>
      </c>
      <c r="C4" s="4">
        <f>15*12</f>
        <v>180</v>
      </c>
      <c r="D4" s="4">
        <v>0</v>
      </c>
      <c r="E4" s="4"/>
      <c r="F4" s="4">
        <v>2</v>
      </c>
      <c r="G4" s="4">
        <v>2</v>
      </c>
      <c r="H4" s="4">
        <v>3</v>
      </c>
      <c r="I4" s="4"/>
      <c r="J4" s="4"/>
      <c r="K4" s="4"/>
      <c r="L4" s="4"/>
      <c r="M4" s="4"/>
      <c r="N4" s="4"/>
      <c r="O4" s="4">
        <v>2</v>
      </c>
      <c r="P4" s="4">
        <v>1</v>
      </c>
      <c r="Q4" s="4">
        <v>0</v>
      </c>
      <c r="R4" s="4">
        <v>3000</v>
      </c>
      <c r="S4" s="4"/>
      <c r="T4" s="4"/>
      <c r="U4" s="4"/>
      <c r="V4" s="4"/>
      <c r="W4" s="4"/>
      <c r="X4" s="4"/>
      <c r="Y4" s="4">
        <v>2</v>
      </c>
      <c r="Z4" s="4">
        <v>2</v>
      </c>
      <c r="AA4" s="4"/>
      <c r="AB4" s="4">
        <v>2</v>
      </c>
      <c r="AC4" s="4">
        <v>1</v>
      </c>
    </row>
    <row r="5" spans="2:29" x14ac:dyDescent="0.25">
      <c r="B5" s="4">
        <v>3</v>
      </c>
      <c r="C5" s="4">
        <f>C4+10*12</f>
        <v>300</v>
      </c>
      <c r="D5" s="4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7" spans="2:29" x14ac:dyDescent="0.25">
      <c r="B7" t="s">
        <v>24</v>
      </c>
    </row>
    <row r="8" spans="2:29" x14ac:dyDescent="0.25">
      <c r="B8" s="7" t="s">
        <v>25</v>
      </c>
      <c r="C8" s="7" t="s">
        <v>26</v>
      </c>
      <c r="D8" s="7" t="s">
        <v>7</v>
      </c>
      <c r="E8" s="7" t="s">
        <v>27</v>
      </c>
      <c r="F8" s="7" t="s">
        <v>28</v>
      </c>
    </row>
    <row r="9" spans="2:29" x14ac:dyDescent="0.25">
      <c r="B9" s="7" t="s">
        <v>48</v>
      </c>
      <c r="C9" s="7" t="s">
        <v>67</v>
      </c>
      <c r="D9" s="7">
        <v>3</v>
      </c>
      <c r="E9" s="7">
        <v>-20</v>
      </c>
      <c r="F9" s="7" t="s">
        <v>42</v>
      </c>
    </row>
    <row r="11" spans="2:29" x14ac:dyDescent="0.25">
      <c r="B11" t="s">
        <v>49</v>
      </c>
    </row>
    <row r="12" spans="2:29" x14ac:dyDescent="0.25">
      <c r="B12" t="s">
        <v>25</v>
      </c>
      <c r="C12" t="s">
        <v>26</v>
      </c>
      <c r="D12" t="s">
        <v>10</v>
      </c>
      <c r="E12" t="s">
        <v>34</v>
      </c>
      <c r="F12" t="s">
        <v>27</v>
      </c>
      <c r="G12" t="s">
        <v>35</v>
      </c>
      <c r="H12" t="s">
        <v>28</v>
      </c>
      <c r="I12" t="s">
        <v>36</v>
      </c>
      <c r="J12" t="s">
        <v>37</v>
      </c>
      <c r="K12" t="s">
        <v>38</v>
      </c>
    </row>
    <row r="15" spans="2:29" x14ac:dyDescent="0.25">
      <c r="B15" t="s">
        <v>44</v>
      </c>
      <c r="C15" t="s">
        <v>25</v>
      </c>
    </row>
    <row r="16" spans="2:29" x14ac:dyDescent="0.25">
      <c r="B16" t="s">
        <v>66</v>
      </c>
      <c r="C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Frame1</vt:lpstr>
      <vt:lpstr>Frame2</vt:lpstr>
      <vt:lpstr>Frame3</vt:lpstr>
      <vt:lpstr>Frame3NamedInput</vt:lpstr>
      <vt:lpstr>4SpanCont</vt:lpstr>
      <vt:lpstr>CantVarSection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Whitten</dc:creator>
  <cp:lastModifiedBy>Michael Whitten</cp:lastModifiedBy>
  <dcterms:created xsi:type="dcterms:W3CDTF">2018-12-11T03:42:43Z</dcterms:created>
  <dcterms:modified xsi:type="dcterms:W3CDTF">2019-01-02T03:25:54Z</dcterms:modified>
</cp:coreProperties>
</file>