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abbladen" sheetId="1" state="visible" r:id="rId3"/>
    <sheet name="Kolommen" sheetId="2" state="visible" r:id="rId4"/>
    <sheet name="main" sheetId="3" state="visible" r:id="rId5"/>
    <sheet name="ValueLists" sheetId="4" state="visible" r:id="rId6"/>
    <sheet name="Instellingen" sheetId="5" state="visible" r:id="rId7"/>
    <sheet name="vocabulary" sheetId="6" state="visible" r:id="rId8"/>
  </sheets>
  <definedNames>
    <definedName function="false" hidden="true" localSheetId="2" name="_xlnm._FilterDatabase" vbProcedure="false">main!$A$1:$IV$33</definedName>
    <definedName function="false" hidden="true" localSheetId="3" name="_xlnm._FilterDatabase" vbProcedure="false">ValueLists!$A$1:$J$1</definedName>
    <definedName function="false" hidden="false" name="Service" vbProcedure="false">Instellingen!$B$5</definedName>
    <definedName function="false" hidden="false" name="Service01" vbProcedure="false">#REF!</definedName>
    <definedName function="false" hidden="false" name="URL_1" vbProcedure="false">#REF!</definedName>
    <definedName function="false" hidden="false" name="URL_2" vbProcedure="false">#REF!</definedName>
    <definedName function="false" hidden="false" name="Values" vbProcedure="false">Instellingen!$B$6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<sst xmlns="http://schemas.openxmlformats.org/spreadsheetml/2006/main" count="305" uniqueCount="189">
  <si>
    <t xml:space="preserve">Naam</t>
  </si>
  <si>
    <t xml:space="preserve">Kolom 1 Breedte</t>
  </si>
  <si>
    <t xml:space="preserve">Kolom 2 Breedte</t>
  </si>
  <si>
    <t xml:space="preserve">Kolom 3 Breedte</t>
  </si>
  <si>
    <t xml:space="preserve">Kolom 4 Breedte</t>
  </si>
  <si>
    <t xml:space="preserve">Verborgen</t>
  </si>
  <si>
    <t xml:space="preserve">Alles tonen</t>
  </si>
  <si>
    <t xml:space="preserve">Sticky kolommen</t>
  </si>
  <si>
    <t xml:space="preserve">Dichtgeklapt</t>
  </si>
  <si>
    <t xml:space="preserve">Uitgeklapt</t>
  </si>
  <si>
    <t xml:space="preserve">Rollen</t>
  </si>
  <si>
    <t xml:space="preserve">main</t>
  </si>
  <si>
    <t xml:space="preserve">Expressie</t>
  </si>
  <si>
    <t xml:space="preserve">Type</t>
  </si>
  <si>
    <t xml:space="preserve">filterbaar</t>
  </si>
  <si>
    <t xml:space="preserve">[group_name]</t>
  </si>
  <si>
    <t xml:space="preserve">Tekst</t>
  </si>
  <si>
    <t xml:space="preserve">Commentaar</t>
  </si>
  <si>
    <t xml:space="preserve">Blok</t>
  </si>
  <si>
    <t xml:space="preserve">Soort regel</t>
  </si>
  <si>
    <t xml:space="preserve">Naam variabele</t>
  </si>
  <si>
    <t xml:space="preserve">Expr.</t>
  </si>
  <si>
    <t xml:space="preserve">Business data ID</t>
  </si>
  <si>
    <t xml:space="preserve">Service ID</t>
  </si>
  <si>
    <t xml:space="preserve">CDM</t>
  </si>
  <si>
    <t xml:space="preserve">NL - Vraag / Tekst</t>
  </si>
  <si>
    <t xml:space="preserve">NL - Hint</t>
  </si>
  <si>
    <t xml:space="preserve">NL - Placeholder</t>
  </si>
  <si>
    <t xml:space="preserve">NL - Toelichting op vraag</t>
  </si>
  <si>
    <t xml:space="preserve">Toel.</t>
  </si>
  <si>
    <t xml:space="preserve">Kolom</t>
  </si>
  <si>
    <t xml:space="preserve">Inline</t>
  </si>
  <si>
    <t xml:space="preserve">Wel/Niet Tonen</t>
  </si>
  <si>
    <t xml:space="preserve">Validatie</t>
  </si>
  <si>
    <t xml:space="preserve">Breedte</t>
  </si>
  <si>
    <t xml:space="preserve">Stijl</t>
  </si>
  <si>
    <t xml:space="preserve">Verplicht</t>
  </si>
  <si>
    <t xml:space="preserve">Standaard waarde</t>
  </si>
  <si>
    <t xml:space="preserve">Opnemen in uitleg</t>
  </si>
  <si>
    <t xml:space="preserve">Alleen lezen</t>
  </si>
  <si>
    <t xml:space="preserve">Opties</t>
  </si>
  <si>
    <t xml:space="preserve">Regel</t>
  </si>
  <si>
    <t xml:space="preserve">Controle</t>
  </si>
  <si>
    <t xml:space="preserve">Regex</t>
  </si>
  <si>
    <t xml:space="preserve">Regex melding</t>
  </si>
  <si>
    <t xml:space="preserve">Check</t>
  </si>
  <si>
    <t xml:space="preserve">Wel/Niet Tonen PDF</t>
  </si>
  <si>
    <t xml:space="preserve">PDF</t>
  </si>
  <si>
    <t xml:space="preserve">Titel</t>
  </si>
  <si>
    <t xml:space="preserve">Invoer</t>
  </si>
  <si>
    <t xml:space="preserve">Vraag</t>
  </si>
  <si>
    <t xml:space="preserve">group_name</t>
  </si>
  <si>
    <t xml:space="preserve">Group.name</t>
  </si>
  <si>
    <t xml:space="preserve">*</t>
  </si>
  <si>
    <t xml:space="preserve">Personen</t>
  </si>
  <si>
    <t xml:space="preserve">Tabel</t>
  </si>
  <si>
    <t xml:space="preserve">group_members</t>
  </si>
  <si>
    <t xml:space="preserve">Group.members</t>
  </si>
  <si>
    <t xml:space="preserve">Identity</t>
  </si>
  <si>
    <t xml:space="preserve">persoon-[loop-index]</t>
  </si>
  <si>
    <t xml:space="preserve">person_name</t>
  </si>
  <si>
    <t xml:space="preserve">Person.name</t>
  </si>
  <si>
    <t xml:space="preserve">naam</t>
  </si>
  <si>
    <t xml:space="preserve">person_height</t>
  </si>
  <si>
    <t xml:space="preserve">height-m</t>
  </si>
  <si>
    <t xml:space="preserve">lengte in meters</t>
  </si>
  <si>
    <t xml:space="preserve">person_weight</t>
  </si>
  <si>
    <r>
      <rPr>
        <sz val="11"/>
        <color theme="1"/>
        <rFont val="Helvetica Neue"/>
        <family val="2"/>
      </rPr>
      <t xml:space="preserve">Person.</t>
    </r>
    <r>
      <rPr>
        <sz val="11"/>
        <color rgb="FF000000"/>
        <rFont val="Verdana"/>
        <family val="2"/>
        <charset val="1"/>
      </rPr>
      <t xml:space="preserve">weight-kg</t>
    </r>
  </si>
  <si>
    <t xml:space="preserve">gewicht in kg</t>
  </si>
  <si>
    <t xml:space="preserve">Antwoord</t>
  </si>
  <si>
    <t xml:space="preserve">person_bmi</t>
  </si>
  <si>
    <r>
      <rPr>
        <sz val="11"/>
        <color theme="1"/>
        <rFont val="Helvetica Neue"/>
        <family val="2"/>
      </rPr>
      <t xml:space="preserve">Person.</t>
    </r>
    <r>
      <rPr>
        <sz val="11"/>
        <color rgb="FF000000"/>
        <rFont val="Verdana"/>
        <family val="2"/>
        <charset val="1"/>
      </rPr>
      <t xml:space="preserve">BMI</t>
    </r>
  </si>
  <si>
    <t xml:space="preserve">person_class</t>
  </si>
  <si>
    <r>
      <rPr>
        <sz val="11"/>
        <color theme="1"/>
        <rFont val="Helvetica Neue"/>
        <family val="2"/>
      </rPr>
      <t xml:space="preserve">Person.</t>
    </r>
    <r>
      <rPr>
        <sz val="11"/>
        <color rgb="FF000000"/>
        <rFont val="Verdana"/>
        <family val="2"/>
        <charset val="1"/>
      </rPr>
      <t xml:space="preserve">class</t>
    </r>
  </si>
  <si>
    <t xml:space="preserve">Alleenlezen</t>
  </si>
  <si>
    <t xml:space="preserve">qwqw</t>
  </si>
  <si>
    <t xml:space="preserve">[person_bmi]</t>
  </si>
  <si>
    <t xml:space="preserve">BMI</t>
  </si>
  <si>
    <t xml:space="preserve">erwer</t>
  </si>
  <si>
    <t xml:space="preserve">[person_class]</t>
  </si>
  <si>
    <t xml:space="preserve">classificatie</t>
  </si>
  <si>
    <t xml:space="preserve">Resultaat</t>
  </si>
  <si>
    <t xml:space="preserve">u</t>
  </si>
  <si>
    <t xml:space="preserve">Group.numUnderweight</t>
  </si>
  <si>
    <t xml:space="preserve">n</t>
  </si>
  <si>
    <r>
      <rPr>
        <sz val="11"/>
        <color rgb="FF000000"/>
        <rFont val="Arial"/>
        <family val="0"/>
      </rPr>
      <t xml:space="preserve">Group.</t>
    </r>
    <r>
      <rPr>
        <sz val="11"/>
        <color rgb="FF000000"/>
        <rFont val="Verdana"/>
        <family val="2"/>
        <charset val="1"/>
      </rPr>
      <t xml:space="preserve">numNormal</t>
    </r>
  </si>
  <si>
    <t xml:space="preserve">o</t>
  </si>
  <si>
    <r>
      <rPr>
        <sz val="11"/>
        <color rgb="FF000000"/>
        <rFont val="Arial"/>
        <family val="0"/>
      </rPr>
      <t xml:space="preserve">Group.</t>
    </r>
    <r>
      <rPr>
        <sz val="11"/>
        <color rgb="FF000000"/>
        <rFont val="Verdana"/>
        <family val="2"/>
        <charset val="1"/>
      </rPr>
      <t xml:space="preserve">numOverweight</t>
    </r>
  </si>
  <si>
    <t xml:space="preserve">b</t>
  </si>
  <si>
    <r>
      <rPr>
        <sz val="11"/>
        <color rgb="FF000000"/>
        <rFont val="Arial"/>
        <family val="0"/>
      </rPr>
      <t xml:space="preserve">Group.</t>
    </r>
    <r>
      <rPr>
        <sz val="11"/>
        <color rgb="FF000000"/>
        <rFont val="Verdana"/>
        <family val="2"/>
        <charset val="1"/>
      </rPr>
      <t xml:space="preserve">numObese</t>
    </r>
  </si>
  <si>
    <t xml:space="preserve">a</t>
  </si>
  <si>
    <r>
      <rPr>
        <sz val="11"/>
        <color rgb="FF000000"/>
        <rFont val="Arial"/>
        <family val="0"/>
      </rPr>
      <t xml:space="preserve">Group.</t>
    </r>
    <r>
      <rPr>
        <sz val="11"/>
        <color rgb="FF000000"/>
        <rFont val="Verdana"/>
        <family val="2"/>
        <charset val="1"/>
      </rPr>
      <t xml:space="preserve">averageBMI</t>
    </r>
  </si>
  <si>
    <t xml:space="preserve">xxx</t>
  </si>
  <si>
    <t xml:space="preserve">Groep [xxx] heeft een gemiddelde BMI van [a].</t>
  </si>
  <si>
    <t xml:space="preserve">In de groep hebben er [u] ondergewicht, [o] overgewicht en zijn er [b] obese, de overige [n] hebben een normale BMI.</t>
  </si>
  <si>
    <t xml:space="preserve">↓ Naam ValueList ↓</t>
  </si>
  <si>
    <t xml:space="preserve">Service Url</t>
  </si>
  <si>
    <t xml:space="preserve">Enumeration ID</t>
  </si>
  <si>
    <t xml:space="preserve">Attribute</t>
  </si>
  <si>
    <t xml:space="preserve">Waarden --&gt;</t>
  </si>
  <si>
    <t xml:space="preserve">BMI classes</t>
  </si>
  <si>
    <t xml:space="preserve">bmi-classes</t>
  </si>
  <si>
    <t xml:space="preserve">URL</t>
  </si>
  <si>
    <t xml:space="preserve">https://cdm.openwalnoot.com/cdm-demo/1.6/api</t>
  </si>
  <si>
    <t xml:space="preserve">Scope</t>
  </si>
  <si>
    <t xml:space="preserve">bmis</t>
  </si>
  <si>
    <t xml:space="preserve">Service</t>
  </si>
  <si>
    <t xml:space="preserve">Values</t>
  </si>
  <si>
    <t xml:space="preserve">Alternatieven</t>
  </si>
  <si>
    <t xml:space="preserve">type</t>
  </si>
  <si>
    <t xml:space="preserve">model</t>
  </si>
  <si>
    <t xml:space="preserve">name</t>
  </si>
  <si>
    <t xml:space="preserve">path</t>
  </si>
  <si>
    <t xml:space="preserve">fqn</t>
  </si>
  <si>
    <t xml:space="preserve">id</t>
  </si>
  <si>
    <t xml:space="preserve">internal</t>
  </si>
  <si>
    <t xml:space="preserve">tid</t>
  </si>
  <si>
    <t xml:space="preserve">Concept</t>
  </si>
  <si>
    <t xml:space="preserve">Bmi-class</t>
  </si>
  <si>
    <t xml:space="preserve">model.Bmi-class</t>
  </si>
  <si>
    <t xml:space="preserve">[UJCYQxrEyTE]</t>
  </si>
  <si>
    <t xml:space="preserve">Group</t>
  </si>
  <si>
    <t xml:space="preserve">model.Group</t>
  </si>
  <si>
    <t xml:space="preserve">[Iu576rusb0H]</t>
  </si>
  <si>
    <t xml:space="preserve">Person</t>
  </si>
  <si>
    <t xml:space="preserve">model.Person</t>
  </si>
  <si>
    <t xml:space="preserve">[iHCYQxrEyTE]</t>
  </si>
  <si>
    <t xml:space="preserve">ObjectTable</t>
  </si>
  <si>
    <t xml:space="preserve">model.bmi-classes</t>
  </si>
  <si>
    <t xml:space="preserve">[TJCYQxrEyTE]</t>
  </si>
  <si>
    <t xml:space="preserve">Property</t>
  </si>
  <si>
    <t xml:space="preserve">averageBMI</t>
  </si>
  <si>
    <t xml:space="preserve">Group.averageBMI</t>
  </si>
  <si>
    <t xml:space="preserve">model.Group.averageBMI</t>
  </si>
  <si>
    <t xml:space="preserve">[WUCoBIQzQFK]</t>
  </si>
  <si>
    <t xml:space="preserve">members</t>
  </si>
  <si>
    <t xml:space="preserve">model.Group.members</t>
  </si>
  <si>
    <t xml:space="preserve">[BHCYQxrEyTE]</t>
  </si>
  <si>
    <t xml:space="preserve">model.Group.name</t>
  </si>
  <si>
    <t xml:space="preserve">[Mu576rusb0H]</t>
  </si>
  <si>
    <t xml:space="preserve">numNormal</t>
  </si>
  <si>
    <t xml:space="preserve">Group.numNormal</t>
  </si>
  <si>
    <t xml:space="preserve">model.Group.numNormal</t>
  </si>
  <si>
    <t xml:space="preserve">[BSCoBIQzQFK]</t>
  </si>
  <si>
    <t xml:space="preserve">numObese</t>
  </si>
  <si>
    <t xml:space="preserve">Group.numObese</t>
  </si>
  <si>
    <t xml:space="preserve">model.Group.numObese</t>
  </si>
  <si>
    <t xml:space="preserve">[PTCoBIQzQFK]</t>
  </si>
  <si>
    <t xml:space="preserve">numOverweight</t>
  </si>
  <si>
    <t xml:space="preserve">Group.numOverweight</t>
  </si>
  <si>
    <t xml:space="preserve">model.Group.numOverweight</t>
  </si>
  <si>
    <t xml:space="preserve">[hSCoBIQzQFK]</t>
  </si>
  <si>
    <t xml:space="preserve">numUnderweight</t>
  </si>
  <si>
    <t xml:space="preserve">model.Group.numUnderweight</t>
  </si>
  <si>
    <t xml:space="preserve">[TRCoBIQzQFK]</t>
  </si>
  <si>
    <t xml:space="preserve">Person.BMI</t>
  </si>
  <si>
    <t xml:space="preserve">model.Person.BMI</t>
  </si>
  <si>
    <t xml:space="preserve">[uICYQxrEyTE]</t>
  </si>
  <si>
    <t xml:space="preserve">class</t>
  </si>
  <si>
    <t xml:space="preserve">Person.class</t>
  </si>
  <si>
    <t xml:space="preserve">model.Person.class</t>
  </si>
  <si>
    <t xml:space="preserve">[HJCYQxrEyTE]</t>
  </si>
  <si>
    <t xml:space="preserve">Person.height-m</t>
  </si>
  <si>
    <t xml:space="preserve">model.Person.height-m</t>
  </si>
  <si>
    <t xml:space="preserve">[xHCYQxrEyTE]</t>
  </si>
  <si>
    <t xml:space="preserve">model.Person.name</t>
  </si>
  <si>
    <t xml:space="preserve">[mHCYQxrEyTE]</t>
  </si>
  <si>
    <t xml:space="preserve">weight-kg</t>
  </si>
  <si>
    <t xml:space="preserve">Person.weight-kg</t>
  </si>
  <si>
    <t xml:space="preserve">model.Person.weight-kg</t>
  </si>
  <si>
    <t xml:space="preserve">[CICYQxrEyTE]</t>
  </si>
  <si>
    <t xml:space="preserve">ValueClass</t>
  </si>
  <si>
    <t xml:space="preserve">cdmbase</t>
  </si>
  <si>
    <t xml:space="preserve">Decimal</t>
  </si>
  <si>
    <t xml:space="preserve">cdmbase.Decimal</t>
  </si>
  <si>
    <t xml:space="preserve">Decimal[4917050092754300934]</t>
  </si>
  <si>
    <t xml:space="preserve">[2swZFRwIO1F]</t>
  </si>
  <si>
    <t xml:space="preserve">Integer</t>
  </si>
  <si>
    <t xml:space="preserve">cdmbase.Integer</t>
  </si>
  <si>
    <t xml:space="preserve">Integer[5384265730003247794]</t>
  </si>
  <si>
    <t xml:space="preserve">[God9pjn9tZG]</t>
  </si>
  <si>
    <t xml:space="preserve">List</t>
  </si>
  <si>
    <t xml:space="preserve">cdmbase.List</t>
  </si>
  <si>
    <t xml:space="preserve">List[5384265730002206880]</t>
  </si>
  <si>
    <t xml:space="preserve">[K1G5pjn9tZG]</t>
  </si>
  <si>
    <t xml:space="preserve">String</t>
  </si>
  <si>
    <t xml:space="preserve">cdmbase.String</t>
  </si>
  <si>
    <t xml:space="preserve">String[3523973870520860568]</t>
  </si>
  <si>
    <t xml:space="preserve">[gcMUmK6zTME]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</si>
</sst>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2"/>
      <charset val="1"/>
    </font>
    <font>
      <sz val="11"/>
      <color theme="1"/>
      <name val="Helvetica Neue"/>
      <family val="2"/>
      <charset val="1"/>
    </font>
    <font>
      <sz val="12"/>
      <color theme="1"/>
      <name val="Helvetica Neue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Helvetica Neue"/>
      <family val="2"/>
      <charset val="1"/>
    </font>
    <font>
      <b val="true"/>
      <i val="true"/>
      <sz val="12"/>
      <color rgb="FF0000FF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11"/>
      <color theme="1"/>
      <name val="Arial"/>
      <family val="2"/>
      <charset val="1"/>
    </font>
    <font>
      <sz val="11"/>
      <color theme="1"/>
      <name val="Verdana"/>
      <family val="2"/>
      <charset val="1"/>
    </font>
    <font>
      <b val="true"/>
      <i val="true"/>
      <sz val="11"/>
      <color rgb="FF002060"/>
      <name val="Verdana"/>
      <family val="2"/>
      <charset val="1"/>
    </font>
    <font>
      <b val="true"/>
      <sz val="11"/>
      <color theme="1"/>
      <name val="Verdana"/>
      <family val="2"/>
      <charset val="1"/>
    </font>
    <font>
      <b val="true"/>
      <sz val="11"/>
      <color rgb="FF000000"/>
      <name val="Verdana"/>
      <family val="2"/>
      <charset val="1"/>
    </font>
    <font>
      <sz val="11"/>
      <color rgb="FF000000"/>
      <name val="Verdana"/>
      <family val="2"/>
      <charset val="1"/>
    </font>
    <font>
      <sz val="11"/>
      <color theme="1"/>
      <name val="Helvetica Neue"/>
      <family val="2"/>
    </font>
    <font>
      <sz val="11"/>
      <color rgb="FF000000"/>
      <name val="Arial"/>
      <family val="0"/>
    </font>
    <font>
      <b val="true"/>
      <i val="true"/>
      <sz val="11"/>
      <color rgb="FF4472C4"/>
      <name val="Calibri"/>
      <family val="2"/>
      <charset val="1"/>
    </font>
    <font>
      <u val="single"/>
      <sz val="11"/>
      <color theme="10"/>
      <name val="Calibri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66FF"/>
      <name val="Calibri"/>
      <family val="2"/>
      <charset val="1"/>
    </font>
    <font>
      <b val="true"/>
      <i val="true"/>
      <sz val="11"/>
      <color rgb="FF0066FF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15"/>
        <bgColor rgb="FFDAE3F3"/>
      </patternFill>
    </fill>
    <fill>
      <patternFill patternType="solid">
        <fgColor theme="8" tint="0.7999"/>
        <bgColor rgb="FFDAE3F3"/>
      </patternFill>
    </fill>
    <fill>
      <patternFill patternType="solid">
        <fgColor theme="4" tint="0.3999"/>
        <bgColor rgb="FF969696"/>
      </patternFill>
    </fill>
    <fill>
      <patternFill patternType="solid">
        <fgColor theme="7" tint="0.8"/>
        <bgColor rgb="FFFFFFCC"/>
      </patternFill>
    </fill>
    <fill>
      <patternFill patternType="solid">
        <fgColor theme="4" tint="0.7999"/>
        <bgColor rgb="FFDEEBF7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5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5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5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9" fillId="0" borderId="0" xfId="5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5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0" borderId="0" xfId="5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54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1" fillId="2" borderId="0" xfId="5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1" fillId="2" borderId="0" xfId="54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0" xfId="5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55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4" fillId="0" borderId="0" xfId="49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0" xfId="49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4" fillId="0" borderId="0" xfId="49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4" fillId="0" borderId="0" xfId="49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3" borderId="0" xfId="49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15" fillId="3" borderId="0" xfId="49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5" fontId="15" fillId="3" borderId="0" xfId="49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6" fontId="15" fillId="4" borderId="0" xfId="47" applyFont="true" applyBorder="false" applyAlignment="true" applyProtection="true">
      <alignment horizontal="center" vertical="top" textRotation="90" wrapText="true" indent="0" shrinkToFit="false"/>
      <protection locked="true" hidden="false"/>
    </xf>
    <xf numFmtId="164" fontId="15" fillId="3" borderId="0" xfId="49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5" fillId="3" borderId="0" xfId="47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0" xfId="47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15" fillId="0" borderId="0" xfId="49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6" fillId="5" borderId="0" xfId="49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6" fillId="5" borderId="0" xfId="49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6" fillId="5" borderId="0" xfId="49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0" xfId="36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57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0" xfId="57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57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57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36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6" fillId="5" borderId="0" xfId="49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6" fillId="5" borderId="0" xfId="4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0" xfId="4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0" xfId="29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5" fontId="21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3" fillId="7" borderId="0" xfId="0" applyFont="true" applyBorder="true" applyAlignment="true" applyProtection="true">
      <alignment horizontal="left" vertical="bottom" textRotation="0" wrapText="true" indent="1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7" borderId="0" xfId="0" applyFont="true" applyBorder="true" applyAlignment="true" applyProtection="true">
      <alignment horizontal="center" vertical="bottom" textRotation="0" wrapText="true" indent="1" shrinkToFit="false"/>
      <protection locked="false" hidden="false"/>
    </xf>
  </cellXfs>
  <cellStyles count="4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Standaard 2" xfId="22"/>
    <cellStyle name="Standaard 2 2" xfId="23"/>
    <cellStyle name="Standaard 2 2 2" xfId="24"/>
    <cellStyle name="Standaard 2 2 3" xfId="25"/>
    <cellStyle name="Standaard 2 2 4" xfId="26"/>
    <cellStyle name="Standaard 2 2 4 2" xfId="27"/>
    <cellStyle name="Standaard 2 2 4 2 2" xfId="28"/>
    <cellStyle name="Standaard 2 2 5" xfId="29"/>
    <cellStyle name="Standaard 2 2 5 2" xfId="30"/>
    <cellStyle name="Standaard 2 3" xfId="31"/>
    <cellStyle name="Standaard 2 3 2" xfId="32"/>
    <cellStyle name="Standaard 2 3 2 2" xfId="33"/>
    <cellStyle name="Standaard 2 3 2 2 2" xfId="34"/>
    <cellStyle name="Standaard 2 3 2 2 2 2" xfId="35"/>
    <cellStyle name="Standaard 2 4" xfId="36"/>
    <cellStyle name="Standaard 2 4 2" xfId="37"/>
    <cellStyle name="Standaard 2 4 2 2" xfId="38"/>
    <cellStyle name="Standaard 2 4 2 2 2" xfId="39"/>
    <cellStyle name="Standaard 2 4 3" xfId="40"/>
    <cellStyle name="Standaard 2 4 4" xfId="41"/>
    <cellStyle name="Standaard 2 5" xfId="42"/>
    <cellStyle name="Standaard 2 5 2" xfId="43"/>
    <cellStyle name="Standaard 2 5 2 2" xfId="44"/>
    <cellStyle name="Standaard 2 5 2 2 2" xfId="45"/>
    <cellStyle name="Standaard 2 5 3" xfId="46"/>
    <cellStyle name="Standaard 2 5 4" xfId="47"/>
    <cellStyle name="Standaard 2 5 5" xfId="48"/>
    <cellStyle name="Standaard 2 6" xfId="49"/>
    <cellStyle name="Standaard 2 6 2" xfId="50"/>
    <cellStyle name="Standaard 2 7" xfId="51"/>
    <cellStyle name="Standaard 2 8" xfId="52"/>
    <cellStyle name="Standaard 3" xfId="53"/>
    <cellStyle name="Standaard 3 2" xfId="54"/>
    <cellStyle name="Standaard 4" xfId="55"/>
    <cellStyle name="Standaard 4 2" xfId="56"/>
    <cellStyle name="Standaard 5" xfId="57"/>
    <cellStyle name="Standaard 6" xfId="58"/>
    <cellStyle name="*unknown*" xfId="20" builtinId="8"/>
  </cellStyles>
  <dxfs count="8">
    <dxf>
      <fill>
        <patternFill patternType="solid">
          <fgColor rgb="FFDEEBF7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2060"/>
          <bgColor rgb="FF000000"/>
        </patternFill>
      </fill>
    </dxf>
    <dxf>
      <fill>
        <patternFill patternType="solid">
          <fgColor rgb="FF8FAADC"/>
          <bgColor rgb="FF000000"/>
        </patternFill>
      </fill>
    </dxf>
    <dxf>
      <fill>
        <patternFill>
          <bgColor theme="8" tint="0.7999"/>
        </patternFill>
      </fill>
    </dxf>
    <dxf>
      <fill>
        <patternFill patternType="solid">
          <fgColor rgb="FF4472C4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DEEBF7"/>
      <rgbColor rgb="FF660066"/>
      <rgbColor rgb="FFFF8080"/>
      <rgbColor rgb="FF0066FF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2C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Kantoorthema">
  <a:themeElements>
    <a:clrScheme name="Kantoorthe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Kantoorthema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cdm.openwalnoot.com/cdm-demo/1.6/api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H2" activeCellId="0" sqref="H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.72"/>
    <col collapsed="false" customWidth="true" hidden="false" outlineLevel="0" max="5" min="2" style="2" width="15.74"/>
    <col collapsed="false" customWidth="true" hidden="false" outlineLevel="0" max="6" min="6" style="2" width="10.42"/>
    <col collapsed="false" customWidth="true" hidden="false" outlineLevel="0" max="7" min="7" style="2" width="11.03"/>
    <col collapsed="false" customWidth="true" hidden="false" outlineLevel="0" max="8" min="8" style="2" width="16.24"/>
    <col collapsed="false" customWidth="true" hidden="false" outlineLevel="0" max="9" min="9" style="2" width="12.43"/>
    <col collapsed="false" customWidth="true" hidden="false" outlineLevel="0" max="10" min="10" style="2" width="10.53"/>
    <col collapsed="false" customWidth="true" hidden="false" outlineLevel="0" max="11" min="11" style="1" width="6.82"/>
    <col collapsed="false" customWidth="false" hidden="false" outlineLevel="0" max="16384" min="12" style="1" width="11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customFormat="false" ht="15" hidden="false" customHeight="false" outlineLevel="0" collapsed="false">
      <c r="A2" s="1" t="s">
        <v>11</v>
      </c>
      <c r="B2" s="2" t="n">
        <v>100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1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" activeCellId="0" sqref="A3"/>
    </sheetView>
  </sheetViews>
  <sheetFormatPr defaultColWidth="16.43359375" defaultRowHeight="14.25" zeroHeight="false" outlineLevelRow="0" outlineLevelCol="0"/>
  <cols>
    <col collapsed="false" customWidth="true" hidden="false" outlineLevel="0" max="1" min="1" style="5" width="27.86"/>
    <col collapsed="false" customWidth="true" hidden="false" outlineLevel="0" max="2" min="2" style="5" width="41.71"/>
    <col collapsed="false" customWidth="true" hidden="false" outlineLevel="0" max="3" min="3" style="5" width="22.57"/>
    <col collapsed="false" customWidth="false" hidden="false" outlineLevel="0" max="4" min="4" style="6" width="16.43"/>
    <col collapsed="false" customWidth="false" hidden="false" outlineLevel="0" max="16384" min="5" style="5" width="16.43"/>
  </cols>
  <sheetData>
    <row r="1" customFormat="false" ht="14.25" hidden="false" customHeight="false" outlineLevel="0" collapsed="false">
      <c r="A1" s="7" t="s">
        <v>0</v>
      </c>
      <c r="B1" s="7" t="s">
        <v>12</v>
      </c>
      <c r="C1" s="7" t="s">
        <v>13</v>
      </c>
      <c r="D1" s="8" t="s">
        <v>14</v>
      </c>
      <c r="E1" s="9"/>
      <c r="F1" s="9"/>
      <c r="G1" s="9"/>
      <c r="H1" s="9"/>
      <c r="I1" s="9"/>
      <c r="J1" s="9"/>
      <c r="K1" s="9"/>
    </row>
    <row r="2" customFormat="false" ht="14.25" hidden="false" customHeight="false" outlineLevel="0" collapsed="false">
      <c r="A2" s="5" t="s">
        <v>0</v>
      </c>
      <c r="B2" s="5" t="s">
        <v>15</v>
      </c>
      <c r="C2" s="5" t="s">
        <v>16</v>
      </c>
      <c r="D2" s="6" t="n">
        <v>1</v>
      </c>
      <c r="E2" s="9"/>
      <c r="F2" s="9"/>
      <c r="G2" s="9"/>
      <c r="H2" s="9"/>
      <c r="I2" s="9"/>
      <c r="J2" s="9"/>
      <c r="K2" s="9"/>
    </row>
    <row r="3" s="10" customFormat="true" ht="14.25" hidden="false" customHeight="false" outlineLevel="0" collapsed="false">
      <c r="D3" s="11"/>
    </row>
    <row r="4" s="10" customFormat="true" ht="14.25" hidden="false" customHeight="false" outlineLevel="0" collapsed="false">
      <c r="D4" s="11"/>
    </row>
    <row r="5" customFormat="false" ht="14.25" hidden="false" customHeight="false" outlineLevel="0" collapsed="false">
      <c r="A5" s="12"/>
      <c r="B5" s="13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1" right="1" top="1" bottom="1" header="0.511811023622047" footer="0.2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2CC"/>
    <pageSetUpPr fitToPage="false"/>
  </sheetPr>
  <dimension ref="A1:IV3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3" activePane="bottomLeft" state="frozen"/>
      <selection pane="topLeft" activeCell="A1" activeCellId="0" sqref="A1"/>
      <selection pane="bottomLeft" activeCell="H11" activeCellId="0" sqref="H11"/>
    </sheetView>
  </sheetViews>
  <sheetFormatPr defaultColWidth="8.5703125" defaultRowHeight="15" zeroHeight="false" outlineLevelRow="0" outlineLevelCol="1"/>
  <cols>
    <col collapsed="false" customWidth="true" hidden="false" outlineLevel="0" max="1" min="1" style="14" width="4.71"/>
    <col collapsed="false" customWidth="true" hidden="false" outlineLevel="0" max="2" min="2" style="14" width="6.14"/>
    <col collapsed="false" customWidth="true" hidden="false" outlineLevel="0" max="3" min="3" style="14" width="13.57"/>
    <col collapsed="false" customWidth="true" hidden="false" outlineLevel="0" max="4" min="4" style="14" width="17.42"/>
    <col collapsed="false" customWidth="true" hidden="false" outlineLevel="0" max="5" min="5" style="15" width="18.42"/>
    <col collapsed="false" customWidth="true" hidden="false" outlineLevel="1" max="6" min="6" style="16" width="16.73"/>
    <col collapsed="false" customWidth="true" hidden="false" outlineLevel="0" max="7" min="7" style="14" width="3.15"/>
    <col collapsed="false" customWidth="true" hidden="false" outlineLevel="1" max="8" min="8" style="17" width="26.96"/>
    <col collapsed="false" customWidth="true" hidden="false" outlineLevel="1" max="9" min="9" style="17" width="60.86"/>
    <col collapsed="false" customWidth="true" hidden="false" outlineLevel="0" max="10" min="10" style="14" width="3.15"/>
    <col collapsed="false" customWidth="true" hidden="false" outlineLevel="0" max="11" min="11" style="15" width="25.82"/>
    <col collapsed="false" customWidth="true" hidden="false" outlineLevel="1" max="13" min="12" style="15" width="17.42"/>
    <col collapsed="false" customWidth="true" hidden="false" outlineLevel="1" max="14" min="14" style="14" width="15.57"/>
    <col collapsed="false" customWidth="true" hidden="false" outlineLevel="0" max="15" min="15" style="14" width="3"/>
    <col collapsed="false" customWidth="true" hidden="false" outlineLevel="0" max="16" min="16" style="14" width="7.86"/>
    <col collapsed="false" customWidth="true" hidden="false" outlineLevel="0" max="17" min="17" style="14" width="7.71"/>
    <col collapsed="false" customWidth="true" hidden="false" outlineLevel="1" max="18" min="18" style="15" width="11.53"/>
    <col collapsed="false" customWidth="true" hidden="false" outlineLevel="1" max="19" min="19" style="14" width="11.53"/>
    <col collapsed="false" customWidth="true" hidden="false" outlineLevel="1" max="21" min="20" style="14" width="9.57"/>
    <col collapsed="false" customWidth="true" hidden="false" outlineLevel="1" max="22" min="22" style="14" width="10"/>
    <col collapsed="false" customWidth="true" hidden="false" outlineLevel="1" max="24" min="23" style="14" width="14.14"/>
    <col collapsed="false" customWidth="true" hidden="false" outlineLevel="1" max="26" min="25" style="14" width="9.57"/>
    <col collapsed="false" customWidth="true" hidden="false" outlineLevel="0" max="27" min="27" style="14" width="3.86"/>
    <col collapsed="false" customWidth="true" hidden="false" outlineLevel="1" max="29" min="28" style="15" width="27.86"/>
    <col collapsed="false" customWidth="true" hidden="false" outlineLevel="1" max="30" min="30" style="15" width="31.42"/>
    <col collapsed="false" customWidth="true" hidden="false" outlineLevel="0" max="31" min="31" style="14" width="3.57"/>
    <col collapsed="false" customWidth="true" hidden="false" outlineLevel="1" max="32" min="32" style="14" width="19.42"/>
    <col collapsed="false" customWidth="true" hidden="false" outlineLevel="0" max="33" min="33" style="14" width="3.57"/>
    <col collapsed="false" customWidth="true" hidden="false" outlineLevel="0" max="34" min="34" style="14" width="12.42"/>
    <col collapsed="false" customWidth="false" hidden="false" outlineLevel="0" max="16384" min="35" style="14" width="8.57"/>
  </cols>
  <sheetData>
    <row r="1" s="25" customFormat="true" ht="49.8" hidden="false" customHeight="true" outlineLevel="0" collapsed="false">
      <c r="A1" s="18" t="s">
        <v>17</v>
      </c>
      <c r="B1" s="18" t="s">
        <v>18</v>
      </c>
      <c r="C1" s="18" t="s">
        <v>19</v>
      </c>
      <c r="D1" s="18" t="s">
        <v>13</v>
      </c>
      <c r="E1" s="19" t="s">
        <v>20</v>
      </c>
      <c r="F1" s="20" t="s">
        <v>12</v>
      </c>
      <c r="G1" s="21" t="s">
        <v>21</v>
      </c>
      <c r="H1" s="22" t="s">
        <v>22</v>
      </c>
      <c r="I1" s="22" t="s">
        <v>23</v>
      </c>
      <c r="J1" s="21" t="s">
        <v>24</v>
      </c>
      <c r="K1" s="19" t="s">
        <v>25</v>
      </c>
      <c r="L1" s="23" t="s">
        <v>26</v>
      </c>
      <c r="M1" s="23" t="s">
        <v>27</v>
      </c>
      <c r="N1" s="18" t="s">
        <v>28</v>
      </c>
      <c r="O1" s="21" t="s">
        <v>29</v>
      </c>
      <c r="P1" s="18" t="s">
        <v>30</v>
      </c>
      <c r="Q1" s="18" t="s">
        <v>31</v>
      </c>
      <c r="R1" s="19" t="s">
        <v>32</v>
      </c>
      <c r="S1" s="18" t="s">
        <v>33</v>
      </c>
      <c r="T1" s="18" t="s">
        <v>34</v>
      </c>
      <c r="U1" s="18" t="s">
        <v>35</v>
      </c>
      <c r="V1" s="18" t="s">
        <v>36</v>
      </c>
      <c r="W1" s="18" t="s">
        <v>37</v>
      </c>
      <c r="X1" s="24" t="s">
        <v>38</v>
      </c>
      <c r="Y1" s="18" t="s">
        <v>39</v>
      </c>
      <c r="Z1" s="18" t="s">
        <v>40</v>
      </c>
      <c r="AA1" s="21" t="s">
        <v>41</v>
      </c>
      <c r="AB1" s="19" t="s">
        <v>42</v>
      </c>
      <c r="AC1" s="19" t="s">
        <v>43</v>
      </c>
      <c r="AD1" s="19" t="s">
        <v>44</v>
      </c>
      <c r="AE1" s="21" t="s">
        <v>45</v>
      </c>
      <c r="AF1" s="18" t="s">
        <v>46</v>
      </c>
      <c r="AG1" s="21" t="s">
        <v>47</v>
      </c>
    </row>
    <row r="2" s="26" customFormat="true" ht="15" hidden="false" customHeight="false" outlineLevel="0" collapsed="false">
      <c r="B2" s="26" t="n">
        <v>1</v>
      </c>
      <c r="C2" s="26" t="s">
        <v>48</v>
      </c>
      <c r="E2" s="27"/>
      <c r="F2" s="28"/>
      <c r="G2" s="29"/>
      <c r="H2" s="30"/>
      <c r="I2" s="29"/>
      <c r="J2" s="31" t="str">
        <f aca="false">IF(OR(TRIM(H2)&lt;&gt;"", TRIM(I2)&lt;&gt;""),"◄","")</f>
        <v/>
      </c>
      <c r="K2" s="27" t="s">
        <v>49</v>
      </c>
      <c r="L2" s="27"/>
      <c r="M2" s="27"/>
      <c r="O2" s="29"/>
      <c r="P2" s="32" t="n">
        <v>1</v>
      </c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7"/>
      <c r="AD2" s="27"/>
      <c r="AE2" s="31" t="str">
        <f aca="false">IF(OR(TRIM(AB2)&lt;&gt;"", TRIM(AC2)&lt;&gt;"", TRIM(AD2)&lt;&gt;""),"◄","")</f>
        <v/>
      </c>
      <c r="AG2" s="31" t="str">
        <f aca="false">IF(OR(TRIM(AF2)&lt;&gt;""),"◄","")</f>
        <v/>
      </c>
    </row>
    <row r="3" customFormat="false" ht="15" hidden="false" customHeight="false" outlineLevel="0" collapsed="false">
      <c r="A3" s="33"/>
      <c r="B3" s="14" t="n">
        <v>1</v>
      </c>
      <c r="C3" s="33" t="s">
        <v>50</v>
      </c>
      <c r="D3" s="33" t="s">
        <v>16</v>
      </c>
      <c r="E3" s="34" t="s">
        <v>51</v>
      </c>
      <c r="F3" s="34"/>
      <c r="G3" s="35"/>
      <c r="H3" s="36" t="s">
        <v>52</v>
      </c>
      <c r="I3" s="17" t="str">
        <f aca="false">Service</f>
        <v>https://cdm.openwalnoot.com/cdm-demo/1.6/api/bmis</v>
      </c>
      <c r="J3" s="31" t="str">
        <f aca="false">IF(OR(TRIM(H3)&lt;&gt;"", TRIM(I3)&lt;&gt;""),"◄","")</f>
        <v>◄</v>
      </c>
      <c r="K3" s="15" t="s">
        <v>0</v>
      </c>
      <c r="L3" s="37"/>
      <c r="M3" s="37"/>
      <c r="N3" s="38"/>
      <c r="O3" s="35"/>
      <c r="P3" s="39" t="n">
        <v>1</v>
      </c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3"/>
      <c r="AD3" s="33"/>
      <c r="AE3" s="40" t="str">
        <f aca="false">IF(OR(TRIM(AB3)&lt;&gt;"", TRIM(AC3)&lt;&gt;"", TRIM(AD3)&lt;&gt;""),"◄","")</f>
        <v/>
      </c>
      <c r="AF3" s="34"/>
      <c r="AG3" s="40" t="str">
        <f aca="false">IF(OR(TRIM(AF3)&lt;&gt;""),"◄","")</f>
        <v/>
      </c>
      <c r="AH3" s="33"/>
      <c r="AI3" s="33"/>
      <c r="AJ3" s="33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8"/>
      <c r="ID3" s="38"/>
      <c r="IE3" s="38"/>
      <c r="IF3" s="38"/>
      <c r="IG3" s="38"/>
      <c r="IH3" s="38"/>
      <c r="II3" s="38"/>
      <c r="IJ3" s="38"/>
      <c r="IK3" s="38"/>
      <c r="IL3" s="38"/>
      <c r="IM3" s="38"/>
      <c r="IN3" s="38"/>
      <c r="IO3" s="38"/>
      <c r="IP3" s="38"/>
      <c r="IQ3" s="38"/>
      <c r="IR3" s="38"/>
      <c r="IS3" s="38"/>
      <c r="IT3" s="38"/>
      <c r="IU3" s="38"/>
      <c r="IV3" s="38"/>
    </row>
    <row r="4" customFormat="false" ht="15" hidden="false" customHeight="false" outlineLevel="0" collapsed="false">
      <c r="A4" s="33" t="s">
        <v>53</v>
      </c>
      <c r="C4" s="33"/>
      <c r="D4" s="33"/>
      <c r="E4" s="34"/>
      <c r="F4" s="34"/>
      <c r="G4" s="35"/>
      <c r="H4" s="36"/>
      <c r="J4" s="31"/>
      <c r="L4" s="37"/>
      <c r="M4" s="37"/>
      <c r="N4" s="38"/>
      <c r="O4" s="35"/>
      <c r="P4" s="39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3"/>
      <c r="AD4" s="33"/>
      <c r="AE4" s="40"/>
      <c r="AF4" s="34"/>
      <c r="AG4" s="40"/>
      <c r="AH4" s="33"/>
      <c r="AI4" s="33"/>
      <c r="AJ4" s="33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8"/>
      <c r="II4" s="38"/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8"/>
      <c r="IU4" s="38"/>
      <c r="IV4" s="38"/>
    </row>
    <row r="5" s="26" customFormat="true" ht="15" hidden="false" customHeight="false" outlineLevel="0" collapsed="false">
      <c r="A5" s="10"/>
      <c r="B5" s="26" t="n">
        <v>2</v>
      </c>
      <c r="C5" s="26" t="s">
        <v>48</v>
      </c>
      <c r="E5" s="27"/>
      <c r="F5" s="28"/>
      <c r="H5" s="30"/>
      <c r="I5" s="41"/>
      <c r="J5" s="31" t="str">
        <f aca="false">IF(OR(TRIM(H5)&lt;&gt;"", TRIM(I5)&lt;&gt;""),"◄","")</f>
        <v/>
      </c>
      <c r="K5" s="27" t="s">
        <v>54</v>
      </c>
      <c r="L5" s="27"/>
      <c r="M5" s="27"/>
      <c r="O5" s="29"/>
      <c r="P5" s="32" t="n">
        <v>1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7"/>
      <c r="AD5" s="27"/>
      <c r="AG5" s="42"/>
    </row>
    <row r="6" customFormat="false" ht="15" hidden="false" customHeight="false" outlineLevel="0" collapsed="false">
      <c r="A6" s="10"/>
      <c r="B6" s="14" t="n">
        <v>2</v>
      </c>
      <c r="C6" s="14" t="s">
        <v>55</v>
      </c>
      <c r="E6" s="15" t="s">
        <v>56</v>
      </c>
      <c r="H6" s="36" t="s">
        <v>57</v>
      </c>
      <c r="I6" s="17" t="str">
        <f aca="false">Service</f>
        <v>https://cdm.openwalnoot.com/cdm-demo/1.6/api/bmis</v>
      </c>
      <c r="J6" s="31" t="str">
        <f aca="false">IF(OR(TRIM(H6)&lt;&gt;"", TRIM(I6)&lt;&gt;""),"◄","")</f>
        <v>◄</v>
      </c>
      <c r="O6" s="35"/>
      <c r="P6" s="39" t="n">
        <v>1</v>
      </c>
      <c r="Q6" s="35"/>
      <c r="R6" s="35"/>
      <c r="S6" s="35" t="n">
        <v>3</v>
      </c>
      <c r="T6" s="35"/>
      <c r="U6" s="35"/>
      <c r="V6" s="35"/>
      <c r="W6" s="35"/>
      <c r="X6" s="35"/>
      <c r="Y6" s="35"/>
      <c r="Z6" s="35"/>
      <c r="AA6" s="35"/>
      <c r="AB6" s="35"/>
      <c r="AG6" s="43"/>
    </row>
    <row r="7" customFormat="false" ht="15" hidden="false" customHeight="false" outlineLevel="0" collapsed="false">
      <c r="A7" s="10"/>
      <c r="B7" s="14" t="n">
        <v>3</v>
      </c>
      <c r="C7" s="14" t="s">
        <v>58</v>
      </c>
      <c r="H7" s="36"/>
      <c r="J7" s="31" t="str">
        <f aca="false">IF(OR(TRIM(H7)&lt;&gt;"", TRIM(I7)&lt;&gt;""),"◄","")</f>
        <v/>
      </c>
      <c r="K7" s="44" t="s">
        <v>59</v>
      </c>
      <c r="O7" s="35"/>
      <c r="P7" s="39" t="n">
        <v>1</v>
      </c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G7" s="43"/>
    </row>
    <row r="8" customFormat="false" ht="15" hidden="false" customHeight="false" outlineLevel="0" collapsed="false">
      <c r="A8" s="10"/>
      <c r="B8" s="14" t="n">
        <v>3</v>
      </c>
      <c r="C8" s="14" t="s">
        <v>50</v>
      </c>
      <c r="D8" s="33" t="s">
        <v>16</v>
      </c>
      <c r="E8" s="15" t="s">
        <v>60</v>
      </c>
      <c r="H8" s="36" t="s">
        <v>61</v>
      </c>
      <c r="I8" s="17" t="str">
        <f aca="false">Service</f>
        <v>https://cdm.openwalnoot.com/cdm-demo/1.6/api/bmis</v>
      </c>
      <c r="J8" s="31" t="str">
        <f aca="false">IF(OR(TRIM(H8)&lt;&gt;"", TRIM(I8)&lt;&gt;""),"◄","")</f>
        <v>◄</v>
      </c>
      <c r="K8" s="15" t="s">
        <v>62</v>
      </c>
      <c r="O8" s="35"/>
      <c r="P8" s="39" t="n">
        <v>1</v>
      </c>
      <c r="Q8" s="35"/>
      <c r="R8" s="35"/>
      <c r="S8" s="35"/>
      <c r="T8" s="35" t="n">
        <v>10</v>
      </c>
      <c r="U8" s="35"/>
      <c r="V8" s="35"/>
      <c r="W8" s="35"/>
      <c r="X8" s="35"/>
      <c r="Y8" s="35"/>
      <c r="Z8" s="35"/>
      <c r="AA8" s="35"/>
      <c r="AB8" s="35"/>
      <c r="AG8" s="43"/>
    </row>
    <row r="9" customFormat="false" ht="15" hidden="false" customHeight="false" outlineLevel="0" collapsed="false">
      <c r="A9" s="10"/>
      <c r="B9" s="14" t="n">
        <v>3</v>
      </c>
      <c r="C9" s="14" t="s">
        <v>50</v>
      </c>
      <c r="D9" s="33" t="n">
        <v>999.9</v>
      </c>
      <c r="E9" s="15" t="s">
        <v>63</v>
      </c>
      <c r="H9" s="36" t="s">
        <v>64</v>
      </c>
      <c r="I9" s="17" t="str">
        <f aca="false">Service</f>
        <v>https://cdm.openwalnoot.com/cdm-demo/1.6/api/bmis</v>
      </c>
      <c r="J9" s="31" t="str">
        <f aca="false">IF(OR(TRIM(H9)&lt;&gt;"", TRIM(I9)&lt;&gt;""),"◄","")</f>
        <v>◄</v>
      </c>
      <c r="K9" s="15" t="s">
        <v>65</v>
      </c>
      <c r="O9" s="35"/>
      <c r="P9" s="39" t="n">
        <v>1</v>
      </c>
      <c r="Q9" s="35"/>
      <c r="R9" s="35"/>
      <c r="S9" s="35"/>
      <c r="T9" s="35" t="n">
        <v>10</v>
      </c>
      <c r="U9" s="35"/>
      <c r="V9" s="35"/>
      <c r="W9" s="35"/>
      <c r="X9" s="35"/>
      <c r="Y9" s="35"/>
      <c r="Z9" s="35"/>
      <c r="AA9" s="35"/>
      <c r="AB9" s="35"/>
      <c r="AG9" s="43"/>
    </row>
    <row r="10" customFormat="false" ht="15" hidden="false" customHeight="false" outlineLevel="0" collapsed="false">
      <c r="A10" s="10"/>
      <c r="B10" s="14" t="n">
        <v>3</v>
      </c>
      <c r="C10" s="14" t="s">
        <v>50</v>
      </c>
      <c r="D10" s="33" t="n">
        <v>999.9</v>
      </c>
      <c r="E10" s="15" t="s">
        <v>66</v>
      </c>
      <c r="H10" s="45" t="s">
        <v>67</v>
      </c>
      <c r="I10" s="17" t="str">
        <f aca="false">Service</f>
        <v>https://cdm.openwalnoot.com/cdm-demo/1.6/api/bmis</v>
      </c>
      <c r="J10" s="31" t="str">
        <f aca="false">IF(OR(TRIM(H10)&lt;&gt;"", TRIM(I10)&lt;&gt;""),"◄","")</f>
        <v>◄</v>
      </c>
      <c r="K10" s="15" t="s">
        <v>68</v>
      </c>
      <c r="O10" s="35"/>
      <c r="P10" s="39" t="n">
        <v>1</v>
      </c>
      <c r="Q10" s="35"/>
      <c r="R10" s="35"/>
      <c r="S10" s="35"/>
      <c r="T10" s="35" t="n">
        <v>10</v>
      </c>
      <c r="U10" s="35"/>
      <c r="V10" s="35"/>
      <c r="W10" s="35"/>
      <c r="X10" s="35"/>
      <c r="Y10" s="35"/>
      <c r="Z10" s="35"/>
      <c r="AA10" s="35"/>
      <c r="AB10" s="35"/>
      <c r="AG10" s="43"/>
    </row>
    <row r="11" customFormat="false" ht="15" hidden="false" customHeight="false" outlineLevel="0" collapsed="false">
      <c r="A11" s="10"/>
      <c r="B11" s="14" t="n">
        <v>3</v>
      </c>
      <c r="C11" s="14" t="s">
        <v>69</v>
      </c>
      <c r="D11" s="33" t="n">
        <v>999.9</v>
      </c>
      <c r="E11" s="15" t="s">
        <v>70</v>
      </c>
      <c r="H11" s="45" t="s">
        <v>71</v>
      </c>
      <c r="I11" s="17" t="str">
        <f aca="false">Service</f>
        <v>https://cdm.openwalnoot.com/cdm-demo/1.6/api/bmis</v>
      </c>
      <c r="J11" s="31" t="str">
        <f aca="false">IF(OR(TRIM(H11)&lt;&gt;"", TRIM(I11)&lt;&gt;""),"◄","")</f>
        <v>◄</v>
      </c>
      <c r="K11" s="10"/>
      <c r="O11" s="35"/>
      <c r="P11" s="39" t="n">
        <v>1</v>
      </c>
      <c r="Q11" s="35"/>
      <c r="R11" s="35"/>
      <c r="S11" s="35"/>
      <c r="T11" s="10"/>
      <c r="U11" s="35"/>
      <c r="V11" s="35"/>
      <c r="W11" s="35"/>
      <c r="X11" s="35"/>
      <c r="Y11" s="35"/>
      <c r="Z11" s="35"/>
      <c r="AA11" s="35"/>
      <c r="AB11" s="35"/>
      <c r="AG11" s="43"/>
    </row>
    <row r="12" customFormat="false" ht="15" hidden="false" customHeight="false" outlineLevel="0" collapsed="false">
      <c r="A12" s="39"/>
      <c r="B12" s="14" t="n">
        <v>3</v>
      </c>
      <c r="C12" s="14" t="s">
        <v>69</v>
      </c>
      <c r="D12" s="33" t="s">
        <v>16</v>
      </c>
      <c r="E12" s="15" t="s">
        <v>72</v>
      </c>
      <c r="H12" s="45" t="s">
        <v>73</v>
      </c>
      <c r="I12" s="17" t="str">
        <f aca="false">Service</f>
        <v>https://cdm.openwalnoot.com/cdm-demo/1.6/api/bmis</v>
      </c>
      <c r="J12" s="31" t="str">
        <f aca="false">IF(OR(TRIM(H12)&lt;&gt;"", TRIM(I12)&lt;&gt;""),"◄","")</f>
        <v>◄</v>
      </c>
      <c r="K12" s="10"/>
      <c r="O12" s="35"/>
      <c r="P12" s="39" t="n">
        <v>1</v>
      </c>
      <c r="Q12" s="35"/>
      <c r="R12" s="35"/>
      <c r="S12" s="35"/>
      <c r="T12" s="10"/>
      <c r="U12" s="35"/>
      <c r="V12" s="35"/>
      <c r="W12" s="35"/>
      <c r="X12" s="35"/>
      <c r="Y12" s="35"/>
      <c r="Z12" s="35"/>
      <c r="AA12" s="35"/>
      <c r="AB12" s="35"/>
      <c r="AG12" s="43"/>
    </row>
    <row r="13" customFormat="false" ht="15" hidden="false" customHeight="false" outlineLevel="0" collapsed="false">
      <c r="A13" s="10"/>
      <c r="B13" s="14" t="n">
        <v>3</v>
      </c>
      <c r="C13" s="14" t="s">
        <v>50</v>
      </c>
      <c r="D13" s="33" t="s">
        <v>74</v>
      </c>
      <c r="E13" s="15" t="s">
        <v>75</v>
      </c>
      <c r="F13" s="15" t="s">
        <v>76</v>
      </c>
      <c r="H13" s="36"/>
      <c r="J13" s="31"/>
      <c r="K13" s="10" t="s">
        <v>77</v>
      </c>
      <c r="O13" s="35"/>
      <c r="P13" s="39" t="n">
        <v>1</v>
      </c>
      <c r="Q13" s="35"/>
      <c r="R13" s="35"/>
      <c r="S13" s="35"/>
      <c r="T13" s="35" t="n">
        <v>20</v>
      </c>
      <c r="U13" s="35"/>
      <c r="V13" s="35"/>
      <c r="W13" s="35"/>
      <c r="X13" s="35"/>
      <c r="Y13" s="10"/>
      <c r="Z13" s="35"/>
      <c r="AA13" s="35"/>
      <c r="AB13" s="35"/>
      <c r="AG13" s="43"/>
    </row>
    <row r="14" customFormat="false" ht="15" hidden="false" customHeight="false" outlineLevel="0" collapsed="false">
      <c r="A14" s="39"/>
      <c r="B14" s="14" t="n">
        <v>3</v>
      </c>
      <c r="C14" s="14" t="s">
        <v>50</v>
      </c>
      <c r="D14" s="33" t="s">
        <v>74</v>
      </c>
      <c r="E14" s="15" t="s">
        <v>78</v>
      </c>
      <c r="F14" s="15" t="s">
        <v>79</v>
      </c>
      <c r="H14" s="36"/>
      <c r="J14" s="31"/>
      <c r="K14" s="10" t="s">
        <v>80</v>
      </c>
      <c r="O14" s="35"/>
      <c r="P14" s="39" t="n">
        <v>1</v>
      </c>
      <c r="Q14" s="35"/>
      <c r="R14" s="35"/>
      <c r="S14" s="35"/>
      <c r="T14" s="35" t="n">
        <v>20</v>
      </c>
      <c r="U14" s="35"/>
      <c r="V14" s="35"/>
      <c r="W14" s="35"/>
      <c r="X14" s="35"/>
      <c r="Y14" s="10"/>
      <c r="Z14" s="35"/>
      <c r="AA14" s="35"/>
      <c r="AB14" s="35"/>
      <c r="AG14" s="43"/>
    </row>
    <row r="15" customFormat="false" ht="15" hidden="false" customHeight="false" outlineLevel="0" collapsed="false">
      <c r="A15" s="39" t="s">
        <v>53</v>
      </c>
      <c r="D15" s="33"/>
      <c r="H15" s="36"/>
      <c r="J15" s="31"/>
      <c r="O15" s="35"/>
      <c r="P15" s="39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G15" s="43"/>
    </row>
    <row r="16" s="26" customFormat="true" ht="15" hidden="false" customHeight="false" outlineLevel="0" collapsed="false">
      <c r="A16" s="10"/>
      <c r="B16" s="26" t="n">
        <v>4</v>
      </c>
      <c r="C16" s="26" t="s">
        <v>48</v>
      </c>
      <c r="E16" s="27"/>
      <c r="F16" s="28"/>
      <c r="G16" s="29"/>
      <c r="H16" s="30"/>
      <c r="I16" s="29"/>
      <c r="J16" s="31" t="str">
        <f aca="false">IF(OR(TRIM(H16)&lt;&gt;"", TRIM(I16)&lt;&gt;""),"◄","")</f>
        <v/>
      </c>
      <c r="K16" s="27" t="s">
        <v>81</v>
      </c>
      <c r="L16" s="27"/>
      <c r="M16" s="27"/>
      <c r="O16" s="29"/>
      <c r="P16" s="32" t="n">
        <v>1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7"/>
      <c r="AD16" s="27"/>
      <c r="AE16" s="31" t="str">
        <f aca="false">IF(OR(TRIM(AB16)&lt;&gt;"", TRIM(AC16)&lt;&gt;"", TRIM(AD16)&lt;&gt;""),"◄","")</f>
        <v/>
      </c>
      <c r="AG16" s="31" t="str">
        <f aca="false">IF(OR(TRIM(AF16)&lt;&gt;""),"◄","")</f>
        <v/>
      </c>
    </row>
    <row r="17" customFormat="false" ht="15" hidden="false" customHeight="false" outlineLevel="0" collapsed="false">
      <c r="A17" s="10"/>
      <c r="B17" s="14" t="n">
        <v>4</v>
      </c>
      <c r="C17" s="14" t="s">
        <v>69</v>
      </c>
      <c r="D17" s="33" t="n">
        <v>999</v>
      </c>
      <c r="E17" s="15" t="s">
        <v>82</v>
      </c>
      <c r="H17" s="36" t="s">
        <v>83</v>
      </c>
      <c r="I17" s="17" t="str">
        <f aca="false">Service</f>
        <v>https://cdm.openwalnoot.com/cdm-demo/1.6/api/bmis</v>
      </c>
      <c r="J17" s="31" t="str">
        <f aca="false">IF(OR(TRIM(H17)&lt;&gt;"", TRIM(I17)&lt;&gt;""),"◄","")</f>
        <v>◄</v>
      </c>
      <c r="K17" s="10"/>
      <c r="O17" s="35"/>
      <c r="P17" s="39" t="n">
        <v>1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G17" s="43"/>
    </row>
    <row r="18" customFormat="false" ht="15" hidden="false" customHeight="false" outlineLevel="0" collapsed="false">
      <c r="A18" s="10"/>
      <c r="B18" s="14" t="n">
        <v>4</v>
      </c>
      <c r="C18" s="14" t="s">
        <v>69</v>
      </c>
      <c r="D18" s="33" t="n">
        <v>999</v>
      </c>
      <c r="E18" s="15" t="s">
        <v>84</v>
      </c>
      <c r="H18" s="46" t="s">
        <v>85</v>
      </c>
      <c r="I18" s="17" t="str">
        <f aca="false">Service</f>
        <v>https://cdm.openwalnoot.com/cdm-demo/1.6/api/bmis</v>
      </c>
      <c r="J18" s="31" t="str">
        <f aca="false">IF(OR(TRIM(H18)&lt;&gt;"", TRIM(I18)&lt;&gt;""),"◄","")</f>
        <v>◄</v>
      </c>
      <c r="K18" s="10"/>
      <c r="O18" s="35"/>
      <c r="P18" s="39" t="n">
        <v>1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G18" s="43"/>
    </row>
    <row r="19" customFormat="false" ht="15" hidden="false" customHeight="false" outlineLevel="0" collapsed="false">
      <c r="A19" s="10"/>
      <c r="B19" s="14" t="n">
        <v>4</v>
      </c>
      <c r="C19" s="14" t="s">
        <v>69</v>
      </c>
      <c r="D19" s="33" t="n">
        <v>999</v>
      </c>
      <c r="E19" s="15" t="s">
        <v>86</v>
      </c>
      <c r="H19" s="46" t="s">
        <v>87</v>
      </c>
      <c r="I19" s="17" t="str">
        <f aca="false">Service</f>
        <v>https://cdm.openwalnoot.com/cdm-demo/1.6/api/bmis</v>
      </c>
      <c r="J19" s="31" t="str">
        <f aca="false">IF(OR(TRIM(H19)&lt;&gt;"", TRIM(I19)&lt;&gt;""),"◄","")</f>
        <v>◄</v>
      </c>
      <c r="K19" s="10"/>
      <c r="O19" s="35"/>
      <c r="P19" s="39" t="n">
        <v>1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G19" s="43"/>
    </row>
    <row r="20" customFormat="false" ht="15" hidden="false" customHeight="false" outlineLevel="0" collapsed="false">
      <c r="A20" s="10"/>
      <c r="B20" s="14" t="n">
        <v>4</v>
      </c>
      <c r="C20" s="14" t="s">
        <v>69</v>
      </c>
      <c r="D20" s="33" t="n">
        <v>999</v>
      </c>
      <c r="E20" s="15" t="s">
        <v>88</v>
      </c>
      <c r="H20" s="46" t="s">
        <v>89</v>
      </c>
      <c r="I20" s="17" t="str">
        <f aca="false">Service</f>
        <v>https://cdm.openwalnoot.com/cdm-demo/1.6/api/bmis</v>
      </c>
      <c r="J20" s="31" t="str">
        <f aca="false">IF(OR(TRIM(H20)&lt;&gt;"", TRIM(I20)&lt;&gt;""),"◄","")</f>
        <v>◄</v>
      </c>
      <c r="K20" s="10"/>
      <c r="O20" s="35"/>
      <c r="P20" s="39" t="n">
        <v>1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G20" s="43"/>
    </row>
    <row r="21" customFormat="false" ht="15" hidden="false" customHeight="false" outlineLevel="0" collapsed="false">
      <c r="A21" s="10"/>
      <c r="B21" s="14" t="n">
        <v>4</v>
      </c>
      <c r="C21" s="14" t="s">
        <v>69</v>
      </c>
      <c r="D21" s="33" t="n">
        <v>999.9</v>
      </c>
      <c r="E21" s="15" t="s">
        <v>90</v>
      </c>
      <c r="H21" s="46" t="s">
        <v>91</v>
      </c>
      <c r="I21" s="17" t="str">
        <f aca="false">Service</f>
        <v>https://cdm.openwalnoot.com/cdm-demo/1.6/api/bmis</v>
      </c>
      <c r="J21" s="31" t="str">
        <f aca="false">IF(OR(TRIM(H21)&lt;&gt;"", TRIM(I21)&lt;&gt;""),"◄","")</f>
        <v>◄</v>
      </c>
      <c r="K21" s="10"/>
      <c r="P21" s="39" t="n">
        <v>1</v>
      </c>
      <c r="T21" s="35"/>
      <c r="AG21" s="43"/>
    </row>
    <row r="22" customFormat="false" ht="15" hidden="false" customHeight="false" outlineLevel="0" collapsed="false">
      <c r="A22" s="10"/>
      <c r="B22" s="14" t="n">
        <v>4</v>
      </c>
      <c r="C22" s="14" t="s">
        <v>69</v>
      </c>
      <c r="D22" s="33" t="s">
        <v>16</v>
      </c>
      <c r="E22" s="10" t="s">
        <v>92</v>
      </c>
      <c r="H22" s="36" t="s">
        <v>52</v>
      </c>
      <c r="I22" s="17" t="str">
        <f aca="false">Service</f>
        <v>https://cdm.openwalnoot.com/cdm-demo/1.6/api/bmis</v>
      </c>
      <c r="J22" s="31" t="str">
        <f aca="false">IF(OR(TRIM(H22)&lt;&gt;"", TRIM(I22)&lt;&gt;""),"◄","")</f>
        <v>◄</v>
      </c>
      <c r="K22" s="10"/>
      <c r="O22" s="35"/>
      <c r="P22" s="39" t="n">
        <v>1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G22" s="43"/>
    </row>
    <row r="23" customFormat="false" ht="15" hidden="false" customHeight="false" outlineLevel="0" collapsed="false">
      <c r="A23" s="10"/>
      <c r="B23" s="14" t="n">
        <v>4</v>
      </c>
      <c r="C23" s="14" t="s">
        <v>16</v>
      </c>
      <c r="D23" s="35"/>
      <c r="H23" s="36"/>
      <c r="J23" s="31" t="str">
        <f aca="false">IF(OR(TRIM(H23)&lt;&gt;"", TRIM(I23)&lt;&gt;""),"◄","")</f>
        <v/>
      </c>
      <c r="K23" s="15" t="s">
        <v>93</v>
      </c>
      <c r="P23" s="14" t="n">
        <v>1</v>
      </c>
      <c r="T23" s="10"/>
      <c r="AG23" s="43"/>
    </row>
    <row r="24" customFormat="false" ht="15" hidden="false" customHeight="false" outlineLevel="0" collapsed="false">
      <c r="A24" s="10"/>
      <c r="B24" s="14" t="n">
        <v>4</v>
      </c>
      <c r="C24" s="14" t="s">
        <v>16</v>
      </c>
      <c r="D24" s="35"/>
      <c r="H24" s="36"/>
      <c r="J24" s="31" t="str">
        <f aca="false">IF(OR(TRIM(H24)&lt;&gt;"", TRIM(I24)&lt;&gt;""),"◄","")</f>
        <v/>
      </c>
      <c r="K24" s="15" t="s">
        <v>94</v>
      </c>
      <c r="P24" s="14" t="n">
        <v>1</v>
      </c>
      <c r="T24" s="10"/>
      <c r="AG24" s="43"/>
    </row>
    <row r="25" s="10" customFormat="true" ht="15" hidden="false" customHeight="false" outlineLevel="0" collapsed="false">
      <c r="H25" s="0"/>
    </row>
    <row r="26" s="10" customFormat="true" ht="15" hidden="false" customHeight="false" outlineLevel="0" collapsed="false">
      <c r="H26" s="0"/>
    </row>
    <row r="27" s="10" customFormat="true" ht="15" hidden="false" customHeight="false" outlineLevel="0" collapsed="false">
      <c r="H27" s="0"/>
    </row>
    <row r="28" s="10" customFormat="true" ht="15" hidden="false" customHeight="false" outlineLevel="0" collapsed="false">
      <c r="H28" s="0"/>
    </row>
    <row r="29" s="10" customFormat="true" ht="15" hidden="false" customHeight="false" outlineLevel="0" collapsed="false">
      <c r="H29" s="0"/>
    </row>
    <row r="30" customFormat="false" ht="15" hidden="false" customHeight="false" outlineLevel="0" collapsed="false">
      <c r="J30" s="31" t="str">
        <f aca="false">IF(OR(TRIM(H30)&lt;&gt;"", TRIM(I30)&lt;&gt;""),"◄","")</f>
        <v/>
      </c>
      <c r="AG30" s="43"/>
    </row>
    <row r="31" customFormat="false" ht="15" hidden="false" customHeight="false" outlineLevel="0" collapsed="false">
      <c r="J31" s="31" t="str">
        <f aca="false">IF(OR(TRIM(H31)&lt;&gt;"", TRIM(I31)&lt;&gt;""),"◄","")</f>
        <v/>
      </c>
      <c r="AG31" s="43"/>
    </row>
    <row r="32" customFormat="false" ht="15" hidden="false" customHeight="false" outlineLevel="0" collapsed="false">
      <c r="J32" s="31" t="str">
        <f aca="false">IF(OR(TRIM(H32)&lt;&gt;"", TRIM(I32)&lt;&gt;""),"◄","")</f>
        <v/>
      </c>
      <c r="AG32" s="43"/>
    </row>
    <row r="33" customFormat="false" ht="15" hidden="false" customHeight="false" outlineLevel="0" collapsed="false">
      <c r="J33" s="31" t="str">
        <f aca="false">IF(OR(TRIM(H33)&lt;&gt;"", TRIM(I33)&lt;&gt;""),"◄","")</f>
        <v/>
      </c>
      <c r="AG33" s="43"/>
    </row>
    <row r="34" customFormat="false" ht="15" hidden="false" customHeight="false" outlineLevel="0" collapsed="false">
      <c r="J34" s="31" t="str">
        <f aca="false">IF(OR(TRIM(H34)&lt;&gt;"", TRIM(I34)&lt;&gt;""),"◄","")</f>
        <v/>
      </c>
    </row>
    <row r="35" customFormat="false" ht="15" hidden="false" customHeight="false" outlineLevel="0" collapsed="false">
      <c r="J35" s="31" t="str">
        <f aca="false">IF(OR(TRIM(H35)&lt;&gt;"", TRIM(I35)&lt;&gt;""),"◄","")</f>
        <v/>
      </c>
    </row>
  </sheetData>
  <autoFilter ref="A1:IV33"/>
  <conditionalFormatting sqref="A1 AE2:AE4 AG2:AG4 J2:J15 J18:J21 J30:J35 J23:J24">
    <cfRule type="expression" priority="2" aboveAverage="0" equalAverage="0" bottom="0" percent="0" rank="0" text="" dxfId="6">
      <formula>CELL("row")=ROW()</formula>
    </cfRule>
  </conditionalFormatting>
  <conditionalFormatting sqref="J16:J17 AE16 AG16 J22">
    <cfRule type="expression" priority="3" aboveAverage="0" equalAverage="0" bottom="0" percent="0" rank="0" text="" dxfId="6">
      <formula>CELL("row")=ROW()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9.1484375" defaultRowHeight="15" zeroHeight="false" outlineLevelRow="0" outlineLevelCol="1"/>
  <cols>
    <col collapsed="false" customWidth="true" hidden="false" outlineLevel="0" max="1" min="1" style="47" width="32.57"/>
    <col collapsed="false" customWidth="true" hidden="false" outlineLevel="1" max="2" min="2" style="47" width="77.42"/>
    <col collapsed="false" customWidth="true" hidden="false" outlineLevel="1" max="3" min="3" style="47" width="34.42"/>
    <col collapsed="false" customWidth="true" hidden="false" outlineLevel="0" max="4" min="4" style="47" width="14"/>
    <col collapsed="false" customWidth="true" hidden="false" outlineLevel="0" max="16" min="5" style="47" width="20.71"/>
    <col collapsed="false" customWidth="false" hidden="false" outlineLevel="0" max="16384" min="17" style="47" width="9.14"/>
  </cols>
  <sheetData>
    <row r="1" customFormat="false" ht="15" hidden="false" customHeight="false" outlineLevel="0" collapsed="false">
      <c r="A1" s="48" t="s">
        <v>95</v>
      </c>
      <c r="B1" s="48" t="s">
        <v>96</v>
      </c>
      <c r="C1" s="48" t="s">
        <v>97</v>
      </c>
      <c r="D1" s="48" t="s">
        <v>98</v>
      </c>
      <c r="E1" s="48" t="s">
        <v>99</v>
      </c>
    </row>
    <row r="2" customFormat="false" ht="15" hidden="false" customHeight="false" outlineLevel="0" collapsed="false">
      <c r="A2" s="49" t="s">
        <v>100</v>
      </c>
      <c r="B2" s="50" t="str">
        <f aca="false">Values</f>
        <v>https://cdm.openwalnoot.com/cdm-demo/1.6/api</v>
      </c>
      <c r="C2" s="51" t="s">
        <v>101</v>
      </c>
    </row>
    <row r="3" s="10" customFormat="true" ht="15" hidden="false" customHeight="false" outlineLevel="0" collapsed="false"/>
    <row r="4" s="10" customFormat="true" ht="15" hidden="false" customHeight="false" outlineLevel="0" collapsed="false"/>
    <row r="5" s="10" customFormat="true" ht="15" hidden="false" customHeight="false" outlineLevel="0" collapsed="false"/>
    <row r="6" s="10" customFormat="true" ht="15" hidden="false" customHeight="false" outlineLevel="0" collapsed="false"/>
    <row r="7" s="10" customFormat="true" ht="15" hidden="false" customHeight="false" outlineLevel="0" collapsed="false"/>
    <row r="8" s="10" customFormat="true" ht="15" hidden="false" customHeight="false" outlineLevel="0" collapsed="false"/>
    <row r="9" s="10" customFormat="true" ht="15" hidden="false" customHeight="false" outlineLevel="0" collapsed="false"/>
    <row r="10" s="10" customFormat="true" ht="15" hidden="false" customHeight="false" outlineLevel="0" collapsed="false"/>
    <row r="11" s="10" customFormat="true" ht="15" hidden="false" customHeight="false" outlineLevel="0" collapsed="false"/>
    <row r="12" s="10" customFormat="true" ht="15" hidden="false" customHeight="false" outlineLevel="0" collapsed="false"/>
    <row r="13" s="10" customFormat="true" ht="15" hidden="false" customHeight="false" outlineLevel="0" collapsed="false"/>
    <row r="14" s="10" customFormat="true" ht="15" hidden="false" customHeight="false" outlineLevel="0" collapsed="false"/>
    <row r="15" s="10" customFormat="true" ht="15" hidden="false" customHeight="false" outlineLevel="0" collapsed="false"/>
    <row r="16" s="10" customFormat="true" ht="15" hidden="false" customHeight="false" outlineLevel="0" collapsed="false"/>
    <row r="17" s="10" customFormat="true" ht="15" hidden="false" customHeight="false" outlineLevel="0" collapsed="false"/>
    <row r="18" s="10" customFormat="true" ht="15" hidden="false" customHeight="false" outlineLevel="0" collapsed="false"/>
    <row r="19" s="10" customFormat="true" ht="15" hidden="false" customHeight="false" outlineLevel="0" collapsed="false"/>
    <row r="20" s="10" customFormat="true" ht="15" hidden="false" customHeight="false" outlineLevel="0" collapsed="false"/>
    <row r="21" s="10" customFormat="true" ht="15" hidden="false" customHeight="false" outlineLevel="0" collapsed="false"/>
    <row r="22" s="10" customFormat="true" ht="15" hidden="false" customHeight="false" outlineLevel="0" collapsed="false"/>
    <row r="23" s="10" customFormat="true" ht="15" hidden="false" customHeight="false" outlineLevel="0" collapsed="false"/>
    <row r="24" s="10" customFormat="true" ht="15" hidden="false" customHeight="false" outlineLevel="0" collapsed="false"/>
    <row r="25" s="10" customFormat="true" ht="15" hidden="false" customHeight="false" outlineLevel="0" collapsed="false"/>
    <row r="26" s="10" customFormat="true" ht="15" hidden="false" customHeight="false" outlineLevel="0" collapsed="false"/>
    <row r="27" s="10" customFormat="true" ht="15" hidden="false" customHeight="false" outlineLevel="0" collapsed="false"/>
    <row r="28" s="10" customFormat="true" ht="15" hidden="false" customHeight="false" outlineLevel="0" collapsed="false"/>
    <row r="29" s="10" customFormat="true" ht="15" hidden="false" customHeight="false" outlineLevel="0" collapsed="false"/>
    <row r="30" s="10" customFormat="true" ht="15" hidden="false" customHeight="false" outlineLevel="0" collapsed="false"/>
    <row r="31" s="10" customFormat="true" ht="15" hidden="false" customHeight="false" outlineLevel="0" collapsed="false"/>
    <row r="32" s="10" customFormat="true" ht="15" hidden="false" customHeight="false" outlineLevel="0" collapsed="false"/>
    <row r="33" s="10" customFormat="true" ht="15" hidden="false" customHeight="false" outlineLevel="0" collapsed="false"/>
    <row r="34" s="10" customFormat="true" ht="15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J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2:B1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2" activeCellId="0" sqref="B2"/>
    </sheetView>
  </sheetViews>
  <sheetFormatPr defaultColWidth="8.515625" defaultRowHeight="15" zeroHeight="false" outlineLevelRow="0" outlineLevelCol="0"/>
  <cols>
    <col collapsed="false" customWidth="true" hidden="false" outlineLevel="0" max="1" min="1" style="10" width="15.57"/>
    <col collapsed="false" customWidth="true" hidden="false" outlineLevel="0" max="2" min="2" style="52" width="87.71"/>
    <col collapsed="false" customWidth="true" hidden="false" outlineLevel="0" max="3" min="3" style="10" width="8.15"/>
    <col collapsed="false" customWidth="true" hidden="false" outlineLevel="0" max="4" min="4" style="10" width="120"/>
  </cols>
  <sheetData>
    <row r="2" customFormat="false" ht="15" hidden="false" customHeight="false" outlineLevel="0" collapsed="false">
      <c r="A2" s="53" t="s">
        <v>102</v>
      </c>
      <c r="B2" s="50" t="s">
        <v>103</v>
      </c>
    </row>
    <row r="3" customFormat="false" ht="15" hidden="false" customHeight="false" outlineLevel="0" collapsed="false">
      <c r="A3" s="53" t="s">
        <v>104</v>
      </c>
      <c r="B3" s="54" t="s">
        <v>105</v>
      </c>
    </row>
    <row r="5" customFormat="false" ht="15" hidden="false" customHeight="false" outlineLevel="0" collapsed="false">
      <c r="A5" s="53" t="s">
        <v>106</v>
      </c>
      <c r="B5" s="52" t="str">
        <f aca="false">B2&amp;"/"&amp;B3</f>
        <v>https://cdm.openwalnoot.com/cdm-demo/1.6/api/bmis</v>
      </c>
    </row>
    <row r="6" customFormat="false" ht="15" hidden="false" customHeight="false" outlineLevel="0" collapsed="false">
      <c r="A6" s="53" t="s">
        <v>107</v>
      </c>
      <c r="B6" s="52" t="str">
        <f aca="false">B2</f>
        <v>https://cdm.openwalnoot.com/cdm-demo/1.6/api</v>
      </c>
    </row>
    <row r="9" customFormat="false" ht="15" hidden="false" customHeight="false" outlineLevel="0" collapsed="false">
      <c r="A9" s="55" t="s">
        <v>108</v>
      </c>
      <c r="B9" s="10"/>
    </row>
    <row r="10" customFormat="false" ht="15" hidden="false" customHeight="false" outlineLevel="0" collapsed="false">
      <c r="B10" s="10"/>
    </row>
    <row r="11" customFormat="false" ht="15" hidden="false" customHeight="false" outlineLevel="0" collapsed="false">
      <c r="B11" s="10"/>
    </row>
    <row r="12" customFormat="false" ht="15" hidden="false" customHeight="false" outlineLevel="0" collapsed="false">
      <c r="B12" s="10"/>
    </row>
  </sheetData>
  <hyperlinks>
    <hyperlink ref="B2" r:id="rId1" display="https://cdm.openwalnoot.com/cdm-demo/1.6/ap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L1" activeCellId="0" sqref="L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12.15"/>
    <col collapsed="false" customWidth="true" hidden="false" outlineLevel="0" max="3" min="3" style="0" width="20.56"/>
    <col collapsed="false" customWidth="true" hidden="false" outlineLevel="0" max="4" min="4" style="0" width="27.9"/>
    <col collapsed="false" customWidth="true" hidden="false" outlineLevel="0" max="5" min="5" style="0" width="35.1"/>
    <col collapsed="false" customWidth="true" hidden="false" outlineLevel="0" max="6" min="6" style="0" width="37.79"/>
    <col collapsed="false" customWidth="true" hidden="false" outlineLevel="0" max="7" min="7" style="0" width="20.56"/>
    <col collapsed="false" customWidth="true" hidden="false" outlineLevel="0" max="8" min="8" style="0" width="21.22"/>
    <col collapsed="false" customWidth="true" hidden="false" outlineLevel="0" max="9" min="9" style="0" width="20.56"/>
  </cols>
  <sheetData>
    <row r="1" customFormat="false" ht="16.8" hidden="false" customHeight="true" outlineLevel="0" collapsed="false">
      <c r="A1" s="56" t="s">
        <v>109</v>
      </c>
      <c r="B1" s="56" t="s">
        <v>110</v>
      </c>
      <c r="C1" s="56" t="s">
        <v>111</v>
      </c>
      <c r="D1" s="56" t="s">
        <v>112</v>
      </c>
      <c r="E1" s="56" t="s">
        <v>113</v>
      </c>
      <c r="F1" s="56" t="s">
        <v>114</v>
      </c>
      <c r="G1" s="56" t="s">
        <v>115</v>
      </c>
      <c r="H1" s="56" t="s">
        <v>116</v>
      </c>
    </row>
    <row r="2" customFormat="false" ht="16.8" hidden="false" customHeight="true" outlineLevel="0" collapsed="false">
      <c r="A2" s="51" t="s">
        <v>117</v>
      </c>
      <c r="B2" s="51" t="s">
        <v>110</v>
      </c>
      <c r="C2" s="51" t="s">
        <v>118</v>
      </c>
      <c r="D2" s="51" t="s">
        <v>118</v>
      </c>
      <c r="E2" s="51" t="s">
        <v>119</v>
      </c>
      <c r="F2" s="51" t="s">
        <v>118</v>
      </c>
      <c r="G2" s="51" t="s">
        <v>118</v>
      </c>
      <c r="H2" s="51" t="s">
        <v>120</v>
      </c>
    </row>
    <row r="3" customFormat="false" ht="16.8" hidden="false" customHeight="true" outlineLevel="0" collapsed="false">
      <c r="A3" s="51" t="s">
        <v>117</v>
      </c>
      <c r="B3" s="51" t="s">
        <v>110</v>
      </c>
      <c r="C3" s="51" t="s">
        <v>121</v>
      </c>
      <c r="D3" s="51" t="s">
        <v>121</v>
      </c>
      <c r="E3" s="51" t="s">
        <v>122</v>
      </c>
      <c r="F3" s="51" t="s">
        <v>121</v>
      </c>
      <c r="G3" s="51" t="s">
        <v>121</v>
      </c>
      <c r="H3" s="51" t="s">
        <v>123</v>
      </c>
    </row>
    <row r="4" customFormat="false" ht="16.8" hidden="false" customHeight="true" outlineLevel="0" collapsed="false">
      <c r="A4" s="51" t="s">
        <v>117</v>
      </c>
      <c r="B4" s="51" t="s">
        <v>110</v>
      </c>
      <c r="C4" s="51" t="s">
        <v>124</v>
      </c>
      <c r="D4" s="51" t="s">
        <v>124</v>
      </c>
      <c r="E4" s="51" t="s">
        <v>125</v>
      </c>
      <c r="F4" s="51" t="s">
        <v>124</v>
      </c>
      <c r="G4" s="51" t="s">
        <v>124</v>
      </c>
      <c r="H4" s="51" t="s">
        <v>126</v>
      </c>
    </row>
    <row r="5" customFormat="false" ht="16.8" hidden="false" customHeight="true" outlineLevel="0" collapsed="false">
      <c r="A5" s="51" t="s">
        <v>127</v>
      </c>
      <c r="B5" s="51" t="s">
        <v>110</v>
      </c>
      <c r="C5" s="51" t="s">
        <v>101</v>
      </c>
      <c r="D5" s="51" t="s">
        <v>101</v>
      </c>
      <c r="E5" s="51" t="s">
        <v>128</v>
      </c>
      <c r="F5" s="51" t="s">
        <v>101</v>
      </c>
      <c r="G5" s="51" t="s">
        <v>101</v>
      </c>
      <c r="H5" s="51" t="s">
        <v>129</v>
      </c>
    </row>
    <row r="6" customFormat="false" ht="16.8" hidden="false" customHeight="true" outlineLevel="0" collapsed="false">
      <c r="A6" s="51" t="s">
        <v>130</v>
      </c>
      <c r="B6" s="51" t="s">
        <v>110</v>
      </c>
      <c r="C6" s="51" t="s">
        <v>131</v>
      </c>
      <c r="D6" s="51" t="s">
        <v>132</v>
      </c>
      <c r="E6" s="51" t="s">
        <v>133</v>
      </c>
      <c r="F6" s="51" t="s">
        <v>132</v>
      </c>
      <c r="G6" s="51" t="s">
        <v>131</v>
      </c>
      <c r="H6" s="51" t="s">
        <v>134</v>
      </c>
    </row>
    <row r="7" customFormat="false" ht="16.8" hidden="false" customHeight="true" outlineLevel="0" collapsed="false">
      <c r="A7" s="51" t="s">
        <v>130</v>
      </c>
      <c r="B7" s="51" t="s">
        <v>110</v>
      </c>
      <c r="C7" s="51" t="s">
        <v>135</v>
      </c>
      <c r="D7" s="51" t="s">
        <v>57</v>
      </c>
      <c r="E7" s="51" t="s">
        <v>136</v>
      </c>
      <c r="F7" s="51" t="s">
        <v>57</v>
      </c>
      <c r="G7" s="51" t="s">
        <v>135</v>
      </c>
      <c r="H7" s="51" t="s">
        <v>137</v>
      </c>
    </row>
    <row r="8" customFormat="false" ht="16.8" hidden="false" customHeight="true" outlineLevel="0" collapsed="false">
      <c r="A8" s="51" t="s">
        <v>130</v>
      </c>
      <c r="B8" s="51" t="s">
        <v>110</v>
      </c>
      <c r="C8" s="51" t="s">
        <v>111</v>
      </c>
      <c r="D8" s="51" t="s">
        <v>52</v>
      </c>
      <c r="E8" s="51" t="s">
        <v>138</v>
      </c>
      <c r="F8" s="51" t="s">
        <v>52</v>
      </c>
      <c r="G8" s="51" t="s">
        <v>111</v>
      </c>
      <c r="H8" s="51" t="s">
        <v>139</v>
      </c>
    </row>
    <row r="9" customFormat="false" ht="16.8" hidden="false" customHeight="true" outlineLevel="0" collapsed="false">
      <c r="A9" s="51" t="s">
        <v>130</v>
      </c>
      <c r="B9" s="51" t="s">
        <v>110</v>
      </c>
      <c r="C9" s="51" t="s">
        <v>140</v>
      </c>
      <c r="D9" s="51" t="s">
        <v>141</v>
      </c>
      <c r="E9" s="51" t="s">
        <v>142</v>
      </c>
      <c r="F9" s="51" t="s">
        <v>141</v>
      </c>
      <c r="G9" s="51" t="s">
        <v>140</v>
      </c>
      <c r="H9" s="51" t="s">
        <v>143</v>
      </c>
    </row>
    <row r="10" customFormat="false" ht="16.8" hidden="false" customHeight="true" outlineLevel="0" collapsed="false">
      <c r="A10" s="51" t="s">
        <v>130</v>
      </c>
      <c r="B10" s="51" t="s">
        <v>110</v>
      </c>
      <c r="C10" s="51" t="s">
        <v>144</v>
      </c>
      <c r="D10" s="51" t="s">
        <v>145</v>
      </c>
      <c r="E10" s="51" t="s">
        <v>146</v>
      </c>
      <c r="F10" s="51" t="s">
        <v>145</v>
      </c>
      <c r="G10" s="51" t="s">
        <v>144</v>
      </c>
      <c r="H10" s="51" t="s">
        <v>147</v>
      </c>
    </row>
    <row r="11" customFormat="false" ht="16.8" hidden="false" customHeight="true" outlineLevel="0" collapsed="false">
      <c r="A11" s="51" t="s">
        <v>130</v>
      </c>
      <c r="B11" s="51" t="s">
        <v>110</v>
      </c>
      <c r="C11" s="51" t="s">
        <v>148</v>
      </c>
      <c r="D11" s="51" t="s">
        <v>149</v>
      </c>
      <c r="E11" s="51" t="s">
        <v>150</v>
      </c>
      <c r="F11" s="51" t="s">
        <v>149</v>
      </c>
      <c r="G11" s="51" t="s">
        <v>148</v>
      </c>
      <c r="H11" s="51" t="s">
        <v>151</v>
      </c>
    </row>
    <row r="12" customFormat="false" ht="16.8" hidden="false" customHeight="true" outlineLevel="0" collapsed="false">
      <c r="A12" s="51" t="s">
        <v>130</v>
      </c>
      <c r="B12" s="51" t="s">
        <v>110</v>
      </c>
      <c r="C12" s="51" t="s">
        <v>152</v>
      </c>
      <c r="D12" s="51" t="s">
        <v>83</v>
      </c>
      <c r="E12" s="51" t="s">
        <v>153</v>
      </c>
      <c r="F12" s="51" t="s">
        <v>83</v>
      </c>
      <c r="G12" s="51" t="s">
        <v>152</v>
      </c>
      <c r="H12" s="51" t="s">
        <v>154</v>
      </c>
    </row>
    <row r="13" customFormat="false" ht="16.8" hidden="false" customHeight="true" outlineLevel="0" collapsed="false">
      <c r="A13" s="51" t="s">
        <v>130</v>
      </c>
      <c r="B13" s="51" t="s">
        <v>110</v>
      </c>
      <c r="C13" s="51" t="s">
        <v>77</v>
      </c>
      <c r="D13" s="51" t="s">
        <v>155</v>
      </c>
      <c r="E13" s="51" t="s">
        <v>156</v>
      </c>
      <c r="F13" s="51" t="s">
        <v>155</v>
      </c>
      <c r="G13" s="51" t="s">
        <v>77</v>
      </c>
      <c r="H13" s="51" t="s">
        <v>157</v>
      </c>
    </row>
    <row r="14" customFormat="false" ht="16.8" hidden="false" customHeight="true" outlineLevel="0" collapsed="false">
      <c r="A14" s="51" t="s">
        <v>130</v>
      </c>
      <c r="B14" s="51" t="s">
        <v>110</v>
      </c>
      <c r="C14" s="51" t="s">
        <v>158</v>
      </c>
      <c r="D14" s="51" t="s">
        <v>159</v>
      </c>
      <c r="E14" s="51" t="s">
        <v>160</v>
      </c>
      <c r="F14" s="51" t="s">
        <v>159</v>
      </c>
      <c r="G14" s="51" t="s">
        <v>158</v>
      </c>
      <c r="H14" s="51" t="s">
        <v>161</v>
      </c>
    </row>
    <row r="15" customFormat="false" ht="16.8" hidden="false" customHeight="true" outlineLevel="0" collapsed="false">
      <c r="A15" s="51" t="s">
        <v>130</v>
      </c>
      <c r="B15" s="51" t="s">
        <v>110</v>
      </c>
      <c r="C15" s="51" t="s">
        <v>64</v>
      </c>
      <c r="D15" s="51" t="s">
        <v>162</v>
      </c>
      <c r="E15" s="51" t="s">
        <v>163</v>
      </c>
      <c r="F15" s="51" t="s">
        <v>162</v>
      </c>
      <c r="G15" s="51" t="s">
        <v>64</v>
      </c>
      <c r="H15" s="51" t="s">
        <v>164</v>
      </c>
    </row>
    <row r="16" customFormat="false" ht="16.8" hidden="false" customHeight="true" outlineLevel="0" collapsed="false">
      <c r="A16" s="51" t="s">
        <v>130</v>
      </c>
      <c r="B16" s="51" t="s">
        <v>110</v>
      </c>
      <c r="C16" s="51" t="s">
        <v>111</v>
      </c>
      <c r="D16" s="51" t="s">
        <v>61</v>
      </c>
      <c r="E16" s="51" t="s">
        <v>165</v>
      </c>
      <c r="F16" s="51" t="s">
        <v>61</v>
      </c>
      <c r="G16" s="51" t="s">
        <v>111</v>
      </c>
      <c r="H16" s="51" t="s">
        <v>166</v>
      </c>
    </row>
    <row r="17" customFormat="false" ht="16.8" hidden="false" customHeight="true" outlineLevel="0" collapsed="false">
      <c r="A17" s="51" t="s">
        <v>130</v>
      </c>
      <c r="B17" s="51" t="s">
        <v>110</v>
      </c>
      <c r="C17" s="51" t="s">
        <v>167</v>
      </c>
      <c r="D17" s="51" t="s">
        <v>168</v>
      </c>
      <c r="E17" s="51" t="s">
        <v>169</v>
      </c>
      <c r="F17" s="51" t="s">
        <v>168</v>
      </c>
      <c r="G17" s="51" t="s">
        <v>167</v>
      </c>
      <c r="H17" s="51" t="s">
        <v>170</v>
      </c>
    </row>
    <row r="18" customFormat="false" ht="16.8" hidden="false" customHeight="true" outlineLevel="0" collapsed="false">
      <c r="A18" s="51" t="s">
        <v>171</v>
      </c>
      <c r="B18" s="51" t="s">
        <v>172</v>
      </c>
      <c r="C18" s="51" t="s">
        <v>173</v>
      </c>
      <c r="D18" s="51" t="s">
        <v>173</v>
      </c>
      <c r="E18" s="51" t="s">
        <v>174</v>
      </c>
      <c r="F18" s="51" t="s">
        <v>175</v>
      </c>
      <c r="G18" s="51" t="s">
        <v>173</v>
      </c>
      <c r="H18" s="51" t="s">
        <v>176</v>
      </c>
    </row>
    <row r="19" customFormat="false" ht="16.8" hidden="false" customHeight="true" outlineLevel="0" collapsed="false">
      <c r="A19" s="51" t="s">
        <v>171</v>
      </c>
      <c r="B19" s="51" t="s">
        <v>172</v>
      </c>
      <c r="C19" s="51" t="s">
        <v>177</v>
      </c>
      <c r="D19" s="51" t="s">
        <v>177</v>
      </c>
      <c r="E19" s="51" t="s">
        <v>178</v>
      </c>
      <c r="F19" s="51" t="s">
        <v>179</v>
      </c>
      <c r="G19" s="51" t="s">
        <v>177</v>
      </c>
      <c r="H19" s="51" t="s">
        <v>180</v>
      </c>
    </row>
    <row r="20" customFormat="false" ht="16.8" hidden="false" customHeight="true" outlineLevel="0" collapsed="false">
      <c r="A20" s="51" t="s">
        <v>171</v>
      </c>
      <c r="B20" s="51" t="s">
        <v>172</v>
      </c>
      <c r="C20" s="51" t="s">
        <v>181</v>
      </c>
      <c r="D20" s="51" t="s">
        <v>181</v>
      </c>
      <c r="E20" s="51" t="s">
        <v>182</v>
      </c>
      <c r="F20" s="51" t="s">
        <v>183</v>
      </c>
      <c r="G20" s="51" t="s">
        <v>181</v>
      </c>
      <c r="H20" s="51" t="s">
        <v>184</v>
      </c>
    </row>
    <row r="21" customFormat="false" ht="16.8" hidden="false" customHeight="true" outlineLevel="0" collapsed="false">
      <c r="A21" s="51" t="s">
        <v>171</v>
      </c>
      <c r="B21" s="51" t="s">
        <v>172</v>
      </c>
      <c r="C21" s="51" t="s">
        <v>185</v>
      </c>
      <c r="D21" s="51" t="s">
        <v>185</v>
      </c>
      <c r="E21" s="51" t="s">
        <v>186</v>
      </c>
      <c r="F21" s="51" t="s">
        <v>187</v>
      </c>
      <c r="G21" s="51" t="s">
        <v>185</v>
      </c>
      <c r="H21" s="51" t="s">
        <v>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3721</TotalTime>
  <Application>LibreOffice/24.2.2.2$MacOSX_X86_64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2023-03-14T19:58:48Z</dcterms:created>
  <dc:creator>Harold</dc:creator>
  <dc:description/>
  <dc:language>en-GB</dc:language>
  <cp:lastModifiedBy/>
  <dcterms:modified xsi:type="dcterms:W3CDTF">2024-06-08T18:10:10Z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